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E:\LVTN\Thuyet minh\"/>
    </mc:Choice>
  </mc:AlternateContent>
  <xr:revisionPtr revIDLastSave="0" documentId="13_ncr:1_{79343214-5901-43CB-BD7F-1943D4F94E63}" xr6:coauthVersionLast="47" xr6:coauthVersionMax="47" xr10:uidLastSave="{00000000-0000-0000-0000-000000000000}"/>
  <bookViews>
    <workbookView xWindow="21735" yWindow="9172" windowWidth="13553" windowHeight="5828" activeTab="3" xr2:uid="{00000000-000D-0000-FFFF-FFFF00000000}"/>
  </bookViews>
  <sheets>
    <sheet name="Solieusap" sheetId="1" r:id="rId1"/>
    <sheet name="Solieu" sheetId="2" r:id="rId2"/>
    <sheet name="Locsolieu" sheetId="3" r:id="rId3"/>
    <sheet name="Tinh thep" sheetId="4" r:id="rId4"/>
  </sheets>
  <calcPr calcId="191029" iterate="1" iterateCount="1000"/>
  <extLst>
    <ext uri="GoogleSheetsCustomDataVersion1">
      <go:sheetsCustomData xmlns:go="http://customooxmlschemas.google.com/" r:id="rId8" roundtripDataSignature="AMtx7mi7ATVh56g3uWalyZKvtn9aPJTXHg=="/>
    </ext>
  </extLst>
</workbook>
</file>

<file path=xl/calcChain.xml><?xml version="1.0" encoding="utf-8"?>
<calcChain xmlns="http://schemas.openxmlformats.org/spreadsheetml/2006/main">
  <c r="AO154" i="4" l="1"/>
  <c r="AP154" i="4" s="1"/>
  <c r="O154" i="4"/>
  <c r="J154" i="4"/>
  <c r="AP153" i="4"/>
  <c r="AO153" i="4"/>
  <c r="O153" i="4"/>
  <c r="J153" i="4"/>
  <c r="AO152" i="4"/>
  <c r="AP152" i="4" s="1"/>
  <c r="O152" i="4"/>
  <c r="J152" i="4"/>
  <c r="AO151" i="4"/>
  <c r="AP151" i="4" s="1"/>
  <c r="O151" i="4"/>
  <c r="J151" i="4"/>
  <c r="AP150" i="4"/>
  <c r="AO150" i="4"/>
  <c r="O150" i="4"/>
  <c r="J150" i="4"/>
  <c r="AO149" i="4"/>
  <c r="AP149" i="4" s="1"/>
  <c r="O149" i="4"/>
  <c r="J149" i="4"/>
  <c r="AO148" i="4"/>
  <c r="AP148" i="4" s="1"/>
  <c r="O148" i="4"/>
  <c r="J148" i="4"/>
  <c r="AP147" i="4"/>
  <c r="AO147" i="4"/>
  <c r="O147" i="4"/>
  <c r="J147" i="4"/>
  <c r="AO146" i="4"/>
  <c r="AP146" i="4" s="1"/>
  <c r="O146" i="4"/>
  <c r="J146" i="4"/>
  <c r="AO145" i="4"/>
  <c r="AP145" i="4" s="1"/>
  <c r="O145" i="4"/>
  <c r="J145" i="4"/>
  <c r="AP144" i="4"/>
  <c r="AO144" i="4"/>
  <c r="O144" i="4"/>
  <c r="J144" i="4"/>
  <c r="AO143" i="4"/>
  <c r="AP143" i="4" s="1"/>
  <c r="O143" i="4"/>
  <c r="J143" i="4"/>
  <c r="AO142" i="4"/>
  <c r="O142" i="4"/>
  <c r="J142" i="4"/>
  <c r="AO141" i="4"/>
  <c r="O141" i="4"/>
  <c r="J141" i="4"/>
  <c r="AP141" i="4" s="1"/>
  <c r="AO140" i="4"/>
  <c r="AP140" i="4" s="1"/>
  <c r="O140" i="4"/>
  <c r="J140" i="4"/>
  <c r="AP139" i="4"/>
  <c r="AO139" i="4"/>
  <c r="O139" i="4"/>
  <c r="J139" i="4"/>
  <c r="AO138" i="4"/>
  <c r="O138" i="4"/>
  <c r="J138" i="4"/>
  <c r="AP138" i="4" s="1"/>
  <c r="AO137" i="4"/>
  <c r="AP137" i="4" s="1"/>
  <c r="O137" i="4"/>
  <c r="J137" i="4"/>
  <c r="AO136" i="4"/>
  <c r="O136" i="4"/>
  <c r="J136" i="4"/>
  <c r="AP135" i="4"/>
  <c r="AO135" i="4"/>
  <c r="O135" i="4"/>
  <c r="J135" i="4"/>
  <c r="AO134" i="4"/>
  <c r="O134" i="4"/>
  <c r="J134" i="4"/>
  <c r="AP134" i="4" s="1"/>
  <c r="AO133" i="4"/>
  <c r="O133" i="4"/>
  <c r="J133" i="4"/>
  <c r="AO132" i="4"/>
  <c r="AP132" i="4" s="1"/>
  <c r="O132" i="4"/>
  <c r="J132" i="4"/>
  <c r="AO131" i="4"/>
  <c r="O131" i="4"/>
  <c r="J131" i="4"/>
  <c r="AP131" i="4" s="1"/>
  <c r="AP130" i="4"/>
  <c r="AO130" i="4"/>
  <c r="O130" i="4"/>
  <c r="J130" i="4"/>
  <c r="AO129" i="4"/>
  <c r="AP129" i="4" s="1"/>
  <c r="O129" i="4"/>
  <c r="J129" i="4"/>
  <c r="AO128" i="4"/>
  <c r="AP128" i="4" s="1"/>
  <c r="O128" i="4"/>
  <c r="J128" i="4"/>
  <c r="AP127" i="4"/>
  <c r="AO127" i="4"/>
  <c r="O127" i="4"/>
  <c r="J127" i="4"/>
  <c r="AO126" i="4"/>
  <c r="AP126" i="4" s="1"/>
  <c r="O126" i="4"/>
  <c r="J126" i="4"/>
  <c r="AO125" i="4"/>
  <c r="O125" i="4"/>
  <c r="J125" i="4"/>
  <c r="AP124" i="4"/>
  <c r="AO124" i="4"/>
  <c r="O124" i="4"/>
  <c r="J124" i="4"/>
  <c r="AO123" i="4"/>
  <c r="O123" i="4"/>
  <c r="J123" i="4"/>
  <c r="AO122" i="4"/>
  <c r="AP122" i="4" s="1"/>
  <c r="O122" i="4"/>
  <c r="J122" i="4"/>
  <c r="AO121" i="4"/>
  <c r="AP121" i="4" s="1"/>
  <c r="O121" i="4"/>
  <c r="J121" i="4"/>
  <c r="AP120" i="4"/>
  <c r="AO120" i="4"/>
  <c r="O120" i="4"/>
  <c r="J120" i="4"/>
  <c r="AP119" i="4"/>
  <c r="AO119" i="4"/>
  <c r="O119" i="4"/>
  <c r="J119" i="4"/>
  <c r="AO118" i="4"/>
  <c r="O118" i="4"/>
  <c r="J118" i="4"/>
  <c r="AP117" i="4"/>
  <c r="AO117" i="4"/>
  <c r="O117" i="4"/>
  <c r="J117" i="4"/>
  <c r="AP116" i="4"/>
  <c r="AO116" i="4"/>
  <c r="O116" i="4"/>
  <c r="J116" i="4"/>
  <c r="AO115" i="4"/>
  <c r="O115" i="4"/>
  <c r="J115" i="4"/>
  <c r="AO114" i="4"/>
  <c r="O114" i="4"/>
  <c r="J114" i="4"/>
  <c r="AP114" i="4" s="1"/>
  <c r="AO113" i="4"/>
  <c r="O113" i="4"/>
  <c r="J113" i="4"/>
  <c r="AP112" i="4"/>
  <c r="AO112" i="4"/>
  <c r="O112" i="4"/>
  <c r="J112" i="4"/>
  <c r="AO111" i="4"/>
  <c r="AP111" i="4" s="1"/>
  <c r="O111" i="4"/>
  <c r="J111" i="4"/>
  <c r="AO110" i="4"/>
  <c r="AP110" i="4" s="1"/>
  <c r="O110" i="4"/>
  <c r="J110" i="4"/>
  <c r="AP109" i="4"/>
  <c r="AO109" i="4"/>
  <c r="O109" i="4"/>
  <c r="J109" i="4"/>
  <c r="AO108" i="4"/>
  <c r="AP108" i="4" s="1"/>
  <c r="O108" i="4"/>
  <c r="J108" i="4"/>
  <c r="AO107" i="4"/>
  <c r="O107" i="4"/>
  <c r="J107" i="4"/>
  <c r="AP106" i="4"/>
  <c r="AO106" i="4"/>
  <c r="O106" i="4"/>
  <c r="J106" i="4"/>
  <c r="AO105" i="4"/>
  <c r="AP105" i="4" s="1"/>
  <c r="O105" i="4"/>
  <c r="J105" i="4"/>
  <c r="AO104" i="4"/>
  <c r="O104" i="4"/>
  <c r="J104" i="4"/>
  <c r="AP103" i="4"/>
  <c r="AO103" i="4"/>
  <c r="O103" i="4"/>
  <c r="J103" i="4"/>
  <c r="AO102" i="4"/>
  <c r="AP102" i="4" s="1"/>
  <c r="O102" i="4"/>
  <c r="J102" i="4"/>
  <c r="AO101" i="4"/>
  <c r="AP101" i="4" s="1"/>
  <c r="O101" i="4"/>
  <c r="J101" i="4"/>
  <c r="AP100" i="4"/>
  <c r="AO100" i="4"/>
  <c r="O100" i="4"/>
  <c r="J100" i="4"/>
  <c r="AO99" i="4"/>
  <c r="AP99" i="4" s="1"/>
  <c r="O99" i="4"/>
  <c r="J99" i="4"/>
  <c r="AO98" i="4"/>
  <c r="O98" i="4"/>
  <c r="J98" i="4"/>
  <c r="AP97" i="4"/>
  <c r="AO97" i="4"/>
  <c r="O97" i="4"/>
  <c r="J97" i="4"/>
  <c r="AO96" i="4"/>
  <c r="AP96" i="4" s="1"/>
  <c r="O96" i="4"/>
  <c r="J96" i="4"/>
  <c r="AO95" i="4"/>
  <c r="AP95" i="4" s="1"/>
  <c r="O95" i="4"/>
  <c r="J95" i="4"/>
  <c r="AO94" i="4"/>
  <c r="O94" i="4"/>
  <c r="J94" i="4"/>
  <c r="AP93" i="4"/>
  <c r="AO93" i="4"/>
  <c r="O93" i="4"/>
  <c r="J93" i="4"/>
  <c r="AP92" i="4"/>
  <c r="AO92" i="4"/>
  <c r="O92" i="4"/>
  <c r="J92" i="4"/>
  <c r="AO91" i="4"/>
  <c r="AP91" i="4" s="1"/>
  <c r="O91" i="4"/>
  <c r="J91" i="4"/>
  <c r="AP90" i="4"/>
  <c r="AO90" i="4"/>
  <c r="O90" i="4"/>
  <c r="J90" i="4"/>
  <c r="AP89" i="4"/>
  <c r="AO89" i="4"/>
  <c r="O89" i="4"/>
  <c r="J89" i="4"/>
  <c r="AO88" i="4"/>
  <c r="O88" i="4"/>
  <c r="J88" i="4"/>
  <c r="AO87" i="4"/>
  <c r="O87" i="4"/>
  <c r="J87" i="4"/>
  <c r="AP87" i="4" s="1"/>
  <c r="AP86" i="4"/>
  <c r="AO86" i="4"/>
  <c r="O86" i="4"/>
  <c r="J86" i="4"/>
  <c r="AO85" i="4"/>
  <c r="O85" i="4"/>
  <c r="J85" i="4"/>
  <c r="AO84" i="4"/>
  <c r="O84" i="4"/>
  <c r="J84" i="4"/>
  <c r="AP84" i="4" s="1"/>
  <c r="AP83" i="4"/>
  <c r="AO83" i="4"/>
  <c r="O83" i="4"/>
  <c r="J83" i="4"/>
  <c r="AO82" i="4"/>
  <c r="AP82" i="4" s="1"/>
  <c r="O82" i="4"/>
  <c r="J82" i="4"/>
  <c r="AP81" i="4"/>
  <c r="AO81" i="4"/>
  <c r="O81" i="4"/>
  <c r="J81" i="4"/>
  <c r="AP80" i="4"/>
  <c r="AO80" i="4"/>
  <c r="O80" i="4"/>
  <c r="J80" i="4"/>
  <c r="AO79" i="4"/>
  <c r="O79" i="4"/>
  <c r="J79" i="4"/>
  <c r="AO78" i="4"/>
  <c r="O78" i="4"/>
  <c r="J78" i="4"/>
  <c r="AP78" i="4" s="1"/>
  <c r="AP77" i="4"/>
  <c r="AO77" i="4"/>
  <c r="O77" i="4"/>
  <c r="J77" i="4"/>
  <c r="AO76" i="4"/>
  <c r="O76" i="4"/>
  <c r="J76" i="4"/>
  <c r="AO75" i="4"/>
  <c r="O75" i="4"/>
  <c r="J75" i="4"/>
  <c r="AP75" i="4" s="1"/>
  <c r="AP74" i="4"/>
  <c r="AO74" i="4"/>
  <c r="O74" i="4"/>
  <c r="J74" i="4"/>
  <c r="AO73" i="4"/>
  <c r="AP73" i="4" s="1"/>
  <c r="O73" i="4"/>
  <c r="J73" i="4"/>
  <c r="AP72" i="4"/>
  <c r="AO72" i="4"/>
  <c r="O72" i="4"/>
  <c r="J72" i="4"/>
  <c r="AO71" i="4"/>
  <c r="O71" i="4"/>
  <c r="J71" i="4"/>
  <c r="AP70" i="4"/>
  <c r="AO70" i="4"/>
  <c r="O70" i="4"/>
  <c r="J70" i="4"/>
  <c r="AO69" i="4"/>
  <c r="AP69" i="4" s="1"/>
  <c r="O69" i="4"/>
  <c r="J69" i="4"/>
  <c r="AO68" i="4"/>
  <c r="AP68" i="4" s="1"/>
  <c r="O68" i="4"/>
  <c r="J68" i="4"/>
  <c r="AP67" i="4"/>
  <c r="AO67" i="4"/>
  <c r="O67" i="4"/>
  <c r="J67" i="4"/>
  <c r="AO66" i="4"/>
  <c r="AP66" i="4" s="1"/>
  <c r="O66" i="4"/>
  <c r="J66" i="4"/>
  <c r="AO65" i="4"/>
  <c r="O65" i="4"/>
  <c r="J65" i="4"/>
  <c r="AP64" i="4"/>
  <c r="AO64" i="4"/>
  <c r="O64" i="4"/>
  <c r="J64" i="4"/>
  <c r="AO63" i="4"/>
  <c r="AP63" i="4" s="1"/>
  <c r="O63" i="4"/>
  <c r="J63" i="4"/>
  <c r="AO62" i="4"/>
  <c r="O62" i="4"/>
  <c r="J62" i="4"/>
  <c r="AP61" i="4"/>
  <c r="AO61" i="4"/>
  <c r="O61" i="4"/>
  <c r="J61" i="4"/>
  <c r="AO60" i="4"/>
  <c r="AP60" i="4" s="1"/>
  <c r="O60" i="4"/>
  <c r="J60" i="4"/>
  <c r="AO59" i="4"/>
  <c r="O59" i="4"/>
  <c r="J59" i="4"/>
  <c r="AO58" i="4"/>
  <c r="O58" i="4"/>
  <c r="J58" i="4"/>
  <c r="AP58" i="4" s="1"/>
  <c r="AP57" i="4"/>
  <c r="AO57" i="4"/>
  <c r="O57" i="4"/>
  <c r="J57" i="4"/>
  <c r="AO56" i="4"/>
  <c r="AP56" i="4" s="1"/>
  <c r="O56" i="4"/>
  <c r="J56" i="4"/>
  <c r="AP55" i="4"/>
  <c r="AO55" i="4"/>
  <c r="O55" i="4"/>
  <c r="J55" i="4"/>
  <c r="AO54" i="4"/>
  <c r="AP54" i="4" s="1"/>
  <c r="O54" i="4"/>
  <c r="J54" i="4"/>
  <c r="AO53" i="4"/>
  <c r="O53" i="4"/>
  <c r="J53" i="4"/>
  <c r="AP52" i="4"/>
  <c r="AO52" i="4"/>
  <c r="O52" i="4"/>
  <c r="J52" i="4"/>
  <c r="AO51" i="4"/>
  <c r="O51" i="4"/>
  <c r="J51" i="4"/>
  <c r="AO50" i="4"/>
  <c r="O50" i="4"/>
  <c r="J50" i="4"/>
  <c r="AP50" i="4" s="1"/>
  <c r="AP49" i="4"/>
  <c r="AO49" i="4"/>
  <c r="O49" i="4"/>
  <c r="J49" i="4"/>
  <c r="AO48" i="4"/>
  <c r="AP48" i="4" s="1"/>
  <c r="O48" i="4"/>
  <c r="J48" i="4"/>
  <c r="AO47" i="4"/>
  <c r="O47" i="4"/>
  <c r="J47" i="4"/>
  <c r="AP47" i="4" s="1"/>
  <c r="AP46" i="4"/>
  <c r="AO46" i="4"/>
  <c r="O46" i="4"/>
  <c r="J46" i="4"/>
  <c r="AO45" i="4"/>
  <c r="O45" i="4"/>
  <c r="J45" i="4"/>
  <c r="AP44" i="4"/>
  <c r="AO44" i="4"/>
  <c r="O44" i="4"/>
  <c r="J44" i="4"/>
  <c r="AO43" i="4"/>
  <c r="O43" i="4"/>
  <c r="J43" i="4"/>
  <c r="AP43" i="4" s="1"/>
  <c r="AO42" i="4"/>
  <c r="AP42" i="4" s="1"/>
  <c r="O42" i="4"/>
  <c r="J42" i="4"/>
  <c r="AO41" i="4"/>
  <c r="O41" i="4"/>
  <c r="J41" i="4"/>
  <c r="AP41" i="4" s="1"/>
  <c r="AO40" i="4"/>
  <c r="O40" i="4"/>
  <c r="J40" i="4"/>
  <c r="AP40" i="4" s="1"/>
  <c r="AO39" i="4"/>
  <c r="AP39" i="4" s="1"/>
  <c r="O39" i="4"/>
  <c r="J39" i="4"/>
  <c r="AO38" i="4"/>
  <c r="O38" i="4"/>
  <c r="J38" i="4"/>
  <c r="AP38" i="4" s="1"/>
  <c r="AO37" i="4"/>
  <c r="O37" i="4"/>
  <c r="J37" i="4"/>
  <c r="AP37" i="4" s="1"/>
  <c r="AO36" i="4"/>
  <c r="AP36" i="4" s="1"/>
  <c r="O36" i="4"/>
  <c r="J36" i="4"/>
  <c r="AP35" i="4"/>
  <c r="AO35" i="4"/>
  <c r="O35" i="4"/>
  <c r="J35" i="4"/>
  <c r="AO34" i="4"/>
  <c r="AP34" i="4" s="1"/>
  <c r="O34" i="4"/>
  <c r="J34" i="4"/>
  <c r="AO33" i="4"/>
  <c r="O33" i="4"/>
  <c r="J33" i="4"/>
  <c r="AP32" i="4"/>
  <c r="AO32" i="4"/>
  <c r="O32" i="4"/>
  <c r="J32" i="4"/>
  <c r="AO31" i="4"/>
  <c r="AP31" i="4" s="1"/>
  <c r="O31" i="4"/>
  <c r="J31" i="4"/>
  <c r="AO30" i="4"/>
  <c r="AP30" i="4" s="1"/>
  <c r="O30" i="4"/>
  <c r="J30" i="4"/>
  <c r="AP29" i="4"/>
  <c r="AO29" i="4"/>
  <c r="O29" i="4"/>
  <c r="J29" i="4"/>
  <c r="AO28" i="4"/>
  <c r="AP28" i="4" s="1"/>
  <c r="O28" i="4"/>
  <c r="J28" i="4"/>
  <c r="AO27" i="4"/>
  <c r="AP27" i="4" s="1"/>
  <c r="O27" i="4"/>
  <c r="J27" i="4"/>
  <c r="AP26" i="4"/>
  <c r="AO26" i="4"/>
  <c r="O26" i="4"/>
  <c r="J26" i="4"/>
  <c r="AO25" i="4"/>
  <c r="AP25" i="4" s="1"/>
  <c r="O25" i="4"/>
  <c r="J25" i="4"/>
  <c r="AO24" i="4"/>
  <c r="O24" i="4"/>
  <c r="J24" i="4"/>
  <c r="AP24" i="4" s="1"/>
  <c r="AP23" i="4"/>
  <c r="AO23" i="4"/>
  <c r="O23" i="4"/>
  <c r="J23" i="4"/>
  <c r="AO22" i="4"/>
  <c r="AP22" i="4" s="1"/>
  <c r="O22" i="4"/>
  <c r="J22" i="4"/>
  <c r="AO21" i="4"/>
  <c r="O21" i="4"/>
  <c r="J21" i="4"/>
  <c r="AP21" i="4" s="1"/>
  <c r="AP20" i="4"/>
  <c r="AO20" i="4"/>
  <c r="O20" i="4"/>
  <c r="J20" i="4"/>
  <c r="AO19" i="4"/>
  <c r="AP19" i="4" s="1"/>
  <c r="O19" i="4"/>
  <c r="J19" i="4"/>
  <c r="AO18" i="4"/>
  <c r="O18" i="4"/>
  <c r="J18" i="4"/>
  <c r="AP18" i="4" s="1"/>
  <c r="AP17" i="4"/>
  <c r="AO17" i="4"/>
  <c r="O17" i="4"/>
  <c r="J17" i="4"/>
  <c r="AO16" i="4"/>
  <c r="AP16" i="4" s="1"/>
  <c r="O16" i="4"/>
  <c r="J16" i="4"/>
  <c r="AO15" i="4"/>
  <c r="AP15" i="4" s="1"/>
  <c r="O15" i="4"/>
  <c r="J15" i="4"/>
  <c r="AP14" i="4"/>
  <c r="AO14" i="4"/>
  <c r="O14" i="4"/>
  <c r="J14" i="4"/>
  <c r="AO13" i="4"/>
  <c r="AP13" i="4" s="1"/>
  <c r="O13" i="4"/>
  <c r="J13" i="4"/>
  <c r="AO12" i="4"/>
  <c r="AP12" i="4" s="1"/>
  <c r="O12" i="4"/>
  <c r="J12" i="4"/>
  <c r="AP11" i="4"/>
  <c r="AO11" i="4"/>
  <c r="O11" i="4"/>
  <c r="J11" i="4"/>
  <c r="AO10" i="4"/>
  <c r="AP10" i="4" s="1"/>
  <c r="O10" i="4"/>
  <c r="J10" i="4"/>
  <c r="E8" i="4"/>
  <c r="D8" i="4"/>
  <c r="C8" i="4"/>
  <c r="B8" i="4"/>
  <c r="E5" i="4"/>
  <c r="H4" i="4" s="1"/>
  <c r="E4" i="4"/>
  <c r="E3" i="4"/>
  <c r="H2" i="4" s="1"/>
  <c r="E2" i="4"/>
  <c r="B5" i="3"/>
  <c r="B6" i="3" s="1"/>
  <c r="A5" i="3"/>
  <c r="A10" i="4" s="1"/>
  <c r="C4" i="3"/>
  <c r="B9" i="4" s="1"/>
  <c r="J4000" i="2"/>
  <c r="I4000" i="2"/>
  <c r="L4000" i="2" s="1"/>
  <c r="H4000" i="2"/>
  <c r="G4000" i="2"/>
  <c r="F4000" i="2"/>
  <c r="E4000" i="2"/>
  <c r="K4000" i="2" s="1"/>
  <c r="D4000" i="2"/>
  <c r="C4000" i="2"/>
  <c r="B4000" i="2"/>
  <c r="A4000" i="2"/>
  <c r="L3999" i="2"/>
  <c r="J3999" i="2"/>
  <c r="I3999" i="2"/>
  <c r="H3999" i="2"/>
  <c r="G3999" i="2"/>
  <c r="F3999" i="2"/>
  <c r="E3999" i="2"/>
  <c r="K3999" i="2" s="1"/>
  <c r="D3999" i="2"/>
  <c r="C3999" i="2"/>
  <c r="B3999" i="2"/>
  <c r="A3999" i="2"/>
  <c r="L3998" i="2"/>
  <c r="J3998" i="2"/>
  <c r="I3998" i="2"/>
  <c r="H3998" i="2"/>
  <c r="G3998" i="2"/>
  <c r="F3998" i="2"/>
  <c r="E3998" i="2"/>
  <c r="K3998" i="2" s="1"/>
  <c r="D3998" i="2"/>
  <c r="C3998" i="2"/>
  <c r="B3998" i="2"/>
  <c r="A3998" i="2"/>
  <c r="J3997" i="2"/>
  <c r="I3997" i="2"/>
  <c r="L3997" i="2" s="1"/>
  <c r="H3997" i="2"/>
  <c r="G3997" i="2"/>
  <c r="F3997" i="2"/>
  <c r="E3997" i="2"/>
  <c r="K3997" i="2" s="1"/>
  <c r="D3997" i="2"/>
  <c r="C3997" i="2"/>
  <c r="B3997" i="2"/>
  <c r="A3997" i="2"/>
  <c r="L3996" i="2"/>
  <c r="J3996" i="2"/>
  <c r="I3996" i="2"/>
  <c r="H3996" i="2"/>
  <c r="G3996" i="2"/>
  <c r="F3996" i="2"/>
  <c r="E3996" i="2"/>
  <c r="K3996" i="2" s="1"/>
  <c r="D3996" i="2"/>
  <c r="C3996" i="2"/>
  <c r="B3996" i="2"/>
  <c r="A3996" i="2"/>
  <c r="J3995" i="2"/>
  <c r="I3995" i="2"/>
  <c r="L3995" i="2" s="1"/>
  <c r="H3995" i="2"/>
  <c r="G3995" i="2"/>
  <c r="F3995" i="2"/>
  <c r="E3995" i="2"/>
  <c r="K3995" i="2" s="1"/>
  <c r="D3995" i="2"/>
  <c r="C3995" i="2"/>
  <c r="B3995" i="2"/>
  <c r="A3995" i="2"/>
  <c r="L3994" i="2"/>
  <c r="J3994" i="2"/>
  <c r="I3994" i="2"/>
  <c r="H3994" i="2"/>
  <c r="G3994" i="2"/>
  <c r="F3994" i="2"/>
  <c r="E3994" i="2"/>
  <c r="K3994" i="2" s="1"/>
  <c r="D3994" i="2"/>
  <c r="C3994" i="2"/>
  <c r="B3994" i="2"/>
  <c r="A3994" i="2"/>
  <c r="L3993" i="2"/>
  <c r="J3993" i="2"/>
  <c r="I3993" i="2"/>
  <c r="H3993" i="2"/>
  <c r="G3993" i="2"/>
  <c r="F3993" i="2"/>
  <c r="E3993" i="2"/>
  <c r="K3993" i="2" s="1"/>
  <c r="D3993" i="2"/>
  <c r="C3993" i="2"/>
  <c r="B3993" i="2"/>
  <c r="A3993" i="2"/>
  <c r="L3992" i="2"/>
  <c r="J3992" i="2"/>
  <c r="I3992" i="2"/>
  <c r="H3992" i="2"/>
  <c r="G3992" i="2"/>
  <c r="F3992" i="2"/>
  <c r="E3992" i="2"/>
  <c r="K3992" i="2" s="1"/>
  <c r="D3992" i="2"/>
  <c r="C3992" i="2"/>
  <c r="B3992" i="2"/>
  <c r="A3992" i="2"/>
  <c r="J3991" i="2"/>
  <c r="I3991" i="2"/>
  <c r="L3991" i="2" s="1"/>
  <c r="H3991" i="2"/>
  <c r="G3991" i="2"/>
  <c r="F3991" i="2"/>
  <c r="E3991" i="2"/>
  <c r="K3991" i="2" s="1"/>
  <c r="D3991" i="2"/>
  <c r="C3991" i="2"/>
  <c r="B3991" i="2"/>
  <c r="A3991" i="2"/>
  <c r="J3990" i="2"/>
  <c r="I3990" i="2"/>
  <c r="L3990" i="2" s="1"/>
  <c r="H3990" i="2"/>
  <c r="G3990" i="2"/>
  <c r="F3990" i="2"/>
  <c r="E3990" i="2"/>
  <c r="K3990" i="2" s="1"/>
  <c r="D3990" i="2"/>
  <c r="C3990" i="2"/>
  <c r="B3990" i="2"/>
  <c r="A3990" i="2"/>
  <c r="J3989" i="2"/>
  <c r="I3989" i="2"/>
  <c r="L3989" i="2" s="1"/>
  <c r="H3989" i="2"/>
  <c r="G3989" i="2"/>
  <c r="F3989" i="2"/>
  <c r="E3989" i="2"/>
  <c r="K3989" i="2" s="1"/>
  <c r="D3989" i="2"/>
  <c r="C3989" i="2"/>
  <c r="B3989" i="2"/>
  <c r="A3989" i="2"/>
  <c r="L3988" i="2"/>
  <c r="J3988" i="2"/>
  <c r="I3988" i="2"/>
  <c r="H3988" i="2"/>
  <c r="G3988" i="2"/>
  <c r="F3988" i="2"/>
  <c r="E3988" i="2"/>
  <c r="K3988" i="2" s="1"/>
  <c r="D3988" i="2"/>
  <c r="C3988" i="2"/>
  <c r="B3988" i="2"/>
  <c r="A3988" i="2"/>
  <c r="L3987" i="2"/>
  <c r="J3987" i="2"/>
  <c r="I3987" i="2"/>
  <c r="H3987" i="2"/>
  <c r="G3987" i="2"/>
  <c r="F3987" i="2"/>
  <c r="E3987" i="2"/>
  <c r="K3987" i="2" s="1"/>
  <c r="D3987" i="2"/>
  <c r="C3987" i="2"/>
  <c r="B3987" i="2"/>
  <c r="A3987" i="2"/>
  <c r="J3986" i="2"/>
  <c r="I3986" i="2"/>
  <c r="L3986" i="2" s="1"/>
  <c r="H3986" i="2"/>
  <c r="G3986" i="2"/>
  <c r="F3986" i="2"/>
  <c r="E3986" i="2"/>
  <c r="K3986" i="2" s="1"/>
  <c r="D3986" i="2"/>
  <c r="C3986" i="2"/>
  <c r="B3986" i="2"/>
  <c r="A3986" i="2"/>
  <c r="J3985" i="2"/>
  <c r="I3985" i="2"/>
  <c r="L3985" i="2" s="1"/>
  <c r="H3985" i="2"/>
  <c r="G3985" i="2"/>
  <c r="F3985" i="2"/>
  <c r="E3985" i="2"/>
  <c r="K3985" i="2" s="1"/>
  <c r="D3985" i="2"/>
  <c r="C3985" i="2"/>
  <c r="B3985" i="2"/>
  <c r="A3985" i="2"/>
  <c r="J3984" i="2"/>
  <c r="I3984" i="2"/>
  <c r="L3984" i="2" s="1"/>
  <c r="H3984" i="2"/>
  <c r="G3984" i="2"/>
  <c r="F3984" i="2"/>
  <c r="E3984" i="2"/>
  <c r="K3984" i="2" s="1"/>
  <c r="D3984" i="2"/>
  <c r="C3984" i="2"/>
  <c r="B3984" i="2"/>
  <c r="A3984" i="2"/>
  <c r="J3983" i="2"/>
  <c r="I3983" i="2"/>
  <c r="L3983" i="2" s="1"/>
  <c r="H3983" i="2"/>
  <c r="G3983" i="2"/>
  <c r="F3983" i="2"/>
  <c r="E3983" i="2"/>
  <c r="K3983" i="2" s="1"/>
  <c r="D3983" i="2"/>
  <c r="C3983" i="2"/>
  <c r="B3983" i="2"/>
  <c r="A3983" i="2"/>
  <c r="J3982" i="2"/>
  <c r="I3982" i="2"/>
  <c r="L3982" i="2" s="1"/>
  <c r="H3982" i="2"/>
  <c r="G3982" i="2"/>
  <c r="F3982" i="2"/>
  <c r="E3982" i="2"/>
  <c r="K3982" i="2" s="1"/>
  <c r="D3982" i="2"/>
  <c r="C3982" i="2"/>
  <c r="B3982" i="2"/>
  <c r="A3982" i="2"/>
  <c r="L3981" i="2"/>
  <c r="J3981" i="2"/>
  <c r="I3981" i="2"/>
  <c r="H3981" i="2"/>
  <c r="G3981" i="2"/>
  <c r="F3981" i="2"/>
  <c r="E3981" i="2"/>
  <c r="K3981" i="2" s="1"/>
  <c r="D3981" i="2"/>
  <c r="C3981" i="2"/>
  <c r="B3981" i="2"/>
  <c r="A3981" i="2"/>
  <c r="L3980" i="2"/>
  <c r="J3980" i="2"/>
  <c r="I3980" i="2"/>
  <c r="H3980" i="2"/>
  <c r="G3980" i="2"/>
  <c r="F3980" i="2"/>
  <c r="E3980" i="2"/>
  <c r="K3980" i="2" s="1"/>
  <c r="D3980" i="2"/>
  <c r="C3980" i="2"/>
  <c r="B3980" i="2"/>
  <c r="A3980" i="2"/>
  <c r="J3979" i="2"/>
  <c r="I3979" i="2"/>
  <c r="L3979" i="2" s="1"/>
  <c r="H3979" i="2"/>
  <c r="G3979" i="2"/>
  <c r="F3979" i="2"/>
  <c r="E3979" i="2"/>
  <c r="K3979" i="2" s="1"/>
  <c r="D3979" i="2"/>
  <c r="C3979" i="2"/>
  <c r="B3979" i="2"/>
  <c r="A3979" i="2"/>
  <c r="L3978" i="2"/>
  <c r="J3978" i="2"/>
  <c r="I3978" i="2"/>
  <c r="H3978" i="2"/>
  <c r="G3978" i="2"/>
  <c r="F3978" i="2"/>
  <c r="E3978" i="2"/>
  <c r="K3978" i="2" s="1"/>
  <c r="D3978" i="2"/>
  <c r="C3978" i="2"/>
  <c r="B3978" i="2"/>
  <c r="A3978" i="2"/>
  <c r="J3977" i="2"/>
  <c r="I3977" i="2"/>
  <c r="L3977" i="2" s="1"/>
  <c r="H3977" i="2"/>
  <c r="G3977" i="2"/>
  <c r="F3977" i="2"/>
  <c r="E3977" i="2"/>
  <c r="K3977" i="2" s="1"/>
  <c r="D3977" i="2"/>
  <c r="C3977" i="2"/>
  <c r="B3977" i="2"/>
  <c r="A3977" i="2"/>
  <c r="L3976" i="2"/>
  <c r="J3976" i="2"/>
  <c r="I3976" i="2"/>
  <c r="H3976" i="2"/>
  <c r="G3976" i="2"/>
  <c r="F3976" i="2"/>
  <c r="E3976" i="2"/>
  <c r="K3976" i="2" s="1"/>
  <c r="D3976" i="2"/>
  <c r="C3976" i="2"/>
  <c r="B3976" i="2"/>
  <c r="A3976" i="2"/>
  <c r="L3975" i="2"/>
  <c r="J3975" i="2"/>
  <c r="I3975" i="2"/>
  <c r="H3975" i="2"/>
  <c r="G3975" i="2"/>
  <c r="F3975" i="2"/>
  <c r="E3975" i="2"/>
  <c r="K3975" i="2" s="1"/>
  <c r="D3975" i="2"/>
  <c r="C3975" i="2"/>
  <c r="B3975" i="2"/>
  <c r="A3975" i="2"/>
  <c r="L3974" i="2"/>
  <c r="J3974" i="2"/>
  <c r="I3974" i="2"/>
  <c r="H3974" i="2"/>
  <c r="G3974" i="2"/>
  <c r="F3974" i="2"/>
  <c r="E3974" i="2"/>
  <c r="K3974" i="2" s="1"/>
  <c r="D3974" i="2"/>
  <c r="C3974" i="2"/>
  <c r="B3974" i="2"/>
  <c r="A3974" i="2"/>
  <c r="J3973" i="2"/>
  <c r="I3973" i="2"/>
  <c r="L3973" i="2" s="1"/>
  <c r="H3973" i="2"/>
  <c r="G3973" i="2"/>
  <c r="F3973" i="2"/>
  <c r="E3973" i="2"/>
  <c r="K3973" i="2" s="1"/>
  <c r="D3973" i="2"/>
  <c r="C3973" i="2"/>
  <c r="B3973" i="2"/>
  <c r="A3973" i="2"/>
  <c r="J3972" i="2"/>
  <c r="I3972" i="2"/>
  <c r="L3972" i="2" s="1"/>
  <c r="H3972" i="2"/>
  <c r="G3972" i="2"/>
  <c r="F3972" i="2"/>
  <c r="E3972" i="2"/>
  <c r="K3972" i="2" s="1"/>
  <c r="D3972" i="2"/>
  <c r="C3972" i="2"/>
  <c r="B3972" i="2"/>
  <c r="A3972" i="2"/>
  <c r="J3971" i="2"/>
  <c r="I3971" i="2"/>
  <c r="L3971" i="2" s="1"/>
  <c r="H3971" i="2"/>
  <c r="G3971" i="2"/>
  <c r="F3971" i="2"/>
  <c r="E3971" i="2"/>
  <c r="K3971" i="2" s="1"/>
  <c r="D3971" i="2"/>
  <c r="C3971" i="2"/>
  <c r="B3971" i="2"/>
  <c r="A3971" i="2"/>
  <c r="L3970" i="2"/>
  <c r="J3970" i="2"/>
  <c r="I3970" i="2"/>
  <c r="H3970" i="2"/>
  <c r="G3970" i="2"/>
  <c r="F3970" i="2"/>
  <c r="E3970" i="2"/>
  <c r="K3970" i="2" s="1"/>
  <c r="D3970" i="2"/>
  <c r="C3970" i="2"/>
  <c r="B3970" i="2"/>
  <c r="A3970" i="2"/>
  <c r="L3969" i="2"/>
  <c r="J3969" i="2"/>
  <c r="I3969" i="2"/>
  <c r="H3969" i="2"/>
  <c r="G3969" i="2"/>
  <c r="F3969" i="2"/>
  <c r="E3969" i="2"/>
  <c r="K3969" i="2" s="1"/>
  <c r="D3969" i="2"/>
  <c r="C3969" i="2"/>
  <c r="B3969" i="2"/>
  <c r="A3969" i="2"/>
  <c r="J3968" i="2"/>
  <c r="I3968" i="2"/>
  <c r="L3968" i="2" s="1"/>
  <c r="H3968" i="2"/>
  <c r="G3968" i="2"/>
  <c r="F3968" i="2"/>
  <c r="E3968" i="2"/>
  <c r="K3968" i="2" s="1"/>
  <c r="D3968" i="2"/>
  <c r="C3968" i="2"/>
  <c r="B3968" i="2"/>
  <c r="A3968" i="2"/>
  <c r="J3967" i="2"/>
  <c r="I3967" i="2"/>
  <c r="L3967" i="2" s="1"/>
  <c r="H3967" i="2"/>
  <c r="G3967" i="2"/>
  <c r="F3967" i="2"/>
  <c r="E3967" i="2"/>
  <c r="K3967" i="2" s="1"/>
  <c r="D3967" i="2"/>
  <c r="C3967" i="2"/>
  <c r="B3967" i="2"/>
  <c r="A3967" i="2"/>
  <c r="J3966" i="2"/>
  <c r="I3966" i="2"/>
  <c r="L3966" i="2" s="1"/>
  <c r="H3966" i="2"/>
  <c r="G3966" i="2"/>
  <c r="F3966" i="2"/>
  <c r="E3966" i="2"/>
  <c r="K3966" i="2" s="1"/>
  <c r="D3966" i="2"/>
  <c r="C3966" i="2"/>
  <c r="B3966" i="2"/>
  <c r="A3966" i="2"/>
  <c r="J3965" i="2"/>
  <c r="I3965" i="2"/>
  <c r="L3965" i="2" s="1"/>
  <c r="H3965" i="2"/>
  <c r="G3965" i="2"/>
  <c r="F3965" i="2"/>
  <c r="E3965" i="2"/>
  <c r="K3965" i="2" s="1"/>
  <c r="D3965" i="2"/>
  <c r="C3965" i="2"/>
  <c r="B3965" i="2"/>
  <c r="A3965" i="2"/>
  <c r="J3964" i="2"/>
  <c r="I3964" i="2"/>
  <c r="L3964" i="2" s="1"/>
  <c r="H3964" i="2"/>
  <c r="G3964" i="2"/>
  <c r="F3964" i="2"/>
  <c r="E3964" i="2"/>
  <c r="K3964" i="2" s="1"/>
  <c r="D3964" i="2"/>
  <c r="C3964" i="2"/>
  <c r="B3964" i="2"/>
  <c r="A3964" i="2"/>
  <c r="L3963" i="2"/>
  <c r="J3963" i="2"/>
  <c r="I3963" i="2"/>
  <c r="H3963" i="2"/>
  <c r="G3963" i="2"/>
  <c r="F3963" i="2"/>
  <c r="E3963" i="2"/>
  <c r="K3963" i="2" s="1"/>
  <c r="D3963" i="2"/>
  <c r="C3963" i="2"/>
  <c r="B3963" i="2"/>
  <c r="A3963" i="2"/>
  <c r="L3962" i="2"/>
  <c r="J3962" i="2"/>
  <c r="I3962" i="2"/>
  <c r="H3962" i="2"/>
  <c r="G3962" i="2"/>
  <c r="F3962" i="2"/>
  <c r="E3962" i="2"/>
  <c r="K3962" i="2" s="1"/>
  <c r="D3962" i="2"/>
  <c r="C3962" i="2"/>
  <c r="B3962" i="2"/>
  <c r="A3962" i="2"/>
  <c r="J3961" i="2"/>
  <c r="I3961" i="2"/>
  <c r="L3961" i="2" s="1"/>
  <c r="H3961" i="2"/>
  <c r="G3961" i="2"/>
  <c r="F3961" i="2"/>
  <c r="E3961" i="2"/>
  <c r="K3961" i="2" s="1"/>
  <c r="D3961" i="2"/>
  <c r="C3961" i="2"/>
  <c r="B3961" i="2"/>
  <c r="A3961" i="2"/>
  <c r="L3960" i="2"/>
  <c r="J3960" i="2"/>
  <c r="I3960" i="2"/>
  <c r="H3960" i="2"/>
  <c r="G3960" i="2"/>
  <c r="F3960" i="2"/>
  <c r="E3960" i="2"/>
  <c r="K3960" i="2" s="1"/>
  <c r="D3960" i="2"/>
  <c r="C3960" i="2"/>
  <c r="B3960" i="2"/>
  <c r="A3960" i="2"/>
  <c r="J3959" i="2"/>
  <c r="I3959" i="2"/>
  <c r="L3959" i="2" s="1"/>
  <c r="H3959" i="2"/>
  <c r="G3959" i="2"/>
  <c r="F3959" i="2"/>
  <c r="E3959" i="2"/>
  <c r="K3959" i="2" s="1"/>
  <c r="D3959" i="2"/>
  <c r="C3959" i="2"/>
  <c r="B3959" i="2"/>
  <c r="A3959" i="2"/>
  <c r="L3958" i="2"/>
  <c r="J3958" i="2"/>
  <c r="I3958" i="2"/>
  <c r="H3958" i="2"/>
  <c r="G3958" i="2"/>
  <c r="F3958" i="2"/>
  <c r="E3958" i="2"/>
  <c r="K3958" i="2" s="1"/>
  <c r="D3958" i="2"/>
  <c r="C3958" i="2"/>
  <c r="B3958" i="2"/>
  <c r="A3958" i="2"/>
  <c r="L3957" i="2"/>
  <c r="J3957" i="2"/>
  <c r="I3957" i="2"/>
  <c r="H3957" i="2"/>
  <c r="G3957" i="2"/>
  <c r="F3957" i="2"/>
  <c r="E3957" i="2"/>
  <c r="K3957" i="2" s="1"/>
  <c r="D3957" i="2"/>
  <c r="C3957" i="2"/>
  <c r="B3957" i="2"/>
  <c r="A3957" i="2"/>
  <c r="L3956" i="2"/>
  <c r="J3956" i="2"/>
  <c r="I3956" i="2"/>
  <c r="H3956" i="2"/>
  <c r="G3956" i="2"/>
  <c r="F3956" i="2"/>
  <c r="E3956" i="2"/>
  <c r="K3956" i="2" s="1"/>
  <c r="D3956" i="2"/>
  <c r="C3956" i="2"/>
  <c r="B3956" i="2"/>
  <c r="A3956" i="2"/>
  <c r="J3955" i="2"/>
  <c r="I3955" i="2"/>
  <c r="L3955" i="2" s="1"/>
  <c r="H3955" i="2"/>
  <c r="G3955" i="2"/>
  <c r="F3955" i="2"/>
  <c r="E3955" i="2"/>
  <c r="K3955" i="2" s="1"/>
  <c r="D3955" i="2"/>
  <c r="C3955" i="2"/>
  <c r="B3955" i="2"/>
  <c r="A3955" i="2"/>
  <c r="J3954" i="2"/>
  <c r="I3954" i="2"/>
  <c r="L3954" i="2" s="1"/>
  <c r="H3954" i="2"/>
  <c r="G3954" i="2"/>
  <c r="F3954" i="2"/>
  <c r="E3954" i="2"/>
  <c r="K3954" i="2" s="1"/>
  <c r="D3954" i="2"/>
  <c r="C3954" i="2"/>
  <c r="B3954" i="2"/>
  <c r="A3954" i="2"/>
  <c r="J3953" i="2"/>
  <c r="I3953" i="2"/>
  <c r="L3953" i="2" s="1"/>
  <c r="H3953" i="2"/>
  <c r="G3953" i="2"/>
  <c r="F3953" i="2"/>
  <c r="E3953" i="2"/>
  <c r="K3953" i="2" s="1"/>
  <c r="D3953" i="2"/>
  <c r="C3953" i="2"/>
  <c r="B3953" i="2"/>
  <c r="A3953" i="2"/>
  <c r="L3952" i="2"/>
  <c r="J3952" i="2"/>
  <c r="I3952" i="2"/>
  <c r="H3952" i="2"/>
  <c r="G3952" i="2"/>
  <c r="F3952" i="2"/>
  <c r="E3952" i="2"/>
  <c r="K3952" i="2" s="1"/>
  <c r="D3952" i="2"/>
  <c r="C3952" i="2"/>
  <c r="B3952" i="2"/>
  <c r="A3952" i="2"/>
  <c r="L3951" i="2"/>
  <c r="J3951" i="2"/>
  <c r="I3951" i="2"/>
  <c r="H3951" i="2"/>
  <c r="G3951" i="2"/>
  <c r="F3951" i="2"/>
  <c r="E3951" i="2"/>
  <c r="K3951" i="2" s="1"/>
  <c r="D3951" i="2"/>
  <c r="C3951" i="2"/>
  <c r="B3951" i="2"/>
  <c r="A3951" i="2"/>
  <c r="J3950" i="2"/>
  <c r="I3950" i="2"/>
  <c r="L3950" i="2" s="1"/>
  <c r="H3950" i="2"/>
  <c r="G3950" i="2"/>
  <c r="F3950" i="2"/>
  <c r="E3950" i="2"/>
  <c r="K3950" i="2" s="1"/>
  <c r="D3950" i="2"/>
  <c r="C3950" i="2"/>
  <c r="B3950" i="2"/>
  <c r="A3950" i="2"/>
  <c r="J3949" i="2"/>
  <c r="I3949" i="2"/>
  <c r="L3949" i="2" s="1"/>
  <c r="H3949" i="2"/>
  <c r="G3949" i="2"/>
  <c r="F3949" i="2"/>
  <c r="E3949" i="2"/>
  <c r="K3949" i="2" s="1"/>
  <c r="D3949" i="2"/>
  <c r="C3949" i="2"/>
  <c r="B3949" i="2"/>
  <c r="A3949" i="2"/>
  <c r="J3948" i="2"/>
  <c r="I3948" i="2"/>
  <c r="L3948" i="2" s="1"/>
  <c r="H3948" i="2"/>
  <c r="G3948" i="2"/>
  <c r="F3948" i="2"/>
  <c r="E3948" i="2"/>
  <c r="K3948" i="2" s="1"/>
  <c r="D3948" i="2"/>
  <c r="C3948" i="2"/>
  <c r="B3948" i="2"/>
  <c r="A3948" i="2"/>
  <c r="J3947" i="2"/>
  <c r="I3947" i="2"/>
  <c r="L3947" i="2" s="1"/>
  <c r="H3947" i="2"/>
  <c r="G3947" i="2"/>
  <c r="F3947" i="2"/>
  <c r="E3947" i="2"/>
  <c r="K3947" i="2" s="1"/>
  <c r="D3947" i="2"/>
  <c r="C3947" i="2"/>
  <c r="B3947" i="2"/>
  <c r="A3947" i="2"/>
  <c r="J3946" i="2"/>
  <c r="I3946" i="2"/>
  <c r="L3946" i="2" s="1"/>
  <c r="H3946" i="2"/>
  <c r="G3946" i="2"/>
  <c r="F3946" i="2"/>
  <c r="E3946" i="2"/>
  <c r="K3946" i="2" s="1"/>
  <c r="D3946" i="2"/>
  <c r="C3946" i="2"/>
  <c r="B3946" i="2"/>
  <c r="A3946" i="2"/>
  <c r="L3945" i="2"/>
  <c r="J3945" i="2"/>
  <c r="I3945" i="2"/>
  <c r="H3945" i="2"/>
  <c r="G3945" i="2"/>
  <c r="F3945" i="2"/>
  <c r="E3945" i="2"/>
  <c r="K3945" i="2" s="1"/>
  <c r="D3945" i="2"/>
  <c r="C3945" i="2"/>
  <c r="B3945" i="2"/>
  <c r="A3945" i="2"/>
  <c r="L3944" i="2"/>
  <c r="J3944" i="2"/>
  <c r="I3944" i="2"/>
  <c r="H3944" i="2"/>
  <c r="G3944" i="2"/>
  <c r="F3944" i="2"/>
  <c r="E3944" i="2"/>
  <c r="K3944" i="2" s="1"/>
  <c r="D3944" i="2"/>
  <c r="C3944" i="2"/>
  <c r="B3944" i="2"/>
  <c r="A3944" i="2"/>
  <c r="J3943" i="2"/>
  <c r="I3943" i="2"/>
  <c r="L3943" i="2" s="1"/>
  <c r="H3943" i="2"/>
  <c r="G3943" i="2"/>
  <c r="F3943" i="2"/>
  <c r="E3943" i="2"/>
  <c r="K3943" i="2" s="1"/>
  <c r="D3943" i="2"/>
  <c r="C3943" i="2"/>
  <c r="B3943" i="2"/>
  <c r="A3943" i="2"/>
  <c r="L3942" i="2"/>
  <c r="J3942" i="2"/>
  <c r="I3942" i="2"/>
  <c r="H3942" i="2"/>
  <c r="G3942" i="2"/>
  <c r="F3942" i="2"/>
  <c r="E3942" i="2"/>
  <c r="K3942" i="2" s="1"/>
  <c r="D3942" i="2"/>
  <c r="C3942" i="2"/>
  <c r="B3942" i="2"/>
  <c r="A3942" i="2"/>
  <c r="J3941" i="2"/>
  <c r="I3941" i="2"/>
  <c r="L3941" i="2" s="1"/>
  <c r="H3941" i="2"/>
  <c r="G3941" i="2"/>
  <c r="F3941" i="2"/>
  <c r="E3941" i="2"/>
  <c r="K3941" i="2" s="1"/>
  <c r="D3941" i="2"/>
  <c r="C3941" i="2"/>
  <c r="B3941" i="2"/>
  <c r="A3941" i="2"/>
  <c r="L3940" i="2"/>
  <c r="J3940" i="2"/>
  <c r="I3940" i="2"/>
  <c r="H3940" i="2"/>
  <c r="G3940" i="2"/>
  <c r="F3940" i="2"/>
  <c r="E3940" i="2"/>
  <c r="K3940" i="2" s="1"/>
  <c r="D3940" i="2"/>
  <c r="C3940" i="2"/>
  <c r="B3940" i="2"/>
  <c r="A3940" i="2"/>
  <c r="L3939" i="2"/>
  <c r="J3939" i="2"/>
  <c r="I3939" i="2"/>
  <c r="H3939" i="2"/>
  <c r="G3939" i="2"/>
  <c r="F3939" i="2"/>
  <c r="E3939" i="2"/>
  <c r="K3939" i="2" s="1"/>
  <c r="D3939" i="2"/>
  <c r="C3939" i="2"/>
  <c r="B3939" i="2"/>
  <c r="A3939" i="2"/>
  <c r="L3938" i="2"/>
  <c r="J3938" i="2"/>
  <c r="I3938" i="2"/>
  <c r="H3938" i="2"/>
  <c r="G3938" i="2"/>
  <c r="F3938" i="2"/>
  <c r="E3938" i="2"/>
  <c r="K3938" i="2" s="1"/>
  <c r="D3938" i="2"/>
  <c r="C3938" i="2"/>
  <c r="B3938" i="2"/>
  <c r="A3938" i="2"/>
  <c r="J3937" i="2"/>
  <c r="I3937" i="2"/>
  <c r="L3937" i="2" s="1"/>
  <c r="H3937" i="2"/>
  <c r="G3937" i="2"/>
  <c r="F3937" i="2"/>
  <c r="E3937" i="2"/>
  <c r="K3937" i="2" s="1"/>
  <c r="D3937" i="2"/>
  <c r="C3937" i="2"/>
  <c r="B3937" i="2"/>
  <c r="A3937" i="2"/>
  <c r="J3936" i="2"/>
  <c r="I3936" i="2"/>
  <c r="L3936" i="2" s="1"/>
  <c r="H3936" i="2"/>
  <c r="G3936" i="2"/>
  <c r="F3936" i="2"/>
  <c r="E3936" i="2"/>
  <c r="K3936" i="2" s="1"/>
  <c r="D3936" i="2"/>
  <c r="C3936" i="2"/>
  <c r="B3936" i="2"/>
  <c r="A3936" i="2"/>
  <c r="J3935" i="2"/>
  <c r="I3935" i="2"/>
  <c r="L3935" i="2" s="1"/>
  <c r="H3935" i="2"/>
  <c r="G3935" i="2"/>
  <c r="F3935" i="2"/>
  <c r="E3935" i="2"/>
  <c r="K3935" i="2" s="1"/>
  <c r="D3935" i="2"/>
  <c r="C3935" i="2"/>
  <c r="B3935" i="2"/>
  <c r="A3935" i="2"/>
  <c r="L3934" i="2"/>
  <c r="J3934" i="2"/>
  <c r="I3934" i="2"/>
  <c r="H3934" i="2"/>
  <c r="G3934" i="2"/>
  <c r="F3934" i="2"/>
  <c r="E3934" i="2"/>
  <c r="K3934" i="2" s="1"/>
  <c r="D3934" i="2"/>
  <c r="C3934" i="2"/>
  <c r="B3934" i="2"/>
  <c r="A3934" i="2"/>
  <c r="L3933" i="2"/>
  <c r="J3933" i="2"/>
  <c r="I3933" i="2"/>
  <c r="H3933" i="2"/>
  <c r="G3933" i="2"/>
  <c r="F3933" i="2"/>
  <c r="E3933" i="2"/>
  <c r="K3933" i="2" s="1"/>
  <c r="D3933" i="2"/>
  <c r="C3933" i="2"/>
  <c r="B3933" i="2"/>
  <c r="A3933" i="2"/>
  <c r="J3932" i="2"/>
  <c r="I3932" i="2"/>
  <c r="L3932" i="2" s="1"/>
  <c r="H3932" i="2"/>
  <c r="G3932" i="2"/>
  <c r="F3932" i="2"/>
  <c r="E3932" i="2"/>
  <c r="K3932" i="2" s="1"/>
  <c r="D3932" i="2"/>
  <c r="C3932" i="2"/>
  <c r="B3932" i="2"/>
  <c r="A3932" i="2"/>
  <c r="J3931" i="2"/>
  <c r="I3931" i="2"/>
  <c r="L3931" i="2" s="1"/>
  <c r="H3931" i="2"/>
  <c r="G3931" i="2"/>
  <c r="F3931" i="2"/>
  <c r="E3931" i="2"/>
  <c r="K3931" i="2" s="1"/>
  <c r="D3931" i="2"/>
  <c r="C3931" i="2"/>
  <c r="B3931" i="2"/>
  <c r="A3931" i="2"/>
  <c r="J3930" i="2"/>
  <c r="I3930" i="2"/>
  <c r="L3930" i="2" s="1"/>
  <c r="H3930" i="2"/>
  <c r="G3930" i="2"/>
  <c r="F3930" i="2"/>
  <c r="E3930" i="2"/>
  <c r="K3930" i="2" s="1"/>
  <c r="D3930" i="2"/>
  <c r="C3930" i="2"/>
  <c r="B3930" i="2"/>
  <c r="A3930" i="2"/>
  <c r="J3929" i="2"/>
  <c r="I3929" i="2"/>
  <c r="L3929" i="2" s="1"/>
  <c r="H3929" i="2"/>
  <c r="G3929" i="2"/>
  <c r="F3929" i="2"/>
  <c r="E3929" i="2"/>
  <c r="K3929" i="2" s="1"/>
  <c r="D3929" i="2"/>
  <c r="C3929" i="2"/>
  <c r="B3929" i="2"/>
  <c r="A3929" i="2"/>
  <c r="J3928" i="2"/>
  <c r="I3928" i="2"/>
  <c r="L3928" i="2" s="1"/>
  <c r="H3928" i="2"/>
  <c r="G3928" i="2"/>
  <c r="F3928" i="2"/>
  <c r="E3928" i="2"/>
  <c r="K3928" i="2" s="1"/>
  <c r="D3928" i="2"/>
  <c r="C3928" i="2"/>
  <c r="B3928" i="2"/>
  <c r="A3928" i="2"/>
  <c r="L3927" i="2"/>
  <c r="J3927" i="2"/>
  <c r="I3927" i="2"/>
  <c r="H3927" i="2"/>
  <c r="G3927" i="2"/>
  <c r="F3927" i="2"/>
  <c r="E3927" i="2"/>
  <c r="K3927" i="2" s="1"/>
  <c r="D3927" i="2"/>
  <c r="C3927" i="2"/>
  <c r="B3927" i="2"/>
  <c r="A3927" i="2"/>
  <c r="L3926" i="2"/>
  <c r="J3926" i="2"/>
  <c r="I3926" i="2"/>
  <c r="H3926" i="2"/>
  <c r="G3926" i="2"/>
  <c r="F3926" i="2"/>
  <c r="E3926" i="2"/>
  <c r="K3926" i="2" s="1"/>
  <c r="D3926" i="2"/>
  <c r="C3926" i="2"/>
  <c r="B3926" i="2"/>
  <c r="A3926" i="2"/>
  <c r="J3925" i="2"/>
  <c r="I3925" i="2"/>
  <c r="L3925" i="2" s="1"/>
  <c r="H3925" i="2"/>
  <c r="G3925" i="2"/>
  <c r="F3925" i="2"/>
  <c r="E3925" i="2"/>
  <c r="K3925" i="2" s="1"/>
  <c r="D3925" i="2"/>
  <c r="C3925" i="2"/>
  <c r="B3925" i="2"/>
  <c r="A3925" i="2"/>
  <c r="L3924" i="2"/>
  <c r="J3924" i="2"/>
  <c r="I3924" i="2"/>
  <c r="H3924" i="2"/>
  <c r="G3924" i="2"/>
  <c r="F3924" i="2"/>
  <c r="E3924" i="2"/>
  <c r="K3924" i="2" s="1"/>
  <c r="D3924" i="2"/>
  <c r="C3924" i="2"/>
  <c r="B3924" i="2"/>
  <c r="A3924" i="2"/>
  <c r="J3923" i="2"/>
  <c r="I3923" i="2"/>
  <c r="L3923" i="2" s="1"/>
  <c r="H3923" i="2"/>
  <c r="G3923" i="2"/>
  <c r="F3923" i="2"/>
  <c r="E3923" i="2"/>
  <c r="K3923" i="2" s="1"/>
  <c r="D3923" i="2"/>
  <c r="C3923" i="2"/>
  <c r="B3923" i="2"/>
  <c r="A3923" i="2"/>
  <c r="L3922" i="2"/>
  <c r="J3922" i="2"/>
  <c r="I3922" i="2"/>
  <c r="H3922" i="2"/>
  <c r="G3922" i="2"/>
  <c r="F3922" i="2"/>
  <c r="E3922" i="2"/>
  <c r="K3922" i="2" s="1"/>
  <c r="D3922" i="2"/>
  <c r="C3922" i="2"/>
  <c r="B3922" i="2"/>
  <c r="A3922" i="2"/>
  <c r="L3921" i="2"/>
  <c r="J3921" i="2"/>
  <c r="I3921" i="2"/>
  <c r="H3921" i="2"/>
  <c r="G3921" i="2"/>
  <c r="F3921" i="2"/>
  <c r="E3921" i="2"/>
  <c r="K3921" i="2" s="1"/>
  <c r="D3921" i="2"/>
  <c r="C3921" i="2"/>
  <c r="B3921" i="2"/>
  <c r="A3921" i="2"/>
  <c r="L3920" i="2"/>
  <c r="J3920" i="2"/>
  <c r="I3920" i="2"/>
  <c r="H3920" i="2"/>
  <c r="G3920" i="2"/>
  <c r="F3920" i="2"/>
  <c r="E3920" i="2"/>
  <c r="K3920" i="2" s="1"/>
  <c r="D3920" i="2"/>
  <c r="C3920" i="2"/>
  <c r="B3920" i="2"/>
  <c r="A3920" i="2"/>
  <c r="J3919" i="2"/>
  <c r="I3919" i="2"/>
  <c r="L3919" i="2" s="1"/>
  <c r="H3919" i="2"/>
  <c r="G3919" i="2"/>
  <c r="F3919" i="2"/>
  <c r="E3919" i="2"/>
  <c r="K3919" i="2" s="1"/>
  <c r="D3919" i="2"/>
  <c r="C3919" i="2"/>
  <c r="B3919" i="2"/>
  <c r="A3919" i="2"/>
  <c r="J3918" i="2"/>
  <c r="I3918" i="2"/>
  <c r="L3918" i="2" s="1"/>
  <c r="H3918" i="2"/>
  <c r="G3918" i="2"/>
  <c r="F3918" i="2"/>
  <c r="E3918" i="2"/>
  <c r="K3918" i="2" s="1"/>
  <c r="D3918" i="2"/>
  <c r="C3918" i="2"/>
  <c r="B3918" i="2"/>
  <c r="A3918" i="2"/>
  <c r="J3917" i="2"/>
  <c r="I3917" i="2"/>
  <c r="L3917" i="2" s="1"/>
  <c r="H3917" i="2"/>
  <c r="G3917" i="2"/>
  <c r="F3917" i="2"/>
  <c r="E3917" i="2"/>
  <c r="K3917" i="2" s="1"/>
  <c r="D3917" i="2"/>
  <c r="C3917" i="2"/>
  <c r="B3917" i="2"/>
  <c r="A3917" i="2"/>
  <c r="L3916" i="2"/>
  <c r="J3916" i="2"/>
  <c r="I3916" i="2"/>
  <c r="H3916" i="2"/>
  <c r="G3916" i="2"/>
  <c r="F3916" i="2"/>
  <c r="E3916" i="2"/>
  <c r="K3916" i="2" s="1"/>
  <c r="D3916" i="2"/>
  <c r="C3916" i="2"/>
  <c r="B3916" i="2"/>
  <c r="A3916" i="2"/>
  <c r="L3915" i="2"/>
  <c r="J3915" i="2"/>
  <c r="I3915" i="2"/>
  <c r="H3915" i="2"/>
  <c r="G3915" i="2"/>
  <c r="F3915" i="2"/>
  <c r="E3915" i="2"/>
  <c r="K3915" i="2" s="1"/>
  <c r="D3915" i="2"/>
  <c r="C3915" i="2"/>
  <c r="B3915" i="2"/>
  <c r="A3915" i="2"/>
  <c r="J3914" i="2"/>
  <c r="I3914" i="2"/>
  <c r="L3914" i="2" s="1"/>
  <c r="H3914" i="2"/>
  <c r="G3914" i="2"/>
  <c r="F3914" i="2"/>
  <c r="E3914" i="2"/>
  <c r="K3914" i="2" s="1"/>
  <c r="D3914" i="2"/>
  <c r="C3914" i="2"/>
  <c r="B3914" i="2"/>
  <c r="A3914" i="2"/>
  <c r="J3913" i="2"/>
  <c r="I3913" i="2"/>
  <c r="L3913" i="2" s="1"/>
  <c r="H3913" i="2"/>
  <c r="G3913" i="2"/>
  <c r="F3913" i="2"/>
  <c r="E3913" i="2"/>
  <c r="K3913" i="2" s="1"/>
  <c r="D3913" i="2"/>
  <c r="C3913" i="2"/>
  <c r="B3913" i="2"/>
  <c r="A3913" i="2"/>
  <c r="J3912" i="2"/>
  <c r="I3912" i="2"/>
  <c r="L3912" i="2" s="1"/>
  <c r="H3912" i="2"/>
  <c r="G3912" i="2"/>
  <c r="F3912" i="2"/>
  <c r="E3912" i="2"/>
  <c r="K3912" i="2" s="1"/>
  <c r="D3912" i="2"/>
  <c r="C3912" i="2"/>
  <c r="B3912" i="2"/>
  <c r="A3912" i="2"/>
  <c r="J3911" i="2"/>
  <c r="I3911" i="2"/>
  <c r="L3911" i="2" s="1"/>
  <c r="H3911" i="2"/>
  <c r="G3911" i="2"/>
  <c r="F3911" i="2"/>
  <c r="E3911" i="2"/>
  <c r="K3911" i="2" s="1"/>
  <c r="D3911" i="2"/>
  <c r="C3911" i="2"/>
  <c r="B3911" i="2"/>
  <c r="A3911" i="2"/>
  <c r="J3910" i="2"/>
  <c r="I3910" i="2"/>
  <c r="L3910" i="2" s="1"/>
  <c r="H3910" i="2"/>
  <c r="G3910" i="2"/>
  <c r="F3910" i="2"/>
  <c r="E3910" i="2"/>
  <c r="K3910" i="2" s="1"/>
  <c r="D3910" i="2"/>
  <c r="C3910" i="2"/>
  <c r="B3910" i="2"/>
  <c r="A3910" i="2"/>
  <c r="L3909" i="2"/>
  <c r="J3909" i="2"/>
  <c r="I3909" i="2"/>
  <c r="H3909" i="2"/>
  <c r="G3909" i="2"/>
  <c r="F3909" i="2"/>
  <c r="E3909" i="2"/>
  <c r="K3909" i="2" s="1"/>
  <c r="D3909" i="2"/>
  <c r="C3909" i="2"/>
  <c r="B3909" i="2"/>
  <c r="A3909" i="2"/>
  <c r="L3908" i="2"/>
  <c r="J3908" i="2"/>
  <c r="I3908" i="2"/>
  <c r="H3908" i="2"/>
  <c r="G3908" i="2"/>
  <c r="F3908" i="2"/>
  <c r="E3908" i="2"/>
  <c r="K3908" i="2" s="1"/>
  <c r="D3908" i="2"/>
  <c r="C3908" i="2"/>
  <c r="B3908" i="2"/>
  <c r="A3908" i="2"/>
  <c r="J3907" i="2"/>
  <c r="I3907" i="2"/>
  <c r="L3907" i="2" s="1"/>
  <c r="H3907" i="2"/>
  <c r="G3907" i="2"/>
  <c r="F3907" i="2"/>
  <c r="E3907" i="2"/>
  <c r="K3907" i="2" s="1"/>
  <c r="D3907" i="2"/>
  <c r="C3907" i="2"/>
  <c r="B3907" i="2"/>
  <c r="A3907" i="2"/>
  <c r="L3906" i="2"/>
  <c r="J3906" i="2"/>
  <c r="I3906" i="2"/>
  <c r="H3906" i="2"/>
  <c r="G3906" i="2"/>
  <c r="F3906" i="2"/>
  <c r="E3906" i="2"/>
  <c r="K3906" i="2" s="1"/>
  <c r="D3906" i="2"/>
  <c r="C3906" i="2"/>
  <c r="B3906" i="2"/>
  <c r="A3906" i="2"/>
  <c r="J3905" i="2"/>
  <c r="I3905" i="2"/>
  <c r="L3905" i="2" s="1"/>
  <c r="H3905" i="2"/>
  <c r="G3905" i="2"/>
  <c r="F3905" i="2"/>
  <c r="E3905" i="2"/>
  <c r="K3905" i="2" s="1"/>
  <c r="D3905" i="2"/>
  <c r="C3905" i="2"/>
  <c r="B3905" i="2"/>
  <c r="A3905" i="2"/>
  <c r="L3904" i="2"/>
  <c r="J3904" i="2"/>
  <c r="I3904" i="2"/>
  <c r="H3904" i="2"/>
  <c r="G3904" i="2"/>
  <c r="F3904" i="2"/>
  <c r="E3904" i="2"/>
  <c r="K3904" i="2" s="1"/>
  <c r="D3904" i="2"/>
  <c r="C3904" i="2"/>
  <c r="B3904" i="2"/>
  <c r="A3904" i="2"/>
  <c r="L3903" i="2"/>
  <c r="J3903" i="2"/>
  <c r="I3903" i="2"/>
  <c r="H3903" i="2"/>
  <c r="G3903" i="2"/>
  <c r="F3903" i="2"/>
  <c r="E3903" i="2"/>
  <c r="K3903" i="2" s="1"/>
  <c r="D3903" i="2"/>
  <c r="C3903" i="2"/>
  <c r="B3903" i="2"/>
  <c r="A3903" i="2"/>
  <c r="L3902" i="2"/>
  <c r="J3902" i="2"/>
  <c r="I3902" i="2"/>
  <c r="H3902" i="2"/>
  <c r="G3902" i="2"/>
  <c r="F3902" i="2"/>
  <c r="E3902" i="2"/>
  <c r="K3902" i="2" s="1"/>
  <c r="D3902" i="2"/>
  <c r="C3902" i="2"/>
  <c r="B3902" i="2"/>
  <c r="A3902" i="2"/>
  <c r="J3901" i="2"/>
  <c r="I3901" i="2"/>
  <c r="L3901" i="2" s="1"/>
  <c r="H3901" i="2"/>
  <c r="G3901" i="2"/>
  <c r="F3901" i="2"/>
  <c r="E3901" i="2"/>
  <c r="K3901" i="2" s="1"/>
  <c r="D3901" i="2"/>
  <c r="C3901" i="2"/>
  <c r="B3901" i="2"/>
  <c r="A3901" i="2"/>
  <c r="J3900" i="2"/>
  <c r="I3900" i="2"/>
  <c r="L3900" i="2" s="1"/>
  <c r="H3900" i="2"/>
  <c r="G3900" i="2"/>
  <c r="F3900" i="2"/>
  <c r="E3900" i="2"/>
  <c r="K3900" i="2" s="1"/>
  <c r="D3900" i="2"/>
  <c r="C3900" i="2"/>
  <c r="B3900" i="2"/>
  <c r="A3900" i="2"/>
  <c r="J3899" i="2"/>
  <c r="I3899" i="2"/>
  <c r="L3899" i="2" s="1"/>
  <c r="H3899" i="2"/>
  <c r="G3899" i="2"/>
  <c r="F3899" i="2"/>
  <c r="E3899" i="2"/>
  <c r="K3899" i="2" s="1"/>
  <c r="D3899" i="2"/>
  <c r="C3899" i="2"/>
  <c r="B3899" i="2"/>
  <c r="A3899" i="2"/>
  <c r="L3898" i="2"/>
  <c r="J3898" i="2"/>
  <c r="I3898" i="2"/>
  <c r="H3898" i="2"/>
  <c r="G3898" i="2"/>
  <c r="F3898" i="2"/>
  <c r="E3898" i="2"/>
  <c r="K3898" i="2" s="1"/>
  <c r="D3898" i="2"/>
  <c r="C3898" i="2"/>
  <c r="B3898" i="2"/>
  <c r="A3898" i="2"/>
  <c r="L3897" i="2"/>
  <c r="J3897" i="2"/>
  <c r="I3897" i="2"/>
  <c r="H3897" i="2"/>
  <c r="G3897" i="2"/>
  <c r="F3897" i="2"/>
  <c r="E3897" i="2"/>
  <c r="K3897" i="2" s="1"/>
  <c r="D3897" i="2"/>
  <c r="C3897" i="2"/>
  <c r="B3897" i="2"/>
  <c r="A3897" i="2"/>
  <c r="J3896" i="2"/>
  <c r="I3896" i="2"/>
  <c r="L3896" i="2" s="1"/>
  <c r="H3896" i="2"/>
  <c r="G3896" i="2"/>
  <c r="F3896" i="2"/>
  <c r="E3896" i="2"/>
  <c r="K3896" i="2" s="1"/>
  <c r="D3896" i="2"/>
  <c r="C3896" i="2"/>
  <c r="B3896" i="2"/>
  <c r="A3896" i="2"/>
  <c r="J3895" i="2"/>
  <c r="I3895" i="2"/>
  <c r="L3895" i="2" s="1"/>
  <c r="H3895" i="2"/>
  <c r="G3895" i="2"/>
  <c r="F3895" i="2"/>
  <c r="E3895" i="2"/>
  <c r="K3895" i="2" s="1"/>
  <c r="D3895" i="2"/>
  <c r="C3895" i="2"/>
  <c r="B3895" i="2"/>
  <c r="A3895" i="2"/>
  <c r="J3894" i="2"/>
  <c r="I3894" i="2"/>
  <c r="L3894" i="2" s="1"/>
  <c r="H3894" i="2"/>
  <c r="G3894" i="2"/>
  <c r="F3894" i="2"/>
  <c r="E3894" i="2"/>
  <c r="K3894" i="2" s="1"/>
  <c r="D3894" i="2"/>
  <c r="C3894" i="2"/>
  <c r="B3894" i="2"/>
  <c r="A3894" i="2"/>
  <c r="J3893" i="2"/>
  <c r="I3893" i="2"/>
  <c r="L3893" i="2" s="1"/>
  <c r="H3893" i="2"/>
  <c r="G3893" i="2"/>
  <c r="F3893" i="2"/>
  <c r="E3893" i="2"/>
  <c r="K3893" i="2" s="1"/>
  <c r="D3893" i="2"/>
  <c r="C3893" i="2"/>
  <c r="B3893" i="2"/>
  <c r="A3893" i="2"/>
  <c r="J3892" i="2"/>
  <c r="I3892" i="2"/>
  <c r="L3892" i="2" s="1"/>
  <c r="H3892" i="2"/>
  <c r="G3892" i="2"/>
  <c r="F3892" i="2"/>
  <c r="E3892" i="2"/>
  <c r="K3892" i="2" s="1"/>
  <c r="D3892" i="2"/>
  <c r="C3892" i="2"/>
  <c r="B3892" i="2"/>
  <c r="A3892" i="2"/>
  <c r="L3891" i="2"/>
  <c r="J3891" i="2"/>
  <c r="I3891" i="2"/>
  <c r="H3891" i="2"/>
  <c r="G3891" i="2"/>
  <c r="F3891" i="2"/>
  <c r="E3891" i="2"/>
  <c r="K3891" i="2" s="1"/>
  <c r="D3891" i="2"/>
  <c r="C3891" i="2"/>
  <c r="B3891" i="2"/>
  <c r="A3891" i="2"/>
  <c r="L3890" i="2"/>
  <c r="J3890" i="2"/>
  <c r="I3890" i="2"/>
  <c r="H3890" i="2"/>
  <c r="G3890" i="2"/>
  <c r="F3890" i="2"/>
  <c r="E3890" i="2"/>
  <c r="K3890" i="2" s="1"/>
  <c r="D3890" i="2"/>
  <c r="C3890" i="2"/>
  <c r="B3890" i="2"/>
  <c r="A3890" i="2"/>
  <c r="J3889" i="2"/>
  <c r="I3889" i="2"/>
  <c r="L3889" i="2" s="1"/>
  <c r="H3889" i="2"/>
  <c r="G3889" i="2"/>
  <c r="F3889" i="2"/>
  <c r="E3889" i="2"/>
  <c r="K3889" i="2" s="1"/>
  <c r="D3889" i="2"/>
  <c r="C3889" i="2"/>
  <c r="B3889" i="2"/>
  <c r="A3889" i="2"/>
  <c r="L3888" i="2"/>
  <c r="J3888" i="2"/>
  <c r="I3888" i="2"/>
  <c r="H3888" i="2"/>
  <c r="G3888" i="2"/>
  <c r="F3888" i="2"/>
  <c r="E3888" i="2"/>
  <c r="K3888" i="2" s="1"/>
  <c r="D3888" i="2"/>
  <c r="C3888" i="2"/>
  <c r="B3888" i="2"/>
  <c r="A3888" i="2"/>
  <c r="J3887" i="2"/>
  <c r="I3887" i="2"/>
  <c r="L3887" i="2" s="1"/>
  <c r="H3887" i="2"/>
  <c r="G3887" i="2"/>
  <c r="F3887" i="2"/>
  <c r="E3887" i="2"/>
  <c r="K3887" i="2" s="1"/>
  <c r="D3887" i="2"/>
  <c r="C3887" i="2"/>
  <c r="B3887" i="2"/>
  <c r="A3887" i="2"/>
  <c r="L3886" i="2"/>
  <c r="J3886" i="2"/>
  <c r="I3886" i="2"/>
  <c r="H3886" i="2"/>
  <c r="G3886" i="2"/>
  <c r="F3886" i="2"/>
  <c r="E3886" i="2"/>
  <c r="K3886" i="2" s="1"/>
  <c r="D3886" i="2"/>
  <c r="C3886" i="2"/>
  <c r="B3886" i="2"/>
  <c r="A3886" i="2"/>
  <c r="L3885" i="2"/>
  <c r="J3885" i="2"/>
  <c r="I3885" i="2"/>
  <c r="H3885" i="2"/>
  <c r="G3885" i="2"/>
  <c r="F3885" i="2"/>
  <c r="E3885" i="2"/>
  <c r="K3885" i="2" s="1"/>
  <c r="D3885" i="2"/>
  <c r="C3885" i="2"/>
  <c r="B3885" i="2"/>
  <c r="A3885" i="2"/>
  <c r="L3884" i="2"/>
  <c r="J3884" i="2"/>
  <c r="I3884" i="2"/>
  <c r="H3884" i="2"/>
  <c r="G3884" i="2"/>
  <c r="F3884" i="2"/>
  <c r="E3884" i="2"/>
  <c r="K3884" i="2" s="1"/>
  <c r="D3884" i="2"/>
  <c r="C3884" i="2"/>
  <c r="B3884" i="2"/>
  <c r="A3884" i="2"/>
  <c r="J3883" i="2"/>
  <c r="I3883" i="2"/>
  <c r="L3883" i="2" s="1"/>
  <c r="H3883" i="2"/>
  <c r="G3883" i="2"/>
  <c r="F3883" i="2"/>
  <c r="E3883" i="2"/>
  <c r="K3883" i="2" s="1"/>
  <c r="D3883" i="2"/>
  <c r="C3883" i="2"/>
  <c r="B3883" i="2"/>
  <c r="A3883" i="2"/>
  <c r="J3882" i="2"/>
  <c r="I3882" i="2"/>
  <c r="L3882" i="2" s="1"/>
  <c r="H3882" i="2"/>
  <c r="G3882" i="2"/>
  <c r="F3882" i="2"/>
  <c r="E3882" i="2"/>
  <c r="K3882" i="2" s="1"/>
  <c r="D3882" i="2"/>
  <c r="C3882" i="2"/>
  <c r="B3882" i="2"/>
  <c r="A3882" i="2"/>
  <c r="J3881" i="2"/>
  <c r="I3881" i="2"/>
  <c r="L3881" i="2" s="1"/>
  <c r="H3881" i="2"/>
  <c r="G3881" i="2"/>
  <c r="F3881" i="2"/>
  <c r="E3881" i="2"/>
  <c r="K3881" i="2" s="1"/>
  <c r="D3881" i="2"/>
  <c r="C3881" i="2"/>
  <c r="B3881" i="2"/>
  <c r="A3881" i="2"/>
  <c r="L3880" i="2"/>
  <c r="J3880" i="2"/>
  <c r="I3880" i="2"/>
  <c r="H3880" i="2"/>
  <c r="G3880" i="2"/>
  <c r="F3880" i="2"/>
  <c r="E3880" i="2"/>
  <c r="K3880" i="2" s="1"/>
  <c r="D3880" i="2"/>
  <c r="C3880" i="2"/>
  <c r="B3880" i="2"/>
  <c r="A3880" i="2"/>
  <c r="L3879" i="2"/>
  <c r="J3879" i="2"/>
  <c r="I3879" i="2"/>
  <c r="H3879" i="2"/>
  <c r="G3879" i="2"/>
  <c r="F3879" i="2"/>
  <c r="E3879" i="2"/>
  <c r="K3879" i="2" s="1"/>
  <c r="D3879" i="2"/>
  <c r="C3879" i="2"/>
  <c r="B3879" i="2"/>
  <c r="A3879" i="2"/>
  <c r="J3878" i="2"/>
  <c r="I3878" i="2"/>
  <c r="L3878" i="2" s="1"/>
  <c r="H3878" i="2"/>
  <c r="G3878" i="2"/>
  <c r="F3878" i="2"/>
  <c r="E3878" i="2"/>
  <c r="K3878" i="2" s="1"/>
  <c r="D3878" i="2"/>
  <c r="C3878" i="2"/>
  <c r="B3878" i="2"/>
  <c r="A3878" i="2"/>
  <c r="J3877" i="2"/>
  <c r="I3877" i="2"/>
  <c r="L3877" i="2" s="1"/>
  <c r="H3877" i="2"/>
  <c r="G3877" i="2"/>
  <c r="F3877" i="2"/>
  <c r="E3877" i="2"/>
  <c r="K3877" i="2" s="1"/>
  <c r="D3877" i="2"/>
  <c r="C3877" i="2"/>
  <c r="B3877" i="2"/>
  <c r="A3877" i="2"/>
  <c r="J3876" i="2"/>
  <c r="I3876" i="2"/>
  <c r="L3876" i="2" s="1"/>
  <c r="H3876" i="2"/>
  <c r="G3876" i="2"/>
  <c r="F3876" i="2"/>
  <c r="E3876" i="2"/>
  <c r="K3876" i="2" s="1"/>
  <c r="D3876" i="2"/>
  <c r="C3876" i="2"/>
  <c r="B3876" i="2"/>
  <c r="A3876" i="2"/>
  <c r="J3875" i="2"/>
  <c r="I3875" i="2"/>
  <c r="L3875" i="2" s="1"/>
  <c r="H3875" i="2"/>
  <c r="G3875" i="2"/>
  <c r="F3875" i="2"/>
  <c r="E3875" i="2"/>
  <c r="K3875" i="2" s="1"/>
  <c r="D3875" i="2"/>
  <c r="C3875" i="2"/>
  <c r="B3875" i="2"/>
  <c r="A3875" i="2"/>
  <c r="J3874" i="2"/>
  <c r="I3874" i="2"/>
  <c r="L3874" i="2" s="1"/>
  <c r="H3874" i="2"/>
  <c r="G3874" i="2"/>
  <c r="F3874" i="2"/>
  <c r="E3874" i="2"/>
  <c r="K3874" i="2" s="1"/>
  <c r="D3874" i="2"/>
  <c r="C3874" i="2"/>
  <c r="B3874" i="2"/>
  <c r="A3874" i="2"/>
  <c r="L3873" i="2"/>
  <c r="J3873" i="2"/>
  <c r="I3873" i="2"/>
  <c r="H3873" i="2"/>
  <c r="G3873" i="2"/>
  <c r="F3873" i="2"/>
  <c r="E3873" i="2"/>
  <c r="K3873" i="2" s="1"/>
  <c r="D3873" i="2"/>
  <c r="C3873" i="2"/>
  <c r="B3873" i="2"/>
  <c r="A3873" i="2"/>
  <c r="L3872" i="2"/>
  <c r="J3872" i="2"/>
  <c r="I3872" i="2"/>
  <c r="H3872" i="2"/>
  <c r="G3872" i="2"/>
  <c r="F3872" i="2"/>
  <c r="E3872" i="2"/>
  <c r="K3872" i="2" s="1"/>
  <c r="D3872" i="2"/>
  <c r="C3872" i="2"/>
  <c r="B3872" i="2"/>
  <c r="A3872" i="2"/>
  <c r="J3871" i="2"/>
  <c r="I3871" i="2"/>
  <c r="L3871" i="2" s="1"/>
  <c r="H3871" i="2"/>
  <c r="G3871" i="2"/>
  <c r="F3871" i="2"/>
  <c r="E3871" i="2"/>
  <c r="K3871" i="2" s="1"/>
  <c r="D3871" i="2"/>
  <c r="C3871" i="2"/>
  <c r="B3871" i="2"/>
  <c r="A3871" i="2"/>
  <c r="L3870" i="2"/>
  <c r="J3870" i="2"/>
  <c r="I3870" i="2"/>
  <c r="H3870" i="2"/>
  <c r="G3870" i="2"/>
  <c r="F3870" i="2"/>
  <c r="E3870" i="2"/>
  <c r="K3870" i="2" s="1"/>
  <c r="D3870" i="2"/>
  <c r="C3870" i="2"/>
  <c r="B3870" i="2"/>
  <c r="A3870" i="2"/>
  <c r="J3869" i="2"/>
  <c r="I3869" i="2"/>
  <c r="L3869" i="2" s="1"/>
  <c r="H3869" i="2"/>
  <c r="G3869" i="2"/>
  <c r="F3869" i="2"/>
  <c r="E3869" i="2"/>
  <c r="K3869" i="2" s="1"/>
  <c r="D3869" i="2"/>
  <c r="C3869" i="2"/>
  <c r="B3869" i="2"/>
  <c r="A3869" i="2"/>
  <c r="L3868" i="2"/>
  <c r="J3868" i="2"/>
  <c r="I3868" i="2"/>
  <c r="H3868" i="2"/>
  <c r="G3868" i="2"/>
  <c r="F3868" i="2"/>
  <c r="E3868" i="2"/>
  <c r="K3868" i="2" s="1"/>
  <c r="D3868" i="2"/>
  <c r="C3868" i="2"/>
  <c r="B3868" i="2"/>
  <c r="A3868" i="2"/>
  <c r="L3867" i="2"/>
  <c r="J3867" i="2"/>
  <c r="I3867" i="2"/>
  <c r="H3867" i="2"/>
  <c r="G3867" i="2"/>
  <c r="F3867" i="2"/>
  <c r="E3867" i="2"/>
  <c r="K3867" i="2" s="1"/>
  <c r="D3867" i="2"/>
  <c r="C3867" i="2"/>
  <c r="B3867" i="2"/>
  <c r="A3867" i="2"/>
  <c r="L3866" i="2"/>
  <c r="J3866" i="2"/>
  <c r="I3866" i="2"/>
  <c r="H3866" i="2"/>
  <c r="G3866" i="2"/>
  <c r="F3866" i="2"/>
  <c r="E3866" i="2"/>
  <c r="K3866" i="2" s="1"/>
  <c r="D3866" i="2"/>
  <c r="C3866" i="2"/>
  <c r="B3866" i="2"/>
  <c r="A3866" i="2"/>
  <c r="J3865" i="2"/>
  <c r="I3865" i="2"/>
  <c r="L3865" i="2" s="1"/>
  <c r="H3865" i="2"/>
  <c r="G3865" i="2"/>
  <c r="F3865" i="2"/>
  <c r="E3865" i="2"/>
  <c r="K3865" i="2" s="1"/>
  <c r="D3865" i="2"/>
  <c r="C3865" i="2"/>
  <c r="B3865" i="2"/>
  <c r="A3865" i="2"/>
  <c r="J3864" i="2"/>
  <c r="I3864" i="2"/>
  <c r="L3864" i="2" s="1"/>
  <c r="H3864" i="2"/>
  <c r="G3864" i="2"/>
  <c r="F3864" i="2"/>
  <c r="E3864" i="2"/>
  <c r="K3864" i="2" s="1"/>
  <c r="D3864" i="2"/>
  <c r="C3864" i="2"/>
  <c r="B3864" i="2"/>
  <c r="A3864" i="2"/>
  <c r="J3863" i="2"/>
  <c r="I3863" i="2"/>
  <c r="L3863" i="2" s="1"/>
  <c r="H3863" i="2"/>
  <c r="G3863" i="2"/>
  <c r="F3863" i="2"/>
  <c r="E3863" i="2"/>
  <c r="K3863" i="2" s="1"/>
  <c r="D3863" i="2"/>
  <c r="C3863" i="2"/>
  <c r="B3863" i="2"/>
  <c r="A3863" i="2"/>
  <c r="L3862" i="2"/>
  <c r="J3862" i="2"/>
  <c r="I3862" i="2"/>
  <c r="H3862" i="2"/>
  <c r="G3862" i="2"/>
  <c r="F3862" i="2"/>
  <c r="E3862" i="2"/>
  <c r="K3862" i="2" s="1"/>
  <c r="D3862" i="2"/>
  <c r="C3862" i="2"/>
  <c r="B3862" i="2"/>
  <c r="A3862" i="2"/>
  <c r="L3861" i="2"/>
  <c r="J3861" i="2"/>
  <c r="I3861" i="2"/>
  <c r="H3861" i="2"/>
  <c r="G3861" i="2"/>
  <c r="F3861" i="2"/>
  <c r="E3861" i="2"/>
  <c r="K3861" i="2" s="1"/>
  <c r="D3861" i="2"/>
  <c r="C3861" i="2"/>
  <c r="B3861" i="2"/>
  <c r="A3861" i="2"/>
  <c r="J3860" i="2"/>
  <c r="I3860" i="2"/>
  <c r="L3860" i="2" s="1"/>
  <c r="H3860" i="2"/>
  <c r="G3860" i="2"/>
  <c r="F3860" i="2"/>
  <c r="E3860" i="2"/>
  <c r="K3860" i="2" s="1"/>
  <c r="D3860" i="2"/>
  <c r="C3860" i="2"/>
  <c r="B3860" i="2"/>
  <c r="A3860" i="2"/>
  <c r="J3859" i="2"/>
  <c r="I3859" i="2"/>
  <c r="L3859" i="2" s="1"/>
  <c r="H3859" i="2"/>
  <c r="G3859" i="2"/>
  <c r="F3859" i="2"/>
  <c r="E3859" i="2"/>
  <c r="K3859" i="2" s="1"/>
  <c r="D3859" i="2"/>
  <c r="C3859" i="2"/>
  <c r="B3859" i="2"/>
  <c r="A3859" i="2"/>
  <c r="J3858" i="2"/>
  <c r="I3858" i="2"/>
  <c r="L3858" i="2" s="1"/>
  <c r="H3858" i="2"/>
  <c r="G3858" i="2"/>
  <c r="F3858" i="2"/>
  <c r="E3858" i="2"/>
  <c r="K3858" i="2" s="1"/>
  <c r="D3858" i="2"/>
  <c r="C3858" i="2"/>
  <c r="B3858" i="2"/>
  <c r="A3858" i="2"/>
  <c r="J3857" i="2"/>
  <c r="I3857" i="2"/>
  <c r="L3857" i="2" s="1"/>
  <c r="H3857" i="2"/>
  <c r="G3857" i="2"/>
  <c r="F3857" i="2"/>
  <c r="E3857" i="2"/>
  <c r="K3857" i="2" s="1"/>
  <c r="D3857" i="2"/>
  <c r="C3857" i="2"/>
  <c r="B3857" i="2"/>
  <c r="A3857" i="2"/>
  <c r="J3856" i="2"/>
  <c r="I3856" i="2"/>
  <c r="L3856" i="2" s="1"/>
  <c r="H3856" i="2"/>
  <c r="G3856" i="2"/>
  <c r="F3856" i="2"/>
  <c r="E3856" i="2"/>
  <c r="K3856" i="2" s="1"/>
  <c r="D3856" i="2"/>
  <c r="C3856" i="2"/>
  <c r="B3856" i="2"/>
  <c r="A3856" i="2"/>
  <c r="L3855" i="2"/>
  <c r="J3855" i="2"/>
  <c r="I3855" i="2"/>
  <c r="H3855" i="2"/>
  <c r="G3855" i="2"/>
  <c r="F3855" i="2"/>
  <c r="E3855" i="2"/>
  <c r="K3855" i="2" s="1"/>
  <c r="D3855" i="2"/>
  <c r="C3855" i="2"/>
  <c r="B3855" i="2"/>
  <c r="A3855" i="2"/>
  <c r="L3854" i="2"/>
  <c r="J3854" i="2"/>
  <c r="I3854" i="2"/>
  <c r="H3854" i="2"/>
  <c r="G3854" i="2"/>
  <c r="F3854" i="2"/>
  <c r="E3854" i="2"/>
  <c r="K3854" i="2" s="1"/>
  <c r="D3854" i="2"/>
  <c r="C3854" i="2"/>
  <c r="B3854" i="2"/>
  <c r="A3854" i="2"/>
  <c r="J3853" i="2"/>
  <c r="I3853" i="2"/>
  <c r="L3853" i="2" s="1"/>
  <c r="H3853" i="2"/>
  <c r="G3853" i="2"/>
  <c r="F3853" i="2"/>
  <c r="E3853" i="2"/>
  <c r="K3853" i="2" s="1"/>
  <c r="D3853" i="2"/>
  <c r="C3853" i="2"/>
  <c r="B3853" i="2"/>
  <c r="A3853" i="2"/>
  <c r="L3852" i="2"/>
  <c r="J3852" i="2"/>
  <c r="I3852" i="2"/>
  <c r="H3852" i="2"/>
  <c r="G3852" i="2"/>
  <c r="F3852" i="2"/>
  <c r="E3852" i="2"/>
  <c r="K3852" i="2" s="1"/>
  <c r="D3852" i="2"/>
  <c r="C3852" i="2"/>
  <c r="B3852" i="2"/>
  <c r="A3852" i="2"/>
  <c r="J3851" i="2"/>
  <c r="I3851" i="2"/>
  <c r="L3851" i="2" s="1"/>
  <c r="H3851" i="2"/>
  <c r="G3851" i="2"/>
  <c r="F3851" i="2"/>
  <c r="E3851" i="2"/>
  <c r="K3851" i="2" s="1"/>
  <c r="D3851" i="2"/>
  <c r="C3851" i="2"/>
  <c r="B3851" i="2"/>
  <c r="A3851" i="2"/>
  <c r="L3850" i="2"/>
  <c r="J3850" i="2"/>
  <c r="I3850" i="2"/>
  <c r="H3850" i="2"/>
  <c r="G3850" i="2"/>
  <c r="F3850" i="2"/>
  <c r="E3850" i="2"/>
  <c r="K3850" i="2" s="1"/>
  <c r="D3850" i="2"/>
  <c r="C3850" i="2"/>
  <c r="B3850" i="2"/>
  <c r="A3850" i="2"/>
  <c r="L3849" i="2"/>
  <c r="J3849" i="2"/>
  <c r="I3849" i="2"/>
  <c r="H3849" i="2"/>
  <c r="G3849" i="2"/>
  <c r="F3849" i="2"/>
  <c r="E3849" i="2"/>
  <c r="K3849" i="2" s="1"/>
  <c r="D3849" i="2"/>
  <c r="C3849" i="2"/>
  <c r="B3849" i="2"/>
  <c r="A3849" i="2"/>
  <c r="L3848" i="2"/>
  <c r="J3848" i="2"/>
  <c r="I3848" i="2"/>
  <c r="H3848" i="2"/>
  <c r="G3848" i="2"/>
  <c r="F3848" i="2"/>
  <c r="E3848" i="2"/>
  <c r="K3848" i="2" s="1"/>
  <c r="D3848" i="2"/>
  <c r="C3848" i="2"/>
  <c r="B3848" i="2"/>
  <c r="A3848" i="2"/>
  <c r="J3847" i="2"/>
  <c r="I3847" i="2"/>
  <c r="L3847" i="2" s="1"/>
  <c r="H3847" i="2"/>
  <c r="G3847" i="2"/>
  <c r="F3847" i="2"/>
  <c r="E3847" i="2"/>
  <c r="K3847" i="2" s="1"/>
  <c r="D3847" i="2"/>
  <c r="C3847" i="2"/>
  <c r="B3847" i="2"/>
  <c r="A3847" i="2"/>
  <c r="J3846" i="2"/>
  <c r="I3846" i="2"/>
  <c r="L3846" i="2" s="1"/>
  <c r="H3846" i="2"/>
  <c r="G3846" i="2"/>
  <c r="F3846" i="2"/>
  <c r="E3846" i="2"/>
  <c r="K3846" i="2" s="1"/>
  <c r="D3846" i="2"/>
  <c r="C3846" i="2"/>
  <c r="B3846" i="2"/>
  <c r="A3846" i="2"/>
  <c r="J3845" i="2"/>
  <c r="I3845" i="2"/>
  <c r="L3845" i="2" s="1"/>
  <c r="H3845" i="2"/>
  <c r="G3845" i="2"/>
  <c r="F3845" i="2"/>
  <c r="E3845" i="2"/>
  <c r="K3845" i="2" s="1"/>
  <c r="D3845" i="2"/>
  <c r="C3845" i="2"/>
  <c r="B3845" i="2"/>
  <c r="A3845" i="2"/>
  <c r="L3844" i="2"/>
  <c r="J3844" i="2"/>
  <c r="I3844" i="2"/>
  <c r="H3844" i="2"/>
  <c r="G3844" i="2"/>
  <c r="F3844" i="2"/>
  <c r="E3844" i="2"/>
  <c r="K3844" i="2" s="1"/>
  <c r="D3844" i="2"/>
  <c r="C3844" i="2"/>
  <c r="B3844" i="2"/>
  <c r="A3844" i="2"/>
  <c r="L3843" i="2"/>
  <c r="J3843" i="2"/>
  <c r="I3843" i="2"/>
  <c r="H3843" i="2"/>
  <c r="G3843" i="2"/>
  <c r="F3843" i="2"/>
  <c r="E3843" i="2"/>
  <c r="K3843" i="2" s="1"/>
  <c r="D3843" i="2"/>
  <c r="C3843" i="2"/>
  <c r="B3843" i="2"/>
  <c r="A3843" i="2"/>
  <c r="J3842" i="2"/>
  <c r="I3842" i="2"/>
  <c r="L3842" i="2" s="1"/>
  <c r="H3842" i="2"/>
  <c r="G3842" i="2"/>
  <c r="F3842" i="2"/>
  <c r="E3842" i="2"/>
  <c r="K3842" i="2" s="1"/>
  <c r="D3842" i="2"/>
  <c r="C3842" i="2"/>
  <c r="B3842" i="2"/>
  <c r="A3842" i="2"/>
  <c r="J3841" i="2"/>
  <c r="I3841" i="2"/>
  <c r="L3841" i="2" s="1"/>
  <c r="H3841" i="2"/>
  <c r="G3841" i="2"/>
  <c r="F3841" i="2"/>
  <c r="E3841" i="2"/>
  <c r="K3841" i="2" s="1"/>
  <c r="D3841" i="2"/>
  <c r="C3841" i="2"/>
  <c r="B3841" i="2"/>
  <c r="A3841" i="2"/>
  <c r="J3840" i="2"/>
  <c r="I3840" i="2"/>
  <c r="L3840" i="2" s="1"/>
  <c r="H3840" i="2"/>
  <c r="G3840" i="2"/>
  <c r="F3840" i="2"/>
  <c r="E3840" i="2"/>
  <c r="K3840" i="2" s="1"/>
  <c r="D3840" i="2"/>
  <c r="C3840" i="2"/>
  <c r="B3840" i="2"/>
  <c r="A3840" i="2"/>
  <c r="J3839" i="2"/>
  <c r="I3839" i="2"/>
  <c r="L3839" i="2" s="1"/>
  <c r="H3839" i="2"/>
  <c r="G3839" i="2"/>
  <c r="F3839" i="2"/>
  <c r="E3839" i="2"/>
  <c r="K3839" i="2" s="1"/>
  <c r="D3839" i="2"/>
  <c r="C3839" i="2"/>
  <c r="B3839" i="2"/>
  <c r="A3839" i="2"/>
  <c r="J3838" i="2"/>
  <c r="I3838" i="2"/>
  <c r="L3838" i="2" s="1"/>
  <c r="H3838" i="2"/>
  <c r="G3838" i="2"/>
  <c r="F3838" i="2"/>
  <c r="E3838" i="2"/>
  <c r="K3838" i="2" s="1"/>
  <c r="D3838" i="2"/>
  <c r="C3838" i="2"/>
  <c r="B3838" i="2"/>
  <c r="A3838" i="2"/>
  <c r="L3837" i="2"/>
  <c r="J3837" i="2"/>
  <c r="I3837" i="2"/>
  <c r="H3837" i="2"/>
  <c r="G3837" i="2"/>
  <c r="F3837" i="2"/>
  <c r="E3837" i="2"/>
  <c r="K3837" i="2" s="1"/>
  <c r="D3837" i="2"/>
  <c r="C3837" i="2"/>
  <c r="B3837" i="2"/>
  <c r="A3837" i="2"/>
  <c r="L3836" i="2"/>
  <c r="J3836" i="2"/>
  <c r="I3836" i="2"/>
  <c r="H3836" i="2"/>
  <c r="G3836" i="2"/>
  <c r="F3836" i="2"/>
  <c r="E3836" i="2"/>
  <c r="K3836" i="2" s="1"/>
  <c r="D3836" i="2"/>
  <c r="C3836" i="2"/>
  <c r="B3836" i="2"/>
  <c r="A3836" i="2"/>
  <c r="J3835" i="2"/>
  <c r="I3835" i="2"/>
  <c r="L3835" i="2" s="1"/>
  <c r="H3835" i="2"/>
  <c r="G3835" i="2"/>
  <c r="F3835" i="2"/>
  <c r="E3835" i="2"/>
  <c r="K3835" i="2" s="1"/>
  <c r="D3835" i="2"/>
  <c r="C3835" i="2"/>
  <c r="B3835" i="2"/>
  <c r="A3835" i="2"/>
  <c r="L3834" i="2"/>
  <c r="J3834" i="2"/>
  <c r="I3834" i="2"/>
  <c r="H3834" i="2"/>
  <c r="G3834" i="2"/>
  <c r="F3834" i="2"/>
  <c r="E3834" i="2"/>
  <c r="K3834" i="2" s="1"/>
  <c r="D3834" i="2"/>
  <c r="C3834" i="2"/>
  <c r="B3834" i="2"/>
  <c r="A3834" i="2"/>
  <c r="J3833" i="2"/>
  <c r="I3833" i="2"/>
  <c r="L3833" i="2" s="1"/>
  <c r="H3833" i="2"/>
  <c r="G3833" i="2"/>
  <c r="F3833" i="2"/>
  <c r="E3833" i="2"/>
  <c r="K3833" i="2" s="1"/>
  <c r="D3833" i="2"/>
  <c r="C3833" i="2"/>
  <c r="B3833" i="2"/>
  <c r="A3833" i="2"/>
  <c r="L3832" i="2"/>
  <c r="J3832" i="2"/>
  <c r="I3832" i="2"/>
  <c r="H3832" i="2"/>
  <c r="G3832" i="2"/>
  <c r="F3832" i="2"/>
  <c r="E3832" i="2"/>
  <c r="K3832" i="2" s="1"/>
  <c r="D3832" i="2"/>
  <c r="C3832" i="2"/>
  <c r="B3832" i="2"/>
  <c r="A3832" i="2"/>
  <c r="L3831" i="2"/>
  <c r="J3831" i="2"/>
  <c r="I3831" i="2"/>
  <c r="H3831" i="2"/>
  <c r="G3831" i="2"/>
  <c r="F3831" i="2"/>
  <c r="E3831" i="2"/>
  <c r="K3831" i="2" s="1"/>
  <c r="D3831" i="2"/>
  <c r="C3831" i="2"/>
  <c r="B3831" i="2"/>
  <c r="A3831" i="2"/>
  <c r="L3830" i="2"/>
  <c r="J3830" i="2"/>
  <c r="I3830" i="2"/>
  <c r="H3830" i="2"/>
  <c r="G3830" i="2"/>
  <c r="F3830" i="2"/>
  <c r="E3830" i="2"/>
  <c r="K3830" i="2" s="1"/>
  <c r="D3830" i="2"/>
  <c r="C3830" i="2"/>
  <c r="B3830" i="2"/>
  <c r="A3830" i="2"/>
  <c r="J3829" i="2"/>
  <c r="I3829" i="2"/>
  <c r="L3829" i="2" s="1"/>
  <c r="H3829" i="2"/>
  <c r="G3829" i="2"/>
  <c r="F3829" i="2"/>
  <c r="E3829" i="2"/>
  <c r="K3829" i="2" s="1"/>
  <c r="D3829" i="2"/>
  <c r="C3829" i="2"/>
  <c r="B3829" i="2"/>
  <c r="A3829" i="2"/>
  <c r="J3828" i="2"/>
  <c r="I3828" i="2"/>
  <c r="L3828" i="2" s="1"/>
  <c r="H3828" i="2"/>
  <c r="G3828" i="2"/>
  <c r="F3828" i="2"/>
  <c r="E3828" i="2"/>
  <c r="K3828" i="2" s="1"/>
  <c r="D3828" i="2"/>
  <c r="C3828" i="2"/>
  <c r="B3828" i="2"/>
  <c r="A3828" i="2"/>
  <c r="J3827" i="2"/>
  <c r="I3827" i="2"/>
  <c r="L3827" i="2" s="1"/>
  <c r="H3827" i="2"/>
  <c r="G3827" i="2"/>
  <c r="F3827" i="2"/>
  <c r="E3827" i="2"/>
  <c r="K3827" i="2" s="1"/>
  <c r="D3827" i="2"/>
  <c r="C3827" i="2"/>
  <c r="B3827" i="2"/>
  <c r="A3827" i="2"/>
  <c r="L3826" i="2"/>
  <c r="J3826" i="2"/>
  <c r="I3826" i="2"/>
  <c r="H3826" i="2"/>
  <c r="G3826" i="2"/>
  <c r="F3826" i="2"/>
  <c r="E3826" i="2"/>
  <c r="K3826" i="2" s="1"/>
  <c r="D3826" i="2"/>
  <c r="C3826" i="2"/>
  <c r="B3826" i="2"/>
  <c r="A3826" i="2"/>
  <c r="L3825" i="2"/>
  <c r="J3825" i="2"/>
  <c r="I3825" i="2"/>
  <c r="H3825" i="2"/>
  <c r="G3825" i="2"/>
  <c r="F3825" i="2"/>
  <c r="E3825" i="2"/>
  <c r="K3825" i="2" s="1"/>
  <c r="D3825" i="2"/>
  <c r="C3825" i="2"/>
  <c r="B3825" i="2"/>
  <c r="A3825" i="2"/>
  <c r="J3824" i="2"/>
  <c r="I3824" i="2"/>
  <c r="L3824" i="2" s="1"/>
  <c r="H3824" i="2"/>
  <c r="G3824" i="2"/>
  <c r="F3824" i="2"/>
  <c r="E3824" i="2"/>
  <c r="K3824" i="2" s="1"/>
  <c r="D3824" i="2"/>
  <c r="C3824" i="2"/>
  <c r="B3824" i="2"/>
  <c r="A3824" i="2"/>
  <c r="J3823" i="2"/>
  <c r="I3823" i="2"/>
  <c r="L3823" i="2" s="1"/>
  <c r="H3823" i="2"/>
  <c r="G3823" i="2"/>
  <c r="F3823" i="2"/>
  <c r="E3823" i="2"/>
  <c r="K3823" i="2" s="1"/>
  <c r="D3823" i="2"/>
  <c r="C3823" i="2"/>
  <c r="B3823" i="2"/>
  <c r="A3823" i="2"/>
  <c r="L3822" i="2"/>
  <c r="J3822" i="2"/>
  <c r="I3822" i="2"/>
  <c r="H3822" i="2"/>
  <c r="G3822" i="2"/>
  <c r="F3822" i="2"/>
  <c r="E3822" i="2"/>
  <c r="K3822" i="2" s="1"/>
  <c r="D3822" i="2"/>
  <c r="C3822" i="2"/>
  <c r="B3822" i="2"/>
  <c r="A3822" i="2"/>
  <c r="J3821" i="2"/>
  <c r="I3821" i="2"/>
  <c r="L3821" i="2" s="1"/>
  <c r="H3821" i="2"/>
  <c r="G3821" i="2"/>
  <c r="F3821" i="2"/>
  <c r="E3821" i="2"/>
  <c r="K3821" i="2" s="1"/>
  <c r="D3821" i="2"/>
  <c r="C3821" i="2"/>
  <c r="B3821" i="2"/>
  <c r="A3821" i="2"/>
  <c r="L3820" i="2"/>
  <c r="J3820" i="2"/>
  <c r="I3820" i="2"/>
  <c r="H3820" i="2"/>
  <c r="G3820" i="2"/>
  <c r="F3820" i="2"/>
  <c r="E3820" i="2"/>
  <c r="K3820" i="2" s="1"/>
  <c r="D3820" i="2"/>
  <c r="C3820" i="2"/>
  <c r="B3820" i="2"/>
  <c r="A3820" i="2"/>
  <c r="L3819" i="2"/>
  <c r="J3819" i="2"/>
  <c r="I3819" i="2"/>
  <c r="H3819" i="2"/>
  <c r="G3819" i="2"/>
  <c r="F3819" i="2"/>
  <c r="E3819" i="2"/>
  <c r="K3819" i="2" s="1"/>
  <c r="D3819" i="2"/>
  <c r="C3819" i="2"/>
  <c r="B3819" i="2"/>
  <c r="A3819" i="2"/>
  <c r="J3818" i="2"/>
  <c r="I3818" i="2"/>
  <c r="L3818" i="2" s="1"/>
  <c r="H3818" i="2"/>
  <c r="G3818" i="2"/>
  <c r="F3818" i="2"/>
  <c r="E3818" i="2"/>
  <c r="K3818" i="2" s="1"/>
  <c r="D3818" i="2"/>
  <c r="C3818" i="2"/>
  <c r="B3818" i="2"/>
  <c r="A3818" i="2"/>
  <c r="L3817" i="2"/>
  <c r="J3817" i="2"/>
  <c r="I3817" i="2"/>
  <c r="H3817" i="2"/>
  <c r="G3817" i="2"/>
  <c r="F3817" i="2"/>
  <c r="E3817" i="2"/>
  <c r="K3817" i="2" s="1"/>
  <c r="D3817" i="2"/>
  <c r="C3817" i="2"/>
  <c r="B3817" i="2"/>
  <c r="A3817" i="2"/>
  <c r="J3816" i="2"/>
  <c r="I3816" i="2"/>
  <c r="L3816" i="2" s="1"/>
  <c r="H3816" i="2"/>
  <c r="G3816" i="2"/>
  <c r="F3816" i="2"/>
  <c r="E3816" i="2"/>
  <c r="K3816" i="2" s="1"/>
  <c r="D3816" i="2"/>
  <c r="C3816" i="2"/>
  <c r="B3816" i="2"/>
  <c r="A3816" i="2"/>
  <c r="J3815" i="2"/>
  <c r="I3815" i="2"/>
  <c r="L3815" i="2" s="1"/>
  <c r="H3815" i="2"/>
  <c r="G3815" i="2"/>
  <c r="F3815" i="2"/>
  <c r="E3815" i="2"/>
  <c r="K3815" i="2" s="1"/>
  <c r="D3815" i="2"/>
  <c r="C3815" i="2"/>
  <c r="B3815" i="2"/>
  <c r="A3815" i="2"/>
  <c r="J3814" i="2"/>
  <c r="I3814" i="2"/>
  <c r="L3814" i="2" s="1"/>
  <c r="H3814" i="2"/>
  <c r="G3814" i="2"/>
  <c r="F3814" i="2"/>
  <c r="E3814" i="2"/>
  <c r="K3814" i="2" s="1"/>
  <c r="D3814" i="2"/>
  <c r="C3814" i="2"/>
  <c r="B3814" i="2"/>
  <c r="A3814" i="2"/>
  <c r="L3813" i="2"/>
  <c r="J3813" i="2"/>
  <c r="I3813" i="2"/>
  <c r="H3813" i="2"/>
  <c r="G3813" i="2"/>
  <c r="F3813" i="2"/>
  <c r="E3813" i="2"/>
  <c r="K3813" i="2" s="1"/>
  <c r="D3813" i="2"/>
  <c r="C3813" i="2"/>
  <c r="B3813" i="2"/>
  <c r="A3813" i="2"/>
  <c r="L3812" i="2"/>
  <c r="J3812" i="2"/>
  <c r="I3812" i="2"/>
  <c r="H3812" i="2"/>
  <c r="G3812" i="2"/>
  <c r="F3812" i="2"/>
  <c r="E3812" i="2"/>
  <c r="K3812" i="2" s="1"/>
  <c r="D3812" i="2"/>
  <c r="C3812" i="2"/>
  <c r="B3812" i="2"/>
  <c r="A3812" i="2"/>
  <c r="J3811" i="2"/>
  <c r="I3811" i="2"/>
  <c r="L3811" i="2" s="1"/>
  <c r="H3811" i="2"/>
  <c r="G3811" i="2"/>
  <c r="F3811" i="2"/>
  <c r="E3811" i="2"/>
  <c r="K3811" i="2" s="1"/>
  <c r="D3811" i="2"/>
  <c r="C3811" i="2"/>
  <c r="B3811" i="2"/>
  <c r="A3811" i="2"/>
  <c r="L3810" i="2"/>
  <c r="J3810" i="2"/>
  <c r="I3810" i="2"/>
  <c r="H3810" i="2"/>
  <c r="G3810" i="2"/>
  <c r="F3810" i="2"/>
  <c r="E3810" i="2"/>
  <c r="K3810" i="2" s="1"/>
  <c r="D3810" i="2"/>
  <c r="C3810" i="2"/>
  <c r="B3810" i="2"/>
  <c r="A3810" i="2"/>
  <c r="J3809" i="2"/>
  <c r="I3809" i="2"/>
  <c r="L3809" i="2" s="1"/>
  <c r="H3809" i="2"/>
  <c r="G3809" i="2"/>
  <c r="F3809" i="2"/>
  <c r="E3809" i="2"/>
  <c r="K3809" i="2" s="1"/>
  <c r="D3809" i="2"/>
  <c r="C3809" i="2"/>
  <c r="B3809" i="2"/>
  <c r="A3809" i="2"/>
  <c r="J3808" i="2"/>
  <c r="I3808" i="2"/>
  <c r="L3808" i="2" s="1"/>
  <c r="H3808" i="2"/>
  <c r="G3808" i="2"/>
  <c r="F3808" i="2"/>
  <c r="E3808" i="2"/>
  <c r="K3808" i="2" s="1"/>
  <c r="D3808" i="2"/>
  <c r="C3808" i="2"/>
  <c r="B3808" i="2"/>
  <c r="A3808" i="2"/>
  <c r="L3807" i="2"/>
  <c r="J3807" i="2"/>
  <c r="I3807" i="2"/>
  <c r="H3807" i="2"/>
  <c r="G3807" i="2"/>
  <c r="F3807" i="2"/>
  <c r="E3807" i="2"/>
  <c r="K3807" i="2" s="1"/>
  <c r="D3807" i="2"/>
  <c r="C3807" i="2"/>
  <c r="B3807" i="2"/>
  <c r="A3807" i="2"/>
  <c r="J3806" i="2"/>
  <c r="I3806" i="2"/>
  <c r="L3806" i="2" s="1"/>
  <c r="H3806" i="2"/>
  <c r="G3806" i="2"/>
  <c r="F3806" i="2"/>
  <c r="E3806" i="2"/>
  <c r="K3806" i="2" s="1"/>
  <c r="D3806" i="2"/>
  <c r="C3806" i="2"/>
  <c r="B3806" i="2"/>
  <c r="A3806" i="2"/>
  <c r="L3805" i="2"/>
  <c r="J3805" i="2"/>
  <c r="I3805" i="2"/>
  <c r="H3805" i="2"/>
  <c r="G3805" i="2"/>
  <c r="F3805" i="2"/>
  <c r="E3805" i="2"/>
  <c r="K3805" i="2" s="1"/>
  <c r="D3805" i="2"/>
  <c r="C3805" i="2"/>
  <c r="B3805" i="2"/>
  <c r="A3805" i="2"/>
  <c r="L3804" i="2"/>
  <c r="J3804" i="2"/>
  <c r="I3804" i="2"/>
  <c r="H3804" i="2"/>
  <c r="G3804" i="2"/>
  <c r="F3804" i="2"/>
  <c r="E3804" i="2"/>
  <c r="K3804" i="2" s="1"/>
  <c r="D3804" i="2"/>
  <c r="C3804" i="2"/>
  <c r="B3804" i="2"/>
  <c r="A3804" i="2"/>
  <c r="J3803" i="2"/>
  <c r="I3803" i="2"/>
  <c r="L3803" i="2" s="1"/>
  <c r="H3803" i="2"/>
  <c r="G3803" i="2"/>
  <c r="F3803" i="2"/>
  <c r="E3803" i="2"/>
  <c r="K3803" i="2" s="1"/>
  <c r="D3803" i="2"/>
  <c r="C3803" i="2"/>
  <c r="B3803" i="2"/>
  <c r="A3803" i="2"/>
  <c r="L3802" i="2"/>
  <c r="J3802" i="2"/>
  <c r="I3802" i="2"/>
  <c r="H3802" i="2"/>
  <c r="G3802" i="2"/>
  <c r="F3802" i="2"/>
  <c r="E3802" i="2"/>
  <c r="K3802" i="2" s="1"/>
  <c r="D3802" i="2"/>
  <c r="C3802" i="2"/>
  <c r="B3802" i="2"/>
  <c r="A3802" i="2"/>
  <c r="L3801" i="2"/>
  <c r="J3801" i="2"/>
  <c r="I3801" i="2"/>
  <c r="H3801" i="2"/>
  <c r="G3801" i="2"/>
  <c r="F3801" i="2"/>
  <c r="E3801" i="2"/>
  <c r="K3801" i="2" s="1"/>
  <c r="D3801" i="2"/>
  <c r="C3801" i="2"/>
  <c r="B3801" i="2"/>
  <c r="A3801" i="2"/>
  <c r="L3800" i="2"/>
  <c r="J3800" i="2"/>
  <c r="I3800" i="2"/>
  <c r="H3800" i="2"/>
  <c r="G3800" i="2"/>
  <c r="F3800" i="2"/>
  <c r="E3800" i="2"/>
  <c r="K3800" i="2" s="1"/>
  <c r="D3800" i="2"/>
  <c r="C3800" i="2"/>
  <c r="B3800" i="2"/>
  <c r="A3800" i="2"/>
  <c r="L3799" i="2"/>
  <c r="J3799" i="2"/>
  <c r="I3799" i="2"/>
  <c r="H3799" i="2"/>
  <c r="G3799" i="2"/>
  <c r="F3799" i="2"/>
  <c r="E3799" i="2"/>
  <c r="K3799" i="2" s="1"/>
  <c r="D3799" i="2"/>
  <c r="C3799" i="2"/>
  <c r="B3799" i="2"/>
  <c r="A3799" i="2"/>
  <c r="J3798" i="2"/>
  <c r="I3798" i="2"/>
  <c r="L3798" i="2" s="1"/>
  <c r="H3798" i="2"/>
  <c r="G3798" i="2"/>
  <c r="F3798" i="2"/>
  <c r="E3798" i="2"/>
  <c r="K3798" i="2" s="1"/>
  <c r="D3798" i="2"/>
  <c r="C3798" i="2"/>
  <c r="B3798" i="2"/>
  <c r="A3798" i="2"/>
  <c r="J3797" i="2"/>
  <c r="I3797" i="2"/>
  <c r="L3797" i="2" s="1"/>
  <c r="H3797" i="2"/>
  <c r="G3797" i="2"/>
  <c r="F3797" i="2"/>
  <c r="E3797" i="2"/>
  <c r="K3797" i="2" s="1"/>
  <c r="D3797" i="2"/>
  <c r="C3797" i="2"/>
  <c r="B3797" i="2"/>
  <c r="A3797" i="2"/>
  <c r="J3796" i="2"/>
  <c r="I3796" i="2"/>
  <c r="L3796" i="2" s="1"/>
  <c r="H3796" i="2"/>
  <c r="G3796" i="2"/>
  <c r="F3796" i="2"/>
  <c r="E3796" i="2"/>
  <c r="K3796" i="2" s="1"/>
  <c r="D3796" i="2"/>
  <c r="C3796" i="2"/>
  <c r="B3796" i="2"/>
  <c r="A3796" i="2"/>
  <c r="L3795" i="2"/>
  <c r="J3795" i="2"/>
  <c r="I3795" i="2"/>
  <c r="H3795" i="2"/>
  <c r="G3795" i="2"/>
  <c r="F3795" i="2"/>
  <c r="E3795" i="2"/>
  <c r="K3795" i="2" s="1"/>
  <c r="D3795" i="2"/>
  <c r="C3795" i="2"/>
  <c r="B3795" i="2"/>
  <c r="A3795" i="2"/>
  <c r="L3794" i="2"/>
  <c r="J3794" i="2"/>
  <c r="I3794" i="2"/>
  <c r="H3794" i="2"/>
  <c r="G3794" i="2"/>
  <c r="F3794" i="2"/>
  <c r="E3794" i="2"/>
  <c r="K3794" i="2" s="1"/>
  <c r="D3794" i="2"/>
  <c r="C3794" i="2"/>
  <c r="B3794" i="2"/>
  <c r="A3794" i="2"/>
  <c r="J3793" i="2"/>
  <c r="I3793" i="2"/>
  <c r="L3793" i="2" s="1"/>
  <c r="H3793" i="2"/>
  <c r="G3793" i="2"/>
  <c r="F3793" i="2"/>
  <c r="E3793" i="2"/>
  <c r="K3793" i="2" s="1"/>
  <c r="D3793" i="2"/>
  <c r="C3793" i="2"/>
  <c r="B3793" i="2"/>
  <c r="A3793" i="2"/>
  <c r="J3792" i="2"/>
  <c r="I3792" i="2"/>
  <c r="L3792" i="2" s="1"/>
  <c r="H3792" i="2"/>
  <c r="G3792" i="2"/>
  <c r="F3792" i="2"/>
  <c r="E3792" i="2"/>
  <c r="K3792" i="2" s="1"/>
  <c r="D3792" i="2"/>
  <c r="C3792" i="2"/>
  <c r="B3792" i="2"/>
  <c r="A3792" i="2"/>
  <c r="J3791" i="2"/>
  <c r="I3791" i="2"/>
  <c r="L3791" i="2" s="1"/>
  <c r="H3791" i="2"/>
  <c r="G3791" i="2"/>
  <c r="F3791" i="2"/>
  <c r="E3791" i="2"/>
  <c r="K3791" i="2" s="1"/>
  <c r="D3791" i="2"/>
  <c r="C3791" i="2"/>
  <c r="B3791" i="2"/>
  <c r="A3791" i="2"/>
  <c r="L3790" i="2"/>
  <c r="J3790" i="2"/>
  <c r="I3790" i="2"/>
  <c r="H3790" i="2"/>
  <c r="G3790" i="2"/>
  <c r="F3790" i="2"/>
  <c r="E3790" i="2"/>
  <c r="K3790" i="2" s="1"/>
  <c r="D3790" i="2"/>
  <c r="C3790" i="2"/>
  <c r="B3790" i="2"/>
  <c r="A3790" i="2"/>
  <c r="L3789" i="2"/>
  <c r="J3789" i="2"/>
  <c r="I3789" i="2"/>
  <c r="H3789" i="2"/>
  <c r="G3789" i="2"/>
  <c r="F3789" i="2"/>
  <c r="E3789" i="2"/>
  <c r="K3789" i="2" s="1"/>
  <c r="D3789" i="2"/>
  <c r="C3789" i="2"/>
  <c r="B3789" i="2"/>
  <c r="A3789" i="2"/>
  <c r="J3788" i="2"/>
  <c r="I3788" i="2"/>
  <c r="L3788" i="2" s="1"/>
  <c r="H3788" i="2"/>
  <c r="G3788" i="2"/>
  <c r="F3788" i="2"/>
  <c r="E3788" i="2"/>
  <c r="K3788" i="2" s="1"/>
  <c r="D3788" i="2"/>
  <c r="C3788" i="2"/>
  <c r="B3788" i="2"/>
  <c r="A3788" i="2"/>
  <c r="J3787" i="2"/>
  <c r="I3787" i="2"/>
  <c r="L3787" i="2" s="1"/>
  <c r="H3787" i="2"/>
  <c r="G3787" i="2"/>
  <c r="F3787" i="2"/>
  <c r="E3787" i="2"/>
  <c r="K3787" i="2" s="1"/>
  <c r="D3787" i="2"/>
  <c r="C3787" i="2"/>
  <c r="B3787" i="2"/>
  <c r="A3787" i="2"/>
  <c r="L3786" i="2"/>
  <c r="J3786" i="2"/>
  <c r="I3786" i="2"/>
  <c r="H3786" i="2"/>
  <c r="G3786" i="2"/>
  <c r="F3786" i="2"/>
  <c r="E3786" i="2"/>
  <c r="K3786" i="2" s="1"/>
  <c r="D3786" i="2"/>
  <c r="C3786" i="2"/>
  <c r="B3786" i="2"/>
  <c r="A3786" i="2"/>
  <c r="J3785" i="2"/>
  <c r="I3785" i="2"/>
  <c r="L3785" i="2" s="1"/>
  <c r="H3785" i="2"/>
  <c r="G3785" i="2"/>
  <c r="F3785" i="2"/>
  <c r="E3785" i="2"/>
  <c r="K3785" i="2" s="1"/>
  <c r="D3785" i="2"/>
  <c r="C3785" i="2"/>
  <c r="B3785" i="2"/>
  <c r="A3785" i="2"/>
  <c r="L3784" i="2"/>
  <c r="J3784" i="2"/>
  <c r="I3784" i="2"/>
  <c r="H3784" i="2"/>
  <c r="G3784" i="2"/>
  <c r="F3784" i="2"/>
  <c r="E3784" i="2"/>
  <c r="K3784" i="2" s="1"/>
  <c r="D3784" i="2"/>
  <c r="C3784" i="2"/>
  <c r="B3784" i="2"/>
  <c r="A3784" i="2"/>
  <c r="L3783" i="2"/>
  <c r="J3783" i="2"/>
  <c r="I3783" i="2"/>
  <c r="H3783" i="2"/>
  <c r="G3783" i="2"/>
  <c r="F3783" i="2"/>
  <c r="E3783" i="2"/>
  <c r="K3783" i="2" s="1"/>
  <c r="D3783" i="2"/>
  <c r="C3783" i="2"/>
  <c r="B3783" i="2"/>
  <c r="A3783" i="2"/>
  <c r="J3782" i="2"/>
  <c r="I3782" i="2"/>
  <c r="L3782" i="2" s="1"/>
  <c r="H3782" i="2"/>
  <c r="G3782" i="2"/>
  <c r="F3782" i="2"/>
  <c r="E3782" i="2"/>
  <c r="K3782" i="2" s="1"/>
  <c r="D3782" i="2"/>
  <c r="C3782" i="2"/>
  <c r="B3782" i="2"/>
  <c r="A3782" i="2"/>
  <c r="L3781" i="2"/>
  <c r="J3781" i="2"/>
  <c r="I3781" i="2"/>
  <c r="H3781" i="2"/>
  <c r="G3781" i="2"/>
  <c r="F3781" i="2"/>
  <c r="E3781" i="2"/>
  <c r="K3781" i="2" s="1"/>
  <c r="D3781" i="2"/>
  <c r="C3781" i="2"/>
  <c r="B3781" i="2"/>
  <c r="A3781" i="2"/>
  <c r="J3780" i="2"/>
  <c r="I3780" i="2"/>
  <c r="L3780" i="2" s="1"/>
  <c r="H3780" i="2"/>
  <c r="G3780" i="2"/>
  <c r="F3780" i="2"/>
  <c r="E3780" i="2"/>
  <c r="K3780" i="2" s="1"/>
  <c r="D3780" i="2"/>
  <c r="C3780" i="2"/>
  <c r="B3780" i="2"/>
  <c r="A3780" i="2"/>
  <c r="J3779" i="2"/>
  <c r="I3779" i="2"/>
  <c r="L3779" i="2" s="1"/>
  <c r="H3779" i="2"/>
  <c r="G3779" i="2"/>
  <c r="F3779" i="2"/>
  <c r="E3779" i="2"/>
  <c r="K3779" i="2" s="1"/>
  <c r="D3779" i="2"/>
  <c r="C3779" i="2"/>
  <c r="B3779" i="2"/>
  <c r="A3779" i="2"/>
  <c r="J3778" i="2"/>
  <c r="I3778" i="2"/>
  <c r="L3778" i="2" s="1"/>
  <c r="H3778" i="2"/>
  <c r="G3778" i="2"/>
  <c r="F3778" i="2"/>
  <c r="E3778" i="2"/>
  <c r="K3778" i="2" s="1"/>
  <c r="D3778" i="2"/>
  <c r="C3778" i="2"/>
  <c r="B3778" i="2"/>
  <c r="A3778" i="2"/>
  <c r="L3777" i="2"/>
  <c r="J3777" i="2"/>
  <c r="I3777" i="2"/>
  <c r="H3777" i="2"/>
  <c r="G3777" i="2"/>
  <c r="F3777" i="2"/>
  <c r="E3777" i="2"/>
  <c r="K3777" i="2" s="1"/>
  <c r="D3777" i="2"/>
  <c r="C3777" i="2"/>
  <c r="B3777" i="2"/>
  <c r="A3777" i="2"/>
  <c r="L3776" i="2"/>
  <c r="J3776" i="2"/>
  <c r="I3776" i="2"/>
  <c r="H3776" i="2"/>
  <c r="G3776" i="2"/>
  <c r="F3776" i="2"/>
  <c r="E3776" i="2"/>
  <c r="K3776" i="2" s="1"/>
  <c r="D3776" i="2"/>
  <c r="C3776" i="2"/>
  <c r="B3776" i="2"/>
  <c r="A3776" i="2"/>
  <c r="J3775" i="2"/>
  <c r="I3775" i="2"/>
  <c r="L3775" i="2" s="1"/>
  <c r="H3775" i="2"/>
  <c r="G3775" i="2"/>
  <c r="F3775" i="2"/>
  <c r="E3775" i="2"/>
  <c r="K3775" i="2" s="1"/>
  <c r="D3775" i="2"/>
  <c r="C3775" i="2"/>
  <c r="B3775" i="2"/>
  <c r="A3775" i="2"/>
  <c r="L3774" i="2"/>
  <c r="J3774" i="2"/>
  <c r="I3774" i="2"/>
  <c r="H3774" i="2"/>
  <c r="G3774" i="2"/>
  <c r="F3774" i="2"/>
  <c r="E3774" i="2"/>
  <c r="K3774" i="2" s="1"/>
  <c r="D3774" i="2"/>
  <c r="C3774" i="2"/>
  <c r="B3774" i="2"/>
  <c r="A3774" i="2"/>
  <c r="J3773" i="2"/>
  <c r="I3773" i="2"/>
  <c r="L3773" i="2" s="1"/>
  <c r="H3773" i="2"/>
  <c r="G3773" i="2"/>
  <c r="F3773" i="2"/>
  <c r="E3773" i="2"/>
  <c r="K3773" i="2" s="1"/>
  <c r="D3773" i="2"/>
  <c r="C3773" i="2"/>
  <c r="B3773" i="2"/>
  <c r="A3773" i="2"/>
  <c r="J3772" i="2"/>
  <c r="I3772" i="2"/>
  <c r="L3772" i="2" s="1"/>
  <c r="H3772" i="2"/>
  <c r="G3772" i="2"/>
  <c r="F3772" i="2"/>
  <c r="E3772" i="2"/>
  <c r="K3772" i="2" s="1"/>
  <c r="D3772" i="2"/>
  <c r="C3772" i="2"/>
  <c r="B3772" i="2"/>
  <c r="A3772" i="2"/>
  <c r="L3771" i="2"/>
  <c r="J3771" i="2"/>
  <c r="I3771" i="2"/>
  <c r="H3771" i="2"/>
  <c r="G3771" i="2"/>
  <c r="F3771" i="2"/>
  <c r="E3771" i="2"/>
  <c r="K3771" i="2" s="1"/>
  <c r="D3771" i="2"/>
  <c r="C3771" i="2"/>
  <c r="B3771" i="2"/>
  <c r="A3771" i="2"/>
  <c r="J3770" i="2"/>
  <c r="I3770" i="2"/>
  <c r="L3770" i="2" s="1"/>
  <c r="H3770" i="2"/>
  <c r="G3770" i="2"/>
  <c r="F3770" i="2"/>
  <c r="E3770" i="2"/>
  <c r="K3770" i="2" s="1"/>
  <c r="D3770" i="2"/>
  <c r="C3770" i="2"/>
  <c r="B3770" i="2"/>
  <c r="A3770" i="2"/>
  <c r="L3769" i="2"/>
  <c r="J3769" i="2"/>
  <c r="I3769" i="2"/>
  <c r="H3769" i="2"/>
  <c r="G3769" i="2"/>
  <c r="F3769" i="2"/>
  <c r="E3769" i="2"/>
  <c r="K3769" i="2" s="1"/>
  <c r="D3769" i="2"/>
  <c r="C3769" i="2"/>
  <c r="B3769" i="2"/>
  <c r="A3769" i="2"/>
  <c r="L3768" i="2"/>
  <c r="J3768" i="2"/>
  <c r="I3768" i="2"/>
  <c r="H3768" i="2"/>
  <c r="G3768" i="2"/>
  <c r="F3768" i="2"/>
  <c r="E3768" i="2"/>
  <c r="K3768" i="2" s="1"/>
  <c r="D3768" i="2"/>
  <c r="C3768" i="2"/>
  <c r="B3768" i="2"/>
  <c r="A3768" i="2"/>
  <c r="J3767" i="2"/>
  <c r="I3767" i="2"/>
  <c r="L3767" i="2" s="1"/>
  <c r="H3767" i="2"/>
  <c r="G3767" i="2"/>
  <c r="F3767" i="2"/>
  <c r="E3767" i="2"/>
  <c r="K3767" i="2" s="1"/>
  <c r="D3767" i="2"/>
  <c r="C3767" i="2"/>
  <c r="B3767" i="2"/>
  <c r="A3767" i="2"/>
  <c r="L3766" i="2"/>
  <c r="J3766" i="2"/>
  <c r="I3766" i="2"/>
  <c r="H3766" i="2"/>
  <c r="G3766" i="2"/>
  <c r="F3766" i="2"/>
  <c r="E3766" i="2"/>
  <c r="K3766" i="2" s="1"/>
  <c r="D3766" i="2"/>
  <c r="C3766" i="2"/>
  <c r="B3766" i="2"/>
  <c r="A3766" i="2"/>
  <c r="L3765" i="2"/>
  <c r="J3765" i="2"/>
  <c r="I3765" i="2"/>
  <c r="H3765" i="2"/>
  <c r="G3765" i="2"/>
  <c r="F3765" i="2"/>
  <c r="E3765" i="2"/>
  <c r="K3765" i="2" s="1"/>
  <c r="D3765" i="2"/>
  <c r="C3765" i="2"/>
  <c r="B3765" i="2"/>
  <c r="A3765" i="2"/>
  <c r="L3764" i="2"/>
  <c r="J3764" i="2"/>
  <c r="I3764" i="2"/>
  <c r="H3764" i="2"/>
  <c r="G3764" i="2"/>
  <c r="F3764" i="2"/>
  <c r="E3764" i="2"/>
  <c r="K3764" i="2" s="1"/>
  <c r="D3764" i="2"/>
  <c r="C3764" i="2"/>
  <c r="B3764" i="2"/>
  <c r="A3764" i="2"/>
  <c r="L3763" i="2"/>
  <c r="J3763" i="2"/>
  <c r="I3763" i="2"/>
  <c r="H3763" i="2"/>
  <c r="G3763" i="2"/>
  <c r="F3763" i="2"/>
  <c r="E3763" i="2"/>
  <c r="K3763" i="2" s="1"/>
  <c r="D3763" i="2"/>
  <c r="C3763" i="2"/>
  <c r="B3763" i="2"/>
  <c r="A3763" i="2"/>
  <c r="J3762" i="2"/>
  <c r="I3762" i="2"/>
  <c r="L3762" i="2" s="1"/>
  <c r="H3762" i="2"/>
  <c r="G3762" i="2"/>
  <c r="F3762" i="2"/>
  <c r="E3762" i="2"/>
  <c r="K3762" i="2" s="1"/>
  <c r="D3762" i="2"/>
  <c r="C3762" i="2"/>
  <c r="B3762" i="2"/>
  <c r="A3762" i="2"/>
  <c r="J3761" i="2"/>
  <c r="I3761" i="2"/>
  <c r="L3761" i="2" s="1"/>
  <c r="H3761" i="2"/>
  <c r="G3761" i="2"/>
  <c r="F3761" i="2"/>
  <c r="E3761" i="2"/>
  <c r="K3761" i="2" s="1"/>
  <c r="D3761" i="2"/>
  <c r="C3761" i="2"/>
  <c r="B3761" i="2"/>
  <c r="A3761" i="2"/>
  <c r="J3760" i="2"/>
  <c r="I3760" i="2"/>
  <c r="L3760" i="2" s="1"/>
  <c r="H3760" i="2"/>
  <c r="G3760" i="2"/>
  <c r="F3760" i="2"/>
  <c r="E3760" i="2"/>
  <c r="K3760" i="2" s="1"/>
  <c r="D3760" i="2"/>
  <c r="C3760" i="2"/>
  <c r="B3760" i="2"/>
  <c r="A3760" i="2"/>
  <c r="L3759" i="2"/>
  <c r="J3759" i="2"/>
  <c r="I3759" i="2"/>
  <c r="H3759" i="2"/>
  <c r="G3759" i="2"/>
  <c r="F3759" i="2"/>
  <c r="E3759" i="2"/>
  <c r="K3759" i="2" s="1"/>
  <c r="D3759" i="2"/>
  <c r="C3759" i="2"/>
  <c r="B3759" i="2"/>
  <c r="A3759" i="2"/>
  <c r="L3758" i="2"/>
  <c r="J3758" i="2"/>
  <c r="I3758" i="2"/>
  <c r="H3758" i="2"/>
  <c r="G3758" i="2"/>
  <c r="F3758" i="2"/>
  <c r="E3758" i="2"/>
  <c r="K3758" i="2" s="1"/>
  <c r="D3758" i="2"/>
  <c r="C3758" i="2"/>
  <c r="B3758" i="2"/>
  <c r="A3758" i="2"/>
  <c r="J3757" i="2"/>
  <c r="I3757" i="2"/>
  <c r="L3757" i="2" s="1"/>
  <c r="H3757" i="2"/>
  <c r="G3757" i="2"/>
  <c r="F3757" i="2"/>
  <c r="E3757" i="2"/>
  <c r="K3757" i="2" s="1"/>
  <c r="D3757" i="2"/>
  <c r="C3757" i="2"/>
  <c r="B3757" i="2"/>
  <c r="A3757" i="2"/>
  <c r="J3756" i="2"/>
  <c r="I3756" i="2"/>
  <c r="L3756" i="2" s="1"/>
  <c r="H3756" i="2"/>
  <c r="G3756" i="2"/>
  <c r="F3756" i="2"/>
  <c r="E3756" i="2"/>
  <c r="K3756" i="2" s="1"/>
  <c r="D3756" i="2"/>
  <c r="C3756" i="2"/>
  <c r="B3756" i="2"/>
  <c r="A3756" i="2"/>
  <c r="J3755" i="2"/>
  <c r="I3755" i="2"/>
  <c r="L3755" i="2" s="1"/>
  <c r="H3755" i="2"/>
  <c r="G3755" i="2"/>
  <c r="F3755" i="2"/>
  <c r="E3755" i="2"/>
  <c r="K3755" i="2" s="1"/>
  <c r="D3755" i="2"/>
  <c r="C3755" i="2"/>
  <c r="B3755" i="2"/>
  <c r="A3755" i="2"/>
  <c r="L3754" i="2"/>
  <c r="J3754" i="2"/>
  <c r="I3754" i="2"/>
  <c r="H3754" i="2"/>
  <c r="G3754" i="2"/>
  <c r="F3754" i="2"/>
  <c r="E3754" i="2"/>
  <c r="K3754" i="2" s="1"/>
  <c r="D3754" i="2"/>
  <c r="C3754" i="2"/>
  <c r="B3754" i="2"/>
  <c r="A3754" i="2"/>
  <c r="L3753" i="2"/>
  <c r="J3753" i="2"/>
  <c r="I3753" i="2"/>
  <c r="H3753" i="2"/>
  <c r="G3753" i="2"/>
  <c r="F3753" i="2"/>
  <c r="E3753" i="2"/>
  <c r="K3753" i="2" s="1"/>
  <c r="D3753" i="2"/>
  <c r="C3753" i="2"/>
  <c r="B3753" i="2"/>
  <c r="A3753" i="2"/>
  <c r="J3752" i="2"/>
  <c r="I3752" i="2"/>
  <c r="L3752" i="2" s="1"/>
  <c r="H3752" i="2"/>
  <c r="G3752" i="2"/>
  <c r="F3752" i="2"/>
  <c r="E3752" i="2"/>
  <c r="K3752" i="2" s="1"/>
  <c r="D3752" i="2"/>
  <c r="C3752" i="2"/>
  <c r="B3752" i="2"/>
  <c r="A3752" i="2"/>
  <c r="J3751" i="2"/>
  <c r="I3751" i="2"/>
  <c r="L3751" i="2" s="1"/>
  <c r="H3751" i="2"/>
  <c r="G3751" i="2"/>
  <c r="F3751" i="2"/>
  <c r="E3751" i="2"/>
  <c r="K3751" i="2" s="1"/>
  <c r="D3751" i="2"/>
  <c r="C3751" i="2"/>
  <c r="B3751" i="2"/>
  <c r="A3751" i="2"/>
  <c r="L3750" i="2"/>
  <c r="J3750" i="2"/>
  <c r="I3750" i="2"/>
  <c r="H3750" i="2"/>
  <c r="G3750" i="2"/>
  <c r="F3750" i="2"/>
  <c r="E3750" i="2"/>
  <c r="K3750" i="2" s="1"/>
  <c r="D3750" i="2"/>
  <c r="C3750" i="2"/>
  <c r="B3750" i="2"/>
  <c r="A3750" i="2"/>
  <c r="J3749" i="2"/>
  <c r="I3749" i="2"/>
  <c r="L3749" i="2" s="1"/>
  <c r="H3749" i="2"/>
  <c r="G3749" i="2"/>
  <c r="F3749" i="2"/>
  <c r="E3749" i="2"/>
  <c r="K3749" i="2" s="1"/>
  <c r="D3749" i="2"/>
  <c r="C3749" i="2"/>
  <c r="B3749" i="2"/>
  <c r="A3749" i="2"/>
  <c r="L3748" i="2"/>
  <c r="J3748" i="2"/>
  <c r="I3748" i="2"/>
  <c r="H3748" i="2"/>
  <c r="G3748" i="2"/>
  <c r="F3748" i="2"/>
  <c r="E3748" i="2"/>
  <c r="K3748" i="2" s="1"/>
  <c r="D3748" i="2"/>
  <c r="C3748" i="2"/>
  <c r="B3748" i="2"/>
  <c r="A3748" i="2"/>
  <c r="L3747" i="2"/>
  <c r="J3747" i="2"/>
  <c r="I3747" i="2"/>
  <c r="H3747" i="2"/>
  <c r="G3747" i="2"/>
  <c r="F3747" i="2"/>
  <c r="E3747" i="2"/>
  <c r="K3747" i="2" s="1"/>
  <c r="D3747" i="2"/>
  <c r="C3747" i="2"/>
  <c r="B3747" i="2"/>
  <c r="A3747" i="2"/>
  <c r="J3746" i="2"/>
  <c r="I3746" i="2"/>
  <c r="L3746" i="2" s="1"/>
  <c r="H3746" i="2"/>
  <c r="G3746" i="2"/>
  <c r="F3746" i="2"/>
  <c r="E3746" i="2"/>
  <c r="K3746" i="2" s="1"/>
  <c r="D3746" i="2"/>
  <c r="C3746" i="2"/>
  <c r="B3746" i="2"/>
  <c r="A3746" i="2"/>
  <c r="L3745" i="2"/>
  <c r="J3745" i="2"/>
  <c r="I3745" i="2"/>
  <c r="H3745" i="2"/>
  <c r="G3745" i="2"/>
  <c r="F3745" i="2"/>
  <c r="E3745" i="2"/>
  <c r="K3745" i="2" s="1"/>
  <c r="D3745" i="2"/>
  <c r="C3745" i="2"/>
  <c r="B3745" i="2"/>
  <c r="A3745" i="2"/>
  <c r="J3744" i="2"/>
  <c r="I3744" i="2"/>
  <c r="L3744" i="2" s="1"/>
  <c r="H3744" i="2"/>
  <c r="G3744" i="2"/>
  <c r="F3744" i="2"/>
  <c r="E3744" i="2"/>
  <c r="K3744" i="2" s="1"/>
  <c r="D3744" i="2"/>
  <c r="C3744" i="2"/>
  <c r="B3744" i="2"/>
  <c r="A3744" i="2"/>
  <c r="J3743" i="2"/>
  <c r="I3743" i="2"/>
  <c r="L3743" i="2" s="1"/>
  <c r="H3743" i="2"/>
  <c r="G3743" i="2"/>
  <c r="F3743" i="2"/>
  <c r="E3743" i="2"/>
  <c r="K3743" i="2" s="1"/>
  <c r="D3743" i="2"/>
  <c r="C3743" i="2"/>
  <c r="B3743" i="2"/>
  <c r="A3743" i="2"/>
  <c r="J3742" i="2"/>
  <c r="I3742" i="2"/>
  <c r="L3742" i="2" s="1"/>
  <c r="H3742" i="2"/>
  <c r="G3742" i="2"/>
  <c r="F3742" i="2"/>
  <c r="E3742" i="2"/>
  <c r="K3742" i="2" s="1"/>
  <c r="D3742" i="2"/>
  <c r="C3742" i="2"/>
  <c r="B3742" i="2"/>
  <c r="A3742" i="2"/>
  <c r="L3741" i="2"/>
  <c r="J3741" i="2"/>
  <c r="I3741" i="2"/>
  <c r="H3741" i="2"/>
  <c r="G3741" i="2"/>
  <c r="F3741" i="2"/>
  <c r="E3741" i="2"/>
  <c r="K3741" i="2" s="1"/>
  <c r="D3741" i="2"/>
  <c r="C3741" i="2"/>
  <c r="B3741" i="2"/>
  <c r="A3741" i="2"/>
  <c r="L3740" i="2"/>
  <c r="J3740" i="2"/>
  <c r="I3740" i="2"/>
  <c r="H3740" i="2"/>
  <c r="G3740" i="2"/>
  <c r="F3740" i="2"/>
  <c r="E3740" i="2"/>
  <c r="K3740" i="2" s="1"/>
  <c r="D3740" i="2"/>
  <c r="C3740" i="2"/>
  <c r="B3740" i="2"/>
  <c r="A3740" i="2"/>
  <c r="J3739" i="2"/>
  <c r="I3739" i="2"/>
  <c r="L3739" i="2" s="1"/>
  <c r="H3739" i="2"/>
  <c r="G3739" i="2"/>
  <c r="F3739" i="2"/>
  <c r="E3739" i="2"/>
  <c r="K3739" i="2" s="1"/>
  <c r="D3739" i="2"/>
  <c r="C3739" i="2"/>
  <c r="B3739" i="2"/>
  <c r="A3739" i="2"/>
  <c r="L3738" i="2"/>
  <c r="J3738" i="2"/>
  <c r="I3738" i="2"/>
  <c r="H3738" i="2"/>
  <c r="G3738" i="2"/>
  <c r="F3738" i="2"/>
  <c r="E3738" i="2"/>
  <c r="K3738" i="2" s="1"/>
  <c r="D3738" i="2"/>
  <c r="C3738" i="2"/>
  <c r="B3738" i="2"/>
  <c r="A3738" i="2"/>
  <c r="J3737" i="2"/>
  <c r="I3737" i="2"/>
  <c r="L3737" i="2" s="1"/>
  <c r="H3737" i="2"/>
  <c r="G3737" i="2"/>
  <c r="F3737" i="2"/>
  <c r="E3737" i="2"/>
  <c r="K3737" i="2" s="1"/>
  <c r="D3737" i="2"/>
  <c r="C3737" i="2"/>
  <c r="B3737" i="2"/>
  <c r="A3737" i="2"/>
  <c r="J3736" i="2"/>
  <c r="I3736" i="2"/>
  <c r="L3736" i="2" s="1"/>
  <c r="H3736" i="2"/>
  <c r="G3736" i="2"/>
  <c r="F3736" i="2"/>
  <c r="E3736" i="2"/>
  <c r="K3736" i="2" s="1"/>
  <c r="D3736" i="2"/>
  <c r="C3736" i="2"/>
  <c r="B3736" i="2"/>
  <c r="A3736" i="2"/>
  <c r="L3735" i="2"/>
  <c r="J3735" i="2"/>
  <c r="I3735" i="2"/>
  <c r="H3735" i="2"/>
  <c r="G3735" i="2"/>
  <c r="F3735" i="2"/>
  <c r="E3735" i="2"/>
  <c r="K3735" i="2" s="1"/>
  <c r="D3735" i="2"/>
  <c r="C3735" i="2"/>
  <c r="B3735" i="2"/>
  <c r="A3735" i="2"/>
  <c r="J3734" i="2"/>
  <c r="I3734" i="2"/>
  <c r="L3734" i="2" s="1"/>
  <c r="H3734" i="2"/>
  <c r="G3734" i="2"/>
  <c r="F3734" i="2"/>
  <c r="E3734" i="2"/>
  <c r="K3734" i="2" s="1"/>
  <c r="D3734" i="2"/>
  <c r="C3734" i="2"/>
  <c r="B3734" i="2"/>
  <c r="A3734" i="2"/>
  <c r="L3733" i="2"/>
  <c r="J3733" i="2"/>
  <c r="I3733" i="2"/>
  <c r="H3733" i="2"/>
  <c r="G3733" i="2"/>
  <c r="F3733" i="2"/>
  <c r="E3733" i="2"/>
  <c r="K3733" i="2" s="1"/>
  <c r="D3733" i="2"/>
  <c r="C3733" i="2"/>
  <c r="B3733" i="2"/>
  <c r="A3733" i="2"/>
  <c r="L3732" i="2"/>
  <c r="J3732" i="2"/>
  <c r="I3732" i="2"/>
  <c r="H3732" i="2"/>
  <c r="G3732" i="2"/>
  <c r="F3732" i="2"/>
  <c r="E3732" i="2"/>
  <c r="K3732" i="2" s="1"/>
  <c r="D3732" i="2"/>
  <c r="C3732" i="2"/>
  <c r="B3732" i="2"/>
  <c r="A3732" i="2"/>
  <c r="J3731" i="2"/>
  <c r="I3731" i="2"/>
  <c r="L3731" i="2" s="1"/>
  <c r="H3731" i="2"/>
  <c r="G3731" i="2"/>
  <c r="F3731" i="2"/>
  <c r="E3731" i="2"/>
  <c r="K3731" i="2" s="1"/>
  <c r="D3731" i="2"/>
  <c r="C3731" i="2"/>
  <c r="B3731" i="2"/>
  <c r="A3731" i="2"/>
  <c r="L3730" i="2"/>
  <c r="J3730" i="2"/>
  <c r="I3730" i="2"/>
  <c r="H3730" i="2"/>
  <c r="G3730" i="2"/>
  <c r="F3730" i="2"/>
  <c r="E3730" i="2"/>
  <c r="K3730" i="2" s="1"/>
  <c r="D3730" i="2"/>
  <c r="C3730" i="2"/>
  <c r="B3730" i="2"/>
  <c r="A3730" i="2"/>
  <c r="L3729" i="2"/>
  <c r="J3729" i="2"/>
  <c r="I3729" i="2"/>
  <c r="H3729" i="2"/>
  <c r="G3729" i="2"/>
  <c r="F3729" i="2"/>
  <c r="E3729" i="2"/>
  <c r="K3729" i="2" s="1"/>
  <c r="D3729" i="2"/>
  <c r="C3729" i="2"/>
  <c r="B3729" i="2"/>
  <c r="A3729" i="2"/>
  <c r="L3728" i="2"/>
  <c r="J3728" i="2"/>
  <c r="I3728" i="2"/>
  <c r="H3728" i="2"/>
  <c r="G3728" i="2"/>
  <c r="F3728" i="2"/>
  <c r="E3728" i="2"/>
  <c r="K3728" i="2" s="1"/>
  <c r="D3728" i="2"/>
  <c r="C3728" i="2"/>
  <c r="B3728" i="2"/>
  <c r="A3728" i="2"/>
  <c r="L3727" i="2"/>
  <c r="J3727" i="2"/>
  <c r="I3727" i="2"/>
  <c r="H3727" i="2"/>
  <c r="G3727" i="2"/>
  <c r="F3727" i="2"/>
  <c r="E3727" i="2"/>
  <c r="K3727" i="2" s="1"/>
  <c r="D3727" i="2"/>
  <c r="C3727" i="2"/>
  <c r="B3727" i="2"/>
  <c r="A3727" i="2"/>
  <c r="J3726" i="2"/>
  <c r="I3726" i="2"/>
  <c r="L3726" i="2" s="1"/>
  <c r="H3726" i="2"/>
  <c r="G3726" i="2"/>
  <c r="F3726" i="2"/>
  <c r="E3726" i="2"/>
  <c r="K3726" i="2" s="1"/>
  <c r="D3726" i="2"/>
  <c r="C3726" i="2"/>
  <c r="B3726" i="2"/>
  <c r="A3726" i="2"/>
  <c r="J3725" i="2"/>
  <c r="I3725" i="2"/>
  <c r="L3725" i="2" s="1"/>
  <c r="H3725" i="2"/>
  <c r="G3725" i="2"/>
  <c r="F3725" i="2"/>
  <c r="E3725" i="2"/>
  <c r="K3725" i="2" s="1"/>
  <c r="D3725" i="2"/>
  <c r="C3725" i="2"/>
  <c r="B3725" i="2"/>
  <c r="A3725" i="2"/>
  <c r="J3724" i="2"/>
  <c r="I3724" i="2"/>
  <c r="L3724" i="2" s="1"/>
  <c r="H3724" i="2"/>
  <c r="G3724" i="2"/>
  <c r="F3724" i="2"/>
  <c r="E3724" i="2"/>
  <c r="K3724" i="2" s="1"/>
  <c r="D3724" i="2"/>
  <c r="C3724" i="2"/>
  <c r="B3724" i="2"/>
  <c r="A3724" i="2"/>
  <c r="L3723" i="2"/>
  <c r="J3723" i="2"/>
  <c r="I3723" i="2"/>
  <c r="H3723" i="2"/>
  <c r="G3723" i="2"/>
  <c r="F3723" i="2"/>
  <c r="E3723" i="2"/>
  <c r="K3723" i="2" s="1"/>
  <c r="D3723" i="2"/>
  <c r="C3723" i="2"/>
  <c r="B3723" i="2"/>
  <c r="A3723" i="2"/>
  <c r="L3722" i="2"/>
  <c r="J3722" i="2"/>
  <c r="I3722" i="2"/>
  <c r="H3722" i="2"/>
  <c r="G3722" i="2"/>
  <c r="F3722" i="2"/>
  <c r="E3722" i="2"/>
  <c r="K3722" i="2" s="1"/>
  <c r="D3722" i="2"/>
  <c r="C3722" i="2"/>
  <c r="B3722" i="2"/>
  <c r="A3722" i="2"/>
  <c r="J3721" i="2"/>
  <c r="I3721" i="2"/>
  <c r="L3721" i="2" s="1"/>
  <c r="H3721" i="2"/>
  <c r="G3721" i="2"/>
  <c r="F3721" i="2"/>
  <c r="E3721" i="2"/>
  <c r="K3721" i="2" s="1"/>
  <c r="D3721" i="2"/>
  <c r="C3721" i="2"/>
  <c r="B3721" i="2"/>
  <c r="A3721" i="2"/>
  <c r="J3720" i="2"/>
  <c r="I3720" i="2"/>
  <c r="L3720" i="2" s="1"/>
  <c r="H3720" i="2"/>
  <c r="G3720" i="2"/>
  <c r="F3720" i="2"/>
  <c r="E3720" i="2"/>
  <c r="K3720" i="2" s="1"/>
  <c r="D3720" i="2"/>
  <c r="C3720" i="2"/>
  <c r="B3720" i="2"/>
  <c r="A3720" i="2"/>
  <c r="J3719" i="2"/>
  <c r="I3719" i="2"/>
  <c r="L3719" i="2" s="1"/>
  <c r="H3719" i="2"/>
  <c r="G3719" i="2"/>
  <c r="F3719" i="2"/>
  <c r="E3719" i="2"/>
  <c r="K3719" i="2" s="1"/>
  <c r="D3719" i="2"/>
  <c r="C3719" i="2"/>
  <c r="B3719" i="2"/>
  <c r="A3719" i="2"/>
  <c r="L3718" i="2"/>
  <c r="J3718" i="2"/>
  <c r="I3718" i="2"/>
  <c r="H3718" i="2"/>
  <c r="G3718" i="2"/>
  <c r="F3718" i="2"/>
  <c r="E3718" i="2"/>
  <c r="K3718" i="2" s="1"/>
  <c r="D3718" i="2"/>
  <c r="C3718" i="2"/>
  <c r="B3718" i="2"/>
  <c r="A3718" i="2"/>
  <c r="L3717" i="2"/>
  <c r="J3717" i="2"/>
  <c r="I3717" i="2"/>
  <c r="H3717" i="2"/>
  <c r="G3717" i="2"/>
  <c r="F3717" i="2"/>
  <c r="E3717" i="2"/>
  <c r="K3717" i="2" s="1"/>
  <c r="D3717" i="2"/>
  <c r="C3717" i="2"/>
  <c r="B3717" i="2"/>
  <c r="A3717" i="2"/>
  <c r="J3716" i="2"/>
  <c r="I3716" i="2"/>
  <c r="L3716" i="2" s="1"/>
  <c r="H3716" i="2"/>
  <c r="G3716" i="2"/>
  <c r="F3716" i="2"/>
  <c r="E3716" i="2"/>
  <c r="K3716" i="2" s="1"/>
  <c r="D3716" i="2"/>
  <c r="C3716" i="2"/>
  <c r="B3716" i="2"/>
  <c r="A3716" i="2"/>
  <c r="J3715" i="2"/>
  <c r="I3715" i="2"/>
  <c r="L3715" i="2" s="1"/>
  <c r="H3715" i="2"/>
  <c r="G3715" i="2"/>
  <c r="F3715" i="2"/>
  <c r="E3715" i="2"/>
  <c r="K3715" i="2" s="1"/>
  <c r="D3715" i="2"/>
  <c r="C3715" i="2"/>
  <c r="B3715" i="2"/>
  <c r="A3715" i="2"/>
  <c r="L3714" i="2"/>
  <c r="J3714" i="2"/>
  <c r="I3714" i="2"/>
  <c r="H3714" i="2"/>
  <c r="G3714" i="2"/>
  <c r="F3714" i="2"/>
  <c r="E3714" i="2"/>
  <c r="K3714" i="2" s="1"/>
  <c r="D3714" i="2"/>
  <c r="C3714" i="2"/>
  <c r="B3714" i="2"/>
  <c r="A3714" i="2"/>
  <c r="J3713" i="2"/>
  <c r="I3713" i="2"/>
  <c r="L3713" i="2" s="1"/>
  <c r="H3713" i="2"/>
  <c r="G3713" i="2"/>
  <c r="F3713" i="2"/>
  <c r="E3713" i="2"/>
  <c r="K3713" i="2" s="1"/>
  <c r="D3713" i="2"/>
  <c r="C3713" i="2"/>
  <c r="B3713" i="2"/>
  <c r="A3713" i="2"/>
  <c r="L3712" i="2"/>
  <c r="J3712" i="2"/>
  <c r="I3712" i="2"/>
  <c r="H3712" i="2"/>
  <c r="G3712" i="2"/>
  <c r="F3712" i="2"/>
  <c r="E3712" i="2"/>
  <c r="K3712" i="2" s="1"/>
  <c r="D3712" i="2"/>
  <c r="C3712" i="2"/>
  <c r="B3712" i="2"/>
  <c r="A3712" i="2"/>
  <c r="L3711" i="2"/>
  <c r="J3711" i="2"/>
  <c r="I3711" i="2"/>
  <c r="H3711" i="2"/>
  <c r="G3711" i="2"/>
  <c r="F3711" i="2"/>
  <c r="E3711" i="2"/>
  <c r="K3711" i="2" s="1"/>
  <c r="D3711" i="2"/>
  <c r="C3711" i="2"/>
  <c r="B3711" i="2"/>
  <c r="A3711" i="2"/>
  <c r="J3710" i="2"/>
  <c r="I3710" i="2"/>
  <c r="L3710" i="2" s="1"/>
  <c r="H3710" i="2"/>
  <c r="G3710" i="2"/>
  <c r="F3710" i="2"/>
  <c r="E3710" i="2"/>
  <c r="K3710" i="2" s="1"/>
  <c r="D3710" i="2"/>
  <c r="C3710" i="2"/>
  <c r="B3710" i="2"/>
  <c r="A3710" i="2"/>
  <c r="L3709" i="2"/>
  <c r="J3709" i="2"/>
  <c r="I3709" i="2"/>
  <c r="H3709" i="2"/>
  <c r="G3709" i="2"/>
  <c r="F3709" i="2"/>
  <c r="E3709" i="2"/>
  <c r="K3709" i="2" s="1"/>
  <c r="D3709" i="2"/>
  <c r="C3709" i="2"/>
  <c r="B3709" i="2"/>
  <c r="A3709" i="2"/>
  <c r="J3708" i="2"/>
  <c r="I3708" i="2"/>
  <c r="L3708" i="2" s="1"/>
  <c r="H3708" i="2"/>
  <c r="G3708" i="2"/>
  <c r="F3708" i="2"/>
  <c r="E3708" i="2"/>
  <c r="K3708" i="2" s="1"/>
  <c r="D3708" i="2"/>
  <c r="C3708" i="2"/>
  <c r="B3708" i="2"/>
  <c r="A3708" i="2"/>
  <c r="J3707" i="2"/>
  <c r="I3707" i="2"/>
  <c r="L3707" i="2" s="1"/>
  <c r="H3707" i="2"/>
  <c r="G3707" i="2"/>
  <c r="F3707" i="2"/>
  <c r="E3707" i="2"/>
  <c r="K3707" i="2" s="1"/>
  <c r="D3707" i="2"/>
  <c r="C3707" i="2"/>
  <c r="B3707" i="2"/>
  <c r="A3707" i="2"/>
  <c r="J3706" i="2"/>
  <c r="I3706" i="2"/>
  <c r="L3706" i="2" s="1"/>
  <c r="H3706" i="2"/>
  <c r="G3706" i="2"/>
  <c r="F3706" i="2"/>
  <c r="E3706" i="2"/>
  <c r="K3706" i="2" s="1"/>
  <c r="D3706" i="2"/>
  <c r="C3706" i="2"/>
  <c r="B3706" i="2"/>
  <c r="A3706" i="2"/>
  <c r="L3705" i="2"/>
  <c r="J3705" i="2"/>
  <c r="I3705" i="2"/>
  <c r="H3705" i="2"/>
  <c r="G3705" i="2"/>
  <c r="F3705" i="2"/>
  <c r="E3705" i="2"/>
  <c r="K3705" i="2" s="1"/>
  <c r="D3705" i="2"/>
  <c r="C3705" i="2"/>
  <c r="B3705" i="2"/>
  <c r="A3705" i="2"/>
  <c r="L3704" i="2"/>
  <c r="J3704" i="2"/>
  <c r="I3704" i="2"/>
  <c r="H3704" i="2"/>
  <c r="G3704" i="2"/>
  <c r="F3704" i="2"/>
  <c r="E3704" i="2"/>
  <c r="K3704" i="2" s="1"/>
  <c r="D3704" i="2"/>
  <c r="C3704" i="2"/>
  <c r="B3704" i="2"/>
  <c r="A3704" i="2"/>
  <c r="J3703" i="2"/>
  <c r="I3703" i="2"/>
  <c r="L3703" i="2" s="1"/>
  <c r="H3703" i="2"/>
  <c r="G3703" i="2"/>
  <c r="F3703" i="2"/>
  <c r="E3703" i="2"/>
  <c r="K3703" i="2" s="1"/>
  <c r="D3703" i="2"/>
  <c r="C3703" i="2"/>
  <c r="B3703" i="2"/>
  <c r="A3703" i="2"/>
  <c r="L3702" i="2"/>
  <c r="J3702" i="2"/>
  <c r="I3702" i="2"/>
  <c r="H3702" i="2"/>
  <c r="G3702" i="2"/>
  <c r="F3702" i="2"/>
  <c r="E3702" i="2"/>
  <c r="K3702" i="2" s="1"/>
  <c r="D3702" i="2"/>
  <c r="C3702" i="2"/>
  <c r="B3702" i="2"/>
  <c r="A3702" i="2"/>
  <c r="J3701" i="2"/>
  <c r="I3701" i="2"/>
  <c r="L3701" i="2" s="1"/>
  <c r="H3701" i="2"/>
  <c r="G3701" i="2"/>
  <c r="F3701" i="2"/>
  <c r="E3701" i="2"/>
  <c r="K3701" i="2" s="1"/>
  <c r="D3701" i="2"/>
  <c r="C3701" i="2"/>
  <c r="B3701" i="2"/>
  <c r="A3701" i="2"/>
  <c r="J3700" i="2"/>
  <c r="I3700" i="2"/>
  <c r="L3700" i="2" s="1"/>
  <c r="H3700" i="2"/>
  <c r="G3700" i="2"/>
  <c r="F3700" i="2"/>
  <c r="E3700" i="2"/>
  <c r="K3700" i="2" s="1"/>
  <c r="D3700" i="2"/>
  <c r="C3700" i="2"/>
  <c r="B3700" i="2"/>
  <c r="A3700" i="2"/>
  <c r="J3699" i="2"/>
  <c r="I3699" i="2"/>
  <c r="L3699" i="2" s="1"/>
  <c r="H3699" i="2"/>
  <c r="G3699" i="2"/>
  <c r="F3699" i="2"/>
  <c r="E3699" i="2"/>
  <c r="K3699" i="2" s="1"/>
  <c r="D3699" i="2"/>
  <c r="C3699" i="2"/>
  <c r="B3699" i="2"/>
  <c r="A3699" i="2"/>
  <c r="J3698" i="2"/>
  <c r="I3698" i="2"/>
  <c r="L3698" i="2" s="1"/>
  <c r="H3698" i="2"/>
  <c r="G3698" i="2"/>
  <c r="F3698" i="2"/>
  <c r="E3698" i="2"/>
  <c r="K3698" i="2" s="1"/>
  <c r="D3698" i="2"/>
  <c r="C3698" i="2"/>
  <c r="B3698" i="2"/>
  <c r="A3698" i="2"/>
  <c r="J3697" i="2"/>
  <c r="I3697" i="2"/>
  <c r="L3697" i="2" s="1"/>
  <c r="H3697" i="2"/>
  <c r="G3697" i="2"/>
  <c r="F3697" i="2"/>
  <c r="E3697" i="2"/>
  <c r="K3697" i="2" s="1"/>
  <c r="D3697" i="2"/>
  <c r="C3697" i="2"/>
  <c r="B3697" i="2"/>
  <c r="A3697" i="2"/>
  <c r="J3696" i="2"/>
  <c r="I3696" i="2"/>
  <c r="L3696" i="2" s="1"/>
  <c r="H3696" i="2"/>
  <c r="G3696" i="2"/>
  <c r="F3696" i="2"/>
  <c r="E3696" i="2"/>
  <c r="K3696" i="2" s="1"/>
  <c r="D3696" i="2"/>
  <c r="C3696" i="2"/>
  <c r="B3696" i="2"/>
  <c r="A3696" i="2"/>
  <c r="J3695" i="2"/>
  <c r="I3695" i="2"/>
  <c r="L3695" i="2" s="1"/>
  <c r="H3695" i="2"/>
  <c r="G3695" i="2"/>
  <c r="F3695" i="2"/>
  <c r="E3695" i="2"/>
  <c r="K3695" i="2" s="1"/>
  <c r="D3695" i="2"/>
  <c r="C3695" i="2"/>
  <c r="B3695" i="2"/>
  <c r="A3695" i="2"/>
  <c r="J3694" i="2"/>
  <c r="I3694" i="2"/>
  <c r="L3694" i="2" s="1"/>
  <c r="H3694" i="2"/>
  <c r="G3694" i="2"/>
  <c r="F3694" i="2"/>
  <c r="E3694" i="2"/>
  <c r="K3694" i="2" s="1"/>
  <c r="D3694" i="2"/>
  <c r="C3694" i="2"/>
  <c r="B3694" i="2"/>
  <c r="A3694" i="2"/>
  <c r="J3693" i="2"/>
  <c r="I3693" i="2"/>
  <c r="L3693" i="2" s="1"/>
  <c r="H3693" i="2"/>
  <c r="G3693" i="2"/>
  <c r="F3693" i="2"/>
  <c r="E3693" i="2"/>
  <c r="K3693" i="2" s="1"/>
  <c r="D3693" i="2"/>
  <c r="C3693" i="2"/>
  <c r="B3693" i="2"/>
  <c r="A3693" i="2"/>
  <c r="J3692" i="2"/>
  <c r="I3692" i="2"/>
  <c r="L3692" i="2" s="1"/>
  <c r="H3692" i="2"/>
  <c r="G3692" i="2"/>
  <c r="F3692" i="2"/>
  <c r="E3692" i="2"/>
  <c r="K3692" i="2" s="1"/>
  <c r="D3692" i="2"/>
  <c r="C3692" i="2"/>
  <c r="B3692" i="2"/>
  <c r="A3692" i="2"/>
  <c r="J3691" i="2"/>
  <c r="I3691" i="2"/>
  <c r="L3691" i="2" s="1"/>
  <c r="H3691" i="2"/>
  <c r="G3691" i="2"/>
  <c r="F3691" i="2"/>
  <c r="E3691" i="2"/>
  <c r="K3691" i="2" s="1"/>
  <c r="D3691" i="2"/>
  <c r="C3691" i="2"/>
  <c r="B3691" i="2"/>
  <c r="A3691" i="2"/>
  <c r="J3690" i="2"/>
  <c r="I3690" i="2"/>
  <c r="L3690" i="2" s="1"/>
  <c r="H3690" i="2"/>
  <c r="G3690" i="2"/>
  <c r="F3690" i="2"/>
  <c r="E3690" i="2"/>
  <c r="K3690" i="2" s="1"/>
  <c r="D3690" i="2"/>
  <c r="C3690" i="2"/>
  <c r="B3690" i="2"/>
  <c r="A3690" i="2"/>
  <c r="J3689" i="2"/>
  <c r="I3689" i="2"/>
  <c r="L3689" i="2" s="1"/>
  <c r="H3689" i="2"/>
  <c r="G3689" i="2"/>
  <c r="F3689" i="2"/>
  <c r="E3689" i="2"/>
  <c r="K3689" i="2" s="1"/>
  <c r="D3689" i="2"/>
  <c r="C3689" i="2"/>
  <c r="B3689" i="2"/>
  <c r="A3689" i="2"/>
  <c r="J3688" i="2"/>
  <c r="I3688" i="2"/>
  <c r="L3688" i="2" s="1"/>
  <c r="H3688" i="2"/>
  <c r="G3688" i="2"/>
  <c r="F3688" i="2"/>
  <c r="E3688" i="2"/>
  <c r="K3688" i="2" s="1"/>
  <c r="D3688" i="2"/>
  <c r="C3688" i="2"/>
  <c r="B3688" i="2"/>
  <c r="A3688" i="2"/>
  <c r="J3687" i="2"/>
  <c r="I3687" i="2"/>
  <c r="L3687" i="2" s="1"/>
  <c r="H3687" i="2"/>
  <c r="G3687" i="2"/>
  <c r="F3687" i="2"/>
  <c r="E3687" i="2"/>
  <c r="K3687" i="2" s="1"/>
  <c r="D3687" i="2"/>
  <c r="C3687" i="2"/>
  <c r="B3687" i="2"/>
  <c r="A3687" i="2"/>
  <c r="J3686" i="2"/>
  <c r="I3686" i="2"/>
  <c r="L3686" i="2" s="1"/>
  <c r="H3686" i="2"/>
  <c r="G3686" i="2"/>
  <c r="F3686" i="2"/>
  <c r="E3686" i="2"/>
  <c r="K3686" i="2" s="1"/>
  <c r="D3686" i="2"/>
  <c r="C3686" i="2"/>
  <c r="B3686" i="2"/>
  <c r="A3686" i="2"/>
  <c r="J3685" i="2"/>
  <c r="I3685" i="2"/>
  <c r="L3685" i="2" s="1"/>
  <c r="H3685" i="2"/>
  <c r="G3685" i="2"/>
  <c r="F3685" i="2"/>
  <c r="E3685" i="2"/>
  <c r="K3685" i="2" s="1"/>
  <c r="D3685" i="2"/>
  <c r="C3685" i="2"/>
  <c r="B3685" i="2"/>
  <c r="A3685" i="2"/>
  <c r="J3684" i="2"/>
  <c r="I3684" i="2"/>
  <c r="L3684" i="2" s="1"/>
  <c r="H3684" i="2"/>
  <c r="G3684" i="2"/>
  <c r="F3684" i="2"/>
  <c r="E3684" i="2"/>
  <c r="K3684" i="2" s="1"/>
  <c r="D3684" i="2"/>
  <c r="C3684" i="2"/>
  <c r="B3684" i="2"/>
  <c r="A3684" i="2"/>
  <c r="J3683" i="2"/>
  <c r="I3683" i="2"/>
  <c r="L3683" i="2" s="1"/>
  <c r="H3683" i="2"/>
  <c r="G3683" i="2"/>
  <c r="F3683" i="2"/>
  <c r="E3683" i="2"/>
  <c r="K3683" i="2" s="1"/>
  <c r="D3683" i="2"/>
  <c r="C3683" i="2"/>
  <c r="B3683" i="2"/>
  <c r="A3683" i="2"/>
  <c r="J3682" i="2"/>
  <c r="I3682" i="2"/>
  <c r="L3682" i="2" s="1"/>
  <c r="H3682" i="2"/>
  <c r="G3682" i="2"/>
  <c r="F3682" i="2"/>
  <c r="E3682" i="2"/>
  <c r="K3682" i="2" s="1"/>
  <c r="D3682" i="2"/>
  <c r="C3682" i="2"/>
  <c r="B3682" i="2"/>
  <c r="A3682" i="2"/>
  <c r="J3681" i="2"/>
  <c r="I3681" i="2"/>
  <c r="L3681" i="2" s="1"/>
  <c r="H3681" i="2"/>
  <c r="G3681" i="2"/>
  <c r="F3681" i="2"/>
  <c r="E3681" i="2"/>
  <c r="K3681" i="2" s="1"/>
  <c r="D3681" i="2"/>
  <c r="C3681" i="2"/>
  <c r="B3681" i="2"/>
  <c r="A3681" i="2"/>
  <c r="J3680" i="2"/>
  <c r="I3680" i="2"/>
  <c r="L3680" i="2" s="1"/>
  <c r="H3680" i="2"/>
  <c r="G3680" i="2"/>
  <c r="F3680" i="2"/>
  <c r="E3680" i="2"/>
  <c r="K3680" i="2" s="1"/>
  <c r="D3680" i="2"/>
  <c r="C3680" i="2"/>
  <c r="B3680" i="2"/>
  <c r="A3680" i="2"/>
  <c r="J3679" i="2"/>
  <c r="I3679" i="2"/>
  <c r="L3679" i="2" s="1"/>
  <c r="H3679" i="2"/>
  <c r="G3679" i="2"/>
  <c r="F3679" i="2"/>
  <c r="E3679" i="2"/>
  <c r="K3679" i="2" s="1"/>
  <c r="D3679" i="2"/>
  <c r="C3679" i="2"/>
  <c r="B3679" i="2"/>
  <c r="A3679" i="2"/>
  <c r="J3678" i="2"/>
  <c r="I3678" i="2"/>
  <c r="L3678" i="2" s="1"/>
  <c r="H3678" i="2"/>
  <c r="G3678" i="2"/>
  <c r="F3678" i="2"/>
  <c r="E3678" i="2"/>
  <c r="K3678" i="2" s="1"/>
  <c r="D3678" i="2"/>
  <c r="C3678" i="2"/>
  <c r="B3678" i="2"/>
  <c r="A3678" i="2"/>
  <c r="J3677" i="2"/>
  <c r="I3677" i="2"/>
  <c r="L3677" i="2" s="1"/>
  <c r="H3677" i="2"/>
  <c r="G3677" i="2"/>
  <c r="F3677" i="2"/>
  <c r="E3677" i="2"/>
  <c r="K3677" i="2" s="1"/>
  <c r="D3677" i="2"/>
  <c r="C3677" i="2"/>
  <c r="B3677" i="2"/>
  <c r="A3677" i="2"/>
  <c r="J3676" i="2"/>
  <c r="I3676" i="2"/>
  <c r="L3676" i="2" s="1"/>
  <c r="H3676" i="2"/>
  <c r="G3676" i="2"/>
  <c r="F3676" i="2"/>
  <c r="E3676" i="2"/>
  <c r="K3676" i="2" s="1"/>
  <c r="D3676" i="2"/>
  <c r="C3676" i="2"/>
  <c r="B3676" i="2"/>
  <c r="A3676" i="2"/>
  <c r="J3675" i="2"/>
  <c r="I3675" i="2"/>
  <c r="L3675" i="2" s="1"/>
  <c r="H3675" i="2"/>
  <c r="G3675" i="2"/>
  <c r="F3675" i="2"/>
  <c r="E3675" i="2"/>
  <c r="K3675" i="2" s="1"/>
  <c r="D3675" i="2"/>
  <c r="C3675" i="2"/>
  <c r="B3675" i="2"/>
  <c r="A3675" i="2"/>
  <c r="J3674" i="2"/>
  <c r="I3674" i="2"/>
  <c r="L3674" i="2" s="1"/>
  <c r="H3674" i="2"/>
  <c r="G3674" i="2"/>
  <c r="F3674" i="2"/>
  <c r="E3674" i="2"/>
  <c r="K3674" i="2" s="1"/>
  <c r="D3674" i="2"/>
  <c r="C3674" i="2"/>
  <c r="B3674" i="2"/>
  <c r="A3674" i="2"/>
  <c r="J3673" i="2"/>
  <c r="I3673" i="2"/>
  <c r="L3673" i="2" s="1"/>
  <c r="H3673" i="2"/>
  <c r="G3673" i="2"/>
  <c r="F3673" i="2"/>
  <c r="E3673" i="2"/>
  <c r="K3673" i="2" s="1"/>
  <c r="D3673" i="2"/>
  <c r="C3673" i="2"/>
  <c r="B3673" i="2"/>
  <c r="A3673" i="2"/>
  <c r="J3672" i="2"/>
  <c r="I3672" i="2"/>
  <c r="L3672" i="2" s="1"/>
  <c r="H3672" i="2"/>
  <c r="G3672" i="2"/>
  <c r="F3672" i="2"/>
  <c r="E3672" i="2"/>
  <c r="K3672" i="2" s="1"/>
  <c r="D3672" i="2"/>
  <c r="C3672" i="2"/>
  <c r="B3672" i="2"/>
  <c r="A3672" i="2"/>
  <c r="J3671" i="2"/>
  <c r="I3671" i="2"/>
  <c r="L3671" i="2" s="1"/>
  <c r="H3671" i="2"/>
  <c r="G3671" i="2"/>
  <c r="F3671" i="2"/>
  <c r="E3671" i="2"/>
  <c r="K3671" i="2" s="1"/>
  <c r="D3671" i="2"/>
  <c r="C3671" i="2"/>
  <c r="B3671" i="2"/>
  <c r="A3671" i="2"/>
  <c r="J3670" i="2"/>
  <c r="I3670" i="2"/>
  <c r="L3670" i="2" s="1"/>
  <c r="H3670" i="2"/>
  <c r="G3670" i="2"/>
  <c r="F3670" i="2"/>
  <c r="E3670" i="2"/>
  <c r="K3670" i="2" s="1"/>
  <c r="D3670" i="2"/>
  <c r="C3670" i="2"/>
  <c r="B3670" i="2"/>
  <c r="A3670" i="2"/>
  <c r="J3669" i="2"/>
  <c r="I3669" i="2"/>
  <c r="L3669" i="2" s="1"/>
  <c r="H3669" i="2"/>
  <c r="G3669" i="2"/>
  <c r="F3669" i="2"/>
  <c r="E3669" i="2"/>
  <c r="K3669" i="2" s="1"/>
  <c r="D3669" i="2"/>
  <c r="C3669" i="2"/>
  <c r="B3669" i="2"/>
  <c r="A3669" i="2"/>
  <c r="J3668" i="2"/>
  <c r="I3668" i="2"/>
  <c r="L3668" i="2" s="1"/>
  <c r="H3668" i="2"/>
  <c r="G3668" i="2"/>
  <c r="F3668" i="2"/>
  <c r="E3668" i="2"/>
  <c r="K3668" i="2" s="1"/>
  <c r="D3668" i="2"/>
  <c r="C3668" i="2"/>
  <c r="B3668" i="2"/>
  <c r="A3668" i="2"/>
  <c r="J3667" i="2"/>
  <c r="I3667" i="2"/>
  <c r="L3667" i="2" s="1"/>
  <c r="H3667" i="2"/>
  <c r="G3667" i="2"/>
  <c r="F3667" i="2"/>
  <c r="E3667" i="2"/>
  <c r="K3667" i="2" s="1"/>
  <c r="D3667" i="2"/>
  <c r="C3667" i="2"/>
  <c r="B3667" i="2"/>
  <c r="A3667" i="2"/>
  <c r="J3666" i="2"/>
  <c r="I3666" i="2"/>
  <c r="L3666" i="2" s="1"/>
  <c r="H3666" i="2"/>
  <c r="G3666" i="2"/>
  <c r="F3666" i="2"/>
  <c r="E3666" i="2"/>
  <c r="K3666" i="2" s="1"/>
  <c r="D3666" i="2"/>
  <c r="C3666" i="2"/>
  <c r="B3666" i="2"/>
  <c r="A3666" i="2"/>
  <c r="J3665" i="2"/>
  <c r="I3665" i="2"/>
  <c r="L3665" i="2" s="1"/>
  <c r="H3665" i="2"/>
  <c r="G3665" i="2"/>
  <c r="F3665" i="2"/>
  <c r="E3665" i="2"/>
  <c r="K3665" i="2" s="1"/>
  <c r="D3665" i="2"/>
  <c r="C3665" i="2"/>
  <c r="B3665" i="2"/>
  <c r="A3665" i="2"/>
  <c r="J3664" i="2"/>
  <c r="I3664" i="2"/>
  <c r="L3664" i="2" s="1"/>
  <c r="H3664" i="2"/>
  <c r="G3664" i="2"/>
  <c r="F3664" i="2"/>
  <c r="E3664" i="2"/>
  <c r="K3664" i="2" s="1"/>
  <c r="D3664" i="2"/>
  <c r="C3664" i="2"/>
  <c r="B3664" i="2"/>
  <c r="A3664" i="2"/>
  <c r="J3663" i="2"/>
  <c r="I3663" i="2"/>
  <c r="L3663" i="2" s="1"/>
  <c r="H3663" i="2"/>
  <c r="G3663" i="2"/>
  <c r="F3663" i="2"/>
  <c r="E3663" i="2"/>
  <c r="K3663" i="2" s="1"/>
  <c r="D3663" i="2"/>
  <c r="C3663" i="2"/>
  <c r="B3663" i="2"/>
  <c r="A3663" i="2"/>
  <c r="J3662" i="2"/>
  <c r="I3662" i="2"/>
  <c r="L3662" i="2" s="1"/>
  <c r="H3662" i="2"/>
  <c r="G3662" i="2"/>
  <c r="F3662" i="2"/>
  <c r="E3662" i="2"/>
  <c r="K3662" i="2" s="1"/>
  <c r="D3662" i="2"/>
  <c r="C3662" i="2"/>
  <c r="B3662" i="2"/>
  <c r="A3662" i="2"/>
  <c r="J3661" i="2"/>
  <c r="I3661" i="2"/>
  <c r="L3661" i="2" s="1"/>
  <c r="H3661" i="2"/>
  <c r="G3661" i="2"/>
  <c r="F3661" i="2"/>
  <c r="E3661" i="2"/>
  <c r="K3661" i="2" s="1"/>
  <c r="D3661" i="2"/>
  <c r="C3661" i="2"/>
  <c r="B3661" i="2"/>
  <c r="A3661" i="2"/>
  <c r="J3660" i="2"/>
  <c r="I3660" i="2"/>
  <c r="L3660" i="2" s="1"/>
  <c r="H3660" i="2"/>
  <c r="G3660" i="2"/>
  <c r="F3660" i="2"/>
  <c r="E3660" i="2"/>
  <c r="K3660" i="2" s="1"/>
  <c r="D3660" i="2"/>
  <c r="C3660" i="2"/>
  <c r="B3660" i="2"/>
  <c r="A3660" i="2"/>
  <c r="J3659" i="2"/>
  <c r="I3659" i="2"/>
  <c r="L3659" i="2" s="1"/>
  <c r="H3659" i="2"/>
  <c r="G3659" i="2"/>
  <c r="F3659" i="2"/>
  <c r="E3659" i="2"/>
  <c r="K3659" i="2" s="1"/>
  <c r="D3659" i="2"/>
  <c r="C3659" i="2"/>
  <c r="B3659" i="2"/>
  <c r="A3659" i="2"/>
  <c r="J3658" i="2"/>
  <c r="I3658" i="2"/>
  <c r="L3658" i="2" s="1"/>
  <c r="H3658" i="2"/>
  <c r="G3658" i="2"/>
  <c r="F3658" i="2"/>
  <c r="E3658" i="2"/>
  <c r="K3658" i="2" s="1"/>
  <c r="D3658" i="2"/>
  <c r="C3658" i="2"/>
  <c r="B3658" i="2"/>
  <c r="A3658" i="2"/>
  <c r="J3657" i="2"/>
  <c r="I3657" i="2"/>
  <c r="L3657" i="2" s="1"/>
  <c r="H3657" i="2"/>
  <c r="G3657" i="2"/>
  <c r="F3657" i="2"/>
  <c r="E3657" i="2"/>
  <c r="K3657" i="2" s="1"/>
  <c r="D3657" i="2"/>
  <c r="C3657" i="2"/>
  <c r="B3657" i="2"/>
  <c r="A3657" i="2"/>
  <c r="J3656" i="2"/>
  <c r="I3656" i="2"/>
  <c r="L3656" i="2" s="1"/>
  <c r="H3656" i="2"/>
  <c r="G3656" i="2"/>
  <c r="F3656" i="2"/>
  <c r="E3656" i="2"/>
  <c r="K3656" i="2" s="1"/>
  <c r="D3656" i="2"/>
  <c r="C3656" i="2"/>
  <c r="B3656" i="2"/>
  <c r="A3656" i="2"/>
  <c r="J3655" i="2"/>
  <c r="I3655" i="2"/>
  <c r="L3655" i="2" s="1"/>
  <c r="H3655" i="2"/>
  <c r="G3655" i="2"/>
  <c r="F3655" i="2"/>
  <c r="E3655" i="2"/>
  <c r="K3655" i="2" s="1"/>
  <c r="D3655" i="2"/>
  <c r="C3655" i="2"/>
  <c r="B3655" i="2"/>
  <c r="A3655" i="2"/>
  <c r="J3654" i="2"/>
  <c r="I3654" i="2"/>
  <c r="L3654" i="2" s="1"/>
  <c r="H3654" i="2"/>
  <c r="G3654" i="2"/>
  <c r="F3654" i="2"/>
  <c r="E3654" i="2"/>
  <c r="K3654" i="2" s="1"/>
  <c r="D3654" i="2"/>
  <c r="C3654" i="2"/>
  <c r="B3654" i="2"/>
  <c r="A3654" i="2"/>
  <c r="J3653" i="2"/>
  <c r="I3653" i="2"/>
  <c r="L3653" i="2" s="1"/>
  <c r="H3653" i="2"/>
  <c r="G3653" i="2"/>
  <c r="F3653" i="2"/>
  <c r="E3653" i="2"/>
  <c r="K3653" i="2" s="1"/>
  <c r="D3653" i="2"/>
  <c r="C3653" i="2"/>
  <c r="B3653" i="2"/>
  <c r="A3653" i="2"/>
  <c r="J3652" i="2"/>
  <c r="I3652" i="2"/>
  <c r="L3652" i="2" s="1"/>
  <c r="H3652" i="2"/>
  <c r="G3652" i="2"/>
  <c r="F3652" i="2"/>
  <c r="E3652" i="2"/>
  <c r="K3652" i="2" s="1"/>
  <c r="D3652" i="2"/>
  <c r="C3652" i="2"/>
  <c r="B3652" i="2"/>
  <c r="A3652" i="2"/>
  <c r="J3651" i="2"/>
  <c r="I3651" i="2"/>
  <c r="L3651" i="2" s="1"/>
  <c r="H3651" i="2"/>
  <c r="G3651" i="2"/>
  <c r="F3651" i="2"/>
  <c r="E3651" i="2"/>
  <c r="K3651" i="2" s="1"/>
  <c r="D3651" i="2"/>
  <c r="C3651" i="2"/>
  <c r="B3651" i="2"/>
  <c r="A3651" i="2"/>
  <c r="J3650" i="2"/>
  <c r="I3650" i="2"/>
  <c r="L3650" i="2" s="1"/>
  <c r="H3650" i="2"/>
  <c r="G3650" i="2"/>
  <c r="F3650" i="2"/>
  <c r="E3650" i="2"/>
  <c r="K3650" i="2" s="1"/>
  <c r="D3650" i="2"/>
  <c r="C3650" i="2"/>
  <c r="B3650" i="2"/>
  <c r="A3650" i="2"/>
  <c r="J3649" i="2"/>
  <c r="I3649" i="2"/>
  <c r="L3649" i="2" s="1"/>
  <c r="H3649" i="2"/>
  <c r="G3649" i="2"/>
  <c r="F3649" i="2"/>
  <c r="E3649" i="2"/>
  <c r="K3649" i="2" s="1"/>
  <c r="D3649" i="2"/>
  <c r="C3649" i="2"/>
  <c r="B3649" i="2"/>
  <c r="A3649" i="2"/>
  <c r="J3648" i="2"/>
  <c r="I3648" i="2"/>
  <c r="L3648" i="2" s="1"/>
  <c r="H3648" i="2"/>
  <c r="G3648" i="2"/>
  <c r="F3648" i="2"/>
  <c r="E3648" i="2"/>
  <c r="K3648" i="2" s="1"/>
  <c r="D3648" i="2"/>
  <c r="C3648" i="2"/>
  <c r="B3648" i="2"/>
  <c r="A3648" i="2"/>
  <c r="J3647" i="2"/>
  <c r="I3647" i="2"/>
  <c r="L3647" i="2" s="1"/>
  <c r="H3647" i="2"/>
  <c r="G3647" i="2"/>
  <c r="F3647" i="2"/>
  <c r="E3647" i="2"/>
  <c r="K3647" i="2" s="1"/>
  <c r="D3647" i="2"/>
  <c r="C3647" i="2"/>
  <c r="B3647" i="2"/>
  <c r="A3647" i="2"/>
  <c r="J3646" i="2"/>
  <c r="I3646" i="2"/>
  <c r="L3646" i="2" s="1"/>
  <c r="H3646" i="2"/>
  <c r="G3646" i="2"/>
  <c r="F3646" i="2"/>
  <c r="E3646" i="2"/>
  <c r="K3646" i="2" s="1"/>
  <c r="D3646" i="2"/>
  <c r="C3646" i="2"/>
  <c r="B3646" i="2"/>
  <c r="A3646" i="2"/>
  <c r="J3645" i="2"/>
  <c r="I3645" i="2"/>
  <c r="L3645" i="2" s="1"/>
  <c r="H3645" i="2"/>
  <c r="G3645" i="2"/>
  <c r="F3645" i="2"/>
  <c r="E3645" i="2"/>
  <c r="K3645" i="2" s="1"/>
  <c r="D3645" i="2"/>
  <c r="C3645" i="2"/>
  <c r="B3645" i="2"/>
  <c r="A3645" i="2"/>
  <c r="J3644" i="2"/>
  <c r="I3644" i="2"/>
  <c r="L3644" i="2" s="1"/>
  <c r="H3644" i="2"/>
  <c r="G3644" i="2"/>
  <c r="F3644" i="2"/>
  <c r="E3644" i="2"/>
  <c r="K3644" i="2" s="1"/>
  <c r="D3644" i="2"/>
  <c r="C3644" i="2"/>
  <c r="B3644" i="2"/>
  <c r="A3644" i="2"/>
  <c r="J3643" i="2"/>
  <c r="I3643" i="2"/>
  <c r="L3643" i="2" s="1"/>
  <c r="H3643" i="2"/>
  <c r="G3643" i="2"/>
  <c r="F3643" i="2"/>
  <c r="E3643" i="2"/>
  <c r="K3643" i="2" s="1"/>
  <c r="D3643" i="2"/>
  <c r="C3643" i="2"/>
  <c r="B3643" i="2"/>
  <c r="A3643" i="2"/>
  <c r="J3642" i="2"/>
  <c r="I3642" i="2"/>
  <c r="L3642" i="2" s="1"/>
  <c r="H3642" i="2"/>
  <c r="G3642" i="2"/>
  <c r="F3642" i="2"/>
  <c r="E3642" i="2"/>
  <c r="K3642" i="2" s="1"/>
  <c r="D3642" i="2"/>
  <c r="C3642" i="2"/>
  <c r="B3642" i="2"/>
  <c r="A3642" i="2"/>
  <c r="J3641" i="2"/>
  <c r="I3641" i="2"/>
  <c r="L3641" i="2" s="1"/>
  <c r="H3641" i="2"/>
  <c r="G3641" i="2"/>
  <c r="F3641" i="2"/>
  <c r="E3641" i="2"/>
  <c r="K3641" i="2" s="1"/>
  <c r="D3641" i="2"/>
  <c r="C3641" i="2"/>
  <c r="B3641" i="2"/>
  <c r="A3641" i="2"/>
  <c r="J3640" i="2"/>
  <c r="I3640" i="2"/>
  <c r="L3640" i="2" s="1"/>
  <c r="H3640" i="2"/>
  <c r="G3640" i="2"/>
  <c r="F3640" i="2"/>
  <c r="E3640" i="2"/>
  <c r="K3640" i="2" s="1"/>
  <c r="D3640" i="2"/>
  <c r="C3640" i="2"/>
  <c r="B3640" i="2"/>
  <c r="A3640" i="2"/>
  <c r="J3639" i="2"/>
  <c r="I3639" i="2"/>
  <c r="L3639" i="2" s="1"/>
  <c r="H3639" i="2"/>
  <c r="G3639" i="2"/>
  <c r="F3639" i="2"/>
  <c r="E3639" i="2"/>
  <c r="K3639" i="2" s="1"/>
  <c r="D3639" i="2"/>
  <c r="C3639" i="2"/>
  <c r="B3639" i="2"/>
  <c r="A3639" i="2"/>
  <c r="J3638" i="2"/>
  <c r="I3638" i="2"/>
  <c r="L3638" i="2" s="1"/>
  <c r="H3638" i="2"/>
  <c r="G3638" i="2"/>
  <c r="F3638" i="2"/>
  <c r="E3638" i="2"/>
  <c r="K3638" i="2" s="1"/>
  <c r="D3638" i="2"/>
  <c r="C3638" i="2"/>
  <c r="B3638" i="2"/>
  <c r="A3638" i="2"/>
  <c r="J3637" i="2"/>
  <c r="I3637" i="2"/>
  <c r="L3637" i="2" s="1"/>
  <c r="H3637" i="2"/>
  <c r="G3637" i="2"/>
  <c r="F3637" i="2"/>
  <c r="E3637" i="2"/>
  <c r="K3637" i="2" s="1"/>
  <c r="D3637" i="2"/>
  <c r="C3637" i="2"/>
  <c r="B3637" i="2"/>
  <c r="A3637" i="2"/>
  <c r="J3636" i="2"/>
  <c r="I3636" i="2"/>
  <c r="L3636" i="2" s="1"/>
  <c r="H3636" i="2"/>
  <c r="G3636" i="2"/>
  <c r="F3636" i="2"/>
  <c r="E3636" i="2"/>
  <c r="K3636" i="2" s="1"/>
  <c r="D3636" i="2"/>
  <c r="C3636" i="2"/>
  <c r="B3636" i="2"/>
  <c r="A3636" i="2"/>
  <c r="J3635" i="2"/>
  <c r="I3635" i="2"/>
  <c r="L3635" i="2" s="1"/>
  <c r="H3635" i="2"/>
  <c r="G3635" i="2"/>
  <c r="F3635" i="2"/>
  <c r="E3635" i="2"/>
  <c r="K3635" i="2" s="1"/>
  <c r="D3635" i="2"/>
  <c r="C3635" i="2"/>
  <c r="B3635" i="2"/>
  <c r="A3635" i="2"/>
  <c r="J3634" i="2"/>
  <c r="I3634" i="2"/>
  <c r="L3634" i="2" s="1"/>
  <c r="H3634" i="2"/>
  <c r="G3634" i="2"/>
  <c r="F3634" i="2"/>
  <c r="E3634" i="2"/>
  <c r="K3634" i="2" s="1"/>
  <c r="D3634" i="2"/>
  <c r="C3634" i="2"/>
  <c r="B3634" i="2"/>
  <c r="A3634" i="2"/>
  <c r="J3633" i="2"/>
  <c r="I3633" i="2"/>
  <c r="L3633" i="2" s="1"/>
  <c r="H3633" i="2"/>
  <c r="G3633" i="2"/>
  <c r="F3633" i="2"/>
  <c r="E3633" i="2"/>
  <c r="K3633" i="2" s="1"/>
  <c r="D3633" i="2"/>
  <c r="C3633" i="2"/>
  <c r="B3633" i="2"/>
  <c r="A3633" i="2"/>
  <c r="J3632" i="2"/>
  <c r="I3632" i="2"/>
  <c r="L3632" i="2" s="1"/>
  <c r="H3632" i="2"/>
  <c r="G3632" i="2"/>
  <c r="F3632" i="2"/>
  <c r="E3632" i="2"/>
  <c r="K3632" i="2" s="1"/>
  <c r="D3632" i="2"/>
  <c r="C3632" i="2"/>
  <c r="B3632" i="2"/>
  <c r="A3632" i="2"/>
  <c r="J3631" i="2"/>
  <c r="I3631" i="2"/>
  <c r="L3631" i="2" s="1"/>
  <c r="H3631" i="2"/>
  <c r="G3631" i="2"/>
  <c r="F3631" i="2"/>
  <c r="E3631" i="2"/>
  <c r="K3631" i="2" s="1"/>
  <c r="D3631" i="2"/>
  <c r="C3631" i="2"/>
  <c r="B3631" i="2"/>
  <c r="A3631" i="2"/>
  <c r="J3630" i="2"/>
  <c r="I3630" i="2"/>
  <c r="L3630" i="2" s="1"/>
  <c r="H3630" i="2"/>
  <c r="G3630" i="2"/>
  <c r="F3630" i="2"/>
  <c r="E3630" i="2"/>
  <c r="K3630" i="2" s="1"/>
  <c r="D3630" i="2"/>
  <c r="C3630" i="2"/>
  <c r="B3630" i="2"/>
  <c r="A3630" i="2"/>
  <c r="J3629" i="2"/>
  <c r="I3629" i="2"/>
  <c r="L3629" i="2" s="1"/>
  <c r="H3629" i="2"/>
  <c r="G3629" i="2"/>
  <c r="F3629" i="2"/>
  <c r="E3629" i="2"/>
  <c r="K3629" i="2" s="1"/>
  <c r="D3629" i="2"/>
  <c r="C3629" i="2"/>
  <c r="B3629" i="2"/>
  <c r="A3629" i="2"/>
  <c r="J3628" i="2"/>
  <c r="I3628" i="2"/>
  <c r="L3628" i="2" s="1"/>
  <c r="H3628" i="2"/>
  <c r="G3628" i="2"/>
  <c r="F3628" i="2"/>
  <c r="E3628" i="2"/>
  <c r="K3628" i="2" s="1"/>
  <c r="D3628" i="2"/>
  <c r="C3628" i="2"/>
  <c r="B3628" i="2"/>
  <c r="A3628" i="2"/>
  <c r="J3627" i="2"/>
  <c r="I3627" i="2"/>
  <c r="L3627" i="2" s="1"/>
  <c r="H3627" i="2"/>
  <c r="G3627" i="2"/>
  <c r="F3627" i="2"/>
  <c r="E3627" i="2"/>
  <c r="K3627" i="2" s="1"/>
  <c r="D3627" i="2"/>
  <c r="C3627" i="2"/>
  <c r="B3627" i="2"/>
  <c r="A3627" i="2"/>
  <c r="J3626" i="2"/>
  <c r="I3626" i="2"/>
  <c r="L3626" i="2" s="1"/>
  <c r="H3626" i="2"/>
  <c r="G3626" i="2"/>
  <c r="F3626" i="2"/>
  <c r="E3626" i="2"/>
  <c r="K3626" i="2" s="1"/>
  <c r="D3626" i="2"/>
  <c r="C3626" i="2"/>
  <c r="B3626" i="2"/>
  <c r="A3626" i="2"/>
  <c r="J3625" i="2"/>
  <c r="I3625" i="2"/>
  <c r="L3625" i="2" s="1"/>
  <c r="H3625" i="2"/>
  <c r="G3625" i="2"/>
  <c r="F3625" i="2"/>
  <c r="E3625" i="2"/>
  <c r="K3625" i="2" s="1"/>
  <c r="D3625" i="2"/>
  <c r="C3625" i="2"/>
  <c r="B3625" i="2"/>
  <c r="A3625" i="2"/>
  <c r="J3624" i="2"/>
  <c r="I3624" i="2"/>
  <c r="L3624" i="2" s="1"/>
  <c r="H3624" i="2"/>
  <c r="G3624" i="2"/>
  <c r="F3624" i="2"/>
  <c r="E3624" i="2"/>
  <c r="K3624" i="2" s="1"/>
  <c r="D3624" i="2"/>
  <c r="C3624" i="2"/>
  <c r="B3624" i="2"/>
  <c r="A3624" i="2"/>
  <c r="J3623" i="2"/>
  <c r="I3623" i="2"/>
  <c r="L3623" i="2" s="1"/>
  <c r="H3623" i="2"/>
  <c r="G3623" i="2"/>
  <c r="F3623" i="2"/>
  <c r="E3623" i="2"/>
  <c r="K3623" i="2" s="1"/>
  <c r="D3623" i="2"/>
  <c r="C3623" i="2"/>
  <c r="B3623" i="2"/>
  <c r="A3623" i="2"/>
  <c r="J3622" i="2"/>
  <c r="I3622" i="2"/>
  <c r="L3622" i="2" s="1"/>
  <c r="H3622" i="2"/>
  <c r="G3622" i="2"/>
  <c r="F3622" i="2"/>
  <c r="E3622" i="2"/>
  <c r="K3622" i="2" s="1"/>
  <c r="D3622" i="2"/>
  <c r="C3622" i="2"/>
  <c r="B3622" i="2"/>
  <c r="A3622" i="2"/>
  <c r="J3621" i="2"/>
  <c r="I3621" i="2"/>
  <c r="L3621" i="2" s="1"/>
  <c r="H3621" i="2"/>
  <c r="G3621" i="2"/>
  <c r="F3621" i="2"/>
  <c r="E3621" i="2"/>
  <c r="K3621" i="2" s="1"/>
  <c r="D3621" i="2"/>
  <c r="C3621" i="2"/>
  <c r="B3621" i="2"/>
  <c r="A3621" i="2"/>
  <c r="J3620" i="2"/>
  <c r="I3620" i="2"/>
  <c r="L3620" i="2" s="1"/>
  <c r="H3620" i="2"/>
  <c r="G3620" i="2"/>
  <c r="F3620" i="2"/>
  <c r="E3620" i="2"/>
  <c r="K3620" i="2" s="1"/>
  <c r="D3620" i="2"/>
  <c r="C3620" i="2"/>
  <c r="B3620" i="2"/>
  <c r="A3620" i="2"/>
  <c r="J3619" i="2"/>
  <c r="I3619" i="2"/>
  <c r="L3619" i="2" s="1"/>
  <c r="H3619" i="2"/>
  <c r="G3619" i="2"/>
  <c r="F3619" i="2"/>
  <c r="E3619" i="2"/>
  <c r="K3619" i="2" s="1"/>
  <c r="D3619" i="2"/>
  <c r="C3619" i="2"/>
  <c r="B3619" i="2"/>
  <c r="A3619" i="2"/>
  <c r="J3618" i="2"/>
  <c r="I3618" i="2"/>
  <c r="L3618" i="2" s="1"/>
  <c r="H3618" i="2"/>
  <c r="G3618" i="2"/>
  <c r="F3618" i="2"/>
  <c r="E3618" i="2"/>
  <c r="K3618" i="2" s="1"/>
  <c r="D3618" i="2"/>
  <c r="C3618" i="2"/>
  <c r="B3618" i="2"/>
  <c r="A3618" i="2"/>
  <c r="J3617" i="2"/>
  <c r="I3617" i="2"/>
  <c r="L3617" i="2" s="1"/>
  <c r="H3617" i="2"/>
  <c r="G3617" i="2"/>
  <c r="F3617" i="2"/>
  <c r="E3617" i="2"/>
  <c r="K3617" i="2" s="1"/>
  <c r="D3617" i="2"/>
  <c r="C3617" i="2"/>
  <c r="B3617" i="2"/>
  <c r="A3617" i="2"/>
  <c r="J3616" i="2"/>
  <c r="I3616" i="2"/>
  <c r="L3616" i="2" s="1"/>
  <c r="H3616" i="2"/>
  <c r="G3616" i="2"/>
  <c r="F3616" i="2"/>
  <c r="E3616" i="2"/>
  <c r="K3616" i="2" s="1"/>
  <c r="D3616" i="2"/>
  <c r="C3616" i="2"/>
  <c r="B3616" i="2"/>
  <c r="A3616" i="2"/>
  <c r="J3615" i="2"/>
  <c r="I3615" i="2"/>
  <c r="L3615" i="2" s="1"/>
  <c r="H3615" i="2"/>
  <c r="G3615" i="2"/>
  <c r="F3615" i="2"/>
  <c r="E3615" i="2"/>
  <c r="K3615" i="2" s="1"/>
  <c r="D3615" i="2"/>
  <c r="C3615" i="2"/>
  <c r="B3615" i="2"/>
  <c r="A3615" i="2"/>
  <c r="J3614" i="2"/>
  <c r="I3614" i="2"/>
  <c r="L3614" i="2" s="1"/>
  <c r="H3614" i="2"/>
  <c r="G3614" i="2"/>
  <c r="F3614" i="2"/>
  <c r="E3614" i="2"/>
  <c r="K3614" i="2" s="1"/>
  <c r="D3614" i="2"/>
  <c r="C3614" i="2"/>
  <c r="B3614" i="2"/>
  <c r="A3614" i="2"/>
  <c r="J3613" i="2"/>
  <c r="I3613" i="2"/>
  <c r="L3613" i="2" s="1"/>
  <c r="H3613" i="2"/>
  <c r="G3613" i="2"/>
  <c r="F3613" i="2"/>
  <c r="E3613" i="2"/>
  <c r="K3613" i="2" s="1"/>
  <c r="D3613" i="2"/>
  <c r="C3613" i="2"/>
  <c r="B3613" i="2"/>
  <c r="A3613" i="2"/>
  <c r="J3612" i="2"/>
  <c r="I3612" i="2"/>
  <c r="L3612" i="2" s="1"/>
  <c r="H3612" i="2"/>
  <c r="G3612" i="2"/>
  <c r="F3612" i="2"/>
  <c r="E3612" i="2"/>
  <c r="K3612" i="2" s="1"/>
  <c r="D3612" i="2"/>
  <c r="C3612" i="2"/>
  <c r="B3612" i="2"/>
  <c r="A3612" i="2"/>
  <c r="J3611" i="2"/>
  <c r="I3611" i="2"/>
  <c r="L3611" i="2" s="1"/>
  <c r="H3611" i="2"/>
  <c r="G3611" i="2"/>
  <c r="F3611" i="2"/>
  <c r="E3611" i="2"/>
  <c r="K3611" i="2" s="1"/>
  <c r="D3611" i="2"/>
  <c r="C3611" i="2"/>
  <c r="B3611" i="2"/>
  <c r="A3611" i="2"/>
  <c r="J3610" i="2"/>
  <c r="I3610" i="2"/>
  <c r="L3610" i="2" s="1"/>
  <c r="H3610" i="2"/>
  <c r="G3610" i="2"/>
  <c r="F3610" i="2"/>
  <c r="E3610" i="2"/>
  <c r="K3610" i="2" s="1"/>
  <c r="D3610" i="2"/>
  <c r="C3610" i="2"/>
  <c r="B3610" i="2"/>
  <c r="A3610" i="2"/>
  <c r="J3609" i="2"/>
  <c r="I3609" i="2"/>
  <c r="L3609" i="2" s="1"/>
  <c r="H3609" i="2"/>
  <c r="G3609" i="2"/>
  <c r="F3609" i="2"/>
  <c r="E3609" i="2"/>
  <c r="K3609" i="2" s="1"/>
  <c r="D3609" i="2"/>
  <c r="C3609" i="2"/>
  <c r="B3609" i="2"/>
  <c r="A3609" i="2"/>
  <c r="J3608" i="2"/>
  <c r="I3608" i="2"/>
  <c r="L3608" i="2" s="1"/>
  <c r="H3608" i="2"/>
  <c r="G3608" i="2"/>
  <c r="F3608" i="2"/>
  <c r="E3608" i="2"/>
  <c r="K3608" i="2" s="1"/>
  <c r="D3608" i="2"/>
  <c r="C3608" i="2"/>
  <c r="B3608" i="2"/>
  <c r="A3608" i="2"/>
  <c r="J3607" i="2"/>
  <c r="I3607" i="2"/>
  <c r="L3607" i="2" s="1"/>
  <c r="H3607" i="2"/>
  <c r="G3607" i="2"/>
  <c r="F3607" i="2"/>
  <c r="E3607" i="2"/>
  <c r="K3607" i="2" s="1"/>
  <c r="D3607" i="2"/>
  <c r="C3607" i="2"/>
  <c r="B3607" i="2"/>
  <c r="A3607" i="2"/>
  <c r="J3606" i="2"/>
  <c r="I3606" i="2"/>
  <c r="L3606" i="2" s="1"/>
  <c r="H3606" i="2"/>
  <c r="G3606" i="2"/>
  <c r="F3606" i="2"/>
  <c r="E3606" i="2"/>
  <c r="K3606" i="2" s="1"/>
  <c r="D3606" i="2"/>
  <c r="C3606" i="2"/>
  <c r="B3606" i="2"/>
  <c r="A3606" i="2"/>
  <c r="J3605" i="2"/>
  <c r="I3605" i="2"/>
  <c r="L3605" i="2" s="1"/>
  <c r="H3605" i="2"/>
  <c r="G3605" i="2"/>
  <c r="F3605" i="2"/>
  <c r="E3605" i="2"/>
  <c r="K3605" i="2" s="1"/>
  <c r="D3605" i="2"/>
  <c r="C3605" i="2"/>
  <c r="B3605" i="2"/>
  <c r="A3605" i="2"/>
  <c r="J3604" i="2"/>
  <c r="I3604" i="2"/>
  <c r="L3604" i="2" s="1"/>
  <c r="H3604" i="2"/>
  <c r="G3604" i="2"/>
  <c r="F3604" i="2"/>
  <c r="E3604" i="2"/>
  <c r="K3604" i="2" s="1"/>
  <c r="D3604" i="2"/>
  <c r="C3604" i="2"/>
  <c r="B3604" i="2"/>
  <c r="A3604" i="2"/>
  <c r="J3603" i="2"/>
  <c r="I3603" i="2"/>
  <c r="L3603" i="2" s="1"/>
  <c r="H3603" i="2"/>
  <c r="G3603" i="2"/>
  <c r="F3603" i="2"/>
  <c r="E3603" i="2"/>
  <c r="K3603" i="2" s="1"/>
  <c r="D3603" i="2"/>
  <c r="C3603" i="2"/>
  <c r="B3603" i="2"/>
  <c r="A3603" i="2"/>
  <c r="J3602" i="2"/>
  <c r="I3602" i="2"/>
  <c r="L3602" i="2" s="1"/>
  <c r="H3602" i="2"/>
  <c r="G3602" i="2"/>
  <c r="F3602" i="2"/>
  <c r="E3602" i="2"/>
  <c r="K3602" i="2" s="1"/>
  <c r="D3602" i="2"/>
  <c r="C3602" i="2"/>
  <c r="B3602" i="2"/>
  <c r="A3602" i="2"/>
  <c r="J3601" i="2"/>
  <c r="I3601" i="2"/>
  <c r="L3601" i="2" s="1"/>
  <c r="H3601" i="2"/>
  <c r="G3601" i="2"/>
  <c r="F3601" i="2"/>
  <c r="E3601" i="2"/>
  <c r="K3601" i="2" s="1"/>
  <c r="D3601" i="2"/>
  <c r="C3601" i="2"/>
  <c r="B3601" i="2"/>
  <c r="A3601" i="2"/>
  <c r="J3600" i="2"/>
  <c r="I3600" i="2"/>
  <c r="L3600" i="2" s="1"/>
  <c r="H3600" i="2"/>
  <c r="G3600" i="2"/>
  <c r="F3600" i="2"/>
  <c r="E3600" i="2"/>
  <c r="K3600" i="2" s="1"/>
  <c r="D3600" i="2"/>
  <c r="C3600" i="2"/>
  <c r="B3600" i="2"/>
  <c r="A3600" i="2"/>
  <c r="J3599" i="2"/>
  <c r="I3599" i="2"/>
  <c r="L3599" i="2" s="1"/>
  <c r="H3599" i="2"/>
  <c r="G3599" i="2"/>
  <c r="F3599" i="2"/>
  <c r="E3599" i="2"/>
  <c r="K3599" i="2" s="1"/>
  <c r="D3599" i="2"/>
  <c r="C3599" i="2"/>
  <c r="B3599" i="2"/>
  <c r="A3599" i="2"/>
  <c r="J3598" i="2"/>
  <c r="I3598" i="2"/>
  <c r="L3598" i="2" s="1"/>
  <c r="H3598" i="2"/>
  <c r="G3598" i="2"/>
  <c r="F3598" i="2"/>
  <c r="E3598" i="2"/>
  <c r="K3598" i="2" s="1"/>
  <c r="D3598" i="2"/>
  <c r="C3598" i="2"/>
  <c r="B3598" i="2"/>
  <c r="A3598" i="2"/>
  <c r="J3597" i="2"/>
  <c r="I3597" i="2"/>
  <c r="L3597" i="2" s="1"/>
  <c r="H3597" i="2"/>
  <c r="G3597" i="2"/>
  <c r="F3597" i="2"/>
  <c r="E3597" i="2"/>
  <c r="K3597" i="2" s="1"/>
  <c r="D3597" i="2"/>
  <c r="C3597" i="2"/>
  <c r="B3597" i="2"/>
  <c r="A3597" i="2"/>
  <c r="J3596" i="2"/>
  <c r="I3596" i="2"/>
  <c r="L3596" i="2" s="1"/>
  <c r="H3596" i="2"/>
  <c r="G3596" i="2"/>
  <c r="F3596" i="2"/>
  <c r="E3596" i="2"/>
  <c r="K3596" i="2" s="1"/>
  <c r="D3596" i="2"/>
  <c r="C3596" i="2"/>
  <c r="B3596" i="2"/>
  <c r="A3596" i="2"/>
  <c r="J3595" i="2"/>
  <c r="I3595" i="2"/>
  <c r="L3595" i="2" s="1"/>
  <c r="H3595" i="2"/>
  <c r="G3595" i="2"/>
  <c r="F3595" i="2"/>
  <c r="E3595" i="2"/>
  <c r="K3595" i="2" s="1"/>
  <c r="D3595" i="2"/>
  <c r="C3595" i="2"/>
  <c r="B3595" i="2"/>
  <c r="A3595" i="2"/>
  <c r="J3594" i="2"/>
  <c r="I3594" i="2"/>
  <c r="L3594" i="2" s="1"/>
  <c r="H3594" i="2"/>
  <c r="G3594" i="2"/>
  <c r="F3594" i="2"/>
  <c r="E3594" i="2"/>
  <c r="K3594" i="2" s="1"/>
  <c r="D3594" i="2"/>
  <c r="C3594" i="2"/>
  <c r="B3594" i="2"/>
  <c r="A3594" i="2"/>
  <c r="J3593" i="2"/>
  <c r="I3593" i="2"/>
  <c r="L3593" i="2" s="1"/>
  <c r="H3593" i="2"/>
  <c r="G3593" i="2"/>
  <c r="F3593" i="2"/>
  <c r="E3593" i="2"/>
  <c r="K3593" i="2" s="1"/>
  <c r="D3593" i="2"/>
  <c r="C3593" i="2"/>
  <c r="B3593" i="2"/>
  <c r="A3593" i="2"/>
  <c r="J3592" i="2"/>
  <c r="I3592" i="2"/>
  <c r="L3592" i="2" s="1"/>
  <c r="H3592" i="2"/>
  <c r="G3592" i="2"/>
  <c r="F3592" i="2"/>
  <c r="E3592" i="2"/>
  <c r="K3592" i="2" s="1"/>
  <c r="D3592" i="2"/>
  <c r="C3592" i="2"/>
  <c r="B3592" i="2"/>
  <c r="A3592" i="2"/>
  <c r="J3591" i="2"/>
  <c r="I3591" i="2"/>
  <c r="L3591" i="2" s="1"/>
  <c r="H3591" i="2"/>
  <c r="G3591" i="2"/>
  <c r="F3591" i="2"/>
  <c r="E3591" i="2"/>
  <c r="K3591" i="2" s="1"/>
  <c r="D3591" i="2"/>
  <c r="C3591" i="2"/>
  <c r="B3591" i="2"/>
  <c r="A3591" i="2"/>
  <c r="J3590" i="2"/>
  <c r="I3590" i="2"/>
  <c r="L3590" i="2" s="1"/>
  <c r="H3590" i="2"/>
  <c r="G3590" i="2"/>
  <c r="F3590" i="2"/>
  <c r="E3590" i="2"/>
  <c r="K3590" i="2" s="1"/>
  <c r="D3590" i="2"/>
  <c r="C3590" i="2"/>
  <c r="B3590" i="2"/>
  <c r="A3590" i="2"/>
  <c r="J3589" i="2"/>
  <c r="I3589" i="2"/>
  <c r="L3589" i="2" s="1"/>
  <c r="H3589" i="2"/>
  <c r="G3589" i="2"/>
  <c r="F3589" i="2"/>
  <c r="E3589" i="2"/>
  <c r="K3589" i="2" s="1"/>
  <c r="D3589" i="2"/>
  <c r="C3589" i="2"/>
  <c r="B3589" i="2"/>
  <c r="A3589" i="2"/>
  <c r="J3588" i="2"/>
  <c r="I3588" i="2"/>
  <c r="L3588" i="2" s="1"/>
  <c r="H3588" i="2"/>
  <c r="G3588" i="2"/>
  <c r="F3588" i="2"/>
  <c r="E3588" i="2"/>
  <c r="K3588" i="2" s="1"/>
  <c r="D3588" i="2"/>
  <c r="C3588" i="2"/>
  <c r="B3588" i="2"/>
  <c r="A3588" i="2"/>
  <c r="J3587" i="2"/>
  <c r="I3587" i="2"/>
  <c r="L3587" i="2" s="1"/>
  <c r="H3587" i="2"/>
  <c r="G3587" i="2"/>
  <c r="F3587" i="2"/>
  <c r="E3587" i="2"/>
  <c r="K3587" i="2" s="1"/>
  <c r="D3587" i="2"/>
  <c r="C3587" i="2"/>
  <c r="B3587" i="2"/>
  <c r="A3587" i="2"/>
  <c r="J3586" i="2"/>
  <c r="I3586" i="2"/>
  <c r="L3586" i="2" s="1"/>
  <c r="H3586" i="2"/>
  <c r="G3586" i="2"/>
  <c r="F3586" i="2"/>
  <c r="E3586" i="2"/>
  <c r="K3586" i="2" s="1"/>
  <c r="D3586" i="2"/>
  <c r="C3586" i="2"/>
  <c r="B3586" i="2"/>
  <c r="A3586" i="2"/>
  <c r="J3585" i="2"/>
  <c r="I3585" i="2"/>
  <c r="L3585" i="2" s="1"/>
  <c r="H3585" i="2"/>
  <c r="G3585" i="2"/>
  <c r="F3585" i="2"/>
  <c r="E3585" i="2"/>
  <c r="K3585" i="2" s="1"/>
  <c r="D3585" i="2"/>
  <c r="C3585" i="2"/>
  <c r="B3585" i="2"/>
  <c r="A3585" i="2"/>
  <c r="J3584" i="2"/>
  <c r="I3584" i="2"/>
  <c r="L3584" i="2" s="1"/>
  <c r="H3584" i="2"/>
  <c r="G3584" i="2"/>
  <c r="F3584" i="2"/>
  <c r="E3584" i="2"/>
  <c r="K3584" i="2" s="1"/>
  <c r="D3584" i="2"/>
  <c r="C3584" i="2"/>
  <c r="B3584" i="2"/>
  <c r="A3584" i="2"/>
  <c r="J3583" i="2"/>
  <c r="I3583" i="2"/>
  <c r="L3583" i="2" s="1"/>
  <c r="H3583" i="2"/>
  <c r="G3583" i="2"/>
  <c r="F3583" i="2"/>
  <c r="E3583" i="2"/>
  <c r="K3583" i="2" s="1"/>
  <c r="D3583" i="2"/>
  <c r="C3583" i="2"/>
  <c r="B3583" i="2"/>
  <c r="A3583" i="2"/>
  <c r="J3582" i="2"/>
  <c r="I3582" i="2"/>
  <c r="L3582" i="2" s="1"/>
  <c r="H3582" i="2"/>
  <c r="G3582" i="2"/>
  <c r="F3582" i="2"/>
  <c r="E3582" i="2"/>
  <c r="K3582" i="2" s="1"/>
  <c r="D3582" i="2"/>
  <c r="C3582" i="2"/>
  <c r="B3582" i="2"/>
  <c r="A3582" i="2"/>
  <c r="J3581" i="2"/>
  <c r="I3581" i="2"/>
  <c r="L3581" i="2" s="1"/>
  <c r="H3581" i="2"/>
  <c r="G3581" i="2"/>
  <c r="F3581" i="2"/>
  <c r="E3581" i="2"/>
  <c r="K3581" i="2" s="1"/>
  <c r="D3581" i="2"/>
  <c r="C3581" i="2"/>
  <c r="B3581" i="2"/>
  <c r="A3581" i="2"/>
  <c r="J3580" i="2"/>
  <c r="I3580" i="2"/>
  <c r="L3580" i="2" s="1"/>
  <c r="H3580" i="2"/>
  <c r="G3580" i="2"/>
  <c r="F3580" i="2"/>
  <c r="E3580" i="2"/>
  <c r="K3580" i="2" s="1"/>
  <c r="D3580" i="2"/>
  <c r="C3580" i="2"/>
  <c r="B3580" i="2"/>
  <c r="A3580" i="2"/>
  <c r="J3579" i="2"/>
  <c r="I3579" i="2"/>
  <c r="L3579" i="2" s="1"/>
  <c r="H3579" i="2"/>
  <c r="G3579" i="2"/>
  <c r="F3579" i="2"/>
  <c r="E3579" i="2"/>
  <c r="K3579" i="2" s="1"/>
  <c r="D3579" i="2"/>
  <c r="C3579" i="2"/>
  <c r="B3579" i="2"/>
  <c r="A3579" i="2"/>
  <c r="J3578" i="2"/>
  <c r="I3578" i="2"/>
  <c r="L3578" i="2" s="1"/>
  <c r="H3578" i="2"/>
  <c r="G3578" i="2"/>
  <c r="F3578" i="2"/>
  <c r="E3578" i="2"/>
  <c r="K3578" i="2" s="1"/>
  <c r="D3578" i="2"/>
  <c r="C3578" i="2"/>
  <c r="B3578" i="2"/>
  <c r="A3578" i="2"/>
  <c r="J3577" i="2"/>
  <c r="I3577" i="2"/>
  <c r="L3577" i="2" s="1"/>
  <c r="H3577" i="2"/>
  <c r="G3577" i="2"/>
  <c r="F3577" i="2"/>
  <c r="E3577" i="2"/>
  <c r="K3577" i="2" s="1"/>
  <c r="D3577" i="2"/>
  <c r="C3577" i="2"/>
  <c r="B3577" i="2"/>
  <c r="A3577" i="2"/>
  <c r="J3576" i="2"/>
  <c r="I3576" i="2"/>
  <c r="L3576" i="2" s="1"/>
  <c r="H3576" i="2"/>
  <c r="G3576" i="2"/>
  <c r="F3576" i="2"/>
  <c r="E3576" i="2"/>
  <c r="K3576" i="2" s="1"/>
  <c r="D3576" i="2"/>
  <c r="C3576" i="2"/>
  <c r="B3576" i="2"/>
  <c r="A3576" i="2"/>
  <c r="J3575" i="2"/>
  <c r="I3575" i="2"/>
  <c r="L3575" i="2" s="1"/>
  <c r="H3575" i="2"/>
  <c r="G3575" i="2"/>
  <c r="F3575" i="2"/>
  <c r="E3575" i="2"/>
  <c r="K3575" i="2" s="1"/>
  <c r="D3575" i="2"/>
  <c r="C3575" i="2"/>
  <c r="B3575" i="2"/>
  <c r="A3575" i="2"/>
  <c r="J3574" i="2"/>
  <c r="I3574" i="2"/>
  <c r="L3574" i="2" s="1"/>
  <c r="H3574" i="2"/>
  <c r="G3574" i="2"/>
  <c r="F3574" i="2"/>
  <c r="E3574" i="2"/>
  <c r="K3574" i="2" s="1"/>
  <c r="D3574" i="2"/>
  <c r="C3574" i="2"/>
  <c r="B3574" i="2"/>
  <c r="A3574" i="2"/>
  <c r="J3573" i="2"/>
  <c r="I3573" i="2"/>
  <c r="L3573" i="2" s="1"/>
  <c r="H3573" i="2"/>
  <c r="G3573" i="2"/>
  <c r="F3573" i="2"/>
  <c r="E3573" i="2"/>
  <c r="K3573" i="2" s="1"/>
  <c r="D3573" i="2"/>
  <c r="C3573" i="2"/>
  <c r="B3573" i="2"/>
  <c r="A3573" i="2"/>
  <c r="J3572" i="2"/>
  <c r="I3572" i="2"/>
  <c r="L3572" i="2" s="1"/>
  <c r="H3572" i="2"/>
  <c r="G3572" i="2"/>
  <c r="F3572" i="2"/>
  <c r="E3572" i="2"/>
  <c r="K3572" i="2" s="1"/>
  <c r="D3572" i="2"/>
  <c r="C3572" i="2"/>
  <c r="B3572" i="2"/>
  <c r="A3572" i="2"/>
  <c r="J3571" i="2"/>
  <c r="I3571" i="2"/>
  <c r="L3571" i="2" s="1"/>
  <c r="H3571" i="2"/>
  <c r="G3571" i="2"/>
  <c r="F3571" i="2"/>
  <c r="E3571" i="2"/>
  <c r="K3571" i="2" s="1"/>
  <c r="D3571" i="2"/>
  <c r="C3571" i="2"/>
  <c r="B3571" i="2"/>
  <c r="A3571" i="2"/>
  <c r="J3570" i="2"/>
  <c r="I3570" i="2"/>
  <c r="L3570" i="2" s="1"/>
  <c r="H3570" i="2"/>
  <c r="G3570" i="2"/>
  <c r="F3570" i="2"/>
  <c r="E3570" i="2"/>
  <c r="K3570" i="2" s="1"/>
  <c r="D3570" i="2"/>
  <c r="C3570" i="2"/>
  <c r="B3570" i="2"/>
  <c r="A3570" i="2"/>
  <c r="J3569" i="2"/>
  <c r="I3569" i="2"/>
  <c r="L3569" i="2" s="1"/>
  <c r="H3569" i="2"/>
  <c r="G3569" i="2"/>
  <c r="F3569" i="2"/>
  <c r="E3569" i="2"/>
  <c r="K3569" i="2" s="1"/>
  <c r="D3569" i="2"/>
  <c r="C3569" i="2"/>
  <c r="B3569" i="2"/>
  <c r="A3569" i="2"/>
  <c r="J3568" i="2"/>
  <c r="I3568" i="2"/>
  <c r="L3568" i="2" s="1"/>
  <c r="H3568" i="2"/>
  <c r="G3568" i="2"/>
  <c r="F3568" i="2"/>
  <c r="E3568" i="2"/>
  <c r="K3568" i="2" s="1"/>
  <c r="D3568" i="2"/>
  <c r="C3568" i="2"/>
  <c r="B3568" i="2"/>
  <c r="A3568" i="2"/>
  <c r="J3567" i="2"/>
  <c r="I3567" i="2"/>
  <c r="L3567" i="2" s="1"/>
  <c r="H3567" i="2"/>
  <c r="G3567" i="2"/>
  <c r="F3567" i="2"/>
  <c r="E3567" i="2"/>
  <c r="K3567" i="2" s="1"/>
  <c r="D3567" i="2"/>
  <c r="C3567" i="2"/>
  <c r="B3567" i="2"/>
  <c r="A3567" i="2"/>
  <c r="J3566" i="2"/>
  <c r="I3566" i="2"/>
  <c r="L3566" i="2" s="1"/>
  <c r="H3566" i="2"/>
  <c r="G3566" i="2"/>
  <c r="F3566" i="2"/>
  <c r="E3566" i="2"/>
  <c r="K3566" i="2" s="1"/>
  <c r="D3566" i="2"/>
  <c r="C3566" i="2"/>
  <c r="B3566" i="2"/>
  <c r="A3566" i="2"/>
  <c r="J3565" i="2"/>
  <c r="I3565" i="2"/>
  <c r="L3565" i="2" s="1"/>
  <c r="H3565" i="2"/>
  <c r="G3565" i="2"/>
  <c r="F3565" i="2"/>
  <c r="E3565" i="2"/>
  <c r="K3565" i="2" s="1"/>
  <c r="D3565" i="2"/>
  <c r="C3565" i="2"/>
  <c r="B3565" i="2"/>
  <c r="A3565" i="2"/>
  <c r="J3564" i="2"/>
  <c r="I3564" i="2"/>
  <c r="L3564" i="2" s="1"/>
  <c r="H3564" i="2"/>
  <c r="G3564" i="2"/>
  <c r="F3564" i="2"/>
  <c r="E3564" i="2"/>
  <c r="K3564" i="2" s="1"/>
  <c r="D3564" i="2"/>
  <c r="C3564" i="2"/>
  <c r="B3564" i="2"/>
  <c r="A3564" i="2"/>
  <c r="J3563" i="2"/>
  <c r="I3563" i="2"/>
  <c r="L3563" i="2" s="1"/>
  <c r="H3563" i="2"/>
  <c r="G3563" i="2"/>
  <c r="F3563" i="2"/>
  <c r="E3563" i="2"/>
  <c r="K3563" i="2" s="1"/>
  <c r="D3563" i="2"/>
  <c r="C3563" i="2"/>
  <c r="B3563" i="2"/>
  <c r="A3563" i="2"/>
  <c r="J3562" i="2"/>
  <c r="I3562" i="2"/>
  <c r="L3562" i="2" s="1"/>
  <c r="H3562" i="2"/>
  <c r="G3562" i="2"/>
  <c r="F3562" i="2"/>
  <c r="E3562" i="2"/>
  <c r="K3562" i="2" s="1"/>
  <c r="D3562" i="2"/>
  <c r="C3562" i="2"/>
  <c r="B3562" i="2"/>
  <c r="A3562" i="2"/>
  <c r="J3561" i="2"/>
  <c r="I3561" i="2"/>
  <c r="L3561" i="2" s="1"/>
  <c r="H3561" i="2"/>
  <c r="G3561" i="2"/>
  <c r="F3561" i="2"/>
  <c r="E3561" i="2"/>
  <c r="K3561" i="2" s="1"/>
  <c r="D3561" i="2"/>
  <c r="C3561" i="2"/>
  <c r="B3561" i="2"/>
  <c r="A3561" i="2"/>
  <c r="J3560" i="2"/>
  <c r="I3560" i="2"/>
  <c r="L3560" i="2" s="1"/>
  <c r="H3560" i="2"/>
  <c r="G3560" i="2"/>
  <c r="F3560" i="2"/>
  <c r="E3560" i="2"/>
  <c r="K3560" i="2" s="1"/>
  <c r="D3560" i="2"/>
  <c r="C3560" i="2"/>
  <c r="B3560" i="2"/>
  <c r="A3560" i="2"/>
  <c r="J3559" i="2"/>
  <c r="I3559" i="2"/>
  <c r="L3559" i="2" s="1"/>
  <c r="H3559" i="2"/>
  <c r="G3559" i="2"/>
  <c r="F3559" i="2"/>
  <c r="E3559" i="2"/>
  <c r="K3559" i="2" s="1"/>
  <c r="D3559" i="2"/>
  <c r="C3559" i="2"/>
  <c r="B3559" i="2"/>
  <c r="A3559" i="2"/>
  <c r="J3558" i="2"/>
  <c r="I3558" i="2"/>
  <c r="L3558" i="2" s="1"/>
  <c r="H3558" i="2"/>
  <c r="G3558" i="2"/>
  <c r="F3558" i="2"/>
  <c r="E3558" i="2"/>
  <c r="K3558" i="2" s="1"/>
  <c r="D3558" i="2"/>
  <c r="C3558" i="2"/>
  <c r="B3558" i="2"/>
  <c r="A3558" i="2"/>
  <c r="J3557" i="2"/>
  <c r="I3557" i="2"/>
  <c r="L3557" i="2" s="1"/>
  <c r="H3557" i="2"/>
  <c r="G3557" i="2"/>
  <c r="F3557" i="2"/>
  <c r="E3557" i="2"/>
  <c r="K3557" i="2" s="1"/>
  <c r="D3557" i="2"/>
  <c r="C3557" i="2"/>
  <c r="B3557" i="2"/>
  <c r="A3557" i="2"/>
  <c r="J3556" i="2"/>
  <c r="I3556" i="2"/>
  <c r="L3556" i="2" s="1"/>
  <c r="H3556" i="2"/>
  <c r="G3556" i="2"/>
  <c r="F3556" i="2"/>
  <c r="E3556" i="2"/>
  <c r="K3556" i="2" s="1"/>
  <c r="D3556" i="2"/>
  <c r="C3556" i="2"/>
  <c r="B3556" i="2"/>
  <c r="A3556" i="2"/>
  <c r="J3555" i="2"/>
  <c r="I3555" i="2"/>
  <c r="L3555" i="2" s="1"/>
  <c r="H3555" i="2"/>
  <c r="G3555" i="2"/>
  <c r="F3555" i="2"/>
  <c r="E3555" i="2"/>
  <c r="K3555" i="2" s="1"/>
  <c r="D3555" i="2"/>
  <c r="C3555" i="2"/>
  <c r="B3555" i="2"/>
  <c r="A3555" i="2"/>
  <c r="J3554" i="2"/>
  <c r="I3554" i="2"/>
  <c r="L3554" i="2" s="1"/>
  <c r="H3554" i="2"/>
  <c r="G3554" i="2"/>
  <c r="F3554" i="2"/>
  <c r="E3554" i="2"/>
  <c r="K3554" i="2" s="1"/>
  <c r="D3554" i="2"/>
  <c r="C3554" i="2"/>
  <c r="B3554" i="2"/>
  <c r="A3554" i="2"/>
  <c r="J3553" i="2"/>
  <c r="I3553" i="2"/>
  <c r="L3553" i="2" s="1"/>
  <c r="H3553" i="2"/>
  <c r="G3553" i="2"/>
  <c r="F3553" i="2"/>
  <c r="E3553" i="2"/>
  <c r="K3553" i="2" s="1"/>
  <c r="D3553" i="2"/>
  <c r="C3553" i="2"/>
  <c r="B3553" i="2"/>
  <c r="A3553" i="2"/>
  <c r="J3552" i="2"/>
  <c r="I3552" i="2"/>
  <c r="L3552" i="2" s="1"/>
  <c r="H3552" i="2"/>
  <c r="G3552" i="2"/>
  <c r="F3552" i="2"/>
  <c r="E3552" i="2"/>
  <c r="K3552" i="2" s="1"/>
  <c r="D3552" i="2"/>
  <c r="C3552" i="2"/>
  <c r="B3552" i="2"/>
  <c r="A3552" i="2"/>
  <c r="J3551" i="2"/>
  <c r="I3551" i="2"/>
  <c r="L3551" i="2" s="1"/>
  <c r="H3551" i="2"/>
  <c r="G3551" i="2"/>
  <c r="F3551" i="2"/>
  <c r="E3551" i="2"/>
  <c r="K3551" i="2" s="1"/>
  <c r="D3551" i="2"/>
  <c r="C3551" i="2"/>
  <c r="B3551" i="2"/>
  <c r="A3551" i="2"/>
  <c r="J3550" i="2"/>
  <c r="I3550" i="2"/>
  <c r="L3550" i="2" s="1"/>
  <c r="H3550" i="2"/>
  <c r="G3550" i="2"/>
  <c r="F3550" i="2"/>
  <c r="E3550" i="2"/>
  <c r="K3550" i="2" s="1"/>
  <c r="D3550" i="2"/>
  <c r="C3550" i="2"/>
  <c r="B3550" i="2"/>
  <c r="A3550" i="2"/>
  <c r="J3549" i="2"/>
  <c r="I3549" i="2"/>
  <c r="L3549" i="2" s="1"/>
  <c r="H3549" i="2"/>
  <c r="G3549" i="2"/>
  <c r="F3549" i="2"/>
  <c r="E3549" i="2"/>
  <c r="K3549" i="2" s="1"/>
  <c r="D3549" i="2"/>
  <c r="C3549" i="2"/>
  <c r="B3549" i="2"/>
  <c r="A3549" i="2"/>
  <c r="J3548" i="2"/>
  <c r="I3548" i="2"/>
  <c r="L3548" i="2" s="1"/>
  <c r="H3548" i="2"/>
  <c r="G3548" i="2"/>
  <c r="F3548" i="2"/>
  <c r="E3548" i="2"/>
  <c r="K3548" i="2" s="1"/>
  <c r="D3548" i="2"/>
  <c r="C3548" i="2"/>
  <c r="B3548" i="2"/>
  <c r="A3548" i="2"/>
  <c r="J3547" i="2"/>
  <c r="I3547" i="2"/>
  <c r="L3547" i="2" s="1"/>
  <c r="H3547" i="2"/>
  <c r="G3547" i="2"/>
  <c r="F3547" i="2"/>
  <c r="E3547" i="2"/>
  <c r="K3547" i="2" s="1"/>
  <c r="D3547" i="2"/>
  <c r="C3547" i="2"/>
  <c r="B3547" i="2"/>
  <c r="A3547" i="2"/>
  <c r="J3546" i="2"/>
  <c r="I3546" i="2"/>
  <c r="L3546" i="2" s="1"/>
  <c r="H3546" i="2"/>
  <c r="G3546" i="2"/>
  <c r="F3546" i="2"/>
  <c r="E3546" i="2"/>
  <c r="K3546" i="2" s="1"/>
  <c r="D3546" i="2"/>
  <c r="C3546" i="2"/>
  <c r="B3546" i="2"/>
  <c r="A3546" i="2"/>
  <c r="J3545" i="2"/>
  <c r="I3545" i="2"/>
  <c r="L3545" i="2" s="1"/>
  <c r="H3545" i="2"/>
  <c r="G3545" i="2"/>
  <c r="F3545" i="2"/>
  <c r="E3545" i="2"/>
  <c r="K3545" i="2" s="1"/>
  <c r="D3545" i="2"/>
  <c r="C3545" i="2"/>
  <c r="B3545" i="2"/>
  <c r="A3545" i="2"/>
  <c r="J3544" i="2"/>
  <c r="I3544" i="2"/>
  <c r="L3544" i="2" s="1"/>
  <c r="H3544" i="2"/>
  <c r="G3544" i="2"/>
  <c r="F3544" i="2"/>
  <c r="E3544" i="2"/>
  <c r="K3544" i="2" s="1"/>
  <c r="D3544" i="2"/>
  <c r="C3544" i="2"/>
  <c r="B3544" i="2"/>
  <c r="A3544" i="2"/>
  <c r="J3543" i="2"/>
  <c r="I3543" i="2"/>
  <c r="L3543" i="2" s="1"/>
  <c r="H3543" i="2"/>
  <c r="G3543" i="2"/>
  <c r="F3543" i="2"/>
  <c r="E3543" i="2"/>
  <c r="K3543" i="2" s="1"/>
  <c r="D3543" i="2"/>
  <c r="C3543" i="2"/>
  <c r="B3543" i="2"/>
  <c r="A3543" i="2"/>
  <c r="J3542" i="2"/>
  <c r="I3542" i="2"/>
  <c r="L3542" i="2" s="1"/>
  <c r="H3542" i="2"/>
  <c r="G3542" i="2"/>
  <c r="F3542" i="2"/>
  <c r="E3542" i="2"/>
  <c r="K3542" i="2" s="1"/>
  <c r="D3542" i="2"/>
  <c r="C3542" i="2"/>
  <c r="B3542" i="2"/>
  <c r="A3542" i="2"/>
  <c r="J3541" i="2"/>
  <c r="I3541" i="2"/>
  <c r="L3541" i="2" s="1"/>
  <c r="H3541" i="2"/>
  <c r="G3541" i="2"/>
  <c r="F3541" i="2"/>
  <c r="E3541" i="2"/>
  <c r="K3541" i="2" s="1"/>
  <c r="D3541" i="2"/>
  <c r="C3541" i="2"/>
  <c r="B3541" i="2"/>
  <c r="A3541" i="2"/>
  <c r="J3540" i="2"/>
  <c r="I3540" i="2"/>
  <c r="L3540" i="2" s="1"/>
  <c r="H3540" i="2"/>
  <c r="G3540" i="2"/>
  <c r="F3540" i="2"/>
  <c r="E3540" i="2"/>
  <c r="K3540" i="2" s="1"/>
  <c r="D3540" i="2"/>
  <c r="C3540" i="2"/>
  <c r="B3540" i="2"/>
  <c r="A3540" i="2"/>
  <c r="J3539" i="2"/>
  <c r="I3539" i="2"/>
  <c r="L3539" i="2" s="1"/>
  <c r="H3539" i="2"/>
  <c r="G3539" i="2"/>
  <c r="F3539" i="2"/>
  <c r="E3539" i="2"/>
  <c r="K3539" i="2" s="1"/>
  <c r="D3539" i="2"/>
  <c r="C3539" i="2"/>
  <c r="B3539" i="2"/>
  <c r="A3539" i="2"/>
  <c r="J3538" i="2"/>
  <c r="I3538" i="2"/>
  <c r="L3538" i="2" s="1"/>
  <c r="H3538" i="2"/>
  <c r="G3538" i="2"/>
  <c r="F3538" i="2"/>
  <c r="E3538" i="2"/>
  <c r="K3538" i="2" s="1"/>
  <c r="D3538" i="2"/>
  <c r="C3538" i="2"/>
  <c r="B3538" i="2"/>
  <c r="A3538" i="2"/>
  <c r="J3537" i="2"/>
  <c r="I3537" i="2"/>
  <c r="L3537" i="2" s="1"/>
  <c r="H3537" i="2"/>
  <c r="G3537" i="2"/>
  <c r="F3537" i="2"/>
  <c r="E3537" i="2"/>
  <c r="K3537" i="2" s="1"/>
  <c r="D3537" i="2"/>
  <c r="C3537" i="2"/>
  <c r="B3537" i="2"/>
  <c r="A3537" i="2"/>
  <c r="J3536" i="2"/>
  <c r="I3536" i="2"/>
  <c r="L3536" i="2" s="1"/>
  <c r="H3536" i="2"/>
  <c r="G3536" i="2"/>
  <c r="F3536" i="2"/>
  <c r="E3536" i="2"/>
  <c r="K3536" i="2" s="1"/>
  <c r="D3536" i="2"/>
  <c r="C3536" i="2"/>
  <c r="B3536" i="2"/>
  <c r="A3536" i="2"/>
  <c r="J3535" i="2"/>
  <c r="I3535" i="2"/>
  <c r="L3535" i="2" s="1"/>
  <c r="H3535" i="2"/>
  <c r="G3535" i="2"/>
  <c r="F3535" i="2"/>
  <c r="E3535" i="2"/>
  <c r="K3535" i="2" s="1"/>
  <c r="D3535" i="2"/>
  <c r="C3535" i="2"/>
  <c r="B3535" i="2"/>
  <c r="A3535" i="2"/>
  <c r="J3534" i="2"/>
  <c r="I3534" i="2"/>
  <c r="L3534" i="2" s="1"/>
  <c r="H3534" i="2"/>
  <c r="G3534" i="2"/>
  <c r="F3534" i="2"/>
  <c r="E3534" i="2"/>
  <c r="K3534" i="2" s="1"/>
  <c r="D3534" i="2"/>
  <c r="C3534" i="2"/>
  <c r="B3534" i="2"/>
  <c r="A3534" i="2"/>
  <c r="J3533" i="2"/>
  <c r="I3533" i="2"/>
  <c r="L3533" i="2" s="1"/>
  <c r="H3533" i="2"/>
  <c r="G3533" i="2"/>
  <c r="F3533" i="2"/>
  <c r="E3533" i="2"/>
  <c r="K3533" i="2" s="1"/>
  <c r="D3533" i="2"/>
  <c r="C3533" i="2"/>
  <c r="B3533" i="2"/>
  <c r="A3533" i="2"/>
  <c r="J3532" i="2"/>
  <c r="I3532" i="2"/>
  <c r="L3532" i="2" s="1"/>
  <c r="H3532" i="2"/>
  <c r="G3532" i="2"/>
  <c r="F3532" i="2"/>
  <c r="E3532" i="2"/>
  <c r="K3532" i="2" s="1"/>
  <c r="D3532" i="2"/>
  <c r="C3532" i="2"/>
  <c r="B3532" i="2"/>
  <c r="A3532" i="2"/>
  <c r="J3531" i="2"/>
  <c r="I3531" i="2"/>
  <c r="L3531" i="2" s="1"/>
  <c r="H3531" i="2"/>
  <c r="G3531" i="2"/>
  <c r="F3531" i="2"/>
  <c r="E3531" i="2"/>
  <c r="K3531" i="2" s="1"/>
  <c r="D3531" i="2"/>
  <c r="C3531" i="2"/>
  <c r="B3531" i="2"/>
  <c r="A3531" i="2"/>
  <c r="J3530" i="2"/>
  <c r="I3530" i="2"/>
  <c r="L3530" i="2" s="1"/>
  <c r="H3530" i="2"/>
  <c r="G3530" i="2"/>
  <c r="F3530" i="2"/>
  <c r="E3530" i="2"/>
  <c r="K3530" i="2" s="1"/>
  <c r="D3530" i="2"/>
  <c r="C3530" i="2"/>
  <c r="B3530" i="2"/>
  <c r="A3530" i="2"/>
  <c r="J3529" i="2"/>
  <c r="I3529" i="2"/>
  <c r="L3529" i="2" s="1"/>
  <c r="H3529" i="2"/>
  <c r="G3529" i="2"/>
  <c r="F3529" i="2"/>
  <c r="E3529" i="2"/>
  <c r="K3529" i="2" s="1"/>
  <c r="D3529" i="2"/>
  <c r="C3529" i="2"/>
  <c r="B3529" i="2"/>
  <c r="A3529" i="2"/>
  <c r="J3528" i="2"/>
  <c r="I3528" i="2"/>
  <c r="L3528" i="2" s="1"/>
  <c r="H3528" i="2"/>
  <c r="G3528" i="2"/>
  <c r="F3528" i="2"/>
  <c r="E3528" i="2"/>
  <c r="K3528" i="2" s="1"/>
  <c r="D3528" i="2"/>
  <c r="C3528" i="2"/>
  <c r="B3528" i="2"/>
  <c r="A3528" i="2"/>
  <c r="J3527" i="2"/>
  <c r="I3527" i="2"/>
  <c r="L3527" i="2" s="1"/>
  <c r="H3527" i="2"/>
  <c r="G3527" i="2"/>
  <c r="F3527" i="2"/>
  <c r="E3527" i="2"/>
  <c r="K3527" i="2" s="1"/>
  <c r="D3527" i="2"/>
  <c r="C3527" i="2"/>
  <c r="B3527" i="2"/>
  <c r="A3527" i="2"/>
  <c r="J3526" i="2"/>
  <c r="I3526" i="2"/>
  <c r="L3526" i="2" s="1"/>
  <c r="H3526" i="2"/>
  <c r="G3526" i="2"/>
  <c r="F3526" i="2"/>
  <c r="E3526" i="2"/>
  <c r="K3526" i="2" s="1"/>
  <c r="D3526" i="2"/>
  <c r="C3526" i="2"/>
  <c r="B3526" i="2"/>
  <c r="A3526" i="2"/>
  <c r="J3525" i="2"/>
  <c r="I3525" i="2"/>
  <c r="L3525" i="2" s="1"/>
  <c r="H3525" i="2"/>
  <c r="G3525" i="2"/>
  <c r="F3525" i="2"/>
  <c r="E3525" i="2"/>
  <c r="K3525" i="2" s="1"/>
  <c r="D3525" i="2"/>
  <c r="C3525" i="2"/>
  <c r="B3525" i="2"/>
  <c r="A3525" i="2"/>
  <c r="J3524" i="2"/>
  <c r="I3524" i="2"/>
  <c r="L3524" i="2" s="1"/>
  <c r="H3524" i="2"/>
  <c r="G3524" i="2"/>
  <c r="F3524" i="2"/>
  <c r="E3524" i="2"/>
  <c r="K3524" i="2" s="1"/>
  <c r="D3524" i="2"/>
  <c r="C3524" i="2"/>
  <c r="B3524" i="2"/>
  <c r="A3524" i="2"/>
  <c r="J3523" i="2"/>
  <c r="I3523" i="2"/>
  <c r="L3523" i="2" s="1"/>
  <c r="H3523" i="2"/>
  <c r="G3523" i="2"/>
  <c r="F3523" i="2"/>
  <c r="E3523" i="2"/>
  <c r="K3523" i="2" s="1"/>
  <c r="D3523" i="2"/>
  <c r="C3523" i="2"/>
  <c r="B3523" i="2"/>
  <c r="A3523" i="2"/>
  <c r="J3522" i="2"/>
  <c r="I3522" i="2"/>
  <c r="L3522" i="2" s="1"/>
  <c r="H3522" i="2"/>
  <c r="G3522" i="2"/>
  <c r="F3522" i="2"/>
  <c r="E3522" i="2"/>
  <c r="K3522" i="2" s="1"/>
  <c r="D3522" i="2"/>
  <c r="C3522" i="2"/>
  <c r="B3522" i="2"/>
  <c r="A3522" i="2"/>
  <c r="J3521" i="2"/>
  <c r="I3521" i="2"/>
  <c r="L3521" i="2" s="1"/>
  <c r="H3521" i="2"/>
  <c r="G3521" i="2"/>
  <c r="F3521" i="2"/>
  <c r="E3521" i="2"/>
  <c r="K3521" i="2" s="1"/>
  <c r="D3521" i="2"/>
  <c r="C3521" i="2"/>
  <c r="B3521" i="2"/>
  <c r="A3521" i="2"/>
  <c r="J3520" i="2"/>
  <c r="I3520" i="2"/>
  <c r="L3520" i="2" s="1"/>
  <c r="H3520" i="2"/>
  <c r="G3520" i="2"/>
  <c r="F3520" i="2"/>
  <c r="E3520" i="2"/>
  <c r="K3520" i="2" s="1"/>
  <c r="D3520" i="2"/>
  <c r="C3520" i="2"/>
  <c r="B3520" i="2"/>
  <c r="A3520" i="2"/>
  <c r="J3519" i="2"/>
  <c r="I3519" i="2"/>
  <c r="L3519" i="2" s="1"/>
  <c r="H3519" i="2"/>
  <c r="G3519" i="2"/>
  <c r="F3519" i="2"/>
  <c r="E3519" i="2"/>
  <c r="K3519" i="2" s="1"/>
  <c r="D3519" i="2"/>
  <c r="C3519" i="2"/>
  <c r="B3519" i="2"/>
  <c r="A3519" i="2"/>
  <c r="J3518" i="2"/>
  <c r="I3518" i="2"/>
  <c r="L3518" i="2" s="1"/>
  <c r="H3518" i="2"/>
  <c r="G3518" i="2"/>
  <c r="F3518" i="2"/>
  <c r="E3518" i="2"/>
  <c r="K3518" i="2" s="1"/>
  <c r="D3518" i="2"/>
  <c r="C3518" i="2"/>
  <c r="B3518" i="2"/>
  <c r="A3518" i="2"/>
  <c r="J3517" i="2"/>
  <c r="I3517" i="2"/>
  <c r="L3517" i="2" s="1"/>
  <c r="H3517" i="2"/>
  <c r="G3517" i="2"/>
  <c r="F3517" i="2"/>
  <c r="E3517" i="2"/>
  <c r="K3517" i="2" s="1"/>
  <c r="D3517" i="2"/>
  <c r="C3517" i="2"/>
  <c r="B3517" i="2"/>
  <c r="A3517" i="2"/>
  <c r="J3516" i="2"/>
  <c r="I3516" i="2"/>
  <c r="L3516" i="2" s="1"/>
  <c r="H3516" i="2"/>
  <c r="G3516" i="2"/>
  <c r="F3516" i="2"/>
  <c r="E3516" i="2"/>
  <c r="K3516" i="2" s="1"/>
  <c r="D3516" i="2"/>
  <c r="C3516" i="2"/>
  <c r="B3516" i="2"/>
  <c r="A3516" i="2"/>
  <c r="J3515" i="2"/>
  <c r="I3515" i="2"/>
  <c r="L3515" i="2" s="1"/>
  <c r="H3515" i="2"/>
  <c r="G3515" i="2"/>
  <c r="F3515" i="2"/>
  <c r="E3515" i="2"/>
  <c r="K3515" i="2" s="1"/>
  <c r="D3515" i="2"/>
  <c r="C3515" i="2"/>
  <c r="B3515" i="2"/>
  <c r="A3515" i="2"/>
  <c r="J3514" i="2"/>
  <c r="I3514" i="2"/>
  <c r="L3514" i="2" s="1"/>
  <c r="H3514" i="2"/>
  <c r="G3514" i="2"/>
  <c r="F3514" i="2"/>
  <c r="E3514" i="2"/>
  <c r="K3514" i="2" s="1"/>
  <c r="D3514" i="2"/>
  <c r="C3514" i="2"/>
  <c r="B3514" i="2"/>
  <c r="A3514" i="2"/>
  <c r="J3513" i="2"/>
  <c r="I3513" i="2"/>
  <c r="L3513" i="2" s="1"/>
  <c r="H3513" i="2"/>
  <c r="G3513" i="2"/>
  <c r="F3513" i="2"/>
  <c r="E3513" i="2"/>
  <c r="K3513" i="2" s="1"/>
  <c r="D3513" i="2"/>
  <c r="C3513" i="2"/>
  <c r="B3513" i="2"/>
  <c r="A3513" i="2"/>
  <c r="J3512" i="2"/>
  <c r="I3512" i="2"/>
  <c r="L3512" i="2" s="1"/>
  <c r="H3512" i="2"/>
  <c r="G3512" i="2"/>
  <c r="F3512" i="2"/>
  <c r="E3512" i="2"/>
  <c r="K3512" i="2" s="1"/>
  <c r="D3512" i="2"/>
  <c r="C3512" i="2"/>
  <c r="B3512" i="2"/>
  <c r="A3512" i="2"/>
  <c r="J3511" i="2"/>
  <c r="I3511" i="2"/>
  <c r="L3511" i="2" s="1"/>
  <c r="H3511" i="2"/>
  <c r="G3511" i="2"/>
  <c r="F3511" i="2"/>
  <c r="E3511" i="2"/>
  <c r="K3511" i="2" s="1"/>
  <c r="D3511" i="2"/>
  <c r="C3511" i="2"/>
  <c r="B3511" i="2"/>
  <c r="A3511" i="2"/>
  <c r="J3510" i="2"/>
  <c r="I3510" i="2"/>
  <c r="L3510" i="2" s="1"/>
  <c r="H3510" i="2"/>
  <c r="G3510" i="2"/>
  <c r="F3510" i="2"/>
  <c r="E3510" i="2"/>
  <c r="K3510" i="2" s="1"/>
  <c r="D3510" i="2"/>
  <c r="C3510" i="2"/>
  <c r="B3510" i="2"/>
  <c r="A3510" i="2"/>
  <c r="J3509" i="2"/>
  <c r="I3509" i="2"/>
  <c r="L3509" i="2" s="1"/>
  <c r="H3509" i="2"/>
  <c r="G3509" i="2"/>
  <c r="F3509" i="2"/>
  <c r="E3509" i="2"/>
  <c r="K3509" i="2" s="1"/>
  <c r="D3509" i="2"/>
  <c r="C3509" i="2"/>
  <c r="B3509" i="2"/>
  <c r="A3509" i="2"/>
  <c r="J3508" i="2"/>
  <c r="I3508" i="2"/>
  <c r="L3508" i="2" s="1"/>
  <c r="H3508" i="2"/>
  <c r="G3508" i="2"/>
  <c r="F3508" i="2"/>
  <c r="E3508" i="2"/>
  <c r="K3508" i="2" s="1"/>
  <c r="D3508" i="2"/>
  <c r="C3508" i="2"/>
  <c r="B3508" i="2"/>
  <c r="A3508" i="2"/>
  <c r="J3507" i="2"/>
  <c r="I3507" i="2"/>
  <c r="L3507" i="2" s="1"/>
  <c r="H3507" i="2"/>
  <c r="G3507" i="2"/>
  <c r="F3507" i="2"/>
  <c r="E3507" i="2"/>
  <c r="K3507" i="2" s="1"/>
  <c r="D3507" i="2"/>
  <c r="C3507" i="2"/>
  <c r="B3507" i="2"/>
  <c r="A3507" i="2"/>
  <c r="J3506" i="2"/>
  <c r="I3506" i="2"/>
  <c r="L3506" i="2" s="1"/>
  <c r="H3506" i="2"/>
  <c r="G3506" i="2"/>
  <c r="F3506" i="2"/>
  <c r="E3506" i="2"/>
  <c r="K3506" i="2" s="1"/>
  <c r="D3506" i="2"/>
  <c r="C3506" i="2"/>
  <c r="B3506" i="2"/>
  <c r="A3506" i="2"/>
  <c r="J3505" i="2"/>
  <c r="I3505" i="2"/>
  <c r="L3505" i="2" s="1"/>
  <c r="H3505" i="2"/>
  <c r="G3505" i="2"/>
  <c r="F3505" i="2"/>
  <c r="E3505" i="2"/>
  <c r="K3505" i="2" s="1"/>
  <c r="D3505" i="2"/>
  <c r="C3505" i="2"/>
  <c r="B3505" i="2"/>
  <c r="A3505" i="2"/>
  <c r="J3504" i="2"/>
  <c r="I3504" i="2"/>
  <c r="L3504" i="2" s="1"/>
  <c r="H3504" i="2"/>
  <c r="G3504" i="2"/>
  <c r="F3504" i="2"/>
  <c r="E3504" i="2"/>
  <c r="K3504" i="2" s="1"/>
  <c r="D3504" i="2"/>
  <c r="C3504" i="2"/>
  <c r="B3504" i="2"/>
  <c r="A3504" i="2"/>
  <c r="J3503" i="2"/>
  <c r="I3503" i="2"/>
  <c r="L3503" i="2" s="1"/>
  <c r="H3503" i="2"/>
  <c r="G3503" i="2"/>
  <c r="F3503" i="2"/>
  <c r="E3503" i="2"/>
  <c r="K3503" i="2" s="1"/>
  <c r="D3503" i="2"/>
  <c r="C3503" i="2"/>
  <c r="B3503" i="2"/>
  <c r="A3503" i="2"/>
  <c r="J3502" i="2"/>
  <c r="I3502" i="2"/>
  <c r="L3502" i="2" s="1"/>
  <c r="H3502" i="2"/>
  <c r="G3502" i="2"/>
  <c r="F3502" i="2"/>
  <c r="E3502" i="2"/>
  <c r="K3502" i="2" s="1"/>
  <c r="D3502" i="2"/>
  <c r="C3502" i="2"/>
  <c r="B3502" i="2"/>
  <c r="A3502" i="2"/>
  <c r="J3501" i="2"/>
  <c r="I3501" i="2"/>
  <c r="L3501" i="2" s="1"/>
  <c r="H3501" i="2"/>
  <c r="G3501" i="2"/>
  <c r="F3501" i="2"/>
  <c r="E3501" i="2"/>
  <c r="K3501" i="2" s="1"/>
  <c r="D3501" i="2"/>
  <c r="C3501" i="2"/>
  <c r="B3501" i="2"/>
  <c r="A3501" i="2"/>
  <c r="J3500" i="2"/>
  <c r="I3500" i="2"/>
  <c r="L3500" i="2" s="1"/>
  <c r="H3500" i="2"/>
  <c r="G3500" i="2"/>
  <c r="F3500" i="2"/>
  <c r="E3500" i="2"/>
  <c r="K3500" i="2" s="1"/>
  <c r="D3500" i="2"/>
  <c r="C3500" i="2"/>
  <c r="B3500" i="2"/>
  <c r="A3500" i="2"/>
  <c r="J3499" i="2"/>
  <c r="I3499" i="2"/>
  <c r="L3499" i="2" s="1"/>
  <c r="H3499" i="2"/>
  <c r="G3499" i="2"/>
  <c r="F3499" i="2"/>
  <c r="E3499" i="2"/>
  <c r="K3499" i="2" s="1"/>
  <c r="D3499" i="2"/>
  <c r="C3499" i="2"/>
  <c r="B3499" i="2"/>
  <c r="A3499" i="2"/>
  <c r="J3498" i="2"/>
  <c r="I3498" i="2"/>
  <c r="L3498" i="2" s="1"/>
  <c r="H3498" i="2"/>
  <c r="G3498" i="2"/>
  <c r="F3498" i="2"/>
  <c r="E3498" i="2"/>
  <c r="K3498" i="2" s="1"/>
  <c r="D3498" i="2"/>
  <c r="C3498" i="2"/>
  <c r="B3498" i="2"/>
  <c r="A3498" i="2"/>
  <c r="J3497" i="2"/>
  <c r="I3497" i="2"/>
  <c r="L3497" i="2" s="1"/>
  <c r="H3497" i="2"/>
  <c r="G3497" i="2"/>
  <c r="F3497" i="2"/>
  <c r="E3497" i="2"/>
  <c r="K3497" i="2" s="1"/>
  <c r="D3497" i="2"/>
  <c r="C3497" i="2"/>
  <c r="B3497" i="2"/>
  <c r="A3497" i="2"/>
  <c r="J3496" i="2"/>
  <c r="I3496" i="2"/>
  <c r="L3496" i="2" s="1"/>
  <c r="H3496" i="2"/>
  <c r="G3496" i="2"/>
  <c r="F3496" i="2"/>
  <c r="E3496" i="2"/>
  <c r="K3496" i="2" s="1"/>
  <c r="D3496" i="2"/>
  <c r="C3496" i="2"/>
  <c r="B3496" i="2"/>
  <c r="A3496" i="2"/>
  <c r="J3495" i="2"/>
  <c r="I3495" i="2"/>
  <c r="L3495" i="2" s="1"/>
  <c r="H3495" i="2"/>
  <c r="G3495" i="2"/>
  <c r="F3495" i="2"/>
  <c r="E3495" i="2"/>
  <c r="K3495" i="2" s="1"/>
  <c r="D3495" i="2"/>
  <c r="C3495" i="2"/>
  <c r="B3495" i="2"/>
  <c r="A3495" i="2"/>
  <c r="J3494" i="2"/>
  <c r="I3494" i="2"/>
  <c r="L3494" i="2" s="1"/>
  <c r="H3494" i="2"/>
  <c r="G3494" i="2"/>
  <c r="F3494" i="2"/>
  <c r="E3494" i="2"/>
  <c r="K3494" i="2" s="1"/>
  <c r="D3494" i="2"/>
  <c r="C3494" i="2"/>
  <c r="B3494" i="2"/>
  <c r="A3494" i="2"/>
  <c r="J3493" i="2"/>
  <c r="I3493" i="2"/>
  <c r="L3493" i="2" s="1"/>
  <c r="H3493" i="2"/>
  <c r="G3493" i="2"/>
  <c r="F3493" i="2"/>
  <c r="E3493" i="2"/>
  <c r="K3493" i="2" s="1"/>
  <c r="D3493" i="2"/>
  <c r="C3493" i="2"/>
  <c r="B3493" i="2"/>
  <c r="A3493" i="2"/>
  <c r="J3492" i="2"/>
  <c r="I3492" i="2"/>
  <c r="L3492" i="2" s="1"/>
  <c r="H3492" i="2"/>
  <c r="G3492" i="2"/>
  <c r="F3492" i="2"/>
  <c r="E3492" i="2"/>
  <c r="K3492" i="2" s="1"/>
  <c r="D3492" i="2"/>
  <c r="C3492" i="2"/>
  <c r="B3492" i="2"/>
  <c r="A3492" i="2"/>
  <c r="J3491" i="2"/>
  <c r="I3491" i="2"/>
  <c r="L3491" i="2" s="1"/>
  <c r="H3491" i="2"/>
  <c r="G3491" i="2"/>
  <c r="F3491" i="2"/>
  <c r="E3491" i="2"/>
  <c r="K3491" i="2" s="1"/>
  <c r="D3491" i="2"/>
  <c r="C3491" i="2"/>
  <c r="B3491" i="2"/>
  <c r="A3491" i="2"/>
  <c r="J3490" i="2"/>
  <c r="I3490" i="2"/>
  <c r="L3490" i="2" s="1"/>
  <c r="H3490" i="2"/>
  <c r="G3490" i="2"/>
  <c r="F3490" i="2"/>
  <c r="E3490" i="2"/>
  <c r="K3490" i="2" s="1"/>
  <c r="D3490" i="2"/>
  <c r="C3490" i="2"/>
  <c r="B3490" i="2"/>
  <c r="A3490" i="2"/>
  <c r="J3489" i="2"/>
  <c r="I3489" i="2"/>
  <c r="L3489" i="2" s="1"/>
  <c r="H3489" i="2"/>
  <c r="G3489" i="2"/>
  <c r="F3489" i="2"/>
  <c r="E3489" i="2"/>
  <c r="K3489" i="2" s="1"/>
  <c r="D3489" i="2"/>
  <c r="C3489" i="2"/>
  <c r="B3489" i="2"/>
  <c r="A3489" i="2"/>
  <c r="J3488" i="2"/>
  <c r="I3488" i="2"/>
  <c r="L3488" i="2" s="1"/>
  <c r="H3488" i="2"/>
  <c r="G3488" i="2"/>
  <c r="F3488" i="2"/>
  <c r="E3488" i="2"/>
  <c r="K3488" i="2" s="1"/>
  <c r="D3488" i="2"/>
  <c r="C3488" i="2"/>
  <c r="B3488" i="2"/>
  <c r="A3488" i="2"/>
  <c r="J3487" i="2"/>
  <c r="I3487" i="2"/>
  <c r="L3487" i="2" s="1"/>
  <c r="H3487" i="2"/>
  <c r="G3487" i="2"/>
  <c r="F3487" i="2"/>
  <c r="E3487" i="2"/>
  <c r="K3487" i="2" s="1"/>
  <c r="D3487" i="2"/>
  <c r="C3487" i="2"/>
  <c r="B3487" i="2"/>
  <c r="A3487" i="2"/>
  <c r="J3486" i="2"/>
  <c r="I3486" i="2"/>
  <c r="L3486" i="2" s="1"/>
  <c r="H3486" i="2"/>
  <c r="G3486" i="2"/>
  <c r="F3486" i="2"/>
  <c r="E3486" i="2"/>
  <c r="K3486" i="2" s="1"/>
  <c r="D3486" i="2"/>
  <c r="C3486" i="2"/>
  <c r="B3486" i="2"/>
  <c r="A3486" i="2"/>
  <c r="J3485" i="2"/>
  <c r="I3485" i="2"/>
  <c r="L3485" i="2" s="1"/>
  <c r="H3485" i="2"/>
  <c r="G3485" i="2"/>
  <c r="F3485" i="2"/>
  <c r="E3485" i="2"/>
  <c r="K3485" i="2" s="1"/>
  <c r="D3485" i="2"/>
  <c r="C3485" i="2"/>
  <c r="B3485" i="2"/>
  <c r="A3485" i="2"/>
  <c r="J3484" i="2"/>
  <c r="I3484" i="2"/>
  <c r="L3484" i="2" s="1"/>
  <c r="H3484" i="2"/>
  <c r="G3484" i="2"/>
  <c r="F3484" i="2"/>
  <c r="E3484" i="2"/>
  <c r="K3484" i="2" s="1"/>
  <c r="D3484" i="2"/>
  <c r="C3484" i="2"/>
  <c r="B3484" i="2"/>
  <c r="A3484" i="2"/>
  <c r="J3483" i="2"/>
  <c r="I3483" i="2"/>
  <c r="L3483" i="2" s="1"/>
  <c r="H3483" i="2"/>
  <c r="G3483" i="2"/>
  <c r="F3483" i="2"/>
  <c r="E3483" i="2"/>
  <c r="K3483" i="2" s="1"/>
  <c r="D3483" i="2"/>
  <c r="C3483" i="2"/>
  <c r="B3483" i="2"/>
  <c r="A3483" i="2"/>
  <c r="J3482" i="2"/>
  <c r="I3482" i="2"/>
  <c r="L3482" i="2" s="1"/>
  <c r="H3482" i="2"/>
  <c r="G3482" i="2"/>
  <c r="F3482" i="2"/>
  <c r="E3482" i="2"/>
  <c r="K3482" i="2" s="1"/>
  <c r="D3482" i="2"/>
  <c r="C3482" i="2"/>
  <c r="B3482" i="2"/>
  <c r="A3482" i="2"/>
  <c r="J3481" i="2"/>
  <c r="I3481" i="2"/>
  <c r="L3481" i="2" s="1"/>
  <c r="H3481" i="2"/>
  <c r="G3481" i="2"/>
  <c r="F3481" i="2"/>
  <c r="E3481" i="2"/>
  <c r="K3481" i="2" s="1"/>
  <c r="D3481" i="2"/>
  <c r="C3481" i="2"/>
  <c r="B3481" i="2"/>
  <c r="A3481" i="2"/>
  <c r="J3480" i="2"/>
  <c r="I3480" i="2"/>
  <c r="L3480" i="2" s="1"/>
  <c r="H3480" i="2"/>
  <c r="G3480" i="2"/>
  <c r="F3480" i="2"/>
  <c r="E3480" i="2"/>
  <c r="K3480" i="2" s="1"/>
  <c r="D3480" i="2"/>
  <c r="C3480" i="2"/>
  <c r="B3480" i="2"/>
  <c r="A3480" i="2"/>
  <c r="J3479" i="2"/>
  <c r="I3479" i="2"/>
  <c r="L3479" i="2" s="1"/>
  <c r="H3479" i="2"/>
  <c r="G3479" i="2"/>
  <c r="F3479" i="2"/>
  <c r="E3479" i="2"/>
  <c r="K3479" i="2" s="1"/>
  <c r="D3479" i="2"/>
  <c r="C3479" i="2"/>
  <c r="B3479" i="2"/>
  <c r="A3479" i="2"/>
  <c r="J3478" i="2"/>
  <c r="I3478" i="2"/>
  <c r="L3478" i="2" s="1"/>
  <c r="H3478" i="2"/>
  <c r="G3478" i="2"/>
  <c r="F3478" i="2"/>
  <c r="E3478" i="2"/>
  <c r="K3478" i="2" s="1"/>
  <c r="D3478" i="2"/>
  <c r="C3478" i="2"/>
  <c r="B3478" i="2"/>
  <c r="A3478" i="2"/>
  <c r="J3477" i="2"/>
  <c r="I3477" i="2"/>
  <c r="L3477" i="2" s="1"/>
  <c r="H3477" i="2"/>
  <c r="G3477" i="2"/>
  <c r="F3477" i="2"/>
  <c r="E3477" i="2"/>
  <c r="K3477" i="2" s="1"/>
  <c r="D3477" i="2"/>
  <c r="C3477" i="2"/>
  <c r="B3477" i="2"/>
  <c r="A3477" i="2"/>
  <c r="J3476" i="2"/>
  <c r="I3476" i="2"/>
  <c r="L3476" i="2" s="1"/>
  <c r="H3476" i="2"/>
  <c r="G3476" i="2"/>
  <c r="F3476" i="2"/>
  <c r="E3476" i="2"/>
  <c r="K3476" i="2" s="1"/>
  <c r="D3476" i="2"/>
  <c r="C3476" i="2"/>
  <c r="B3476" i="2"/>
  <c r="A3476" i="2"/>
  <c r="J3475" i="2"/>
  <c r="I3475" i="2"/>
  <c r="L3475" i="2" s="1"/>
  <c r="H3475" i="2"/>
  <c r="G3475" i="2"/>
  <c r="F3475" i="2"/>
  <c r="E3475" i="2"/>
  <c r="K3475" i="2" s="1"/>
  <c r="D3475" i="2"/>
  <c r="C3475" i="2"/>
  <c r="B3475" i="2"/>
  <c r="A3475" i="2"/>
  <c r="J3474" i="2"/>
  <c r="I3474" i="2"/>
  <c r="L3474" i="2" s="1"/>
  <c r="H3474" i="2"/>
  <c r="G3474" i="2"/>
  <c r="F3474" i="2"/>
  <c r="E3474" i="2"/>
  <c r="K3474" i="2" s="1"/>
  <c r="D3474" i="2"/>
  <c r="C3474" i="2"/>
  <c r="B3474" i="2"/>
  <c r="A3474" i="2"/>
  <c r="J3473" i="2"/>
  <c r="I3473" i="2"/>
  <c r="L3473" i="2" s="1"/>
  <c r="H3473" i="2"/>
  <c r="G3473" i="2"/>
  <c r="F3473" i="2"/>
  <c r="E3473" i="2"/>
  <c r="K3473" i="2" s="1"/>
  <c r="D3473" i="2"/>
  <c r="C3473" i="2"/>
  <c r="B3473" i="2"/>
  <c r="A3473" i="2"/>
  <c r="J3472" i="2"/>
  <c r="I3472" i="2"/>
  <c r="L3472" i="2" s="1"/>
  <c r="H3472" i="2"/>
  <c r="G3472" i="2"/>
  <c r="F3472" i="2"/>
  <c r="E3472" i="2"/>
  <c r="K3472" i="2" s="1"/>
  <c r="D3472" i="2"/>
  <c r="C3472" i="2"/>
  <c r="B3472" i="2"/>
  <c r="A3472" i="2"/>
  <c r="J3471" i="2"/>
  <c r="I3471" i="2"/>
  <c r="L3471" i="2" s="1"/>
  <c r="H3471" i="2"/>
  <c r="G3471" i="2"/>
  <c r="F3471" i="2"/>
  <c r="E3471" i="2"/>
  <c r="K3471" i="2" s="1"/>
  <c r="D3471" i="2"/>
  <c r="C3471" i="2"/>
  <c r="B3471" i="2"/>
  <c r="A3471" i="2"/>
  <c r="J3470" i="2"/>
  <c r="I3470" i="2"/>
  <c r="L3470" i="2" s="1"/>
  <c r="H3470" i="2"/>
  <c r="G3470" i="2"/>
  <c r="F3470" i="2"/>
  <c r="E3470" i="2"/>
  <c r="K3470" i="2" s="1"/>
  <c r="D3470" i="2"/>
  <c r="C3470" i="2"/>
  <c r="B3470" i="2"/>
  <c r="A3470" i="2"/>
  <c r="J3469" i="2"/>
  <c r="I3469" i="2"/>
  <c r="L3469" i="2" s="1"/>
  <c r="H3469" i="2"/>
  <c r="G3469" i="2"/>
  <c r="F3469" i="2"/>
  <c r="E3469" i="2"/>
  <c r="K3469" i="2" s="1"/>
  <c r="D3469" i="2"/>
  <c r="C3469" i="2"/>
  <c r="B3469" i="2"/>
  <c r="A3469" i="2"/>
  <c r="J3468" i="2"/>
  <c r="I3468" i="2"/>
  <c r="L3468" i="2" s="1"/>
  <c r="H3468" i="2"/>
  <c r="G3468" i="2"/>
  <c r="F3468" i="2"/>
  <c r="E3468" i="2"/>
  <c r="K3468" i="2" s="1"/>
  <c r="D3468" i="2"/>
  <c r="C3468" i="2"/>
  <c r="B3468" i="2"/>
  <c r="A3468" i="2"/>
  <c r="J3467" i="2"/>
  <c r="I3467" i="2"/>
  <c r="L3467" i="2" s="1"/>
  <c r="H3467" i="2"/>
  <c r="G3467" i="2"/>
  <c r="F3467" i="2"/>
  <c r="E3467" i="2"/>
  <c r="K3467" i="2" s="1"/>
  <c r="D3467" i="2"/>
  <c r="C3467" i="2"/>
  <c r="B3467" i="2"/>
  <c r="A3467" i="2"/>
  <c r="J3466" i="2"/>
  <c r="I3466" i="2"/>
  <c r="L3466" i="2" s="1"/>
  <c r="H3466" i="2"/>
  <c r="G3466" i="2"/>
  <c r="F3466" i="2"/>
  <c r="E3466" i="2"/>
  <c r="K3466" i="2" s="1"/>
  <c r="D3466" i="2"/>
  <c r="C3466" i="2"/>
  <c r="B3466" i="2"/>
  <c r="A3466" i="2"/>
  <c r="J3465" i="2"/>
  <c r="I3465" i="2"/>
  <c r="L3465" i="2" s="1"/>
  <c r="H3465" i="2"/>
  <c r="G3465" i="2"/>
  <c r="F3465" i="2"/>
  <c r="E3465" i="2"/>
  <c r="K3465" i="2" s="1"/>
  <c r="D3465" i="2"/>
  <c r="C3465" i="2"/>
  <c r="B3465" i="2"/>
  <c r="A3465" i="2"/>
  <c r="J3464" i="2"/>
  <c r="I3464" i="2"/>
  <c r="L3464" i="2" s="1"/>
  <c r="H3464" i="2"/>
  <c r="G3464" i="2"/>
  <c r="F3464" i="2"/>
  <c r="E3464" i="2"/>
  <c r="K3464" i="2" s="1"/>
  <c r="D3464" i="2"/>
  <c r="C3464" i="2"/>
  <c r="B3464" i="2"/>
  <c r="A3464" i="2"/>
  <c r="J3463" i="2"/>
  <c r="I3463" i="2"/>
  <c r="L3463" i="2" s="1"/>
  <c r="H3463" i="2"/>
  <c r="G3463" i="2"/>
  <c r="F3463" i="2"/>
  <c r="E3463" i="2"/>
  <c r="K3463" i="2" s="1"/>
  <c r="D3463" i="2"/>
  <c r="C3463" i="2"/>
  <c r="B3463" i="2"/>
  <c r="A3463" i="2"/>
  <c r="J3462" i="2"/>
  <c r="I3462" i="2"/>
  <c r="L3462" i="2" s="1"/>
  <c r="H3462" i="2"/>
  <c r="G3462" i="2"/>
  <c r="F3462" i="2"/>
  <c r="E3462" i="2"/>
  <c r="K3462" i="2" s="1"/>
  <c r="D3462" i="2"/>
  <c r="C3462" i="2"/>
  <c r="B3462" i="2"/>
  <c r="A3462" i="2"/>
  <c r="J3461" i="2"/>
  <c r="I3461" i="2"/>
  <c r="L3461" i="2" s="1"/>
  <c r="H3461" i="2"/>
  <c r="G3461" i="2"/>
  <c r="F3461" i="2"/>
  <c r="E3461" i="2"/>
  <c r="K3461" i="2" s="1"/>
  <c r="D3461" i="2"/>
  <c r="C3461" i="2"/>
  <c r="B3461" i="2"/>
  <c r="A3461" i="2"/>
  <c r="J3460" i="2"/>
  <c r="I3460" i="2"/>
  <c r="L3460" i="2" s="1"/>
  <c r="H3460" i="2"/>
  <c r="G3460" i="2"/>
  <c r="F3460" i="2"/>
  <c r="E3460" i="2"/>
  <c r="K3460" i="2" s="1"/>
  <c r="D3460" i="2"/>
  <c r="C3460" i="2"/>
  <c r="B3460" i="2"/>
  <c r="A3460" i="2"/>
  <c r="J3459" i="2"/>
  <c r="I3459" i="2"/>
  <c r="L3459" i="2" s="1"/>
  <c r="H3459" i="2"/>
  <c r="G3459" i="2"/>
  <c r="F3459" i="2"/>
  <c r="E3459" i="2"/>
  <c r="K3459" i="2" s="1"/>
  <c r="D3459" i="2"/>
  <c r="C3459" i="2"/>
  <c r="B3459" i="2"/>
  <c r="A3459" i="2"/>
  <c r="J3458" i="2"/>
  <c r="I3458" i="2"/>
  <c r="L3458" i="2" s="1"/>
  <c r="H3458" i="2"/>
  <c r="G3458" i="2"/>
  <c r="F3458" i="2"/>
  <c r="E3458" i="2"/>
  <c r="K3458" i="2" s="1"/>
  <c r="D3458" i="2"/>
  <c r="C3458" i="2"/>
  <c r="B3458" i="2"/>
  <c r="A3458" i="2"/>
  <c r="J3457" i="2"/>
  <c r="I3457" i="2"/>
  <c r="L3457" i="2" s="1"/>
  <c r="H3457" i="2"/>
  <c r="G3457" i="2"/>
  <c r="F3457" i="2"/>
  <c r="E3457" i="2"/>
  <c r="K3457" i="2" s="1"/>
  <c r="D3457" i="2"/>
  <c r="C3457" i="2"/>
  <c r="B3457" i="2"/>
  <c r="A3457" i="2"/>
  <c r="J3456" i="2"/>
  <c r="I3456" i="2"/>
  <c r="L3456" i="2" s="1"/>
  <c r="H3456" i="2"/>
  <c r="G3456" i="2"/>
  <c r="F3456" i="2"/>
  <c r="E3456" i="2"/>
  <c r="K3456" i="2" s="1"/>
  <c r="D3456" i="2"/>
  <c r="C3456" i="2"/>
  <c r="B3456" i="2"/>
  <c r="A3456" i="2"/>
  <c r="J3455" i="2"/>
  <c r="I3455" i="2"/>
  <c r="L3455" i="2" s="1"/>
  <c r="H3455" i="2"/>
  <c r="G3455" i="2"/>
  <c r="F3455" i="2"/>
  <c r="E3455" i="2"/>
  <c r="K3455" i="2" s="1"/>
  <c r="D3455" i="2"/>
  <c r="C3455" i="2"/>
  <c r="B3455" i="2"/>
  <c r="A3455" i="2"/>
  <c r="J3454" i="2"/>
  <c r="I3454" i="2"/>
  <c r="L3454" i="2" s="1"/>
  <c r="H3454" i="2"/>
  <c r="G3454" i="2"/>
  <c r="F3454" i="2"/>
  <c r="E3454" i="2"/>
  <c r="K3454" i="2" s="1"/>
  <c r="D3454" i="2"/>
  <c r="C3454" i="2"/>
  <c r="B3454" i="2"/>
  <c r="A3454" i="2"/>
  <c r="J3453" i="2"/>
  <c r="I3453" i="2"/>
  <c r="L3453" i="2" s="1"/>
  <c r="H3453" i="2"/>
  <c r="G3453" i="2"/>
  <c r="F3453" i="2"/>
  <c r="E3453" i="2"/>
  <c r="K3453" i="2" s="1"/>
  <c r="D3453" i="2"/>
  <c r="C3453" i="2"/>
  <c r="B3453" i="2"/>
  <c r="A3453" i="2"/>
  <c r="J3452" i="2"/>
  <c r="I3452" i="2"/>
  <c r="L3452" i="2" s="1"/>
  <c r="H3452" i="2"/>
  <c r="G3452" i="2"/>
  <c r="F3452" i="2"/>
  <c r="E3452" i="2"/>
  <c r="K3452" i="2" s="1"/>
  <c r="D3452" i="2"/>
  <c r="C3452" i="2"/>
  <c r="B3452" i="2"/>
  <c r="A3452" i="2"/>
  <c r="J3451" i="2"/>
  <c r="I3451" i="2"/>
  <c r="L3451" i="2" s="1"/>
  <c r="H3451" i="2"/>
  <c r="G3451" i="2"/>
  <c r="F3451" i="2"/>
  <c r="E3451" i="2"/>
  <c r="K3451" i="2" s="1"/>
  <c r="D3451" i="2"/>
  <c r="C3451" i="2"/>
  <c r="B3451" i="2"/>
  <c r="A3451" i="2"/>
  <c r="J3450" i="2"/>
  <c r="I3450" i="2"/>
  <c r="L3450" i="2" s="1"/>
  <c r="H3450" i="2"/>
  <c r="G3450" i="2"/>
  <c r="F3450" i="2"/>
  <c r="E3450" i="2"/>
  <c r="K3450" i="2" s="1"/>
  <c r="D3450" i="2"/>
  <c r="C3450" i="2"/>
  <c r="B3450" i="2"/>
  <c r="A3450" i="2"/>
  <c r="J3449" i="2"/>
  <c r="I3449" i="2"/>
  <c r="L3449" i="2" s="1"/>
  <c r="H3449" i="2"/>
  <c r="G3449" i="2"/>
  <c r="F3449" i="2"/>
  <c r="E3449" i="2"/>
  <c r="K3449" i="2" s="1"/>
  <c r="D3449" i="2"/>
  <c r="C3449" i="2"/>
  <c r="B3449" i="2"/>
  <c r="A3449" i="2"/>
  <c r="J3448" i="2"/>
  <c r="I3448" i="2"/>
  <c r="L3448" i="2" s="1"/>
  <c r="H3448" i="2"/>
  <c r="G3448" i="2"/>
  <c r="F3448" i="2"/>
  <c r="E3448" i="2"/>
  <c r="K3448" i="2" s="1"/>
  <c r="D3448" i="2"/>
  <c r="C3448" i="2"/>
  <c r="B3448" i="2"/>
  <c r="A3448" i="2"/>
  <c r="J3447" i="2"/>
  <c r="I3447" i="2"/>
  <c r="L3447" i="2" s="1"/>
  <c r="H3447" i="2"/>
  <c r="G3447" i="2"/>
  <c r="F3447" i="2"/>
  <c r="E3447" i="2"/>
  <c r="K3447" i="2" s="1"/>
  <c r="D3447" i="2"/>
  <c r="C3447" i="2"/>
  <c r="B3447" i="2"/>
  <c r="A3447" i="2"/>
  <c r="J3446" i="2"/>
  <c r="I3446" i="2"/>
  <c r="L3446" i="2" s="1"/>
  <c r="H3446" i="2"/>
  <c r="G3446" i="2"/>
  <c r="F3446" i="2"/>
  <c r="E3446" i="2"/>
  <c r="K3446" i="2" s="1"/>
  <c r="D3446" i="2"/>
  <c r="C3446" i="2"/>
  <c r="B3446" i="2"/>
  <c r="A3446" i="2"/>
  <c r="J3445" i="2"/>
  <c r="I3445" i="2"/>
  <c r="L3445" i="2" s="1"/>
  <c r="H3445" i="2"/>
  <c r="G3445" i="2"/>
  <c r="F3445" i="2"/>
  <c r="E3445" i="2"/>
  <c r="K3445" i="2" s="1"/>
  <c r="D3445" i="2"/>
  <c r="C3445" i="2"/>
  <c r="B3445" i="2"/>
  <c r="A3445" i="2"/>
  <c r="J3444" i="2"/>
  <c r="I3444" i="2"/>
  <c r="L3444" i="2" s="1"/>
  <c r="H3444" i="2"/>
  <c r="G3444" i="2"/>
  <c r="F3444" i="2"/>
  <c r="E3444" i="2"/>
  <c r="K3444" i="2" s="1"/>
  <c r="D3444" i="2"/>
  <c r="C3444" i="2"/>
  <c r="B3444" i="2"/>
  <c r="A3444" i="2"/>
  <c r="J3443" i="2"/>
  <c r="I3443" i="2"/>
  <c r="L3443" i="2" s="1"/>
  <c r="H3443" i="2"/>
  <c r="G3443" i="2"/>
  <c r="F3443" i="2"/>
  <c r="E3443" i="2"/>
  <c r="K3443" i="2" s="1"/>
  <c r="D3443" i="2"/>
  <c r="C3443" i="2"/>
  <c r="B3443" i="2"/>
  <c r="A3443" i="2"/>
  <c r="J3442" i="2"/>
  <c r="I3442" i="2"/>
  <c r="L3442" i="2" s="1"/>
  <c r="H3442" i="2"/>
  <c r="G3442" i="2"/>
  <c r="F3442" i="2"/>
  <c r="E3442" i="2"/>
  <c r="K3442" i="2" s="1"/>
  <c r="D3442" i="2"/>
  <c r="C3442" i="2"/>
  <c r="B3442" i="2"/>
  <c r="A3442" i="2"/>
  <c r="J3441" i="2"/>
  <c r="I3441" i="2"/>
  <c r="L3441" i="2" s="1"/>
  <c r="H3441" i="2"/>
  <c r="G3441" i="2"/>
  <c r="F3441" i="2"/>
  <c r="E3441" i="2"/>
  <c r="K3441" i="2" s="1"/>
  <c r="D3441" i="2"/>
  <c r="C3441" i="2"/>
  <c r="B3441" i="2"/>
  <c r="A3441" i="2"/>
  <c r="J3440" i="2"/>
  <c r="I3440" i="2"/>
  <c r="L3440" i="2" s="1"/>
  <c r="H3440" i="2"/>
  <c r="G3440" i="2"/>
  <c r="F3440" i="2"/>
  <c r="E3440" i="2"/>
  <c r="K3440" i="2" s="1"/>
  <c r="D3440" i="2"/>
  <c r="C3440" i="2"/>
  <c r="B3440" i="2"/>
  <c r="A3440" i="2"/>
  <c r="J3439" i="2"/>
  <c r="I3439" i="2"/>
  <c r="L3439" i="2" s="1"/>
  <c r="H3439" i="2"/>
  <c r="G3439" i="2"/>
  <c r="F3439" i="2"/>
  <c r="E3439" i="2"/>
  <c r="K3439" i="2" s="1"/>
  <c r="D3439" i="2"/>
  <c r="C3439" i="2"/>
  <c r="B3439" i="2"/>
  <c r="A3439" i="2"/>
  <c r="J3438" i="2"/>
  <c r="I3438" i="2"/>
  <c r="L3438" i="2" s="1"/>
  <c r="H3438" i="2"/>
  <c r="G3438" i="2"/>
  <c r="F3438" i="2"/>
  <c r="E3438" i="2"/>
  <c r="K3438" i="2" s="1"/>
  <c r="D3438" i="2"/>
  <c r="C3438" i="2"/>
  <c r="B3438" i="2"/>
  <c r="A3438" i="2"/>
  <c r="J3437" i="2"/>
  <c r="I3437" i="2"/>
  <c r="L3437" i="2" s="1"/>
  <c r="H3437" i="2"/>
  <c r="G3437" i="2"/>
  <c r="F3437" i="2"/>
  <c r="E3437" i="2"/>
  <c r="K3437" i="2" s="1"/>
  <c r="D3437" i="2"/>
  <c r="C3437" i="2"/>
  <c r="B3437" i="2"/>
  <c r="A3437" i="2"/>
  <c r="J3436" i="2"/>
  <c r="I3436" i="2"/>
  <c r="L3436" i="2" s="1"/>
  <c r="H3436" i="2"/>
  <c r="G3436" i="2"/>
  <c r="F3436" i="2"/>
  <c r="E3436" i="2"/>
  <c r="K3436" i="2" s="1"/>
  <c r="D3436" i="2"/>
  <c r="C3436" i="2"/>
  <c r="B3436" i="2"/>
  <c r="A3436" i="2"/>
  <c r="J3435" i="2"/>
  <c r="I3435" i="2"/>
  <c r="L3435" i="2" s="1"/>
  <c r="H3435" i="2"/>
  <c r="G3435" i="2"/>
  <c r="F3435" i="2"/>
  <c r="E3435" i="2"/>
  <c r="K3435" i="2" s="1"/>
  <c r="D3435" i="2"/>
  <c r="C3435" i="2"/>
  <c r="B3435" i="2"/>
  <c r="A3435" i="2"/>
  <c r="J3434" i="2"/>
  <c r="I3434" i="2"/>
  <c r="L3434" i="2" s="1"/>
  <c r="H3434" i="2"/>
  <c r="G3434" i="2"/>
  <c r="F3434" i="2"/>
  <c r="E3434" i="2"/>
  <c r="K3434" i="2" s="1"/>
  <c r="D3434" i="2"/>
  <c r="C3434" i="2"/>
  <c r="B3434" i="2"/>
  <c r="A3434" i="2"/>
  <c r="J3433" i="2"/>
  <c r="I3433" i="2"/>
  <c r="L3433" i="2" s="1"/>
  <c r="H3433" i="2"/>
  <c r="G3433" i="2"/>
  <c r="F3433" i="2"/>
  <c r="E3433" i="2"/>
  <c r="K3433" i="2" s="1"/>
  <c r="D3433" i="2"/>
  <c r="C3433" i="2"/>
  <c r="B3433" i="2"/>
  <c r="A3433" i="2"/>
  <c r="J3432" i="2"/>
  <c r="I3432" i="2"/>
  <c r="L3432" i="2" s="1"/>
  <c r="H3432" i="2"/>
  <c r="G3432" i="2"/>
  <c r="F3432" i="2"/>
  <c r="E3432" i="2"/>
  <c r="K3432" i="2" s="1"/>
  <c r="D3432" i="2"/>
  <c r="C3432" i="2"/>
  <c r="B3432" i="2"/>
  <c r="A3432" i="2"/>
  <c r="J3431" i="2"/>
  <c r="I3431" i="2"/>
  <c r="L3431" i="2" s="1"/>
  <c r="H3431" i="2"/>
  <c r="G3431" i="2"/>
  <c r="F3431" i="2"/>
  <c r="E3431" i="2"/>
  <c r="K3431" i="2" s="1"/>
  <c r="D3431" i="2"/>
  <c r="C3431" i="2"/>
  <c r="B3431" i="2"/>
  <c r="A3431" i="2"/>
  <c r="J3430" i="2"/>
  <c r="I3430" i="2"/>
  <c r="L3430" i="2" s="1"/>
  <c r="H3430" i="2"/>
  <c r="G3430" i="2"/>
  <c r="F3430" i="2"/>
  <c r="E3430" i="2"/>
  <c r="K3430" i="2" s="1"/>
  <c r="D3430" i="2"/>
  <c r="C3430" i="2"/>
  <c r="B3430" i="2"/>
  <c r="A3430" i="2"/>
  <c r="J3429" i="2"/>
  <c r="I3429" i="2"/>
  <c r="L3429" i="2" s="1"/>
  <c r="H3429" i="2"/>
  <c r="G3429" i="2"/>
  <c r="F3429" i="2"/>
  <c r="E3429" i="2"/>
  <c r="K3429" i="2" s="1"/>
  <c r="D3429" i="2"/>
  <c r="C3429" i="2"/>
  <c r="B3429" i="2"/>
  <c r="A3429" i="2"/>
  <c r="J3428" i="2"/>
  <c r="I3428" i="2"/>
  <c r="L3428" i="2" s="1"/>
  <c r="H3428" i="2"/>
  <c r="G3428" i="2"/>
  <c r="F3428" i="2"/>
  <c r="E3428" i="2"/>
  <c r="K3428" i="2" s="1"/>
  <c r="D3428" i="2"/>
  <c r="C3428" i="2"/>
  <c r="B3428" i="2"/>
  <c r="A3428" i="2"/>
  <c r="J3427" i="2"/>
  <c r="I3427" i="2"/>
  <c r="L3427" i="2" s="1"/>
  <c r="H3427" i="2"/>
  <c r="G3427" i="2"/>
  <c r="F3427" i="2"/>
  <c r="E3427" i="2"/>
  <c r="K3427" i="2" s="1"/>
  <c r="D3427" i="2"/>
  <c r="C3427" i="2"/>
  <c r="B3427" i="2"/>
  <c r="A3427" i="2"/>
  <c r="J3426" i="2"/>
  <c r="I3426" i="2"/>
  <c r="L3426" i="2" s="1"/>
  <c r="H3426" i="2"/>
  <c r="G3426" i="2"/>
  <c r="F3426" i="2"/>
  <c r="E3426" i="2"/>
  <c r="K3426" i="2" s="1"/>
  <c r="D3426" i="2"/>
  <c r="C3426" i="2"/>
  <c r="B3426" i="2"/>
  <c r="A3426" i="2"/>
  <c r="J3425" i="2"/>
  <c r="I3425" i="2"/>
  <c r="L3425" i="2" s="1"/>
  <c r="H3425" i="2"/>
  <c r="G3425" i="2"/>
  <c r="F3425" i="2"/>
  <c r="E3425" i="2"/>
  <c r="K3425" i="2" s="1"/>
  <c r="D3425" i="2"/>
  <c r="C3425" i="2"/>
  <c r="B3425" i="2"/>
  <c r="A3425" i="2"/>
  <c r="J3424" i="2"/>
  <c r="I3424" i="2"/>
  <c r="L3424" i="2" s="1"/>
  <c r="H3424" i="2"/>
  <c r="G3424" i="2"/>
  <c r="F3424" i="2"/>
  <c r="E3424" i="2"/>
  <c r="K3424" i="2" s="1"/>
  <c r="D3424" i="2"/>
  <c r="C3424" i="2"/>
  <c r="B3424" i="2"/>
  <c r="A3424" i="2"/>
  <c r="J3423" i="2"/>
  <c r="I3423" i="2"/>
  <c r="L3423" i="2" s="1"/>
  <c r="H3423" i="2"/>
  <c r="G3423" i="2"/>
  <c r="F3423" i="2"/>
  <c r="E3423" i="2"/>
  <c r="K3423" i="2" s="1"/>
  <c r="D3423" i="2"/>
  <c r="C3423" i="2"/>
  <c r="B3423" i="2"/>
  <c r="A3423" i="2"/>
  <c r="J3422" i="2"/>
  <c r="I3422" i="2"/>
  <c r="L3422" i="2" s="1"/>
  <c r="H3422" i="2"/>
  <c r="G3422" i="2"/>
  <c r="F3422" i="2"/>
  <c r="E3422" i="2"/>
  <c r="K3422" i="2" s="1"/>
  <c r="D3422" i="2"/>
  <c r="C3422" i="2"/>
  <c r="B3422" i="2"/>
  <c r="A3422" i="2"/>
  <c r="J3421" i="2"/>
  <c r="I3421" i="2"/>
  <c r="L3421" i="2" s="1"/>
  <c r="H3421" i="2"/>
  <c r="G3421" i="2"/>
  <c r="F3421" i="2"/>
  <c r="E3421" i="2"/>
  <c r="K3421" i="2" s="1"/>
  <c r="D3421" i="2"/>
  <c r="C3421" i="2"/>
  <c r="B3421" i="2"/>
  <c r="A3421" i="2"/>
  <c r="J3420" i="2"/>
  <c r="I3420" i="2"/>
  <c r="L3420" i="2" s="1"/>
  <c r="H3420" i="2"/>
  <c r="G3420" i="2"/>
  <c r="F3420" i="2"/>
  <c r="E3420" i="2"/>
  <c r="K3420" i="2" s="1"/>
  <c r="D3420" i="2"/>
  <c r="C3420" i="2"/>
  <c r="B3420" i="2"/>
  <c r="A3420" i="2"/>
  <c r="J3419" i="2"/>
  <c r="I3419" i="2"/>
  <c r="L3419" i="2" s="1"/>
  <c r="H3419" i="2"/>
  <c r="G3419" i="2"/>
  <c r="F3419" i="2"/>
  <c r="E3419" i="2"/>
  <c r="K3419" i="2" s="1"/>
  <c r="D3419" i="2"/>
  <c r="C3419" i="2"/>
  <c r="B3419" i="2"/>
  <c r="A3419" i="2"/>
  <c r="J3418" i="2"/>
  <c r="I3418" i="2"/>
  <c r="L3418" i="2" s="1"/>
  <c r="H3418" i="2"/>
  <c r="G3418" i="2"/>
  <c r="F3418" i="2"/>
  <c r="E3418" i="2"/>
  <c r="K3418" i="2" s="1"/>
  <c r="D3418" i="2"/>
  <c r="C3418" i="2"/>
  <c r="B3418" i="2"/>
  <c r="A3418" i="2"/>
  <c r="J3417" i="2"/>
  <c r="I3417" i="2"/>
  <c r="L3417" i="2" s="1"/>
  <c r="H3417" i="2"/>
  <c r="G3417" i="2"/>
  <c r="F3417" i="2"/>
  <c r="E3417" i="2"/>
  <c r="K3417" i="2" s="1"/>
  <c r="D3417" i="2"/>
  <c r="C3417" i="2"/>
  <c r="B3417" i="2"/>
  <c r="A3417" i="2"/>
  <c r="J3416" i="2"/>
  <c r="I3416" i="2"/>
  <c r="L3416" i="2" s="1"/>
  <c r="H3416" i="2"/>
  <c r="G3416" i="2"/>
  <c r="F3416" i="2"/>
  <c r="E3416" i="2"/>
  <c r="K3416" i="2" s="1"/>
  <c r="D3416" i="2"/>
  <c r="C3416" i="2"/>
  <c r="B3416" i="2"/>
  <c r="A3416" i="2"/>
  <c r="J3415" i="2"/>
  <c r="I3415" i="2"/>
  <c r="L3415" i="2" s="1"/>
  <c r="H3415" i="2"/>
  <c r="G3415" i="2"/>
  <c r="F3415" i="2"/>
  <c r="E3415" i="2"/>
  <c r="K3415" i="2" s="1"/>
  <c r="D3415" i="2"/>
  <c r="C3415" i="2"/>
  <c r="B3415" i="2"/>
  <c r="A3415" i="2"/>
  <c r="J3414" i="2"/>
  <c r="I3414" i="2"/>
  <c r="L3414" i="2" s="1"/>
  <c r="H3414" i="2"/>
  <c r="G3414" i="2"/>
  <c r="F3414" i="2"/>
  <c r="E3414" i="2"/>
  <c r="K3414" i="2" s="1"/>
  <c r="D3414" i="2"/>
  <c r="C3414" i="2"/>
  <c r="B3414" i="2"/>
  <c r="A3414" i="2"/>
  <c r="J3413" i="2"/>
  <c r="I3413" i="2"/>
  <c r="L3413" i="2" s="1"/>
  <c r="H3413" i="2"/>
  <c r="G3413" i="2"/>
  <c r="F3413" i="2"/>
  <c r="E3413" i="2"/>
  <c r="K3413" i="2" s="1"/>
  <c r="D3413" i="2"/>
  <c r="C3413" i="2"/>
  <c r="B3413" i="2"/>
  <c r="A3413" i="2"/>
  <c r="J3412" i="2"/>
  <c r="I3412" i="2"/>
  <c r="L3412" i="2" s="1"/>
  <c r="H3412" i="2"/>
  <c r="G3412" i="2"/>
  <c r="F3412" i="2"/>
  <c r="E3412" i="2"/>
  <c r="K3412" i="2" s="1"/>
  <c r="D3412" i="2"/>
  <c r="C3412" i="2"/>
  <c r="B3412" i="2"/>
  <c r="A3412" i="2"/>
  <c r="J3411" i="2"/>
  <c r="I3411" i="2"/>
  <c r="L3411" i="2" s="1"/>
  <c r="H3411" i="2"/>
  <c r="G3411" i="2"/>
  <c r="F3411" i="2"/>
  <c r="E3411" i="2"/>
  <c r="K3411" i="2" s="1"/>
  <c r="D3411" i="2"/>
  <c r="C3411" i="2"/>
  <c r="B3411" i="2"/>
  <c r="A3411" i="2"/>
  <c r="J3410" i="2"/>
  <c r="I3410" i="2"/>
  <c r="L3410" i="2" s="1"/>
  <c r="H3410" i="2"/>
  <c r="G3410" i="2"/>
  <c r="F3410" i="2"/>
  <c r="E3410" i="2"/>
  <c r="K3410" i="2" s="1"/>
  <c r="D3410" i="2"/>
  <c r="C3410" i="2"/>
  <c r="B3410" i="2"/>
  <c r="A3410" i="2"/>
  <c r="J3409" i="2"/>
  <c r="I3409" i="2"/>
  <c r="L3409" i="2" s="1"/>
  <c r="H3409" i="2"/>
  <c r="G3409" i="2"/>
  <c r="F3409" i="2"/>
  <c r="E3409" i="2"/>
  <c r="K3409" i="2" s="1"/>
  <c r="D3409" i="2"/>
  <c r="C3409" i="2"/>
  <c r="B3409" i="2"/>
  <c r="A3409" i="2"/>
  <c r="J3408" i="2"/>
  <c r="I3408" i="2"/>
  <c r="L3408" i="2" s="1"/>
  <c r="H3408" i="2"/>
  <c r="G3408" i="2"/>
  <c r="F3408" i="2"/>
  <c r="E3408" i="2"/>
  <c r="K3408" i="2" s="1"/>
  <c r="D3408" i="2"/>
  <c r="C3408" i="2"/>
  <c r="B3408" i="2"/>
  <c r="A3408" i="2"/>
  <c r="J3407" i="2"/>
  <c r="I3407" i="2"/>
  <c r="L3407" i="2" s="1"/>
  <c r="H3407" i="2"/>
  <c r="G3407" i="2"/>
  <c r="F3407" i="2"/>
  <c r="E3407" i="2"/>
  <c r="K3407" i="2" s="1"/>
  <c r="D3407" i="2"/>
  <c r="C3407" i="2"/>
  <c r="B3407" i="2"/>
  <c r="A3407" i="2"/>
  <c r="J3406" i="2"/>
  <c r="I3406" i="2"/>
  <c r="L3406" i="2" s="1"/>
  <c r="H3406" i="2"/>
  <c r="G3406" i="2"/>
  <c r="F3406" i="2"/>
  <c r="E3406" i="2"/>
  <c r="K3406" i="2" s="1"/>
  <c r="D3406" i="2"/>
  <c r="C3406" i="2"/>
  <c r="B3406" i="2"/>
  <c r="A3406" i="2"/>
  <c r="J3405" i="2"/>
  <c r="I3405" i="2"/>
  <c r="L3405" i="2" s="1"/>
  <c r="H3405" i="2"/>
  <c r="G3405" i="2"/>
  <c r="F3405" i="2"/>
  <c r="E3405" i="2"/>
  <c r="K3405" i="2" s="1"/>
  <c r="D3405" i="2"/>
  <c r="C3405" i="2"/>
  <c r="B3405" i="2"/>
  <c r="A3405" i="2"/>
  <c r="J3404" i="2"/>
  <c r="I3404" i="2"/>
  <c r="L3404" i="2" s="1"/>
  <c r="H3404" i="2"/>
  <c r="G3404" i="2"/>
  <c r="F3404" i="2"/>
  <c r="E3404" i="2"/>
  <c r="K3404" i="2" s="1"/>
  <c r="D3404" i="2"/>
  <c r="C3404" i="2"/>
  <c r="B3404" i="2"/>
  <c r="A3404" i="2"/>
  <c r="J3403" i="2"/>
  <c r="I3403" i="2"/>
  <c r="L3403" i="2" s="1"/>
  <c r="H3403" i="2"/>
  <c r="G3403" i="2"/>
  <c r="F3403" i="2"/>
  <c r="E3403" i="2"/>
  <c r="K3403" i="2" s="1"/>
  <c r="D3403" i="2"/>
  <c r="C3403" i="2"/>
  <c r="B3403" i="2"/>
  <c r="A3403" i="2"/>
  <c r="J3402" i="2"/>
  <c r="I3402" i="2"/>
  <c r="L3402" i="2" s="1"/>
  <c r="H3402" i="2"/>
  <c r="G3402" i="2"/>
  <c r="F3402" i="2"/>
  <c r="E3402" i="2"/>
  <c r="K3402" i="2" s="1"/>
  <c r="D3402" i="2"/>
  <c r="C3402" i="2"/>
  <c r="B3402" i="2"/>
  <c r="A3402" i="2"/>
  <c r="J3401" i="2"/>
  <c r="I3401" i="2"/>
  <c r="L3401" i="2" s="1"/>
  <c r="H3401" i="2"/>
  <c r="G3401" i="2"/>
  <c r="F3401" i="2"/>
  <c r="E3401" i="2"/>
  <c r="K3401" i="2" s="1"/>
  <c r="D3401" i="2"/>
  <c r="C3401" i="2"/>
  <c r="B3401" i="2"/>
  <c r="A3401" i="2"/>
  <c r="J3400" i="2"/>
  <c r="I3400" i="2"/>
  <c r="L3400" i="2" s="1"/>
  <c r="H3400" i="2"/>
  <c r="G3400" i="2"/>
  <c r="F3400" i="2"/>
  <c r="E3400" i="2"/>
  <c r="K3400" i="2" s="1"/>
  <c r="D3400" i="2"/>
  <c r="C3400" i="2"/>
  <c r="B3400" i="2"/>
  <c r="A3400" i="2"/>
  <c r="J3399" i="2"/>
  <c r="I3399" i="2"/>
  <c r="L3399" i="2" s="1"/>
  <c r="H3399" i="2"/>
  <c r="G3399" i="2"/>
  <c r="F3399" i="2"/>
  <c r="E3399" i="2"/>
  <c r="K3399" i="2" s="1"/>
  <c r="D3399" i="2"/>
  <c r="C3399" i="2"/>
  <c r="B3399" i="2"/>
  <c r="A3399" i="2"/>
  <c r="J3398" i="2"/>
  <c r="I3398" i="2"/>
  <c r="L3398" i="2" s="1"/>
  <c r="H3398" i="2"/>
  <c r="G3398" i="2"/>
  <c r="F3398" i="2"/>
  <c r="E3398" i="2"/>
  <c r="K3398" i="2" s="1"/>
  <c r="D3398" i="2"/>
  <c r="C3398" i="2"/>
  <c r="B3398" i="2"/>
  <c r="A3398" i="2"/>
  <c r="J3397" i="2"/>
  <c r="I3397" i="2"/>
  <c r="L3397" i="2" s="1"/>
  <c r="H3397" i="2"/>
  <c r="G3397" i="2"/>
  <c r="F3397" i="2"/>
  <c r="E3397" i="2"/>
  <c r="K3397" i="2" s="1"/>
  <c r="D3397" i="2"/>
  <c r="C3397" i="2"/>
  <c r="B3397" i="2"/>
  <c r="A3397" i="2"/>
  <c r="J3396" i="2"/>
  <c r="I3396" i="2"/>
  <c r="L3396" i="2" s="1"/>
  <c r="H3396" i="2"/>
  <c r="G3396" i="2"/>
  <c r="F3396" i="2"/>
  <c r="E3396" i="2"/>
  <c r="K3396" i="2" s="1"/>
  <c r="D3396" i="2"/>
  <c r="C3396" i="2"/>
  <c r="B3396" i="2"/>
  <c r="A3396" i="2"/>
  <c r="J3395" i="2"/>
  <c r="I3395" i="2"/>
  <c r="L3395" i="2" s="1"/>
  <c r="H3395" i="2"/>
  <c r="G3395" i="2"/>
  <c r="F3395" i="2"/>
  <c r="E3395" i="2"/>
  <c r="K3395" i="2" s="1"/>
  <c r="D3395" i="2"/>
  <c r="C3395" i="2"/>
  <c r="B3395" i="2"/>
  <c r="A3395" i="2"/>
  <c r="J3394" i="2"/>
  <c r="I3394" i="2"/>
  <c r="L3394" i="2" s="1"/>
  <c r="H3394" i="2"/>
  <c r="G3394" i="2"/>
  <c r="F3394" i="2"/>
  <c r="E3394" i="2"/>
  <c r="K3394" i="2" s="1"/>
  <c r="D3394" i="2"/>
  <c r="C3394" i="2"/>
  <c r="B3394" i="2"/>
  <c r="A3394" i="2"/>
  <c r="J3393" i="2"/>
  <c r="I3393" i="2"/>
  <c r="L3393" i="2" s="1"/>
  <c r="H3393" i="2"/>
  <c r="G3393" i="2"/>
  <c r="F3393" i="2"/>
  <c r="E3393" i="2"/>
  <c r="K3393" i="2" s="1"/>
  <c r="D3393" i="2"/>
  <c r="C3393" i="2"/>
  <c r="B3393" i="2"/>
  <c r="A3393" i="2"/>
  <c r="J3392" i="2"/>
  <c r="I3392" i="2"/>
  <c r="L3392" i="2" s="1"/>
  <c r="H3392" i="2"/>
  <c r="G3392" i="2"/>
  <c r="F3392" i="2"/>
  <c r="E3392" i="2"/>
  <c r="K3392" i="2" s="1"/>
  <c r="D3392" i="2"/>
  <c r="C3392" i="2"/>
  <c r="B3392" i="2"/>
  <c r="A3392" i="2"/>
  <c r="J3391" i="2"/>
  <c r="I3391" i="2"/>
  <c r="L3391" i="2" s="1"/>
  <c r="H3391" i="2"/>
  <c r="G3391" i="2"/>
  <c r="F3391" i="2"/>
  <c r="E3391" i="2"/>
  <c r="K3391" i="2" s="1"/>
  <c r="D3391" i="2"/>
  <c r="C3391" i="2"/>
  <c r="B3391" i="2"/>
  <c r="A3391" i="2"/>
  <c r="J3390" i="2"/>
  <c r="I3390" i="2"/>
  <c r="L3390" i="2" s="1"/>
  <c r="H3390" i="2"/>
  <c r="G3390" i="2"/>
  <c r="F3390" i="2"/>
  <c r="E3390" i="2"/>
  <c r="K3390" i="2" s="1"/>
  <c r="D3390" i="2"/>
  <c r="C3390" i="2"/>
  <c r="B3390" i="2"/>
  <c r="A3390" i="2"/>
  <c r="J3389" i="2"/>
  <c r="I3389" i="2"/>
  <c r="L3389" i="2" s="1"/>
  <c r="H3389" i="2"/>
  <c r="G3389" i="2"/>
  <c r="F3389" i="2"/>
  <c r="E3389" i="2"/>
  <c r="K3389" i="2" s="1"/>
  <c r="D3389" i="2"/>
  <c r="C3389" i="2"/>
  <c r="B3389" i="2"/>
  <c r="A3389" i="2"/>
  <c r="J3388" i="2"/>
  <c r="I3388" i="2"/>
  <c r="L3388" i="2" s="1"/>
  <c r="H3388" i="2"/>
  <c r="G3388" i="2"/>
  <c r="F3388" i="2"/>
  <c r="E3388" i="2"/>
  <c r="K3388" i="2" s="1"/>
  <c r="D3388" i="2"/>
  <c r="C3388" i="2"/>
  <c r="B3388" i="2"/>
  <c r="A3388" i="2"/>
  <c r="J3387" i="2"/>
  <c r="I3387" i="2"/>
  <c r="L3387" i="2" s="1"/>
  <c r="H3387" i="2"/>
  <c r="G3387" i="2"/>
  <c r="F3387" i="2"/>
  <c r="E3387" i="2"/>
  <c r="K3387" i="2" s="1"/>
  <c r="D3387" i="2"/>
  <c r="C3387" i="2"/>
  <c r="B3387" i="2"/>
  <c r="A3387" i="2"/>
  <c r="J3386" i="2"/>
  <c r="I3386" i="2"/>
  <c r="L3386" i="2" s="1"/>
  <c r="H3386" i="2"/>
  <c r="G3386" i="2"/>
  <c r="F3386" i="2"/>
  <c r="E3386" i="2"/>
  <c r="K3386" i="2" s="1"/>
  <c r="D3386" i="2"/>
  <c r="C3386" i="2"/>
  <c r="B3386" i="2"/>
  <c r="A3386" i="2"/>
  <c r="J3385" i="2"/>
  <c r="I3385" i="2"/>
  <c r="L3385" i="2" s="1"/>
  <c r="H3385" i="2"/>
  <c r="G3385" i="2"/>
  <c r="F3385" i="2"/>
  <c r="E3385" i="2"/>
  <c r="K3385" i="2" s="1"/>
  <c r="D3385" i="2"/>
  <c r="C3385" i="2"/>
  <c r="B3385" i="2"/>
  <c r="A3385" i="2"/>
  <c r="J3384" i="2"/>
  <c r="I3384" i="2"/>
  <c r="L3384" i="2" s="1"/>
  <c r="H3384" i="2"/>
  <c r="G3384" i="2"/>
  <c r="F3384" i="2"/>
  <c r="E3384" i="2"/>
  <c r="K3384" i="2" s="1"/>
  <c r="D3384" i="2"/>
  <c r="C3384" i="2"/>
  <c r="B3384" i="2"/>
  <c r="A3384" i="2"/>
  <c r="J3383" i="2"/>
  <c r="I3383" i="2"/>
  <c r="L3383" i="2" s="1"/>
  <c r="H3383" i="2"/>
  <c r="G3383" i="2"/>
  <c r="F3383" i="2"/>
  <c r="E3383" i="2"/>
  <c r="K3383" i="2" s="1"/>
  <c r="D3383" i="2"/>
  <c r="C3383" i="2"/>
  <c r="B3383" i="2"/>
  <c r="A3383" i="2"/>
  <c r="J3382" i="2"/>
  <c r="I3382" i="2"/>
  <c r="L3382" i="2" s="1"/>
  <c r="H3382" i="2"/>
  <c r="G3382" i="2"/>
  <c r="F3382" i="2"/>
  <c r="E3382" i="2"/>
  <c r="K3382" i="2" s="1"/>
  <c r="D3382" i="2"/>
  <c r="C3382" i="2"/>
  <c r="B3382" i="2"/>
  <c r="A3382" i="2"/>
  <c r="J3381" i="2"/>
  <c r="I3381" i="2"/>
  <c r="L3381" i="2" s="1"/>
  <c r="H3381" i="2"/>
  <c r="G3381" i="2"/>
  <c r="F3381" i="2"/>
  <c r="E3381" i="2"/>
  <c r="K3381" i="2" s="1"/>
  <c r="D3381" i="2"/>
  <c r="C3381" i="2"/>
  <c r="B3381" i="2"/>
  <c r="A3381" i="2"/>
  <c r="J3380" i="2"/>
  <c r="I3380" i="2"/>
  <c r="L3380" i="2" s="1"/>
  <c r="H3380" i="2"/>
  <c r="G3380" i="2"/>
  <c r="F3380" i="2"/>
  <c r="E3380" i="2"/>
  <c r="K3380" i="2" s="1"/>
  <c r="D3380" i="2"/>
  <c r="C3380" i="2"/>
  <c r="B3380" i="2"/>
  <c r="A3380" i="2"/>
  <c r="J3379" i="2"/>
  <c r="I3379" i="2"/>
  <c r="L3379" i="2" s="1"/>
  <c r="H3379" i="2"/>
  <c r="G3379" i="2"/>
  <c r="F3379" i="2"/>
  <c r="E3379" i="2"/>
  <c r="K3379" i="2" s="1"/>
  <c r="D3379" i="2"/>
  <c r="C3379" i="2"/>
  <c r="B3379" i="2"/>
  <c r="A3379" i="2"/>
  <c r="J3378" i="2"/>
  <c r="I3378" i="2"/>
  <c r="L3378" i="2" s="1"/>
  <c r="H3378" i="2"/>
  <c r="G3378" i="2"/>
  <c r="F3378" i="2"/>
  <c r="E3378" i="2"/>
  <c r="K3378" i="2" s="1"/>
  <c r="D3378" i="2"/>
  <c r="C3378" i="2"/>
  <c r="B3378" i="2"/>
  <c r="A3378" i="2"/>
  <c r="J3377" i="2"/>
  <c r="I3377" i="2"/>
  <c r="L3377" i="2" s="1"/>
  <c r="H3377" i="2"/>
  <c r="G3377" i="2"/>
  <c r="F3377" i="2"/>
  <c r="E3377" i="2"/>
  <c r="K3377" i="2" s="1"/>
  <c r="D3377" i="2"/>
  <c r="C3377" i="2"/>
  <c r="B3377" i="2"/>
  <c r="A3377" i="2"/>
  <c r="J3376" i="2"/>
  <c r="I3376" i="2"/>
  <c r="L3376" i="2" s="1"/>
  <c r="H3376" i="2"/>
  <c r="G3376" i="2"/>
  <c r="F3376" i="2"/>
  <c r="E3376" i="2"/>
  <c r="K3376" i="2" s="1"/>
  <c r="D3376" i="2"/>
  <c r="C3376" i="2"/>
  <c r="B3376" i="2"/>
  <c r="A3376" i="2"/>
  <c r="J3375" i="2"/>
  <c r="I3375" i="2"/>
  <c r="L3375" i="2" s="1"/>
  <c r="H3375" i="2"/>
  <c r="G3375" i="2"/>
  <c r="F3375" i="2"/>
  <c r="E3375" i="2"/>
  <c r="K3375" i="2" s="1"/>
  <c r="D3375" i="2"/>
  <c r="C3375" i="2"/>
  <c r="B3375" i="2"/>
  <c r="A3375" i="2"/>
  <c r="J3374" i="2"/>
  <c r="I3374" i="2"/>
  <c r="L3374" i="2" s="1"/>
  <c r="H3374" i="2"/>
  <c r="G3374" i="2"/>
  <c r="F3374" i="2"/>
  <c r="E3374" i="2"/>
  <c r="K3374" i="2" s="1"/>
  <c r="D3374" i="2"/>
  <c r="C3374" i="2"/>
  <c r="B3374" i="2"/>
  <c r="A3374" i="2"/>
  <c r="J3373" i="2"/>
  <c r="I3373" i="2"/>
  <c r="L3373" i="2" s="1"/>
  <c r="H3373" i="2"/>
  <c r="G3373" i="2"/>
  <c r="F3373" i="2"/>
  <c r="E3373" i="2"/>
  <c r="K3373" i="2" s="1"/>
  <c r="D3373" i="2"/>
  <c r="C3373" i="2"/>
  <c r="B3373" i="2"/>
  <c r="A3373" i="2"/>
  <c r="J3372" i="2"/>
  <c r="I3372" i="2"/>
  <c r="L3372" i="2" s="1"/>
  <c r="H3372" i="2"/>
  <c r="G3372" i="2"/>
  <c r="F3372" i="2"/>
  <c r="E3372" i="2"/>
  <c r="K3372" i="2" s="1"/>
  <c r="D3372" i="2"/>
  <c r="C3372" i="2"/>
  <c r="B3372" i="2"/>
  <c r="A3372" i="2"/>
  <c r="J3371" i="2"/>
  <c r="I3371" i="2"/>
  <c r="L3371" i="2" s="1"/>
  <c r="H3371" i="2"/>
  <c r="G3371" i="2"/>
  <c r="F3371" i="2"/>
  <c r="E3371" i="2"/>
  <c r="K3371" i="2" s="1"/>
  <c r="D3371" i="2"/>
  <c r="C3371" i="2"/>
  <c r="B3371" i="2"/>
  <c r="A3371" i="2"/>
  <c r="J3370" i="2"/>
  <c r="I3370" i="2"/>
  <c r="L3370" i="2" s="1"/>
  <c r="H3370" i="2"/>
  <c r="G3370" i="2"/>
  <c r="F3370" i="2"/>
  <c r="E3370" i="2"/>
  <c r="K3370" i="2" s="1"/>
  <c r="D3370" i="2"/>
  <c r="C3370" i="2"/>
  <c r="B3370" i="2"/>
  <c r="A3370" i="2"/>
  <c r="J3369" i="2"/>
  <c r="I3369" i="2"/>
  <c r="L3369" i="2" s="1"/>
  <c r="H3369" i="2"/>
  <c r="G3369" i="2"/>
  <c r="F3369" i="2"/>
  <c r="E3369" i="2"/>
  <c r="K3369" i="2" s="1"/>
  <c r="D3369" i="2"/>
  <c r="C3369" i="2"/>
  <c r="B3369" i="2"/>
  <c r="A3369" i="2"/>
  <c r="J3368" i="2"/>
  <c r="I3368" i="2"/>
  <c r="L3368" i="2" s="1"/>
  <c r="H3368" i="2"/>
  <c r="G3368" i="2"/>
  <c r="F3368" i="2"/>
  <c r="E3368" i="2"/>
  <c r="K3368" i="2" s="1"/>
  <c r="D3368" i="2"/>
  <c r="C3368" i="2"/>
  <c r="B3368" i="2"/>
  <c r="A3368" i="2"/>
  <c r="J3367" i="2"/>
  <c r="I3367" i="2"/>
  <c r="L3367" i="2" s="1"/>
  <c r="H3367" i="2"/>
  <c r="G3367" i="2"/>
  <c r="F3367" i="2"/>
  <c r="E3367" i="2"/>
  <c r="K3367" i="2" s="1"/>
  <c r="D3367" i="2"/>
  <c r="C3367" i="2"/>
  <c r="B3367" i="2"/>
  <c r="A3367" i="2"/>
  <c r="J3366" i="2"/>
  <c r="I3366" i="2"/>
  <c r="L3366" i="2" s="1"/>
  <c r="H3366" i="2"/>
  <c r="G3366" i="2"/>
  <c r="F3366" i="2"/>
  <c r="E3366" i="2"/>
  <c r="K3366" i="2" s="1"/>
  <c r="D3366" i="2"/>
  <c r="C3366" i="2"/>
  <c r="B3366" i="2"/>
  <c r="A3366" i="2"/>
  <c r="J3365" i="2"/>
  <c r="I3365" i="2"/>
  <c r="L3365" i="2" s="1"/>
  <c r="H3365" i="2"/>
  <c r="G3365" i="2"/>
  <c r="F3365" i="2"/>
  <c r="E3365" i="2"/>
  <c r="K3365" i="2" s="1"/>
  <c r="D3365" i="2"/>
  <c r="C3365" i="2"/>
  <c r="B3365" i="2"/>
  <c r="A3365" i="2"/>
  <c r="J3364" i="2"/>
  <c r="I3364" i="2"/>
  <c r="L3364" i="2" s="1"/>
  <c r="H3364" i="2"/>
  <c r="G3364" i="2"/>
  <c r="F3364" i="2"/>
  <c r="E3364" i="2"/>
  <c r="K3364" i="2" s="1"/>
  <c r="D3364" i="2"/>
  <c r="C3364" i="2"/>
  <c r="B3364" i="2"/>
  <c r="A3364" i="2"/>
  <c r="J3363" i="2"/>
  <c r="I3363" i="2"/>
  <c r="L3363" i="2" s="1"/>
  <c r="H3363" i="2"/>
  <c r="G3363" i="2"/>
  <c r="F3363" i="2"/>
  <c r="E3363" i="2"/>
  <c r="K3363" i="2" s="1"/>
  <c r="D3363" i="2"/>
  <c r="C3363" i="2"/>
  <c r="B3363" i="2"/>
  <c r="A3363" i="2"/>
  <c r="J3362" i="2"/>
  <c r="I3362" i="2"/>
  <c r="L3362" i="2" s="1"/>
  <c r="H3362" i="2"/>
  <c r="G3362" i="2"/>
  <c r="F3362" i="2"/>
  <c r="E3362" i="2"/>
  <c r="K3362" i="2" s="1"/>
  <c r="D3362" i="2"/>
  <c r="C3362" i="2"/>
  <c r="B3362" i="2"/>
  <c r="A3362" i="2"/>
  <c r="J3361" i="2"/>
  <c r="I3361" i="2"/>
  <c r="L3361" i="2" s="1"/>
  <c r="H3361" i="2"/>
  <c r="G3361" i="2"/>
  <c r="F3361" i="2"/>
  <c r="E3361" i="2"/>
  <c r="K3361" i="2" s="1"/>
  <c r="D3361" i="2"/>
  <c r="C3361" i="2"/>
  <c r="B3361" i="2"/>
  <c r="A3361" i="2"/>
  <c r="J3360" i="2"/>
  <c r="I3360" i="2"/>
  <c r="L3360" i="2" s="1"/>
  <c r="H3360" i="2"/>
  <c r="G3360" i="2"/>
  <c r="F3360" i="2"/>
  <c r="E3360" i="2"/>
  <c r="K3360" i="2" s="1"/>
  <c r="D3360" i="2"/>
  <c r="C3360" i="2"/>
  <c r="B3360" i="2"/>
  <c r="A3360" i="2"/>
  <c r="J3359" i="2"/>
  <c r="I3359" i="2"/>
  <c r="L3359" i="2" s="1"/>
  <c r="H3359" i="2"/>
  <c r="G3359" i="2"/>
  <c r="F3359" i="2"/>
  <c r="E3359" i="2"/>
  <c r="K3359" i="2" s="1"/>
  <c r="D3359" i="2"/>
  <c r="C3359" i="2"/>
  <c r="B3359" i="2"/>
  <c r="A3359" i="2"/>
  <c r="J3358" i="2"/>
  <c r="I3358" i="2"/>
  <c r="L3358" i="2" s="1"/>
  <c r="H3358" i="2"/>
  <c r="G3358" i="2"/>
  <c r="F3358" i="2"/>
  <c r="E3358" i="2"/>
  <c r="K3358" i="2" s="1"/>
  <c r="D3358" i="2"/>
  <c r="C3358" i="2"/>
  <c r="B3358" i="2"/>
  <c r="A3358" i="2"/>
  <c r="J3357" i="2"/>
  <c r="I3357" i="2"/>
  <c r="L3357" i="2" s="1"/>
  <c r="H3357" i="2"/>
  <c r="G3357" i="2"/>
  <c r="F3357" i="2"/>
  <c r="E3357" i="2"/>
  <c r="K3357" i="2" s="1"/>
  <c r="D3357" i="2"/>
  <c r="C3357" i="2"/>
  <c r="B3357" i="2"/>
  <c r="A3357" i="2"/>
  <c r="J3356" i="2"/>
  <c r="I3356" i="2"/>
  <c r="L3356" i="2" s="1"/>
  <c r="H3356" i="2"/>
  <c r="G3356" i="2"/>
  <c r="F3356" i="2"/>
  <c r="E3356" i="2"/>
  <c r="K3356" i="2" s="1"/>
  <c r="D3356" i="2"/>
  <c r="C3356" i="2"/>
  <c r="B3356" i="2"/>
  <c r="A3356" i="2"/>
  <c r="J3355" i="2"/>
  <c r="I3355" i="2"/>
  <c r="L3355" i="2" s="1"/>
  <c r="H3355" i="2"/>
  <c r="G3355" i="2"/>
  <c r="F3355" i="2"/>
  <c r="E3355" i="2"/>
  <c r="K3355" i="2" s="1"/>
  <c r="D3355" i="2"/>
  <c r="C3355" i="2"/>
  <c r="B3355" i="2"/>
  <c r="A3355" i="2"/>
  <c r="J3354" i="2"/>
  <c r="I3354" i="2"/>
  <c r="L3354" i="2" s="1"/>
  <c r="H3354" i="2"/>
  <c r="G3354" i="2"/>
  <c r="F3354" i="2"/>
  <c r="E3354" i="2"/>
  <c r="K3354" i="2" s="1"/>
  <c r="D3354" i="2"/>
  <c r="C3354" i="2"/>
  <c r="B3354" i="2"/>
  <c r="A3354" i="2"/>
  <c r="J3353" i="2"/>
  <c r="I3353" i="2"/>
  <c r="L3353" i="2" s="1"/>
  <c r="H3353" i="2"/>
  <c r="G3353" i="2"/>
  <c r="F3353" i="2"/>
  <c r="E3353" i="2"/>
  <c r="K3353" i="2" s="1"/>
  <c r="D3353" i="2"/>
  <c r="C3353" i="2"/>
  <c r="B3353" i="2"/>
  <c r="A3353" i="2"/>
  <c r="J3352" i="2"/>
  <c r="I3352" i="2"/>
  <c r="L3352" i="2" s="1"/>
  <c r="H3352" i="2"/>
  <c r="G3352" i="2"/>
  <c r="F3352" i="2"/>
  <c r="E3352" i="2"/>
  <c r="K3352" i="2" s="1"/>
  <c r="D3352" i="2"/>
  <c r="C3352" i="2"/>
  <c r="B3352" i="2"/>
  <c r="A3352" i="2"/>
  <c r="J3351" i="2"/>
  <c r="I3351" i="2"/>
  <c r="L3351" i="2" s="1"/>
  <c r="H3351" i="2"/>
  <c r="G3351" i="2"/>
  <c r="F3351" i="2"/>
  <c r="E3351" i="2"/>
  <c r="K3351" i="2" s="1"/>
  <c r="D3351" i="2"/>
  <c r="C3351" i="2"/>
  <c r="B3351" i="2"/>
  <c r="A3351" i="2"/>
  <c r="J3350" i="2"/>
  <c r="I3350" i="2"/>
  <c r="L3350" i="2" s="1"/>
  <c r="H3350" i="2"/>
  <c r="G3350" i="2"/>
  <c r="F3350" i="2"/>
  <c r="E3350" i="2"/>
  <c r="K3350" i="2" s="1"/>
  <c r="D3350" i="2"/>
  <c r="C3350" i="2"/>
  <c r="B3350" i="2"/>
  <c r="A3350" i="2"/>
  <c r="J3349" i="2"/>
  <c r="I3349" i="2"/>
  <c r="L3349" i="2" s="1"/>
  <c r="H3349" i="2"/>
  <c r="G3349" i="2"/>
  <c r="F3349" i="2"/>
  <c r="E3349" i="2"/>
  <c r="K3349" i="2" s="1"/>
  <c r="D3349" i="2"/>
  <c r="C3349" i="2"/>
  <c r="B3349" i="2"/>
  <c r="A3349" i="2"/>
  <c r="J3348" i="2"/>
  <c r="I3348" i="2"/>
  <c r="L3348" i="2" s="1"/>
  <c r="H3348" i="2"/>
  <c r="G3348" i="2"/>
  <c r="F3348" i="2"/>
  <c r="E3348" i="2"/>
  <c r="K3348" i="2" s="1"/>
  <c r="D3348" i="2"/>
  <c r="C3348" i="2"/>
  <c r="B3348" i="2"/>
  <c r="A3348" i="2"/>
  <c r="J3347" i="2"/>
  <c r="I3347" i="2"/>
  <c r="L3347" i="2" s="1"/>
  <c r="H3347" i="2"/>
  <c r="G3347" i="2"/>
  <c r="F3347" i="2"/>
  <c r="E3347" i="2"/>
  <c r="K3347" i="2" s="1"/>
  <c r="D3347" i="2"/>
  <c r="C3347" i="2"/>
  <c r="B3347" i="2"/>
  <c r="A3347" i="2"/>
  <c r="J3346" i="2"/>
  <c r="I3346" i="2"/>
  <c r="L3346" i="2" s="1"/>
  <c r="H3346" i="2"/>
  <c r="G3346" i="2"/>
  <c r="F3346" i="2"/>
  <c r="E3346" i="2"/>
  <c r="K3346" i="2" s="1"/>
  <c r="D3346" i="2"/>
  <c r="C3346" i="2"/>
  <c r="B3346" i="2"/>
  <c r="A3346" i="2"/>
  <c r="J3345" i="2"/>
  <c r="I3345" i="2"/>
  <c r="L3345" i="2" s="1"/>
  <c r="H3345" i="2"/>
  <c r="G3345" i="2"/>
  <c r="F3345" i="2"/>
  <c r="E3345" i="2"/>
  <c r="K3345" i="2" s="1"/>
  <c r="D3345" i="2"/>
  <c r="C3345" i="2"/>
  <c r="B3345" i="2"/>
  <c r="A3345" i="2"/>
  <c r="J3344" i="2"/>
  <c r="I3344" i="2"/>
  <c r="L3344" i="2" s="1"/>
  <c r="H3344" i="2"/>
  <c r="G3344" i="2"/>
  <c r="F3344" i="2"/>
  <c r="E3344" i="2"/>
  <c r="K3344" i="2" s="1"/>
  <c r="D3344" i="2"/>
  <c r="C3344" i="2"/>
  <c r="B3344" i="2"/>
  <c r="A3344" i="2"/>
  <c r="J3343" i="2"/>
  <c r="I3343" i="2"/>
  <c r="L3343" i="2" s="1"/>
  <c r="H3343" i="2"/>
  <c r="G3343" i="2"/>
  <c r="F3343" i="2"/>
  <c r="E3343" i="2"/>
  <c r="K3343" i="2" s="1"/>
  <c r="D3343" i="2"/>
  <c r="C3343" i="2"/>
  <c r="B3343" i="2"/>
  <c r="A3343" i="2"/>
  <c r="J3342" i="2"/>
  <c r="I3342" i="2"/>
  <c r="L3342" i="2" s="1"/>
  <c r="H3342" i="2"/>
  <c r="G3342" i="2"/>
  <c r="F3342" i="2"/>
  <c r="E3342" i="2"/>
  <c r="K3342" i="2" s="1"/>
  <c r="D3342" i="2"/>
  <c r="C3342" i="2"/>
  <c r="B3342" i="2"/>
  <c r="A3342" i="2"/>
  <c r="J3341" i="2"/>
  <c r="I3341" i="2"/>
  <c r="L3341" i="2" s="1"/>
  <c r="H3341" i="2"/>
  <c r="G3341" i="2"/>
  <c r="F3341" i="2"/>
  <c r="E3341" i="2"/>
  <c r="K3341" i="2" s="1"/>
  <c r="D3341" i="2"/>
  <c r="C3341" i="2"/>
  <c r="B3341" i="2"/>
  <c r="A3341" i="2"/>
  <c r="J3340" i="2"/>
  <c r="I3340" i="2"/>
  <c r="L3340" i="2" s="1"/>
  <c r="H3340" i="2"/>
  <c r="G3340" i="2"/>
  <c r="F3340" i="2"/>
  <c r="E3340" i="2"/>
  <c r="K3340" i="2" s="1"/>
  <c r="D3340" i="2"/>
  <c r="C3340" i="2"/>
  <c r="B3340" i="2"/>
  <c r="A3340" i="2"/>
  <c r="J3339" i="2"/>
  <c r="I3339" i="2"/>
  <c r="L3339" i="2" s="1"/>
  <c r="H3339" i="2"/>
  <c r="G3339" i="2"/>
  <c r="F3339" i="2"/>
  <c r="E3339" i="2"/>
  <c r="K3339" i="2" s="1"/>
  <c r="D3339" i="2"/>
  <c r="C3339" i="2"/>
  <c r="B3339" i="2"/>
  <c r="A3339" i="2"/>
  <c r="J3338" i="2"/>
  <c r="I3338" i="2"/>
  <c r="L3338" i="2" s="1"/>
  <c r="H3338" i="2"/>
  <c r="G3338" i="2"/>
  <c r="F3338" i="2"/>
  <c r="E3338" i="2"/>
  <c r="K3338" i="2" s="1"/>
  <c r="D3338" i="2"/>
  <c r="C3338" i="2"/>
  <c r="B3338" i="2"/>
  <c r="A3338" i="2"/>
  <c r="J3337" i="2"/>
  <c r="I3337" i="2"/>
  <c r="L3337" i="2" s="1"/>
  <c r="H3337" i="2"/>
  <c r="G3337" i="2"/>
  <c r="F3337" i="2"/>
  <c r="E3337" i="2"/>
  <c r="K3337" i="2" s="1"/>
  <c r="D3337" i="2"/>
  <c r="C3337" i="2"/>
  <c r="B3337" i="2"/>
  <c r="A3337" i="2"/>
  <c r="J3336" i="2"/>
  <c r="I3336" i="2"/>
  <c r="L3336" i="2" s="1"/>
  <c r="H3336" i="2"/>
  <c r="G3336" i="2"/>
  <c r="F3336" i="2"/>
  <c r="E3336" i="2"/>
  <c r="K3336" i="2" s="1"/>
  <c r="D3336" i="2"/>
  <c r="C3336" i="2"/>
  <c r="B3336" i="2"/>
  <c r="A3336" i="2"/>
  <c r="J3335" i="2"/>
  <c r="I3335" i="2"/>
  <c r="L3335" i="2" s="1"/>
  <c r="H3335" i="2"/>
  <c r="G3335" i="2"/>
  <c r="F3335" i="2"/>
  <c r="E3335" i="2"/>
  <c r="K3335" i="2" s="1"/>
  <c r="D3335" i="2"/>
  <c r="C3335" i="2"/>
  <c r="B3335" i="2"/>
  <c r="A3335" i="2"/>
  <c r="J3334" i="2"/>
  <c r="I3334" i="2"/>
  <c r="L3334" i="2" s="1"/>
  <c r="H3334" i="2"/>
  <c r="G3334" i="2"/>
  <c r="F3334" i="2"/>
  <c r="E3334" i="2"/>
  <c r="K3334" i="2" s="1"/>
  <c r="D3334" i="2"/>
  <c r="C3334" i="2"/>
  <c r="B3334" i="2"/>
  <c r="A3334" i="2"/>
  <c r="J3333" i="2"/>
  <c r="I3333" i="2"/>
  <c r="L3333" i="2" s="1"/>
  <c r="H3333" i="2"/>
  <c r="G3333" i="2"/>
  <c r="F3333" i="2"/>
  <c r="E3333" i="2"/>
  <c r="K3333" i="2" s="1"/>
  <c r="D3333" i="2"/>
  <c r="C3333" i="2"/>
  <c r="B3333" i="2"/>
  <c r="A3333" i="2"/>
  <c r="J3332" i="2"/>
  <c r="I3332" i="2"/>
  <c r="L3332" i="2" s="1"/>
  <c r="H3332" i="2"/>
  <c r="G3332" i="2"/>
  <c r="F3332" i="2"/>
  <c r="E3332" i="2"/>
  <c r="K3332" i="2" s="1"/>
  <c r="D3332" i="2"/>
  <c r="C3332" i="2"/>
  <c r="B3332" i="2"/>
  <c r="A3332" i="2"/>
  <c r="J3331" i="2"/>
  <c r="I3331" i="2"/>
  <c r="L3331" i="2" s="1"/>
  <c r="H3331" i="2"/>
  <c r="G3331" i="2"/>
  <c r="F3331" i="2"/>
  <c r="E3331" i="2"/>
  <c r="K3331" i="2" s="1"/>
  <c r="D3331" i="2"/>
  <c r="C3331" i="2"/>
  <c r="B3331" i="2"/>
  <c r="A3331" i="2"/>
  <c r="J3330" i="2"/>
  <c r="I3330" i="2"/>
  <c r="L3330" i="2" s="1"/>
  <c r="H3330" i="2"/>
  <c r="G3330" i="2"/>
  <c r="F3330" i="2"/>
  <c r="E3330" i="2"/>
  <c r="K3330" i="2" s="1"/>
  <c r="D3330" i="2"/>
  <c r="C3330" i="2"/>
  <c r="B3330" i="2"/>
  <c r="A3330" i="2"/>
  <c r="J3329" i="2"/>
  <c r="I3329" i="2"/>
  <c r="L3329" i="2" s="1"/>
  <c r="H3329" i="2"/>
  <c r="G3329" i="2"/>
  <c r="F3329" i="2"/>
  <c r="E3329" i="2"/>
  <c r="K3329" i="2" s="1"/>
  <c r="D3329" i="2"/>
  <c r="C3329" i="2"/>
  <c r="B3329" i="2"/>
  <c r="A3329" i="2"/>
  <c r="J3328" i="2"/>
  <c r="I3328" i="2"/>
  <c r="L3328" i="2" s="1"/>
  <c r="H3328" i="2"/>
  <c r="G3328" i="2"/>
  <c r="F3328" i="2"/>
  <c r="E3328" i="2"/>
  <c r="K3328" i="2" s="1"/>
  <c r="D3328" i="2"/>
  <c r="C3328" i="2"/>
  <c r="B3328" i="2"/>
  <c r="A3328" i="2"/>
  <c r="J3327" i="2"/>
  <c r="I3327" i="2"/>
  <c r="L3327" i="2" s="1"/>
  <c r="H3327" i="2"/>
  <c r="G3327" i="2"/>
  <c r="F3327" i="2"/>
  <c r="E3327" i="2"/>
  <c r="K3327" i="2" s="1"/>
  <c r="D3327" i="2"/>
  <c r="C3327" i="2"/>
  <c r="B3327" i="2"/>
  <c r="A3327" i="2"/>
  <c r="J3326" i="2"/>
  <c r="I3326" i="2"/>
  <c r="L3326" i="2" s="1"/>
  <c r="H3326" i="2"/>
  <c r="G3326" i="2"/>
  <c r="F3326" i="2"/>
  <c r="E3326" i="2"/>
  <c r="K3326" i="2" s="1"/>
  <c r="D3326" i="2"/>
  <c r="C3326" i="2"/>
  <c r="B3326" i="2"/>
  <c r="A3326" i="2"/>
  <c r="J3325" i="2"/>
  <c r="I3325" i="2"/>
  <c r="L3325" i="2" s="1"/>
  <c r="H3325" i="2"/>
  <c r="G3325" i="2"/>
  <c r="F3325" i="2"/>
  <c r="E3325" i="2"/>
  <c r="K3325" i="2" s="1"/>
  <c r="D3325" i="2"/>
  <c r="C3325" i="2"/>
  <c r="B3325" i="2"/>
  <c r="A3325" i="2"/>
  <c r="J3324" i="2"/>
  <c r="I3324" i="2"/>
  <c r="L3324" i="2" s="1"/>
  <c r="H3324" i="2"/>
  <c r="G3324" i="2"/>
  <c r="F3324" i="2"/>
  <c r="E3324" i="2"/>
  <c r="K3324" i="2" s="1"/>
  <c r="D3324" i="2"/>
  <c r="C3324" i="2"/>
  <c r="B3324" i="2"/>
  <c r="A3324" i="2"/>
  <c r="J3323" i="2"/>
  <c r="I3323" i="2"/>
  <c r="L3323" i="2" s="1"/>
  <c r="H3323" i="2"/>
  <c r="G3323" i="2"/>
  <c r="F3323" i="2"/>
  <c r="E3323" i="2"/>
  <c r="K3323" i="2" s="1"/>
  <c r="D3323" i="2"/>
  <c r="C3323" i="2"/>
  <c r="B3323" i="2"/>
  <c r="A3323" i="2"/>
  <c r="J3322" i="2"/>
  <c r="I3322" i="2"/>
  <c r="L3322" i="2" s="1"/>
  <c r="H3322" i="2"/>
  <c r="G3322" i="2"/>
  <c r="F3322" i="2"/>
  <c r="E3322" i="2"/>
  <c r="K3322" i="2" s="1"/>
  <c r="D3322" i="2"/>
  <c r="C3322" i="2"/>
  <c r="B3322" i="2"/>
  <c r="A3322" i="2"/>
  <c r="J3321" i="2"/>
  <c r="I3321" i="2"/>
  <c r="L3321" i="2" s="1"/>
  <c r="H3321" i="2"/>
  <c r="G3321" i="2"/>
  <c r="F3321" i="2"/>
  <c r="E3321" i="2"/>
  <c r="K3321" i="2" s="1"/>
  <c r="D3321" i="2"/>
  <c r="C3321" i="2"/>
  <c r="B3321" i="2"/>
  <c r="A3321" i="2"/>
  <c r="J3320" i="2"/>
  <c r="I3320" i="2"/>
  <c r="L3320" i="2" s="1"/>
  <c r="H3320" i="2"/>
  <c r="G3320" i="2"/>
  <c r="F3320" i="2"/>
  <c r="E3320" i="2"/>
  <c r="K3320" i="2" s="1"/>
  <c r="D3320" i="2"/>
  <c r="C3320" i="2"/>
  <c r="B3320" i="2"/>
  <c r="A3320" i="2"/>
  <c r="J3319" i="2"/>
  <c r="I3319" i="2"/>
  <c r="L3319" i="2" s="1"/>
  <c r="H3319" i="2"/>
  <c r="G3319" i="2"/>
  <c r="F3319" i="2"/>
  <c r="E3319" i="2"/>
  <c r="K3319" i="2" s="1"/>
  <c r="D3319" i="2"/>
  <c r="C3319" i="2"/>
  <c r="B3319" i="2"/>
  <c r="A3319" i="2"/>
  <c r="J3318" i="2"/>
  <c r="I3318" i="2"/>
  <c r="L3318" i="2" s="1"/>
  <c r="H3318" i="2"/>
  <c r="G3318" i="2"/>
  <c r="F3318" i="2"/>
  <c r="E3318" i="2"/>
  <c r="K3318" i="2" s="1"/>
  <c r="D3318" i="2"/>
  <c r="C3318" i="2"/>
  <c r="B3318" i="2"/>
  <c r="A3318" i="2"/>
  <c r="J3317" i="2"/>
  <c r="I3317" i="2"/>
  <c r="L3317" i="2" s="1"/>
  <c r="H3317" i="2"/>
  <c r="G3317" i="2"/>
  <c r="F3317" i="2"/>
  <c r="E3317" i="2"/>
  <c r="K3317" i="2" s="1"/>
  <c r="D3317" i="2"/>
  <c r="C3317" i="2"/>
  <c r="B3317" i="2"/>
  <c r="A3317" i="2"/>
  <c r="J3316" i="2"/>
  <c r="I3316" i="2"/>
  <c r="L3316" i="2" s="1"/>
  <c r="H3316" i="2"/>
  <c r="G3316" i="2"/>
  <c r="F3316" i="2"/>
  <c r="E3316" i="2"/>
  <c r="K3316" i="2" s="1"/>
  <c r="D3316" i="2"/>
  <c r="C3316" i="2"/>
  <c r="B3316" i="2"/>
  <c r="A3316" i="2"/>
  <c r="J3315" i="2"/>
  <c r="I3315" i="2"/>
  <c r="L3315" i="2" s="1"/>
  <c r="H3315" i="2"/>
  <c r="G3315" i="2"/>
  <c r="F3315" i="2"/>
  <c r="E3315" i="2"/>
  <c r="K3315" i="2" s="1"/>
  <c r="D3315" i="2"/>
  <c r="C3315" i="2"/>
  <c r="B3315" i="2"/>
  <c r="A3315" i="2"/>
  <c r="J3314" i="2"/>
  <c r="I3314" i="2"/>
  <c r="L3314" i="2" s="1"/>
  <c r="H3314" i="2"/>
  <c r="G3314" i="2"/>
  <c r="F3314" i="2"/>
  <c r="E3314" i="2"/>
  <c r="K3314" i="2" s="1"/>
  <c r="D3314" i="2"/>
  <c r="C3314" i="2"/>
  <c r="B3314" i="2"/>
  <c r="A3314" i="2"/>
  <c r="J3313" i="2"/>
  <c r="I3313" i="2"/>
  <c r="L3313" i="2" s="1"/>
  <c r="H3313" i="2"/>
  <c r="G3313" i="2"/>
  <c r="F3313" i="2"/>
  <c r="E3313" i="2"/>
  <c r="K3313" i="2" s="1"/>
  <c r="D3313" i="2"/>
  <c r="C3313" i="2"/>
  <c r="B3313" i="2"/>
  <c r="A3313" i="2"/>
  <c r="J3312" i="2"/>
  <c r="I3312" i="2"/>
  <c r="L3312" i="2" s="1"/>
  <c r="H3312" i="2"/>
  <c r="G3312" i="2"/>
  <c r="F3312" i="2"/>
  <c r="E3312" i="2"/>
  <c r="K3312" i="2" s="1"/>
  <c r="D3312" i="2"/>
  <c r="C3312" i="2"/>
  <c r="B3312" i="2"/>
  <c r="A3312" i="2"/>
  <c r="J3311" i="2"/>
  <c r="I3311" i="2"/>
  <c r="L3311" i="2" s="1"/>
  <c r="H3311" i="2"/>
  <c r="G3311" i="2"/>
  <c r="F3311" i="2"/>
  <c r="E3311" i="2"/>
  <c r="K3311" i="2" s="1"/>
  <c r="D3311" i="2"/>
  <c r="C3311" i="2"/>
  <c r="B3311" i="2"/>
  <c r="A3311" i="2"/>
  <c r="J3310" i="2"/>
  <c r="I3310" i="2"/>
  <c r="L3310" i="2" s="1"/>
  <c r="H3310" i="2"/>
  <c r="G3310" i="2"/>
  <c r="F3310" i="2"/>
  <c r="E3310" i="2"/>
  <c r="K3310" i="2" s="1"/>
  <c r="D3310" i="2"/>
  <c r="C3310" i="2"/>
  <c r="B3310" i="2"/>
  <c r="A3310" i="2"/>
  <c r="J3309" i="2"/>
  <c r="I3309" i="2"/>
  <c r="L3309" i="2" s="1"/>
  <c r="H3309" i="2"/>
  <c r="G3309" i="2"/>
  <c r="F3309" i="2"/>
  <c r="E3309" i="2"/>
  <c r="K3309" i="2" s="1"/>
  <c r="D3309" i="2"/>
  <c r="C3309" i="2"/>
  <c r="B3309" i="2"/>
  <c r="A3309" i="2"/>
  <c r="J3308" i="2"/>
  <c r="I3308" i="2"/>
  <c r="L3308" i="2" s="1"/>
  <c r="H3308" i="2"/>
  <c r="G3308" i="2"/>
  <c r="F3308" i="2"/>
  <c r="E3308" i="2"/>
  <c r="K3308" i="2" s="1"/>
  <c r="D3308" i="2"/>
  <c r="C3308" i="2"/>
  <c r="B3308" i="2"/>
  <c r="A3308" i="2"/>
  <c r="J3307" i="2"/>
  <c r="I3307" i="2"/>
  <c r="L3307" i="2" s="1"/>
  <c r="H3307" i="2"/>
  <c r="G3307" i="2"/>
  <c r="F3307" i="2"/>
  <c r="E3307" i="2"/>
  <c r="K3307" i="2" s="1"/>
  <c r="D3307" i="2"/>
  <c r="C3307" i="2"/>
  <c r="B3307" i="2"/>
  <c r="A3307" i="2"/>
  <c r="J3306" i="2"/>
  <c r="I3306" i="2"/>
  <c r="L3306" i="2" s="1"/>
  <c r="H3306" i="2"/>
  <c r="G3306" i="2"/>
  <c r="F3306" i="2"/>
  <c r="E3306" i="2"/>
  <c r="K3306" i="2" s="1"/>
  <c r="D3306" i="2"/>
  <c r="C3306" i="2"/>
  <c r="B3306" i="2"/>
  <c r="A3306" i="2"/>
  <c r="J3305" i="2"/>
  <c r="I3305" i="2"/>
  <c r="L3305" i="2" s="1"/>
  <c r="H3305" i="2"/>
  <c r="G3305" i="2"/>
  <c r="F3305" i="2"/>
  <c r="E3305" i="2"/>
  <c r="K3305" i="2" s="1"/>
  <c r="D3305" i="2"/>
  <c r="C3305" i="2"/>
  <c r="B3305" i="2"/>
  <c r="A3305" i="2"/>
  <c r="J3304" i="2"/>
  <c r="I3304" i="2"/>
  <c r="L3304" i="2" s="1"/>
  <c r="H3304" i="2"/>
  <c r="G3304" i="2"/>
  <c r="F3304" i="2"/>
  <c r="E3304" i="2"/>
  <c r="K3304" i="2" s="1"/>
  <c r="D3304" i="2"/>
  <c r="C3304" i="2"/>
  <c r="B3304" i="2"/>
  <c r="A3304" i="2"/>
  <c r="J3303" i="2"/>
  <c r="I3303" i="2"/>
  <c r="L3303" i="2" s="1"/>
  <c r="H3303" i="2"/>
  <c r="G3303" i="2"/>
  <c r="F3303" i="2"/>
  <c r="E3303" i="2"/>
  <c r="K3303" i="2" s="1"/>
  <c r="D3303" i="2"/>
  <c r="C3303" i="2"/>
  <c r="B3303" i="2"/>
  <c r="A3303" i="2"/>
  <c r="J3302" i="2"/>
  <c r="I3302" i="2"/>
  <c r="L3302" i="2" s="1"/>
  <c r="H3302" i="2"/>
  <c r="G3302" i="2"/>
  <c r="F3302" i="2"/>
  <c r="E3302" i="2"/>
  <c r="K3302" i="2" s="1"/>
  <c r="D3302" i="2"/>
  <c r="C3302" i="2"/>
  <c r="B3302" i="2"/>
  <c r="A3302" i="2"/>
  <c r="J3301" i="2"/>
  <c r="I3301" i="2"/>
  <c r="L3301" i="2" s="1"/>
  <c r="H3301" i="2"/>
  <c r="G3301" i="2"/>
  <c r="F3301" i="2"/>
  <c r="E3301" i="2"/>
  <c r="K3301" i="2" s="1"/>
  <c r="D3301" i="2"/>
  <c r="C3301" i="2"/>
  <c r="B3301" i="2"/>
  <c r="A3301" i="2"/>
  <c r="J3300" i="2"/>
  <c r="I3300" i="2"/>
  <c r="L3300" i="2" s="1"/>
  <c r="H3300" i="2"/>
  <c r="G3300" i="2"/>
  <c r="F3300" i="2"/>
  <c r="E3300" i="2"/>
  <c r="K3300" i="2" s="1"/>
  <c r="D3300" i="2"/>
  <c r="C3300" i="2"/>
  <c r="B3300" i="2"/>
  <c r="A3300" i="2"/>
  <c r="J3299" i="2"/>
  <c r="I3299" i="2"/>
  <c r="L3299" i="2" s="1"/>
  <c r="H3299" i="2"/>
  <c r="G3299" i="2"/>
  <c r="F3299" i="2"/>
  <c r="E3299" i="2"/>
  <c r="K3299" i="2" s="1"/>
  <c r="D3299" i="2"/>
  <c r="C3299" i="2"/>
  <c r="B3299" i="2"/>
  <c r="A3299" i="2"/>
  <c r="J3298" i="2"/>
  <c r="I3298" i="2"/>
  <c r="L3298" i="2" s="1"/>
  <c r="H3298" i="2"/>
  <c r="G3298" i="2"/>
  <c r="F3298" i="2"/>
  <c r="E3298" i="2"/>
  <c r="K3298" i="2" s="1"/>
  <c r="D3298" i="2"/>
  <c r="C3298" i="2"/>
  <c r="B3298" i="2"/>
  <c r="A3298" i="2"/>
  <c r="J3297" i="2"/>
  <c r="I3297" i="2"/>
  <c r="L3297" i="2" s="1"/>
  <c r="H3297" i="2"/>
  <c r="G3297" i="2"/>
  <c r="F3297" i="2"/>
  <c r="E3297" i="2"/>
  <c r="K3297" i="2" s="1"/>
  <c r="D3297" i="2"/>
  <c r="C3297" i="2"/>
  <c r="B3297" i="2"/>
  <c r="A3297" i="2"/>
  <c r="J3296" i="2"/>
  <c r="I3296" i="2"/>
  <c r="L3296" i="2" s="1"/>
  <c r="H3296" i="2"/>
  <c r="G3296" i="2"/>
  <c r="F3296" i="2"/>
  <c r="E3296" i="2"/>
  <c r="K3296" i="2" s="1"/>
  <c r="D3296" i="2"/>
  <c r="C3296" i="2"/>
  <c r="B3296" i="2"/>
  <c r="A3296" i="2"/>
  <c r="J3295" i="2"/>
  <c r="I3295" i="2"/>
  <c r="L3295" i="2" s="1"/>
  <c r="H3295" i="2"/>
  <c r="G3295" i="2"/>
  <c r="F3295" i="2"/>
  <c r="E3295" i="2"/>
  <c r="K3295" i="2" s="1"/>
  <c r="D3295" i="2"/>
  <c r="C3295" i="2"/>
  <c r="B3295" i="2"/>
  <c r="A3295" i="2"/>
  <c r="J3294" i="2"/>
  <c r="I3294" i="2"/>
  <c r="L3294" i="2" s="1"/>
  <c r="H3294" i="2"/>
  <c r="G3294" i="2"/>
  <c r="F3294" i="2"/>
  <c r="E3294" i="2"/>
  <c r="K3294" i="2" s="1"/>
  <c r="D3294" i="2"/>
  <c r="C3294" i="2"/>
  <c r="B3294" i="2"/>
  <c r="A3294" i="2"/>
  <c r="J3293" i="2"/>
  <c r="I3293" i="2"/>
  <c r="L3293" i="2" s="1"/>
  <c r="H3293" i="2"/>
  <c r="G3293" i="2"/>
  <c r="F3293" i="2"/>
  <c r="E3293" i="2"/>
  <c r="K3293" i="2" s="1"/>
  <c r="D3293" i="2"/>
  <c r="C3293" i="2"/>
  <c r="B3293" i="2"/>
  <c r="A3293" i="2"/>
  <c r="J3292" i="2"/>
  <c r="I3292" i="2"/>
  <c r="L3292" i="2" s="1"/>
  <c r="H3292" i="2"/>
  <c r="G3292" i="2"/>
  <c r="F3292" i="2"/>
  <c r="E3292" i="2"/>
  <c r="K3292" i="2" s="1"/>
  <c r="D3292" i="2"/>
  <c r="C3292" i="2"/>
  <c r="B3292" i="2"/>
  <c r="A3292" i="2"/>
  <c r="J3291" i="2"/>
  <c r="I3291" i="2"/>
  <c r="L3291" i="2" s="1"/>
  <c r="H3291" i="2"/>
  <c r="G3291" i="2"/>
  <c r="F3291" i="2"/>
  <c r="E3291" i="2"/>
  <c r="K3291" i="2" s="1"/>
  <c r="D3291" i="2"/>
  <c r="C3291" i="2"/>
  <c r="B3291" i="2"/>
  <c r="A3291" i="2"/>
  <c r="J3290" i="2"/>
  <c r="I3290" i="2"/>
  <c r="L3290" i="2" s="1"/>
  <c r="H3290" i="2"/>
  <c r="G3290" i="2"/>
  <c r="F3290" i="2"/>
  <c r="E3290" i="2"/>
  <c r="K3290" i="2" s="1"/>
  <c r="D3290" i="2"/>
  <c r="C3290" i="2"/>
  <c r="B3290" i="2"/>
  <c r="A3290" i="2"/>
  <c r="J3289" i="2"/>
  <c r="I3289" i="2"/>
  <c r="L3289" i="2" s="1"/>
  <c r="H3289" i="2"/>
  <c r="G3289" i="2"/>
  <c r="F3289" i="2"/>
  <c r="E3289" i="2"/>
  <c r="K3289" i="2" s="1"/>
  <c r="D3289" i="2"/>
  <c r="C3289" i="2"/>
  <c r="B3289" i="2"/>
  <c r="A3289" i="2"/>
  <c r="J3288" i="2"/>
  <c r="I3288" i="2"/>
  <c r="L3288" i="2" s="1"/>
  <c r="H3288" i="2"/>
  <c r="G3288" i="2"/>
  <c r="F3288" i="2"/>
  <c r="E3288" i="2"/>
  <c r="K3288" i="2" s="1"/>
  <c r="D3288" i="2"/>
  <c r="C3288" i="2"/>
  <c r="B3288" i="2"/>
  <c r="A3288" i="2"/>
  <c r="J3287" i="2"/>
  <c r="I3287" i="2"/>
  <c r="L3287" i="2" s="1"/>
  <c r="H3287" i="2"/>
  <c r="G3287" i="2"/>
  <c r="F3287" i="2"/>
  <c r="E3287" i="2"/>
  <c r="K3287" i="2" s="1"/>
  <c r="D3287" i="2"/>
  <c r="C3287" i="2"/>
  <c r="B3287" i="2"/>
  <c r="A3287" i="2"/>
  <c r="J3286" i="2"/>
  <c r="I3286" i="2"/>
  <c r="L3286" i="2" s="1"/>
  <c r="H3286" i="2"/>
  <c r="G3286" i="2"/>
  <c r="F3286" i="2"/>
  <c r="E3286" i="2"/>
  <c r="K3286" i="2" s="1"/>
  <c r="D3286" i="2"/>
  <c r="C3286" i="2"/>
  <c r="B3286" i="2"/>
  <c r="A3286" i="2"/>
  <c r="J3285" i="2"/>
  <c r="I3285" i="2"/>
  <c r="L3285" i="2" s="1"/>
  <c r="H3285" i="2"/>
  <c r="G3285" i="2"/>
  <c r="F3285" i="2"/>
  <c r="E3285" i="2"/>
  <c r="K3285" i="2" s="1"/>
  <c r="D3285" i="2"/>
  <c r="C3285" i="2"/>
  <c r="B3285" i="2"/>
  <c r="A3285" i="2"/>
  <c r="J3284" i="2"/>
  <c r="I3284" i="2"/>
  <c r="L3284" i="2" s="1"/>
  <c r="H3284" i="2"/>
  <c r="G3284" i="2"/>
  <c r="F3284" i="2"/>
  <c r="E3284" i="2"/>
  <c r="K3284" i="2" s="1"/>
  <c r="D3284" i="2"/>
  <c r="C3284" i="2"/>
  <c r="B3284" i="2"/>
  <c r="A3284" i="2"/>
  <c r="J3283" i="2"/>
  <c r="I3283" i="2"/>
  <c r="L3283" i="2" s="1"/>
  <c r="H3283" i="2"/>
  <c r="G3283" i="2"/>
  <c r="F3283" i="2"/>
  <c r="E3283" i="2"/>
  <c r="K3283" i="2" s="1"/>
  <c r="D3283" i="2"/>
  <c r="C3283" i="2"/>
  <c r="B3283" i="2"/>
  <c r="A3283" i="2"/>
  <c r="J3282" i="2"/>
  <c r="I3282" i="2"/>
  <c r="L3282" i="2" s="1"/>
  <c r="H3282" i="2"/>
  <c r="G3282" i="2"/>
  <c r="F3282" i="2"/>
  <c r="E3282" i="2"/>
  <c r="K3282" i="2" s="1"/>
  <c r="D3282" i="2"/>
  <c r="C3282" i="2"/>
  <c r="B3282" i="2"/>
  <c r="A3282" i="2"/>
  <c r="J3281" i="2"/>
  <c r="I3281" i="2"/>
  <c r="L3281" i="2" s="1"/>
  <c r="H3281" i="2"/>
  <c r="G3281" i="2"/>
  <c r="F3281" i="2"/>
  <c r="E3281" i="2"/>
  <c r="K3281" i="2" s="1"/>
  <c r="D3281" i="2"/>
  <c r="C3281" i="2"/>
  <c r="B3281" i="2"/>
  <c r="A3281" i="2"/>
  <c r="J3280" i="2"/>
  <c r="I3280" i="2"/>
  <c r="L3280" i="2" s="1"/>
  <c r="H3280" i="2"/>
  <c r="G3280" i="2"/>
  <c r="F3280" i="2"/>
  <c r="E3280" i="2"/>
  <c r="K3280" i="2" s="1"/>
  <c r="D3280" i="2"/>
  <c r="C3280" i="2"/>
  <c r="B3280" i="2"/>
  <c r="A3280" i="2"/>
  <c r="J3279" i="2"/>
  <c r="I3279" i="2"/>
  <c r="L3279" i="2" s="1"/>
  <c r="H3279" i="2"/>
  <c r="G3279" i="2"/>
  <c r="F3279" i="2"/>
  <c r="E3279" i="2"/>
  <c r="K3279" i="2" s="1"/>
  <c r="D3279" i="2"/>
  <c r="C3279" i="2"/>
  <c r="B3279" i="2"/>
  <c r="A3279" i="2"/>
  <c r="J3278" i="2"/>
  <c r="I3278" i="2"/>
  <c r="L3278" i="2" s="1"/>
  <c r="H3278" i="2"/>
  <c r="G3278" i="2"/>
  <c r="F3278" i="2"/>
  <c r="E3278" i="2"/>
  <c r="K3278" i="2" s="1"/>
  <c r="D3278" i="2"/>
  <c r="C3278" i="2"/>
  <c r="B3278" i="2"/>
  <c r="A3278" i="2"/>
  <c r="J3277" i="2"/>
  <c r="I3277" i="2"/>
  <c r="L3277" i="2" s="1"/>
  <c r="H3277" i="2"/>
  <c r="G3277" i="2"/>
  <c r="F3277" i="2"/>
  <c r="E3277" i="2"/>
  <c r="K3277" i="2" s="1"/>
  <c r="D3277" i="2"/>
  <c r="C3277" i="2"/>
  <c r="B3277" i="2"/>
  <c r="A3277" i="2"/>
  <c r="J3276" i="2"/>
  <c r="I3276" i="2"/>
  <c r="L3276" i="2" s="1"/>
  <c r="H3276" i="2"/>
  <c r="G3276" i="2"/>
  <c r="F3276" i="2"/>
  <c r="E3276" i="2"/>
  <c r="K3276" i="2" s="1"/>
  <c r="D3276" i="2"/>
  <c r="C3276" i="2"/>
  <c r="B3276" i="2"/>
  <c r="A3276" i="2"/>
  <c r="J3275" i="2"/>
  <c r="I3275" i="2"/>
  <c r="L3275" i="2" s="1"/>
  <c r="H3275" i="2"/>
  <c r="G3275" i="2"/>
  <c r="F3275" i="2"/>
  <c r="E3275" i="2"/>
  <c r="K3275" i="2" s="1"/>
  <c r="D3275" i="2"/>
  <c r="C3275" i="2"/>
  <c r="B3275" i="2"/>
  <c r="A3275" i="2"/>
  <c r="J3274" i="2"/>
  <c r="I3274" i="2"/>
  <c r="L3274" i="2" s="1"/>
  <c r="H3274" i="2"/>
  <c r="G3274" i="2"/>
  <c r="F3274" i="2"/>
  <c r="E3274" i="2"/>
  <c r="K3274" i="2" s="1"/>
  <c r="D3274" i="2"/>
  <c r="C3274" i="2"/>
  <c r="B3274" i="2"/>
  <c r="A3274" i="2"/>
  <c r="J3273" i="2"/>
  <c r="I3273" i="2"/>
  <c r="L3273" i="2" s="1"/>
  <c r="H3273" i="2"/>
  <c r="G3273" i="2"/>
  <c r="F3273" i="2"/>
  <c r="E3273" i="2"/>
  <c r="K3273" i="2" s="1"/>
  <c r="D3273" i="2"/>
  <c r="C3273" i="2"/>
  <c r="B3273" i="2"/>
  <c r="A3273" i="2"/>
  <c r="J3272" i="2"/>
  <c r="I3272" i="2"/>
  <c r="L3272" i="2" s="1"/>
  <c r="H3272" i="2"/>
  <c r="G3272" i="2"/>
  <c r="F3272" i="2"/>
  <c r="E3272" i="2"/>
  <c r="K3272" i="2" s="1"/>
  <c r="D3272" i="2"/>
  <c r="C3272" i="2"/>
  <c r="B3272" i="2"/>
  <c r="A3272" i="2"/>
  <c r="J3271" i="2"/>
  <c r="I3271" i="2"/>
  <c r="L3271" i="2" s="1"/>
  <c r="H3271" i="2"/>
  <c r="G3271" i="2"/>
  <c r="F3271" i="2"/>
  <c r="E3271" i="2"/>
  <c r="K3271" i="2" s="1"/>
  <c r="D3271" i="2"/>
  <c r="C3271" i="2"/>
  <c r="B3271" i="2"/>
  <c r="A3271" i="2"/>
  <c r="J3270" i="2"/>
  <c r="I3270" i="2"/>
  <c r="L3270" i="2" s="1"/>
  <c r="H3270" i="2"/>
  <c r="G3270" i="2"/>
  <c r="F3270" i="2"/>
  <c r="E3270" i="2"/>
  <c r="K3270" i="2" s="1"/>
  <c r="D3270" i="2"/>
  <c r="C3270" i="2"/>
  <c r="B3270" i="2"/>
  <c r="A3270" i="2"/>
  <c r="J3269" i="2"/>
  <c r="I3269" i="2"/>
  <c r="L3269" i="2" s="1"/>
  <c r="H3269" i="2"/>
  <c r="G3269" i="2"/>
  <c r="F3269" i="2"/>
  <c r="E3269" i="2"/>
  <c r="K3269" i="2" s="1"/>
  <c r="D3269" i="2"/>
  <c r="C3269" i="2"/>
  <c r="B3269" i="2"/>
  <c r="A3269" i="2"/>
  <c r="J3268" i="2"/>
  <c r="I3268" i="2"/>
  <c r="L3268" i="2" s="1"/>
  <c r="H3268" i="2"/>
  <c r="G3268" i="2"/>
  <c r="F3268" i="2"/>
  <c r="E3268" i="2"/>
  <c r="K3268" i="2" s="1"/>
  <c r="D3268" i="2"/>
  <c r="C3268" i="2"/>
  <c r="B3268" i="2"/>
  <c r="A3268" i="2"/>
  <c r="J3267" i="2"/>
  <c r="I3267" i="2"/>
  <c r="L3267" i="2" s="1"/>
  <c r="H3267" i="2"/>
  <c r="G3267" i="2"/>
  <c r="F3267" i="2"/>
  <c r="E3267" i="2"/>
  <c r="K3267" i="2" s="1"/>
  <c r="D3267" i="2"/>
  <c r="C3267" i="2"/>
  <c r="B3267" i="2"/>
  <c r="A3267" i="2"/>
  <c r="J3266" i="2"/>
  <c r="I3266" i="2"/>
  <c r="L3266" i="2" s="1"/>
  <c r="H3266" i="2"/>
  <c r="G3266" i="2"/>
  <c r="F3266" i="2"/>
  <c r="E3266" i="2"/>
  <c r="K3266" i="2" s="1"/>
  <c r="D3266" i="2"/>
  <c r="C3266" i="2"/>
  <c r="B3266" i="2"/>
  <c r="A3266" i="2"/>
  <c r="J3265" i="2"/>
  <c r="I3265" i="2"/>
  <c r="L3265" i="2" s="1"/>
  <c r="H3265" i="2"/>
  <c r="G3265" i="2"/>
  <c r="F3265" i="2"/>
  <c r="E3265" i="2"/>
  <c r="K3265" i="2" s="1"/>
  <c r="D3265" i="2"/>
  <c r="C3265" i="2"/>
  <c r="B3265" i="2"/>
  <c r="A3265" i="2"/>
  <c r="J3264" i="2"/>
  <c r="I3264" i="2"/>
  <c r="L3264" i="2" s="1"/>
  <c r="H3264" i="2"/>
  <c r="G3264" i="2"/>
  <c r="F3264" i="2"/>
  <c r="E3264" i="2"/>
  <c r="K3264" i="2" s="1"/>
  <c r="D3264" i="2"/>
  <c r="C3264" i="2"/>
  <c r="B3264" i="2"/>
  <c r="A3264" i="2"/>
  <c r="J3263" i="2"/>
  <c r="I3263" i="2"/>
  <c r="L3263" i="2" s="1"/>
  <c r="H3263" i="2"/>
  <c r="G3263" i="2"/>
  <c r="F3263" i="2"/>
  <c r="E3263" i="2"/>
  <c r="K3263" i="2" s="1"/>
  <c r="D3263" i="2"/>
  <c r="C3263" i="2"/>
  <c r="B3263" i="2"/>
  <c r="A3263" i="2"/>
  <c r="J3262" i="2"/>
  <c r="I3262" i="2"/>
  <c r="L3262" i="2" s="1"/>
  <c r="H3262" i="2"/>
  <c r="G3262" i="2"/>
  <c r="F3262" i="2"/>
  <c r="E3262" i="2"/>
  <c r="K3262" i="2" s="1"/>
  <c r="D3262" i="2"/>
  <c r="C3262" i="2"/>
  <c r="B3262" i="2"/>
  <c r="A3262" i="2"/>
  <c r="J3261" i="2"/>
  <c r="I3261" i="2"/>
  <c r="L3261" i="2" s="1"/>
  <c r="H3261" i="2"/>
  <c r="G3261" i="2"/>
  <c r="F3261" i="2"/>
  <c r="E3261" i="2"/>
  <c r="K3261" i="2" s="1"/>
  <c r="D3261" i="2"/>
  <c r="C3261" i="2"/>
  <c r="B3261" i="2"/>
  <c r="A3261" i="2"/>
  <c r="J3260" i="2"/>
  <c r="I3260" i="2"/>
  <c r="L3260" i="2" s="1"/>
  <c r="H3260" i="2"/>
  <c r="G3260" i="2"/>
  <c r="F3260" i="2"/>
  <c r="E3260" i="2"/>
  <c r="K3260" i="2" s="1"/>
  <c r="D3260" i="2"/>
  <c r="C3260" i="2"/>
  <c r="B3260" i="2"/>
  <c r="A3260" i="2"/>
  <c r="J3259" i="2"/>
  <c r="I3259" i="2"/>
  <c r="L3259" i="2" s="1"/>
  <c r="H3259" i="2"/>
  <c r="G3259" i="2"/>
  <c r="F3259" i="2"/>
  <c r="E3259" i="2"/>
  <c r="K3259" i="2" s="1"/>
  <c r="D3259" i="2"/>
  <c r="C3259" i="2"/>
  <c r="B3259" i="2"/>
  <c r="A3259" i="2"/>
  <c r="J3258" i="2"/>
  <c r="I3258" i="2"/>
  <c r="L3258" i="2" s="1"/>
  <c r="H3258" i="2"/>
  <c r="G3258" i="2"/>
  <c r="F3258" i="2"/>
  <c r="E3258" i="2"/>
  <c r="K3258" i="2" s="1"/>
  <c r="D3258" i="2"/>
  <c r="C3258" i="2"/>
  <c r="B3258" i="2"/>
  <c r="A3258" i="2"/>
  <c r="J3257" i="2"/>
  <c r="I3257" i="2"/>
  <c r="L3257" i="2" s="1"/>
  <c r="H3257" i="2"/>
  <c r="G3257" i="2"/>
  <c r="F3257" i="2"/>
  <c r="E3257" i="2"/>
  <c r="K3257" i="2" s="1"/>
  <c r="D3257" i="2"/>
  <c r="C3257" i="2"/>
  <c r="B3257" i="2"/>
  <c r="A3257" i="2"/>
  <c r="J3256" i="2"/>
  <c r="I3256" i="2"/>
  <c r="L3256" i="2" s="1"/>
  <c r="H3256" i="2"/>
  <c r="G3256" i="2"/>
  <c r="F3256" i="2"/>
  <c r="E3256" i="2"/>
  <c r="K3256" i="2" s="1"/>
  <c r="D3256" i="2"/>
  <c r="C3256" i="2"/>
  <c r="B3256" i="2"/>
  <c r="A3256" i="2"/>
  <c r="J3255" i="2"/>
  <c r="I3255" i="2"/>
  <c r="L3255" i="2" s="1"/>
  <c r="H3255" i="2"/>
  <c r="G3255" i="2"/>
  <c r="F3255" i="2"/>
  <c r="E3255" i="2"/>
  <c r="K3255" i="2" s="1"/>
  <c r="D3255" i="2"/>
  <c r="C3255" i="2"/>
  <c r="B3255" i="2"/>
  <c r="A3255" i="2"/>
  <c r="J3254" i="2"/>
  <c r="I3254" i="2"/>
  <c r="L3254" i="2" s="1"/>
  <c r="H3254" i="2"/>
  <c r="G3254" i="2"/>
  <c r="F3254" i="2"/>
  <c r="E3254" i="2"/>
  <c r="K3254" i="2" s="1"/>
  <c r="D3254" i="2"/>
  <c r="C3254" i="2"/>
  <c r="B3254" i="2"/>
  <c r="A3254" i="2"/>
  <c r="J3253" i="2"/>
  <c r="I3253" i="2"/>
  <c r="L3253" i="2" s="1"/>
  <c r="H3253" i="2"/>
  <c r="G3253" i="2"/>
  <c r="F3253" i="2"/>
  <c r="E3253" i="2"/>
  <c r="K3253" i="2" s="1"/>
  <c r="D3253" i="2"/>
  <c r="C3253" i="2"/>
  <c r="B3253" i="2"/>
  <c r="A3253" i="2"/>
  <c r="J3252" i="2"/>
  <c r="I3252" i="2"/>
  <c r="L3252" i="2" s="1"/>
  <c r="H3252" i="2"/>
  <c r="G3252" i="2"/>
  <c r="F3252" i="2"/>
  <c r="E3252" i="2"/>
  <c r="K3252" i="2" s="1"/>
  <c r="D3252" i="2"/>
  <c r="C3252" i="2"/>
  <c r="B3252" i="2"/>
  <c r="A3252" i="2"/>
  <c r="J3251" i="2"/>
  <c r="I3251" i="2"/>
  <c r="L3251" i="2" s="1"/>
  <c r="H3251" i="2"/>
  <c r="G3251" i="2"/>
  <c r="F3251" i="2"/>
  <c r="E3251" i="2"/>
  <c r="K3251" i="2" s="1"/>
  <c r="D3251" i="2"/>
  <c r="C3251" i="2"/>
  <c r="B3251" i="2"/>
  <c r="A3251" i="2"/>
  <c r="J3250" i="2"/>
  <c r="I3250" i="2"/>
  <c r="L3250" i="2" s="1"/>
  <c r="H3250" i="2"/>
  <c r="G3250" i="2"/>
  <c r="F3250" i="2"/>
  <c r="E3250" i="2"/>
  <c r="K3250" i="2" s="1"/>
  <c r="D3250" i="2"/>
  <c r="C3250" i="2"/>
  <c r="B3250" i="2"/>
  <c r="A3250" i="2"/>
  <c r="J3249" i="2"/>
  <c r="I3249" i="2"/>
  <c r="L3249" i="2" s="1"/>
  <c r="H3249" i="2"/>
  <c r="G3249" i="2"/>
  <c r="F3249" i="2"/>
  <c r="E3249" i="2"/>
  <c r="K3249" i="2" s="1"/>
  <c r="D3249" i="2"/>
  <c r="C3249" i="2"/>
  <c r="B3249" i="2"/>
  <c r="A3249" i="2"/>
  <c r="J3248" i="2"/>
  <c r="I3248" i="2"/>
  <c r="L3248" i="2" s="1"/>
  <c r="H3248" i="2"/>
  <c r="G3248" i="2"/>
  <c r="F3248" i="2"/>
  <c r="E3248" i="2"/>
  <c r="K3248" i="2" s="1"/>
  <c r="D3248" i="2"/>
  <c r="C3248" i="2"/>
  <c r="B3248" i="2"/>
  <c r="A3248" i="2"/>
  <c r="J3247" i="2"/>
  <c r="I3247" i="2"/>
  <c r="L3247" i="2" s="1"/>
  <c r="H3247" i="2"/>
  <c r="G3247" i="2"/>
  <c r="F3247" i="2"/>
  <c r="E3247" i="2"/>
  <c r="K3247" i="2" s="1"/>
  <c r="D3247" i="2"/>
  <c r="C3247" i="2"/>
  <c r="B3247" i="2"/>
  <c r="A3247" i="2"/>
  <c r="J3246" i="2"/>
  <c r="I3246" i="2"/>
  <c r="L3246" i="2" s="1"/>
  <c r="H3246" i="2"/>
  <c r="G3246" i="2"/>
  <c r="F3246" i="2"/>
  <c r="E3246" i="2"/>
  <c r="K3246" i="2" s="1"/>
  <c r="D3246" i="2"/>
  <c r="C3246" i="2"/>
  <c r="B3246" i="2"/>
  <c r="A3246" i="2"/>
  <c r="J3245" i="2"/>
  <c r="I3245" i="2"/>
  <c r="L3245" i="2" s="1"/>
  <c r="H3245" i="2"/>
  <c r="G3245" i="2"/>
  <c r="F3245" i="2"/>
  <c r="E3245" i="2"/>
  <c r="K3245" i="2" s="1"/>
  <c r="D3245" i="2"/>
  <c r="C3245" i="2"/>
  <c r="B3245" i="2"/>
  <c r="A3245" i="2"/>
  <c r="J3244" i="2"/>
  <c r="I3244" i="2"/>
  <c r="L3244" i="2" s="1"/>
  <c r="H3244" i="2"/>
  <c r="G3244" i="2"/>
  <c r="F3244" i="2"/>
  <c r="E3244" i="2"/>
  <c r="K3244" i="2" s="1"/>
  <c r="D3244" i="2"/>
  <c r="C3244" i="2"/>
  <c r="B3244" i="2"/>
  <c r="A3244" i="2"/>
  <c r="J3243" i="2"/>
  <c r="I3243" i="2"/>
  <c r="L3243" i="2" s="1"/>
  <c r="H3243" i="2"/>
  <c r="G3243" i="2"/>
  <c r="F3243" i="2"/>
  <c r="E3243" i="2"/>
  <c r="K3243" i="2" s="1"/>
  <c r="D3243" i="2"/>
  <c r="C3243" i="2"/>
  <c r="B3243" i="2"/>
  <c r="A3243" i="2"/>
  <c r="J3242" i="2"/>
  <c r="I3242" i="2"/>
  <c r="L3242" i="2" s="1"/>
  <c r="H3242" i="2"/>
  <c r="G3242" i="2"/>
  <c r="F3242" i="2"/>
  <c r="E3242" i="2"/>
  <c r="K3242" i="2" s="1"/>
  <c r="D3242" i="2"/>
  <c r="C3242" i="2"/>
  <c r="B3242" i="2"/>
  <c r="A3242" i="2"/>
  <c r="J3241" i="2"/>
  <c r="I3241" i="2"/>
  <c r="L3241" i="2" s="1"/>
  <c r="H3241" i="2"/>
  <c r="G3241" i="2"/>
  <c r="F3241" i="2"/>
  <c r="E3241" i="2"/>
  <c r="K3241" i="2" s="1"/>
  <c r="D3241" i="2"/>
  <c r="C3241" i="2"/>
  <c r="B3241" i="2"/>
  <c r="A3241" i="2"/>
  <c r="J3240" i="2"/>
  <c r="I3240" i="2"/>
  <c r="L3240" i="2" s="1"/>
  <c r="H3240" i="2"/>
  <c r="G3240" i="2"/>
  <c r="F3240" i="2"/>
  <c r="E3240" i="2"/>
  <c r="K3240" i="2" s="1"/>
  <c r="D3240" i="2"/>
  <c r="C3240" i="2"/>
  <c r="B3240" i="2"/>
  <c r="A3240" i="2"/>
  <c r="J3239" i="2"/>
  <c r="I3239" i="2"/>
  <c r="L3239" i="2" s="1"/>
  <c r="H3239" i="2"/>
  <c r="G3239" i="2"/>
  <c r="F3239" i="2"/>
  <c r="E3239" i="2"/>
  <c r="K3239" i="2" s="1"/>
  <c r="D3239" i="2"/>
  <c r="C3239" i="2"/>
  <c r="B3239" i="2"/>
  <c r="A3239" i="2"/>
  <c r="J3238" i="2"/>
  <c r="I3238" i="2"/>
  <c r="L3238" i="2" s="1"/>
  <c r="H3238" i="2"/>
  <c r="G3238" i="2"/>
  <c r="F3238" i="2"/>
  <c r="E3238" i="2"/>
  <c r="K3238" i="2" s="1"/>
  <c r="D3238" i="2"/>
  <c r="C3238" i="2"/>
  <c r="B3238" i="2"/>
  <c r="A3238" i="2"/>
  <c r="J3237" i="2"/>
  <c r="I3237" i="2"/>
  <c r="L3237" i="2" s="1"/>
  <c r="H3237" i="2"/>
  <c r="G3237" i="2"/>
  <c r="F3237" i="2"/>
  <c r="E3237" i="2"/>
  <c r="K3237" i="2" s="1"/>
  <c r="D3237" i="2"/>
  <c r="C3237" i="2"/>
  <c r="B3237" i="2"/>
  <c r="A3237" i="2"/>
  <c r="J3236" i="2"/>
  <c r="I3236" i="2"/>
  <c r="L3236" i="2" s="1"/>
  <c r="H3236" i="2"/>
  <c r="G3236" i="2"/>
  <c r="F3236" i="2"/>
  <c r="E3236" i="2"/>
  <c r="K3236" i="2" s="1"/>
  <c r="D3236" i="2"/>
  <c r="C3236" i="2"/>
  <c r="B3236" i="2"/>
  <c r="A3236" i="2"/>
  <c r="J3235" i="2"/>
  <c r="I3235" i="2"/>
  <c r="L3235" i="2" s="1"/>
  <c r="H3235" i="2"/>
  <c r="G3235" i="2"/>
  <c r="F3235" i="2"/>
  <c r="E3235" i="2"/>
  <c r="K3235" i="2" s="1"/>
  <c r="D3235" i="2"/>
  <c r="C3235" i="2"/>
  <c r="B3235" i="2"/>
  <c r="A3235" i="2"/>
  <c r="J3234" i="2"/>
  <c r="I3234" i="2"/>
  <c r="L3234" i="2" s="1"/>
  <c r="H3234" i="2"/>
  <c r="G3234" i="2"/>
  <c r="F3234" i="2"/>
  <c r="E3234" i="2"/>
  <c r="K3234" i="2" s="1"/>
  <c r="D3234" i="2"/>
  <c r="C3234" i="2"/>
  <c r="B3234" i="2"/>
  <c r="A3234" i="2"/>
  <c r="J3233" i="2"/>
  <c r="I3233" i="2"/>
  <c r="L3233" i="2" s="1"/>
  <c r="H3233" i="2"/>
  <c r="G3233" i="2"/>
  <c r="F3233" i="2"/>
  <c r="E3233" i="2"/>
  <c r="K3233" i="2" s="1"/>
  <c r="D3233" i="2"/>
  <c r="C3233" i="2"/>
  <c r="B3233" i="2"/>
  <c r="A3233" i="2"/>
  <c r="J3232" i="2"/>
  <c r="I3232" i="2"/>
  <c r="L3232" i="2" s="1"/>
  <c r="H3232" i="2"/>
  <c r="G3232" i="2"/>
  <c r="F3232" i="2"/>
  <c r="E3232" i="2"/>
  <c r="K3232" i="2" s="1"/>
  <c r="D3232" i="2"/>
  <c r="C3232" i="2"/>
  <c r="B3232" i="2"/>
  <c r="A3232" i="2"/>
  <c r="J3231" i="2"/>
  <c r="I3231" i="2"/>
  <c r="L3231" i="2" s="1"/>
  <c r="H3231" i="2"/>
  <c r="G3231" i="2"/>
  <c r="F3231" i="2"/>
  <c r="E3231" i="2"/>
  <c r="K3231" i="2" s="1"/>
  <c r="D3231" i="2"/>
  <c r="C3231" i="2"/>
  <c r="B3231" i="2"/>
  <c r="A3231" i="2"/>
  <c r="J3230" i="2"/>
  <c r="I3230" i="2"/>
  <c r="L3230" i="2" s="1"/>
  <c r="H3230" i="2"/>
  <c r="G3230" i="2"/>
  <c r="F3230" i="2"/>
  <c r="E3230" i="2"/>
  <c r="K3230" i="2" s="1"/>
  <c r="D3230" i="2"/>
  <c r="C3230" i="2"/>
  <c r="B3230" i="2"/>
  <c r="A3230" i="2"/>
  <c r="J3229" i="2"/>
  <c r="I3229" i="2"/>
  <c r="L3229" i="2" s="1"/>
  <c r="H3229" i="2"/>
  <c r="G3229" i="2"/>
  <c r="F3229" i="2"/>
  <c r="E3229" i="2"/>
  <c r="K3229" i="2" s="1"/>
  <c r="D3229" i="2"/>
  <c r="C3229" i="2"/>
  <c r="B3229" i="2"/>
  <c r="A3229" i="2"/>
  <c r="J3228" i="2"/>
  <c r="I3228" i="2"/>
  <c r="L3228" i="2" s="1"/>
  <c r="H3228" i="2"/>
  <c r="G3228" i="2"/>
  <c r="F3228" i="2"/>
  <c r="E3228" i="2"/>
  <c r="K3228" i="2" s="1"/>
  <c r="D3228" i="2"/>
  <c r="C3228" i="2"/>
  <c r="B3228" i="2"/>
  <c r="A3228" i="2"/>
  <c r="J3227" i="2"/>
  <c r="I3227" i="2"/>
  <c r="L3227" i="2" s="1"/>
  <c r="H3227" i="2"/>
  <c r="G3227" i="2"/>
  <c r="F3227" i="2"/>
  <c r="E3227" i="2"/>
  <c r="K3227" i="2" s="1"/>
  <c r="D3227" i="2"/>
  <c r="C3227" i="2"/>
  <c r="B3227" i="2"/>
  <c r="A3227" i="2"/>
  <c r="J3226" i="2"/>
  <c r="I3226" i="2"/>
  <c r="L3226" i="2" s="1"/>
  <c r="H3226" i="2"/>
  <c r="G3226" i="2"/>
  <c r="F3226" i="2"/>
  <c r="E3226" i="2"/>
  <c r="K3226" i="2" s="1"/>
  <c r="D3226" i="2"/>
  <c r="C3226" i="2"/>
  <c r="B3226" i="2"/>
  <c r="A3226" i="2"/>
  <c r="J3225" i="2"/>
  <c r="I3225" i="2"/>
  <c r="L3225" i="2" s="1"/>
  <c r="H3225" i="2"/>
  <c r="G3225" i="2"/>
  <c r="F3225" i="2"/>
  <c r="E3225" i="2"/>
  <c r="K3225" i="2" s="1"/>
  <c r="D3225" i="2"/>
  <c r="C3225" i="2"/>
  <c r="B3225" i="2"/>
  <c r="A3225" i="2"/>
  <c r="J3224" i="2"/>
  <c r="I3224" i="2"/>
  <c r="L3224" i="2" s="1"/>
  <c r="H3224" i="2"/>
  <c r="G3224" i="2"/>
  <c r="F3224" i="2"/>
  <c r="E3224" i="2"/>
  <c r="K3224" i="2" s="1"/>
  <c r="D3224" i="2"/>
  <c r="C3224" i="2"/>
  <c r="B3224" i="2"/>
  <c r="A3224" i="2"/>
  <c r="J3223" i="2"/>
  <c r="I3223" i="2"/>
  <c r="L3223" i="2" s="1"/>
  <c r="H3223" i="2"/>
  <c r="G3223" i="2"/>
  <c r="F3223" i="2"/>
  <c r="E3223" i="2"/>
  <c r="K3223" i="2" s="1"/>
  <c r="D3223" i="2"/>
  <c r="C3223" i="2"/>
  <c r="B3223" i="2"/>
  <c r="A3223" i="2"/>
  <c r="J3222" i="2"/>
  <c r="I3222" i="2"/>
  <c r="L3222" i="2" s="1"/>
  <c r="H3222" i="2"/>
  <c r="G3222" i="2"/>
  <c r="F3222" i="2"/>
  <c r="E3222" i="2"/>
  <c r="K3222" i="2" s="1"/>
  <c r="D3222" i="2"/>
  <c r="C3222" i="2"/>
  <c r="B3222" i="2"/>
  <c r="A3222" i="2"/>
  <c r="J3221" i="2"/>
  <c r="I3221" i="2"/>
  <c r="L3221" i="2" s="1"/>
  <c r="H3221" i="2"/>
  <c r="G3221" i="2"/>
  <c r="F3221" i="2"/>
  <c r="E3221" i="2"/>
  <c r="K3221" i="2" s="1"/>
  <c r="D3221" i="2"/>
  <c r="C3221" i="2"/>
  <c r="B3221" i="2"/>
  <c r="A3221" i="2"/>
  <c r="J3220" i="2"/>
  <c r="I3220" i="2"/>
  <c r="L3220" i="2" s="1"/>
  <c r="H3220" i="2"/>
  <c r="G3220" i="2"/>
  <c r="F3220" i="2"/>
  <c r="E3220" i="2"/>
  <c r="K3220" i="2" s="1"/>
  <c r="D3220" i="2"/>
  <c r="C3220" i="2"/>
  <c r="B3220" i="2"/>
  <c r="A3220" i="2"/>
  <c r="J3219" i="2"/>
  <c r="I3219" i="2"/>
  <c r="L3219" i="2" s="1"/>
  <c r="H3219" i="2"/>
  <c r="G3219" i="2"/>
  <c r="F3219" i="2"/>
  <c r="E3219" i="2"/>
  <c r="K3219" i="2" s="1"/>
  <c r="D3219" i="2"/>
  <c r="C3219" i="2"/>
  <c r="B3219" i="2"/>
  <c r="A3219" i="2"/>
  <c r="J3218" i="2"/>
  <c r="I3218" i="2"/>
  <c r="L3218" i="2" s="1"/>
  <c r="H3218" i="2"/>
  <c r="G3218" i="2"/>
  <c r="F3218" i="2"/>
  <c r="E3218" i="2"/>
  <c r="K3218" i="2" s="1"/>
  <c r="D3218" i="2"/>
  <c r="C3218" i="2"/>
  <c r="B3218" i="2"/>
  <c r="A3218" i="2"/>
  <c r="J3217" i="2"/>
  <c r="I3217" i="2"/>
  <c r="L3217" i="2" s="1"/>
  <c r="H3217" i="2"/>
  <c r="G3217" i="2"/>
  <c r="F3217" i="2"/>
  <c r="E3217" i="2"/>
  <c r="K3217" i="2" s="1"/>
  <c r="D3217" i="2"/>
  <c r="C3217" i="2"/>
  <c r="B3217" i="2"/>
  <c r="A3217" i="2"/>
  <c r="J3216" i="2"/>
  <c r="I3216" i="2"/>
  <c r="L3216" i="2" s="1"/>
  <c r="H3216" i="2"/>
  <c r="G3216" i="2"/>
  <c r="F3216" i="2"/>
  <c r="E3216" i="2"/>
  <c r="K3216" i="2" s="1"/>
  <c r="D3216" i="2"/>
  <c r="C3216" i="2"/>
  <c r="B3216" i="2"/>
  <c r="A3216" i="2"/>
  <c r="J3215" i="2"/>
  <c r="I3215" i="2"/>
  <c r="L3215" i="2" s="1"/>
  <c r="H3215" i="2"/>
  <c r="G3215" i="2"/>
  <c r="F3215" i="2"/>
  <c r="E3215" i="2"/>
  <c r="K3215" i="2" s="1"/>
  <c r="D3215" i="2"/>
  <c r="C3215" i="2"/>
  <c r="B3215" i="2"/>
  <c r="A3215" i="2"/>
  <c r="J3214" i="2"/>
  <c r="I3214" i="2"/>
  <c r="L3214" i="2" s="1"/>
  <c r="H3214" i="2"/>
  <c r="G3214" i="2"/>
  <c r="F3214" i="2"/>
  <c r="E3214" i="2"/>
  <c r="K3214" i="2" s="1"/>
  <c r="D3214" i="2"/>
  <c r="C3214" i="2"/>
  <c r="B3214" i="2"/>
  <c r="A3214" i="2"/>
  <c r="J3213" i="2"/>
  <c r="I3213" i="2"/>
  <c r="L3213" i="2" s="1"/>
  <c r="H3213" i="2"/>
  <c r="G3213" i="2"/>
  <c r="F3213" i="2"/>
  <c r="E3213" i="2"/>
  <c r="K3213" i="2" s="1"/>
  <c r="D3213" i="2"/>
  <c r="C3213" i="2"/>
  <c r="B3213" i="2"/>
  <c r="A3213" i="2"/>
  <c r="J3212" i="2"/>
  <c r="I3212" i="2"/>
  <c r="L3212" i="2" s="1"/>
  <c r="H3212" i="2"/>
  <c r="G3212" i="2"/>
  <c r="F3212" i="2"/>
  <c r="E3212" i="2"/>
  <c r="K3212" i="2" s="1"/>
  <c r="D3212" i="2"/>
  <c r="C3212" i="2"/>
  <c r="B3212" i="2"/>
  <c r="A3212" i="2"/>
  <c r="J3211" i="2"/>
  <c r="I3211" i="2"/>
  <c r="L3211" i="2" s="1"/>
  <c r="H3211" i="2"/>
  <c r="G3211" i="2"/>
  <c r="F3211" i="2"/>
  <c r="E3211" i="2"/>
  <c r="K3211" i="2" s="1"/>
  <c r="D3211" i="2"/>
  <c r="C3211" i="2"/>
  <c r="B3211" i="2"/>
  <c r="A3211" i="2"/>
  <c r="J3210" i="2"/>
  <c r="I3210" i="2"/>
  <c r="L3210" i="2" s="1"/>
  <c r="H3210" i="2"/>
  <c r="G3210" i="2"/>
  <c r="F3210" i="2"/>
  <c r="E3210" i="2"/>
  <c r="K3210" i="2" s="1"/>
  <c r="D3210" i="2"/>
  <c r="C3210" i="2"/>
  <c r="B3210" i="2"/>
  <c r="A3210" i="2"/>
  <c r="J3209" i="2"/>
  <c r="I3209" i="2"/>
  <c r="L3209" i="2" s="1"/>
  <c r="H3209" i="2"/>
  <c r="G3209" i="2"/>
  <c r="F3209" i="2"/>
  <c r="E3209" i="2"/>
  <c r="K3209" i="2" s="1"/>
  <c r="D3209" i="2"/>
  <c r="C3209" i="2"/>
  <c r="B3209" i="2"/>
  <c r="A3209" i="2"/>
  <c r="J3208" i="2"/>
  <c r="I3208" i="2"/>
  <c r="L3208" i="2" s="1"/>
  <c r="H3208" i="2"/>
  <c r="G3208" i="2"/>
  <c r="F3208" i="2"/>
  <c r="E3208" i="2"/>
  <c r="K3208" i="2" s="1"/>
  <c r="D3208" i="2"/>
  <c r="C3208" i="2"/>
  <c r="B3208" i="2"/>
  <c r="A3208" i="2"/>
  <c r="J3207" i="2"/>
  <c r="I3207" i="2"/>
  <c r="L3207" i="2" s="1"/>
  <c r="H3207" i="2"/>
  <c r="G3207" i="2"/>
  <c r="F3207" i="2"/>
  <c r="E3207" i="2"/>
  <c r="K3207" i="2" s="1"/>
  <c r="D3207" i="2"/>
  <c r="C3207" i="2"/>
  <c r="B3207" i="2"/>
  <c r="A3207" i="2"/>
  <c r="J3206" i="2"/>
  <c r="I3206" i="2"/>
  <c r="L3206" i="2" s="1"/>
  <c r="H3206" i="2"/>
  <c r="G3206" i="2"/>
  <c r="F3206" i="2"/>
  <c r="E3206" i="2"/>
  <c r="K3206" i="2" s="1"/>
  <c r="D3206" i="2"/>
  <c r="C3206" i="2"/>
  <c r="B3206" i="2"/>
  <c r="A3206" i="2"/>
  <c r="J3205" i="2"/>
  <c r="I3205" i="2"/>
  <c r="L3205" i="2" s="1"/>
  <c r="H3205" i="2"/>
  <c r="G3205" i="2"/>
  <c r="F3205" i="2"/>
  <c r="E3205" i="2"/>
  <c r="K3205" i="2" s="1"/>
  <c r="D3205" i="2"/>
  <c r="C3205" i="2"/>
  <c r="B3205" i="2"/>
  <c r="A3205" i="2"/>
  <c r="J3204" i="2"/>
  <c r="I3204" i="2"/>
  <c r="L3204" i="2" s="1"/>
  <c r="H3204" i="2"/>
  <c r="G3204" i="2"/>
  <c r="F3204" i="2"/>
  <c r="E3204" i="2"/>
  <c r="K3204" i="2" s="1"/>
  <c r="D3204" i="2"/>
  <c r="C3204" i="2"/>
  <c r="B3204" i="2"/>
  <c r="A3204" i="2"/>
  <c r="J3203" i="2"/>
  <c r="I3203" i="2"/>
  <c r="L3203" i="2" s="1"/>
  <c r="H3203" i="2"/>
  <c r="G3203" i="2"/>
  <c r="F3203" i="2"/>
  <c r="E3203" i="2"/>
  <c r="K3203" i="2" s="1"/>
  <c r="D3203" i="2"/>
  <c r="C3203" i="2"/>
  <c r="B3203" i="2"/>
  <c r="A3203" i="2"/>
  <c r="J3202" i="2"/>
  <c r="I3202" i="2"/>
  <c r="L3202" i="2" s="1"/>
  <c r="H3202" i="2"/>
  <c r="G3202" i="2"/>
  <c r="F3202" i="2"/>
  <c r="E3202" i="2"/>
  <c r="K3202" i="2" s="1"/>
  <c r="D3202" i="2"/>
  <c r="C3202" i="2"/>
  <c r="B3202" i="2"/>
  <c r="A3202" i="2"/>
  <c r="J3201" i="2"/>
  <c r="I3201" i="2"/>
  <c r="L3201" i="2" s="1"/>
  <c r="H3201" i="2"/>
  <c r="G3201" i="2"/>
  <c r="F3201" i="2"/>
  <c r="E3201" i="2"/>
  <c r="K3201" i="2" s="1"/>
  <c r="D3201" i="2"/>
  <c r="C3201" i="2"/>
  <c r="B3201" i="2"/>
  <c r="A3201" i="2"/>
  <c r="J3200" i="2"/>
  <c r="I3200" i="2"/>
  <c r="L3200" i="2" s="1"/>
  <c r="H3200" i="2"/>
  <c r="G3200" i="2"/>
  <c r="F3200" i="2"/>
  <c r="E3200" i="2"/>
  <c r="K3200" i="2" s="1"/>
  <c r="D3200" i="2"/>
  <c r="C3200" i="2"/>
  <c r="B3200" i="2"/>
  <c r="A3200" i="2"/>
  <c r="J3199" i="2"/>
  <c r="I3199" i="2"/>
  <c r="L3199" i="2" s="1"/>
  <c r="H3199" i="2"/>
  <c r="G3199" i="2"/>
  <c r="F3199" i="2"/>
  <c r="E3199" i="2"/>
  <c r="K3199" i="2" s="1"/>
  <c r="D3199" i="2"/>
  <c r="C3199" i="2"/>
  <c r="B3199" i="2"/>
  <c r="A3199" i="2"/>
  <c r="J3198" i="2"/>
  <c r="I3198" i="2"/>
  <c r="L3198" i="2" s="1"/>
  <c r="H3198" i="2"/>
  <c r="G3198" i="2"/>
  <c r="F3198" i="2"/>
  <c r="E3198" i="2"/>
  <c r="K3198" i="2" s="1"/>
  <c r="D3198" i="2"/>
  <c r="C3198" i="2"/>
  <c r="B3198" i="2"/>
  <c r="A3198" i="2"/>
  <c r="J3197" i="2"/>
  <c r="I3197" i="2"/>
  <c r="L3197" i="2" s="1"/>
  <c r="H3197" i="2"/>
  <c r="G3197" i="2"/>
  <c r="F3197" i="2"/>
  <c r="E3197" i="2"/>
  <c r="K3197" i="2" s="1"/>
  <c r="D3197" i="2"/>
  <c r="C3197" i="2"/>
  <c r="B3197" i="2"/>
  <c r="A3197" i="2"/>
  <c r="J3196" i="2"/>
  <c r="I3196" i="2"/>
  <c r="L3196" i="2" s="1"/>
  <c r="H3196" i="2"/>
  <c r="G3196" i="2"/>
  <c r="F3196" i="2"/>
  <c r="E3196" i="2"/>
  <c r="K3196" i="2" s="1"/>
  <c r="D3196" i="2"/>
  <c r="C3196" i="2"/>
  <c r="B3196" i="2"/>
  <c r="A3196" i="2"/>
  <c r="J3195" i="2"/>
  <c r="I3195" i="2"/>
  <c r="L3195" i="2" s="1"/>
  <c r="H3195" i="2"/>
  <c r="G3195" i="2"/>
  <c r="F3195" i="2"/>
  <c r="E3195" i="2"/>
  <c r="K3195" i="2" s="1"/>
  <c r="D3195" i="2"/>
  <c r="C3195" i="2"/>
  <c r="B3195" i="2"/>
  <c r="A3195" i="2"/>
  <c r="J3194" i="2"/>
  <c r="I3194" i="2"/>
  <c r="L3194" i="2" s="1"/>
  <c r="H3194" i="2"/>
  <c r="G3194" i="2"/>
  <c r="F3194" i="2"/>
  <c r="E3194" i="2"/>
  <c r="K3194" i="2" s="1"/>
  <c r="D3194" i="2"/>
  <c r="C3194" i="2"/>
  <c r="B3194" i="2"/>
  <c r="A3194" i="2"/>
  <c r="J3193" i="2"/>
  <c r="I3193" i="2"/>
  <c r="L3193" i="2" s="1"/>
  <c r="H3193" i="2"/>
  <c r="G3193" i="2"/>
  <c r="F3193" i="2"/>
  <c r="E3193" i="2"/>
  <c r="K3193" i="2" s="1"/>
  <c r="D3193" i="2"/>
  <c r="C3193" i="2"/>
  <c r="B3193" i="2"/>
  <c r="A3193" i="2"/>
  <c r="J3192" i="2"/>
  <c r="I3192" i="2"/>
  <c r="L3192" i="2" s="1"/>
  <c r="H3192" i="2"/>
  <c r="G3192" i="2"/>
  <c r="F3192" i="2"/>
  <c r="E3192" i="2"/>
  <c r="K3192" i="2" s="1"/>
  <c r="D3192" i="2"/>
  <c r="C3192" i="2"/>
  <c r="B3192" i="2"/>
  <c r="A3192" i="2"/>
  <c r="J3191" i="2"/>
  <c r="I3191" i="2"/>
  <c r="L3191" i="2" s="1"/>
  <c r="H3191" i="2"/>
  <c r="G3191" i="2"/>
  <c r="F3191" i="2"/>
  <c r="E3191" i="2"/>
  <c r="K3191" i="2" s="1"/>
  <c r="D3191" i="2"/>
  <c r="C3191" i="2"/>
  <c r="B3191" i="2"/>
  <c r="A3191" i="2"/>
  <c r="J3190" i="2"/>
  <c r="I3190" i="2"/>
  <c r="L3190" i="2" s="1"/>
  <c r="H3190" i="2"/>
  <c r="G3190" i="2"/>
  <c r="F3190" i="2"/>
  <c r="E3190" i="2"/>
  <c r="K3190" i="2" s="1"/>
  <c r="D3190" i="2"/>
  <c r="C3190" i="2"/>
  <c r="B3190" i="2"/>
  <c r="A3190" i="2"/>
  <c r="J3189" i="2"/>
  <c r="I3189" i="2"/>
  <c r="L3189" i="2" s="1"/>
  <c r="H3189" i="2"/>
  <c r="G3189" i="2"/>
  <c r="F3189" i="2"/>
  <c r="E3189" i="2"/>
  <c r="K3189" i="2" s="1"/>
  <c r="D3189" i="2"/>
  <c r="C3189" i="2"/>
  <c r="B3189" i="2"/>
  <c r="A3189" i="2"/>
  <c r="J3188" i="2"/>
  <c r="I3188" i="2"/>
  <c r="L3188" i="2" s="1"/>
  <c r="H3188" i="2"/>
  <c r="G3188" i="2"/>
  <c r="F3188" i="2"/>
  <c r="E3188" i="2"/>
  <c r="K3188" i="2" s="1"/>
  <c r="D3188" i="2"/>
  <c r="C3188" i="2"/>
  <c r="B3188" i="2"/>
  <c r="A3188" i="2"/>
  <c r="J3187" i="2"/>
  <c r="I3187" i="2"/>
  <c r="L3187" i="2" s="1"/>
  <c r="H3187" i="2"/>
  <c r="G3187" i="2"/>
  <c r="F3187" i="2"/>
  <c r="E3187" i="2"/>
  <c r="K3187" i="2" s="1"/>
  <c r="D3187" i="2"/>
  <c r="C3187" i="2"/>
  <c r="B3187" i="2"/>
  <c r="A3187" i="2"/>
  <c r="J3186" i="2"/>
  <c r="I3186" i="2"/>
  <c r="L3186" i="2" s="1"/>
  <c r="H3186" i="2"/>
  <c r="G3186" i="2"/>
  <c r="F3186" i="2"/>
  <c r="E3186" i="2"/>
  <c r="K3186" i="2" s="1"/>
  <c r="D3186" i="2"/>
  <c r="C3186" i="2"/>
  <c r="B3186" i="2"/>
  <c r="A3186" i="2"/>
  <c r="J3185" i="2"/>
  <c r="I3185" i="2"/>
  <c r="L3185" i="2" s="1"/>
  <c r="H3185" i="2"/>
  <c r="G3185" i="2"/>
  <c r="F3185" i="2"/>
  <c r="E3185" i="2"/>
  <c r="K3185" i="2" s="1"/>
  <c r="D3185" i="2"/>
  <c r="C3185" i="2"/>
  <c r="B3185" i="2"/>
  <c r="A3185" i="2"/>
  <c r="J3184" i="2"/>
  <c r="I3184" i="2"/>
  <c r="L3184" i="2" s="1"/>
  <c r="H3184" i="2"/>
  <c r="G3184" i="2"/>
  <c r="F3184" i="2"/>
  <c r="E3184" i="2"/>
  <c r="K3184" i="2" s="1"/>
  <c r="D3184" i="2"/>
  <c r="C3184" i="2"/>
  <c r="B3184" i="2"/>
  <c r="A3184" i="2"/>
  <c r="J3183" i="2"/>
  <c r="I3183" i="2"/>
  <c r="L3183" i="2" s="1"/>
  <c r="H3183" i="2"/>
  <c r="G3183" i="2"/>
  <c r="F3183" i="2"/>
  <c r="E3183" i="2"/>
  <c r="K3183" i="2" s="1"/>
  <c r="D3183" i="2"/>
  <c r="C3183" i="2"/>
  <c r="B3183" i="2"/>
  <c r="A3183" i="2"/>
  <c r="J3182" i="2"/>
  <c r="I3182" i="2"/>
  <c r="L3182" i="2" s="1"/>
  <c r="H3182" i="2"/>
  <c r="G3182" i="2"/>
  <c r="F3182" i="2"/>
  <c r="E3182" i="2"/>
  <c r="K3182" i="2" s="1"/>
  <c r="D3182" i="2"/>
  <c r="C3182" i="2"/>
  <c r="B3182" i="2"/>
  <c r="A3182" i="2"/>
  <c r="J3181" i="2"/>
  <c r="I3181" i="2"/>
  <c r="L3181" i="2" s="1"/>
  <c r="H3181" i="2"/>
  <c r="G3181" i="2"/>
  <c r="F3181" i="2"/>
  <c r="E3181" i="2"/>
  <c r="K3181" i="2" s="1"/>
  <c r="D3181" i="2"/>
  <c r="C3181" i="2"/>
  <c r="B3181" i="2"/>
  <c r="A3181" i="2"/>
  <c r="J3180" i="2"/>
  <c r="I3180" i="2"/>
  <c r="L3180" i="2" s="1"/>
  <c r="H3180" i="2"/>
  <c r="G3180" i="2"/>
  <c r="F3180" i="2"/>
  <c r="E3180" i="2"/>
  <c r="K3180" i="2" s="1"/>
  <c r="D3180" i="2"/>
  <c r="C3180" i="2"/>
  <c r="B3180" i="2"/>
  <c r="A3180" i="2"/>
  <c r="J3179" i="2"/>
  <c r="I3179" i="2"/>
  <c r="L3179" i="2" s="1"/>
  <c r="H3179" i="2"/>
  <c r="G3179" i="2"/>
  <c r="F3179" i="2"/>
  <c r="E3179" i="2"/>
  <c r="K3179" i="2" s="1"/>
  <c r="D3179" i="2"/>
  <c r="C3179" i="2"/>
  <c r="B3179" i="2"/>
  <c r="A3179" i="2"/>
  <c r="J3178" i="2"/>
  <c r="I3178" i="2"/>
  <c r="L3178" i="2" s="1"/>
  <c r="H3178" i="2"/>
  <c r="G3178" i="2"/>
  <c r="F3178" i="2"/>
  <c r="E3178" i="2"/>
  <c r="K3178" i="2" s="1"/>
  <c r="D3178" i="2"/>
  <c r="C3178" i="2"/>
  <c r="B3178" i="2"/>
  <c r="A3178" i="2"/>
  <c r="J3177" i="2"/>
  <c r="I3177" i="2"/>
  <c r="L3177" i="2" s="1"/>
  <c r="H3177" i="2"/>
  <c r="G3177" i="2"/>
  <c r="F3177" i="2"/>
  <c r="E3177" i="2"/>
  <c r="K3177" i="2" s="1"/>
  <c r="D3177" i="2"/>
  <c r="C3177" i="2"/>
  <c r="B3177" i="2"/>
  <c r="A3177" i="2"/>
  <c r="J3176" i="2"/>
  <c r="I3176" i="2"/>
  <c r="L3176" i="2" s="1"/>
  <c r="H3176" i="2"/>
  <c r="G3176" i="2"/>
  <c r="F3176" i="2"/>
  <c r="E3176" i="2"/>
  <c r="K3176" i="2" s="1"/>
  <c r="D3176" i="2"/>
  <c r="C3176" i="2"/>
  <c r="B3176" i="2"/>
  <c r="A3176" i="2"/>
  <c r="J3175" i="2"/>
  <c r="I3175" i="2"/>
  <c r="L3175" i="2" s="1"/>
  <c r="H3175" i="2"/>
  <c r="G3175" i="2"/>
  <c r="F3175" i="2"/>
  <c r="E3175" i="2"/>
  <c r="K3175" i="2" s="1"/>
  <c r="D3175" i="2"/>
  <c r="C3175" i="2"/>
  <c r="B3175" i="2"/>
  <c r="A3175" i="2"/>
  <c r="J3174" i="2"/>
  <c r="I3174" i="2"/>
  <c r="L3174" i="2" s="1"/>
  <c r="H3174" i="2"/>
  <c r="G3174" i="2"/>
  <c r="F3174" i="2"/>
  <c r="E3174" i="2"/>
  <c r="K3174" i="2" s="1"/>
  <c r="D3174" i="2"/>
  <c r="C3174" i="2"/>
  <c r="B3174" i="2"/>
  <c r="A3174" i="2"/>
  <c r="J3173" i="2"/>
  <c r="I3173" i="2"/>
  <c r="L3173" i="2" s="1"/>
  <c r="H3173" i="2"/>
  <c r="G3173" i="2"/>
  <c r="F3173" i="2"/>
  <c r="E3173" i="2"/>
  <c r="K3173" i="2" s="1"/>
  <c r="D3173" i="2"/>
  <c r="C3173" i="2"/>
  <c r="B3173" i="2"/>
  <c r="A3173" i="2"/>
  <c r="J3172" i="2"/>
  <c r="I3172" i="2"/>
  <c r="L3172" i="2" s="1"/>
  <c r="H3172" i="2"/>
  <c r="G3172" i="2"/>
  <c r="F3172" i="2"/>
  <c r="E3172" i="2"/>
  <c r="K3172" i="2" s="1"/>
  <c r="D3172" i="2"/>
  <c r="C3172" i="2"/>
  <c r="B3172" i="2"/>
  <c r="A3172" i="2"/>
  <c r="J3171" i="2"/>
  <c r="I3171" i="2"/>
  <c r="L3171" i="2" s="1"/>
  <c r="H3171" i="2"/>
  <c r="G3171" i="2"/>
  <c r="F3171" i="2"/>
  <c r="E3171" i="2"/>
  <c r="K3171" i="2" s="1"/>
  <c r="D3171" i="2"/>
  <c r="C3171" i="2"/>
  <c r="B3171" i="2"/>
  <c r="A3171" i="2"/>
  <c r="J3170" i="2"/>
  <c r="I3170" i="2"/>
  <c r="L3170" i="2" s="1"/>
  <c r="H3170" i="2"/>
  <c r="G3170" i="2"/>
  <c r="F3170" i="2"/>
  <c r="E3170" i="2"/>
  <c r="K3170" i="2" s="1"/>
  <c r="D3170" i="2"/>
  <c r="C3170" i="2"/>
  <c r="B3170" i="2"/>
  <c r="A3170" i="2"/>
  <c r="J3169" i="2"/>
  <c r="I3169" i="2"/>
  <c r="L3169" i="2" s="1"/>
  <c r="H3169" i="2"/>
  <c r="G3169" i="2"/>
  <c r="F3169" i="2"/>
  <c r="E3169" i="2"/>
  <c r="K3169" i="2" s="1"/>
  <c r="D3169" i="2"/>
  <c r="C3169" i="2"/>
  <c r="B3169" i="2"/>
  <c r="A3169" i="2"/>
  <c r="J3168" i="2"/>
  <c r="I3168" i="2"/>
  <c r="L3168" i="2" s="1"/>
  <c r="H3168" i="2"/>
  <c r="G3168" i="2"/>
  <c r="F3168" i="2"/>
  <c r="E3168" i="2"/>
  <c r="K3168" i="2" s="1"/>
  <c r="D3168" i="2"/>
  <c r="C3168" i="2"/>
  <c r="B3168" i="2"/>
  <c r="A3168" i="2"/>
  <c r="J3167" i="2"/>
  <c r="I3167" i="2"/>
  <c r="L3167" i="2" s="1"/>
  <c r="H3167" i="2"/>
  <c r="G3167" i="2"/>
  <c r="F3167" i="2"/>
  <c r="E3167" i="2"/>
  <c r="K3167" i="2" s="1"/>
  <c r="D3167" i="2"/>
  <c r="C3167" i="2"/>
  <c r="B3167" i="2"/>
  <c r="A3167" i="2"/>
  <c r="J3166" i="2"/>
  <c r="I3166" i="2"/>
  <c r="L3166" i="2" s="1"/>
  <c r="H3166" i="2"/>
  <c r="G3166" i="2"/>
  <c r="F3166" i="2"/>
  <c r="E3166" i="2"/>
  <c r="K3166" i="2" s="1"/>
  <c r="D3166" i="2"/>
  <c r="C3166" i="2"/>
  <c r="B3166" i="2"/>
  <c r="A3166" i="2"/>
  <c r="J3165" i="2"/>
  <c r="I3165" i="2"/>
  <c r="L3165" i="2" s="1"/>
  <c r="H3165" i="2"/>
  <c r="G3165" i="2"/>
  <c r="F3165" i="2"/>
  <c r="E3165" i="2"/>
  <c r="K3165" i="2" s="1"/>
  <c r="D3165" i="2"/>
  <c r="C3165" i="2"/>
  <c r="B3165" i="2"/>
  <c r="A3165" i="2"/>
  <c r="J3164" i="2"/>
  <c r="I3164" i="2"/>
  <c r="L3164" i="2" s="1"/>
  <c r="H3164" i="2"/>
  <c r="G3164" i="2"/>
  <c r="F3164" i="2"/>
  <c r="E3164" i="2"/>
  <c r="K3164" i="2" s="1"/>
  <c r="D3164" i="2"/>
  <c r="C3164" i="2"/>
  <c r="B3164" i="2"/>
  <c r="A3164" i="2"/>
  <c r="J3163" i="2"/>
  <c r="I3163" i="2"/>
  <c r="L3163" i="2" s="1"/>
  <c r="H3163" i="2"/>
  <c r="G3163" i="2"/>
  <c r="F3163" i="2"/>
  <c r="E3163" i="2"/>
  <c r="K3163" i="2" s="1"/>
  <c r="D3163" i="2"/>
  <c r="C3163" i="2"/>
  <c r="B3163" i="2"/>
  <c r="A3163" i="2"/>
  <c r="J3162" i="2"/>
  <c r="I3162" i="2"/>
  <c r="L3162" i="2" s="1"/>
  <c r="H3162" i="2"/>
  <c r="G3162" i="2"/>
  <c r="F3162" i="2"/>
  <c r="E3162" i="2"/>
  <c r="K3162" i="2" s="1"/>
  <c r="D3162" i="2"/>
  <c r="C3162" i="2"/>
  <c r="B3162" i="2"/>
  <c r="A3162" i="2"/>
  <c r="J3161" i="2"/>
  <c r="I3161" i="2"/>
  <c r="L3161" i="2" s="1"/>
  <c r="H3161" i="2"/>
  <c r="G3161" i="2"/>
  <c r="F3161" i="2"/>
  <c r="E3161" i="2"/>
  <c r="K3161" i="2" s="1"/>
  <c r="D3161" i="2"/>
  <c r="C3161" i="2"/>
  <c r="B3161" i="2"/>
  <c r="A3161" i="2"/>
  <c r="J3160" i="2"/>
  <c r="I3160" i="2"/>
  <c r="L3160" i="2" s="1"/>
  <c r="H3160" i="2"/>
  <c r="G3160" i="2"/>
  <c r="F3160" i="2"/>
  <c r="E3160" i="2"/>
  <c r="K3160" i="2" s="1"/>
  <c r="D3160" i="2"/>
  <c r="C3160" i="2"/>
  <c r="B3160" i="2"/>
  <c r="A3160" i="2"/>
  <c r="J3159" i="2"/>
  <c r="I3159" i="2"/>
  <c r="L3159" i="2" s="1"/>
  <c r="H3159" i="2"/>
  <c r="G3159" i="2"/>
  <c r="F3159" i="2"/>
  <c r="E3159" i="2"/>
  <c r="K3159" i="2" s="1"/>
  <c r="D3159" i="2"/>
  <c r="C3159" i="2"/>
  <c r="B3159" i="2"/>
  <c r="A3159" i="2"/>
  <c r="J3158" i="2"/>
  <c r="I3158" i="2"/>
  <c r="L3158" i="2" s="1"/>
  <c r="H3158" i="2"/>
  <c r="G3158" i="2"/>
  <c r="F3158" i="2"/>
  <c r="E3158" i="2"/>
  <c r="K3158" i="2" s="1"/>
  <c r="D3158" i="2"/>
  <c r="C3158" i="2"/>
  <c r="B3158" i="2"/>
  <c r="A3158" i="2"/>
  <c r="J3157" i="2"/>
  <c r="I3157" i="2"/>
  <c r="L3157" i="2" s="1"/>
  <c r="H3157" i="2"/>
  <c r="G3157" i="2"/>
  <c r="F3157" i="2"/>
  <c r="E3157" i="2"/>
  <c r="K3157" i="2" s="1"/>
  <c r="D3157" i="2"/>
  <c r="C3157" i="2"/>
  <c r="B3157" i="2"/>
  <c r="A3157" i="2"/>
  <c r="J3156" i="2"/>
  <c r="I3156" i="2"/>
  <c r="L3156" i="2" s="1"/>
  <c r="H3156" i="2"/>
  <c r="G3156" i="2"/>
  <c r="F3156" i="2"/>
  <c r="E3156" i="2"/>
  <c r="K3156" i="2" s="1"/>
  <c r="D3156" i="2"/>
  <c r="C3156" i="2"/>
  <c r="B3156" i="2"/>
  <c r="A3156" i="2"/>
  <c r="J3155" i="2"/>
  <c r="I3155" i="2"/>
  <c r="L3155" i="2" s="1"/>
  <c r="H3155" i="2"/>
  <c r="G3155" i="2"/>
  <c r="F3155" i="2"/>
  <c r="E3155" i="2"/>
  <c r="K3155" i="2" s="1"/>
  <c r="D3155" i="2"/>
  <c r="C3155" i="2"/>
  <c r="B3155" i="2"/>
  <c r="A3155" i="2"/>
  <c r="J3154" i="2"/>
  <c r="I3154" i="2"/>
  <c r="L3154" i="2" s="1"/>
  <c r="H3154" i="2"/>
  <c r="G3154" i="2"/>
  <c r="F3154" i="2"/>
  <c r="E3154" i="2"/>
  <c r="K3154" i="2" s="1"/>
  <c r="D3154" i="2"/>
  <c r="C3154" i="2"/>
  <c r="B3154" i="2"/>
  <c r="A3154" i="2"/>
  <c r="J3153" i="2"/>
  <c r="I3153" i="2"/>
  <c r="L3153" i="2" s="1"/>
  <c r="H3153" i="2"/>
  <c r="G3153" i="2"/>
  <c r="F3153" i="2"/>
  <c r="E3153" i="2"/>
  <c r="K3153" i="2" s="1"/>
  <c r="D3153" i="2"/>
  <c r="C3153" i="2"/>
  <c r="B3153" i="2"/>
  <c r="A3153" i="2"/>
  <c r="J3152" i="2"/>
  <c r="I3152" i="2"/>
  <c r="L3152" i="2" s="1"/>
  <c r="H3152" i="2"/>
  <c r="G3152" i="2"/>
  <c r="F3152" i="2"/>
  <c r="E3152" i="2"/>
  <c r="K3152" i="2" s="1"/>
  <c r="D3152" i="2"/>
  <c r="C3152" i="2"/>
  <c r="B3152" i="2"/>
  <c r="A3152" i="2"/>
  <c r="J3151" i="2"/>
  <c r="I3151" i="2"/>
  <c r="L3151" i="2" s="1"/>
  <c r="H3151" i="2"/>
  <c r="G3151" i="2"/>
  <c r="F3151" i="2"/>
  <c r="E3151" i="2"/>
  <c r="K3151" i="2" s="1"/>
  <c r="D3151" i="2"/>
  <c r="C3151" i="2"/>
  <c r="B3151" i="2"/>
  <c r="A3151" i="2"/>
  <c r="J3150" i="2"/>
  <c r="I3150" i="2"/>
  <c r="L3150" i="2" s="1"/>
  <c r="H3150" i="2"/>
  <c r="G3150" i="2"/>
  <c r="F3150" i="2"/>
  <c r="E3150" i="2"/>
  <c r="K3150" i="2" s="1"/>
  <c r="D3150" i="2"/>
  <c r="C3150" i="2"/>
  <c r="B3150" i="2"/>
  <c r="A3150" i="2"/>
  <c r="J3149" i="2"/>
  <c r="I3149" i="2"/>
  <c r="L3149" i="2" s="1"/>
  <c r="H3149" i="2"/>
  <c r="G3149" i="2"/>
  <c r="F3149" i="2"/>
  <c r="E3149" i="2"/>
  <c r="K3149" i="2" s="1"/>
  <c r="D3149" i="2"/>
  <c r="C3149" i="2"/>
  <c r="B3149" i="2"/>
  <c r="A3149" i="2"/>
  <c r="J3148" i="2"/>
  <c r="I3148" i="2"/>
  <c r="L3148" i="2" s="1"/>
  <c r="H3148" i="2"/>
  <c r="G3148" i="2"/>
  <c r="F3148" i="2"/>
  <c r="E3148" i="2"/>
  <c r="K3148" i="2" s="1"/>
  <c r="D3148" i="2"/>
  <c r="C3148" i="2"/>
  <c r="B3148" i="2"/>
  <c r="A3148" i="2"/>
  <c r="J3147" i="2"/>
  <c r="I3147" i="2"/>
  <c r="L3147" i="2" s="1"/>
  <c r="H3147" i="2"/>
  <c r="G3147" i="2"/>
  <c r="F3147" i="2"/>
  <c r="E3147" i="2"/>
  <c r="K3147" i="2" s="1"/>
  <c r="D3147" i="2"/>
  <c r="C3147" i="2"/>
  <c r="B3147" i="2"/>
  <c r="A3147" i="2"/>
  <c r="J3146" i="2"/>
  <c r="I3146" i="2"/>
  <c r="L3146" i="2" s="1"/>
  <c r="H3146" i="2"/>
  <c r="G3146" i="2"/>
  <c r="F3146" i="2"/>
  <c r="E3146" i="2"/>
  <c r="K3146" i="2" s="1"/>
  <c r="D3146" i="2"/>
  <c r="C3146" i="2"/>
  <c r="B3146" i="2"/>
  <c r="A3146" i="2"/>
  <c r="J3145" i="2"/>
  <c r="I3145" i="2"/>
  <c r="L3145" i="2" s="1"/>
  <c r="H3145" i="2"/>
  <c r="G3145" i="2"/>
  <c r="F3145" i="2"/>
  <c r="E3145" i="2"/>
  <c r="K3145" i="2" s="1"/>
  <c r="D3145" i="2"/>
  <c r="C3145" i="2"/>
  <c r="B3145" i="2"/>
  <c r="A3145" i="2"/>
  <c r="J3144" i="2"/>
  <c r="I3144" i="2"/>
  <c r="L3144" i="2" s="1"/>
  <c r="H3144" i="2"/>
  <c r="G3144" i="2"/>
  <c r="F3144" i="2"/>
  <c r="E3144" i="2"/>
  <c r="K3144" i="2" s="1"/>
  <c r="D3144" i="2"/>
  <c r="C3144" i="2"/>
  <c r="B3144" i="2"/>
  <c r="A3144" i="2"/>
  <c r="J3143" i="2"/>
  <c r="I3143" i="2"/>
  <c r="L3143" i="2" s="1"/>
  <c r="H3143" i="2"/>
  <c r="G3143" i="2"/>
  <c r="F3143" i="2"/>
  <c r="E3143" i="2"/>
  <c r="K3143" i="2" s="1"/>
  <c r="D3143" i="2"/>
  <c r="C3143" i="2"/>
  <c r="B3143" i="2"/>
  <c r="A3143" i="2"/>
  <c r="J3142" i="2"/>
  <c r="I3142" i="2"/>
  <c r="L3142" i="2" s="1"/>
  <c r="H3142" i="2"/>
  <c r="G3142" i="2"/>
  <c r="F3142" i="2"/>
  <c r="E3142" i="2"/>
  <c r="K3142" i="2" s="1"/>
  <c r="D3142" i="2"/>
  <c r="C3142" i="2"/>
  <c r="B3142" i="2"/>
  <c r="A3142" i="2"/>
  <c r="J3141" i="2"/>
  <c r="I3141" i="2"/>
  <c r="L3141" i="2" s="1"/>
  <c r="H3141" i="2"/>
  <c r="G3141" i="2"/>
  <c r="F3141" i="2"/>
  <c r="E3141" i="2"/>
  <c r="K3141" i="2" s="1"/>
  <c r="D3141" i="2"/>
  <c r="C3141" i="2"/>
  <c r="B3141" i="2"/>
  <c r="A3141" i="2"/>
  <c r="J3140" i="2"/>
  <c r="I3140" i="2"/>
  <c r="L3140" i="2" s="1"/>
  <c r="H3140" i="2"/>
  <c r="G3140" i="2"/>
  <c r="F3140" i="2"/>
  <c r="E3140" i="2"/>
  <c r="K3140" i="2" s="1"/>
  <c r="D3140" i="2"/>
  <c r="C3140" i="2"/>
  <c r="B3140" i="2"/>
  <c r="A3140" i="2"/>
  <c r="J3139" i="2"/>
  <c r="I3139" i="2"/>
  <c r="L3139" i="2" s="1"/>
  <c r="H3139" i="2"/>
  <c r="G3139" i="2"/>
  <c r="F3139" i="2"/>
  <c r="E3139" i="2"/>
  <c r="K3139" i="2" s="1"/>
  <c r="D3139" i="2"/>
  <c r="C3139" i="2"/>
  <c r="B3139" i="2"/>
  <c r="A3139" i="2"/>
  <c r="J3138" i="2"/>
  <c r="I3138" i="2"/>
  <c r="L3138" i="2" s="1"/>
  <c r="H3138" i="2"/>
  <c r="G3138" i="2"/>
  <c r="F3138" i="2"/>
  <c r="E3138" i="2"/>
  <c r="K3138" i="2" s="1"/>
  <c r="D3138" i="2"/>
  <c r="C3138" i="2"/>
  <c r="B3138" i="2"/>
  <c r="A3138" i="2"/>
  <c r="J3137" i="2"/>
  <c r="I3137" i="2"/>
  <c r="L3137" i="2" s="1"/>
  <c r="H3137" i="2"/>
  <c r="G3137" i="2"/>
  <c r="F3137" i="2"/>
  <c r="E3137" i="2"/>
  <c r="K3137" i="2" s="1"/>
  <c r="D3137" i="2"/>
  <c r="C3137" i="2"/>
  <c r="B3137" i="2"/>
  <c r="A3137" i="2"/>
  <c r="J3136" i="2"/>
  <c r="I3136" i="2"/>
  <c r="L3136" i="2" s="1"/>
  <c r="H3136" i="2"/>
  <c r="G3136" i="2"/>
  <c r="F3136" i="2"/>
  <c r="E3136" i="2"/>
  <c r="K3136" i="2" s="1"/>
  <c r="D3136" i="2"/>
  <c r="C3136" i="2"/>
  <c r="B3136" i="2"/>
  <c r="A3136" i="2"/>
  <c r="J3135" i="2"/>
  <c r="I3135" i="2"/>
  <c r="L3135" i="2" s="1"/>
  <c r="H3135" i="2"/>
  <c r="G3135" i="2"/>
  <c r="F3135" i="2"/>
  <c r="E3135" i="2"/>
  <c r="K3135" i="2" s="1"/>
  <c r="D3135" i="2"/>
  <c r="C3135" i="2"/>
  <c r="B3135" i="2"/>
  <c r="A3135" i="2"/>
  <c r="J3134" i="2"/>
  <c r="I3134" i="2"/>
  <c r="L3134" i="2" s="1"/>
  <c r="H3134" i="2"/>
  <c r="G3134" i="2"/>
  <c r="F3134" i="2"/>
  <c r="E3134" i="2"/>
  <c r="K3134" i="2" s="1"/>
  <c r="D3134" i="2"/>
  <c r="C3134" i="2"/>
  <c r="B3134" i="2"/>
  <c r="A3134" i="2"/>
  <c r="J3133" i="2"/>
  <c r="I3133" i="2"/>
  <c r="L3133" i="2" s="1"/>
  <c r="H3133" i="2"/>
  <c r="G3133" i="2"/>
  <c r="F3133" i="2"/>
  <c r="E3133" i="2"/>
  <c r="K3133" i="2" s="1"/>
  <c r="D3133" i="2"/>
  <c r="C3133" i="2"/>
  <c r="B3133" i="2"/>
  <c r="A3133" i="2"/>
  <c r="J3132" i="2"/>
  <c r="I3132" i="2"/>
  <c r="L3132" i="2" s="1"/>
  <c r="H3132" i="2"/>
  <c r="G3132" i="2"/>
  <c r="F3132" i="2"/>
  <c r="E3132" i="2"/>
  <c r="K3132" i="2" s="1"/>
  <c r="D3132" i="2"/>
  <c r="C3132" i="2"/>
  <c r="B3132" i="2"/>
  <c r="A3132" i="2"/>
  <c r="J3131" i="2"/>
  <c r="I3131" i="2"/>
  <c r="L3131" i="2" s="1"/>
  <c r="H3131" i="2"/>
  <c r="G3131" i="2"/>
  <c r="F3131" i="2"/>
  <c r="E3131" i="2"/>
  <c r="K3131" i="2" s="1"/>
  <c r="D3131" i="2"/>
  <c r="C3131" i="2"/>
  <c r="B3131" i="2"/>
  <c r="A3131" i="2"/>
  <c r="J3130" i="2"/>
  <c r="I3130" i="2"/>
  <c r="L3130" i="2" s="1"/>
  <c r="H3130" i="2"/>
  <c r="G3130" i="2"/>
  <c r="F3130" i="2"/>
  <c r="E3130" i="2"/>
  <c r="K3130" i="2" s="1"/>
  <c r="D3130" i="2"/>
  <c r="C3130" i="2"/>
  <c r="B3130" i="2"/>
  <c r="A3130" i="2"/>
  <c r="J3129" i="2"/>
  <c r="I3129" i="2"/>
  <c r="L3129" i="2" s="1"/>
  <c r="H3129" i="2"/>
  <c r="G3129" i="2"/>
  <c r="F3129" i="2"/>
  <c r="E3129" i="2"/>
  <c r="K3129" i="2" s="1"/>
  <c r="D3129" i="2"/>
  <c r="C3129" i="2"/>
  <c r="B3129" i="2"/>
  <c r="A3129" i="2"/>
  <c r="J3128" i="2"/>
  <c r="I3128" i="2"/>
  <c r="L3128" i="2" s="1"/>
  <c r="H3128" i="2"/>
  <c r="G3128" i="2"/>
  <c r="F3128" i="2"/>
  <c r="E3128" i="2"/>
  <c r="K3128" i="2" s="1"/>
  <c r="D3128" i="2"/>
  <c r="C3128" i="2"/>
  <c r="B3128" i="2"/>
  <c r="A3128" i="2"/>
  <c r="J3127" i="2"/>
  <c r="I3127" i="2"/>
  <c r="L3127" i="2" s="1"/>
  <c r="H3127" i="2"/>
  <c r="G3127" i="2"/>
  <c r="F3127" i="2"/>
  <c r="E3127" i="2"/>
  <c r="K3127" i="2" s="1"/>
  <c r="D3127" i="2"/>
  <c r="C3127" i="2"/>
  <c r="B3127" i="2"/>
  <c r="A3127" i="2"/>
  <c r="J3126" i="2"/>
  <c r="I3126" i="2"/>
  <c r="L3126" i="2" s="1"/>
  <c r="H3126" i="2"/>
  <c r="G3126" i="2"/>
  <c r="F3126" i="2"/>
  <c r="E3126" i="2"/>
  <c r="K3126" i="2" s="1"/>
  <c r="D3126" i="2"/>
  <c r="C3126" i="2"/>
  <c r="B3126" i="2"/>
  <c r="A3126" i="2"/>
  <c r="J3125" i="2"/>
  <c r="I3125" i="2"/>
  <c r="L3125" i="2" s="1"/>
  <c r="H3125" i="2"/>
  <c r="G3125" i="2"/>
  <c r="F3125" i="2"/>
  <c r="E3125" i="2"/>
  <c r="K3125" i="2" s="1"/>
  <c r="D3125" i="2"/>
  <c r="C3125" i="2"/>
  <c r="B3125" i="2"/>
  <c r="A3125" i="2"/>
  <c r="J3124" i="2"/>
  <c r="I3124" i="2"/>
  <c r="L3124" i="2" s="1"/>
  <c r="H3124" i="2"/>
  <c r="G3124" i="2"/>
  <c r="F3124" i="2"/>
  <c r="E3124" i="2"/>
  <c r="K3124" i="2" s="1"/>
  <c r="D3124" i="2"/>
  <c r="C3124" i="2"/>
  <c r="B3124" i="2"/>
  <c r="A3124" i="2"/>
  <c r="J3123" i="2"/>
  <c r="I3123" i="2"/>
  <c r="L3123" i="2" s="1"/>
  <c r="H3123" i="2"/>
  <c r="G3123" i="2"/>
  <c r="F3123" i="2"/>
  <c r="E3123" i="2"/>
  <c r="K3123" i="2" s="1"/>
  <c r="D3123" i="2"/>
  <c r="C3123" i="2"/>
  <c r="B3123" i="2"/>
  <c r="A3123" i="2"/>
  <c r="J3122" i="2"/>
  <c r="I3122" i="2"/>
  <c r="L3122" i="2" s="1"/>
  <c r="H3122" i="2"/>
  <c r="G3122" i="2"/>
  <c r="F3122" i="2"/>
  <c r="E3122" i="2"/>
  <c r="K3122" i="2" s="1"/>
  <c r="D3122" i="2"/>
  <c r="C3122" i="2"/>
  <c r="B3122" i="2"/>
  <c r="A3122" i="2"/>
  <c r="J3121" i="2"/>
  <c r="I3121" i="2"/>
  <c r="L3121" i="2" s="1"/>
  <c r="H3121" i="2"/>
  <c r="G3121" i="2"/>
  <c r="F3121" i="2"/>
  <c r="E3121" i="2"/>
  <c r="K3121" i="2" s="1"/>
  <c r="D3121" i="2"/>
  <c r="C3121" i="2"/>
  <c r="B3121" i="2"/>
  <c r="A3121" i="2"/>
  <c r="J3120" i="2"/>
  <c r="I3120" i="2"/>
  <c r="L3120" i="2" s="1"/>
  <c r="H3120" i="2"/>
  <c r="G3120" i="2"/>
  <c r="F3120" i="2"/>
  <c r="E3120" i="2"/>
  <c r="K3120" i="2" s="1"/>
  <c r="D3120" i="2"/>
  <c r="C3120" i="2"/>
  <c r="B3120" i="2"/>
  <c r="A3120" i="2"/>
  <c r="J3119" i="2"/>
  <c r="I3119" i="2"/>
  <c r="L3119" i="2" s="1"/>
  <c r="H3119" i="2"/>
  <c r="G3119" i="2"/>
  <c r="F3119" i="2"/>
  <c r="E3119" i="2"/>
  <c r="K3119" i="2" s="1"/>
  <c r="D3119" i="2"/>
  <c r="C3119" i="2"/>
  <c r="B3119" i="2"/>
  <c r="A3119" i="2"/>
  <c r="J3118" i="2"/>
  <c r="I3118" i="2"/>
  <c r="L3118" i="2" s="1"/>
  <c r="H3118" i="2"/>
  <c r="G3118" i="2"/>
  <c r="F3118" i="2"/>
  <c r="E3118" i="2"/>
  <c r="K3118" i="2" s="1"/>
  <c r="D3118" i="2"/>
  <c r="C3118" i="2"/>
  <c r="B3118" i="2"/>
  <c r="A3118" i="2"/>
  <c r="J3117" i="2"/>
  <c r="I3117" i="2"/>
  <c r="L3117" i="2" s="1"/>
  <c r="H3117" i="2"/>
  <c r="G3117" i="2"/>
  <c r="F3117" i="2"/>
  <c r="E3117" i="2"/>
  <c r="K3117" i="2" s="1"/>
  <c r="D3117" i="2"/>
  <c r="C3117" i="2"/>
  <c r="B3117" i="2"/>
  <c r="A3117" i="2"/>
  <c r="J3116" i="2"/>
  <c r="I3116" i="2"/>
  <c r="L3116" i="2" s="1"/>
  <c r="H3116" i="2"/>
  <c r="G3116" i="2"/>
  <c r="F3116" i="2"/>
  <c r="E3116" i="2"/>
  <c r="K3116" i="2" s="1"/>
  <c r="D3116" i="2"/>
  <c r="C3116" i="2"/>
  <c r="B3116" i="2"/>
  <c r="A3116" i="2"/>
  <c r="J3115" i="2"/>
  <c r="I3115" i="2"/>
  <c r="L3115" i="2" s="1"/>
  <c r="H3115" i="2"/>
  <c r="G3115" i="2"/>
  <c r="F3115" i="2"/>
  <c r="E3115" i="2"/>
  <c r="K3115" i="2" s="1"/>
  <c r="D3115" i="2"/>
  <c r="C3115" i="2"/>
  <c r="B3115" i="2"/>
  <c r="A3115" i="2"/>
  <c r="J3114" i="2"/>
  <c r="I3114" i="2"/>
  <c r="L3114" i="2" s="1"/>
  <c r="H3114" i="2"/>
  <c r="G3114" i="2"/>
  <c r="F3114" i="2"/>
  <c r="E3114" i="2"/>
  <c r="K3114" i="2" s="1"/>
  <c r="D3114" i="2"/>
  <c r="C3114" i="2"/>
  <c r="B3114" i="2"/>
  <c r="A3114" i="2"/>
  <c r="J3113" i="2"/>
  <c r="I3113" i="2"/>
  <c r="L3113" i="2" s="1"/>
  <c r="H3113" i="2"/>
  <c r="G3113" i="2"/>
  <c r="F3113" i="2"/>
  <c r="E3113" i="2"/>
  <c r="K3113" i="2" s="1"/>
  <c r="D3113" i="2"/>
  <c r="C3113" i="2"/>
  <c r="B3113" i="2"/>
  <c r="A3113" i="2"/>
  <c r="J3112" i="2"/>
  <c r="I3112" i="2"/>
  <c r="L3112" i="2" s="1"/>
  <c r="H3112" i="2"/>
  <c r="G3112" i="2"/>
  <c r="F3112" i="2"/>
  <c r="E3112" i="2"/>
  <c r="K3112" i="2" s="1"/>
  <c r="D3112" i="2"/>
  <c r="C3112" i="2"/>
  <c r="B3112" i="2"/>
  <c r="A3112" i="2"/>
  <c r="J3111" i="2"/>
  <c r="I3111" i="2"/>
  <c r="L3111" i="2" s="1"/>
  <c r="H3111" i="2"/>
  <c r="G3111" i="2"/>
  <c r="F3111" i="2"/>
  <c r="E3111" i="2"/>
  <c r="K3111" i="2" s="1"/>
  <c r="D3111" i="2"/>
  <c r="C3111" i="2"/>
  <c r="B3111" i="2"/>
  <c r="A3111" i="2"/>
  <c r="J3110" i="2"/>
  <c r="I3110" i="2"/>
  <c r="L3110" i="2" s="1"/>
  <c r="H3110" i="2"/>
  <c r="G3110" i="2"/>
  <c r="F3110" i="2"/>
  <c r="E3110" i="2"/>
  <c r="K3110" i="2" s="1"/>
  <c r="D3110" i="2"/>
  <c r="C3110" i="2"/>
  <c r="B3110" i="2"/>
  <c r="A3110" i="2"/>
  <c r="J3109" i="2"/>
  <c r="I3109" i="2"/>
  <c r="L3109" i="2" s="1"/>
  <c r="H3109" i="2"/>
  <c r="G3109" i="2"/>
  <c r="F3109" i="2"/>
  <c r="E3109" i="2"/>
  <c r="K3109" i="2" s="1"/>
  <c r="D3109" i="2"/>
  <c r="C3109" i="2"/>
  <c r="B3109" i="2"/>
  <c r="A3109" i="2"/>
  <c r="J3108" i="2"/>
  <c r="I3108" i="2"/>
  <c r="L3108" i="2" s="1"/>
  <c r="H3108" i="2"/>
  <c r="G3108" i="2"/>
  <c r="F3108" i="2"/>
  <c r="E3108" i="2"/>
  <c r="K3108" i="2" s="1"/>
  <c r="D3108" i="2"/>
  <c r="C3108" i="2"/>
  <c r="B3108" i="2"/>
  <c r="A3108" i="2"/>
  <c r="J3107" i="2"/>
  <c r="I3107" i="2"/>
  <c r="L3107" i="2" s="1"/>
  <c r="H3107" i="2"/>
  <c r="G3107" i="2"/>
  <c r="F3107" i="2"/>
  <c r="E3107" i="2"/>
  <c r="K3107" i="2" s="1"/>
  <c r="D3107" i="2"/>
  <c r="C3107" i="2"/>
  <c r="B3107" i="2"/>
  <c r="A3107" i="2"/>
  <c r="J3106" i="2"/>
  <c r="I3106" i="2"/>
  <c r="L3106" i="2" s="1"/>
  <c r="H3106" i="2"/>
  <c r="G3106" i="2"/>
  <c r="F3106" i="2"/>
  <c r="E3106" i="2"/>
  <c r="K3106" i="2" s="1"/>
  <c r="D3106" i="2"/>
  <c r="C3106" i="2"/>
  <c r="B3106" i="2"/>
  <c r="A3106" i="2"/>
  <c r="J3105" i="2"/>
  <c r="I3105" i="2"/>
  <c r="L3105" i="2" s="1"/>
  <c r="H3105" i="2"/>
  <c r="G3105" i="2"/>
  <c r="F3105" i="2"/>
  <c r="E3105" i="2"/>
  <c r="K3105" i="2" s="1"/>
  <c r="D3105" i="2"/>
  <c r="C3105" i="2"/>
  <c r="B3105" i="2"/>
  <c r="A3105" i="2"/>
  <c r="J3104" i="2"/>
  <c r="I3104" i="2"/>
  <c r="L3104" i="2" s="1"/>
  <c r="H3104" i="2"/>
  <c r="G3104" i="2"/>
  <c r="F3104" i="2"/>
  <c r="E3104" i="2"/>
  <c r="K3104" i="2" s="1"/>
  <c r="D3104" i="2"/>
  <c r="C3104" i="2"/>
  <c r="B3104" i="2"/>
  <c r="A3104" i="2"/>
  <c r="J3103" i="2"/>
  <c r="I3103" i="2"/>
  <c r="L3103" i="2" s="1"/>
  <c r="H3103" i="2"/>
  <c r="G3103" i="2"/>
  <c r="F3103" i="2"/>
  <c r="E3103" i="2"/>
  <c r="K3103" i="2" s="1"/>
  <c r="D3103" i="2"/>
  <c r="C3103" i="2"/>
  <c r="B3103" i="2"/>
  <c r="A3103" i="2"/>
  <c r="J3102" i="2"/>
  <c r="I3102" i="2"/>
  <c r="L3102" i="2" s="1"/>
  <c r="H3102" i="2"/>
  <c r="G3102" i="2"/>
  <c r="F3102" i="2"/>
  <c r="E3102" i="2"/>
  <c r="K3102" i="2" s="1"/>
  <c r="D3102" i="2"/>
  <c r="C3102" i="2"/>
  <c r="B3102" i="2"/>
  <c r="A3102" i="2"/>
  <c r="J3101" i="2"/>
  <c r="I3101" i="2"/>
  <c r="L3101" i="2" s="1"/>
  <c r="H3101" i="2"/>
  <c r="G3101" i="2"/>
  <c r="F3101" i="2"/>
  <c r="E3101" i="2"/>
  <c r="K3101" i="2" s="1"/>
  <c r="D3101" i="2"/>
  <c r="C3101" i="2"/>
  <c r="B3101" i="2"/>
  <c r="A3101" i="2"/>
  <c r="J3100" i="2"/>
  <c r="I3100" i="2"/>
  <c r="L3100" i="2" s="1"/>
  <c r="H3100" i="2"/>
  <c r="G3100" i="2"/>
  <c r="F3100" i="2"/>
  <c r="E3100" i="2"/>
  <c r="K3100" i="2" s="1"/>
  <c r="D3100" i="2"/>
  <c r="C3100" i="2"/>
  <c r="B3100" i="2"/>
  <c r="A3100" i="2"/>
  <c r="J3099" i="2"/>
  <c r="I3099" i="2"/>
  <c r="L3099" i="2" s="1"/>
  <c r="H3099" i="2"/>
  <c r="G3099" i="2"/>
  <c r="F3099" i="2"/>
  <c r="E3099" i="2"/>
  <c r="K3099" i="2" s="1"/>
  <c r="D3099" i="2"/>
  <c r="C3099" i="2"/>
  <c r="B3099" i="2"/>
  <c r="A3099" i="2"/>
  <c r="J3098" i="2"/>
  <c r="I3098" i="2"/>
  <c r="L3098" i="2" s="1"/>
  <c r="H3098" i="2"/>
  <c r="G3098" i="2"/>
  <c r="F3098" i="2"/>
  <c r="E3098" i="2"/>
  <c r="K3098" i="2" s="1"/>
  <c r="D3098" i="2"/>
  <c r="C3098" i="2"/>
  <c r="B3098" i="2"/>
  <c r="A3098" i="2"/>
  <c r="J3097" i="2"/>
  <c r="I3097" i="2"/>
  <c r="L3097" i="2" s="1"/>
  <c r="H3097" i="2"/>
  <c r="G3097" i="2"/>
  <c r="F3097" i="2"/>
  <c r="E3097" i="2"/>
  <c r="K3097" i="2" s="1"/>
  <c r="D3097" i="2"/>
  <c r="C3097" i="2"/>
  <c r="B3097" i="2"/>
  <c r="A3097" i="2"/>
  <c r="J3096" i="2"/>
  <c r="I3096" i="2"/>
  <c r="L3096" i="2" s="1"/>
  <c r="H3096" i="2"/>
  <c r="G3096" i="2"/>
  <c r="F3096" i="2"/>
  <c r="E3096" i="2"/>
  <c r="K3096" i="2" s="1"/>
  <c r="D3096" i="2"/>
  <c r="C3096" i="2"/>
  <c r="B3096" i="2"/>
  <c r="A3096" i="2"/>
  <c r="J3095" i="2"/>
  <c r="I3095" i="2"/>
  <c r="L3095" i="2" s="1"/>
  <c r="H3095" i="2"/>
  <c r="G3095" i="2"/>
  <c r="F3095" i="2"/>
  <c r="E3095" i="2"/>
  <c r="K3095" i="2" s="1"/>
  <c r="D3095" i="2"/>
  <c r="C3095" i="2"/>
  <c r="B3095" i="2"/>
  <c r="A3095" i="2"/>
  <c r="J3094" i="2"/>
  <c r="I3094" i="2"/>
  <c r="L3094" i="2" s="1"/>
  <c r="H3094" i="2"/>
  <c r="G3094" i="2"/>
  <c r="F3094" i="2"/>
  <c r="E3094" i="2"/>
  <c r="K3094" i="2" s="1"/>
  <c r="D3094" i="2"/>
  <c r="C3094" i="2"/>
  <c r="B3094" i="2"/>
  <c r="A3094" i="2"/>
  <c r="J3093" i="2"/>
  <c r="I3093" i="2"/>
  <c r="L3093" i="2" s="1"/>
  <c r="H3093" i="2"/>
  <c r="G3093" i="2"/>
  <c r="F3093" i="2"/>
  <c r="E3093" i="2"/>
  <c r="K3093" i="2" s="1"/>
  <c r="D3093" i="2"/>
  <c r="C3093" i="2"/>
  <c r="B3093" i="2"/>
  <c r="A3093" i="2"/>
  <c r="J3092" i="2"/>
  <c r="I3092" i="2"/>
  <c r="L3092" i="2" s="1"/>
  <c r="H3092" i="2"/>
  <c r="G3092" i="2"/>
  <c r="F3092" i="2"/>
  <c r="E3092" i="2"/>
  <c r="K3092" i="2" s="1"/>
  <c r="D3092" i="2"/>
  <c r="C3092" i="2"/>
  <c r="B3092" i="2"/>
  <c r="A3092" i="2"/>
  <c r="J3091" i="2"/>
  <c r="I3091" i="2"/>
  <c r="L3091" i="2" s="1"/>
  <c r="H3091" i="2"/>
  <c r="G3091" i="2"/>
  <c r="F3091" i="2"/>
  <c r="E3091" i="2"/>
  <c r="K3091" i="2" s="1"/>
  <c r="D3091" i="2"/>
  <c r="C3091" i="2"/>
  <c r="B3091" i="2"/>
  <c r="A3091" i="2"/>
  <c r="J3090" i="2"/>
  <c r="I3090" i="2"/>
  <c r="L3090" i="2" s="1"/>
  <c r="H3090" i="2"/>
  <c r="G3090" i="2"/>
  <c r="F3090" i="2"/>
  <c r="E3090" i="2"/>
  <c r="K3090" i="2" s="1"/>
  <c r="D3090" i="2"/>
  <c r="C3090" i="2"/>
  <c r="B3090" i="2"/>
  <c r="A3090" i="2"/>
  <c r="J3089" i="2"/>
  <c r="I3089" i="2"/>
  <c r="L3089" i="2" s="1"/>
  <c r="H3089" i="2"/>
  <c r="G3089" i="2"/>
  <c r="F3089" i="2"/>
  <c r="E3089" i="2"/>
  <c r="K3089" i="2" s="1"/>
  <c r="D3089" i="2"/>
  <c r="C3089" i="2"/>
  <c r="B3089" i="2"/>
  <c r="A3089" i="2"/>
  <c r="J3088" i="2"/>
  <c r="I3088" i="2"/>
  <c r="L3088" i="2" s="1"/>
  <c r="H3088" i="2"/>
  <c r="G3088" i="2"/>
  <c r="F3088" i="2"/>
  <c r="E3088" i="2"/>
  <c r="K3088" i="2" s="1"/>
  <c r="D3088" i="2"/>
  <c r="C3088" i="2"/>
  <c r="B3088" i="2"/>
  <c r="A3088" i="2"/>
  <c r="J3087" i="2"/>
  <c r="I3087" i="2"/>
  <c r="L3087" i="2" s="1"/>
  <c r="H3087" i="2"/>
  <c r="G3087" i="2"/>
  <c r="F3087" i="2"/>
  <c r="E3087" i="2"/>
  <c r="K3087" i="2" s="1"/>
  <c r="D3087" i="2"/>
  <c r="C3087" i="2"/>
  <c r="B3087" i="2"/>
  <c r="A3087" i="2"/>
  <c r="J3086" i="2"/>
  <c r="I3086" i="2"/>
  <c r="L3086" i="2" s="1"/>
  <c r="H3086" i="2"/>
  <c r="G3086" i="2"/>
  <c r="F3086" i="2"/>
  <c r="E3086" i="2"/>
  <c r="K3086" i="2" s="1"/>
  <c r="D3086" i="2"/>
  <c r="C3086" i="2"/>
  <c r="B3086" i="2"/>
  <c r="A3086" i="2"/>
  <c r="J3085" i="2"/>
  <c r="I3085" i="2"/>
  <c r="L3085" i="2" s="1"/>
  <c r="H3085" i="2"/>
  <c r="G3085" i="2"/>
  <c r="F3085" i="2"/>
  <c r="E3085" i="2"/>
  <c r="K3085" i="2" s="1"/>
  <c r="D3085" i="2"/>
  <c r="C3085" i="2"/>
  <c r="B3085" i="2"/>
  <c r="A3085" i="2"/>
  <c r="J3084" i="2"/>
  <c r="I3084" i="2"/>
  <c r="L3084" i="2" s="1"/>
  <c r="H3084" i="2"/>
  <c r="G3084" i="2"/>
  <c r="F3084" i="2"/>
  <c r="E3084" i="2"/>
  <c r="K3084" i="2" s="1"/>
  <c r="D3084" i="2"/>
  <c r="C3084" i="2"/>
  <c r="B3084" i="2"/>
  <c r="A3084" i="2"/>
  <c r="J3083" i="2"/>
  <c r="I3083" i="2"/>
  <c r="L3083" i="2" s="1"/>
  <c r="H3083" i="2"/>
  <c r="G3083" i="2"/>
  <c r="F3083" i="2"/>
  <c r="E3083" i="2"/>
  <c r="K3083" i="2" s="1"/>
  <c r="D3083" i="2"/>
  <c r="C3083" i="2"/>
  <c r="B3083" i="2"/>
  <c r="A3083" i="2"/>
  <c r="J3082" i="2"/>
  <c r="I3082" i="2"/>
  <c r="L3082" i="2" s="1"/>
  <c r="H3082" i="2"/>
  <c r="G3082" i="2"/>
  <c r="F3082" i="2"/>
  <c r="E3082" i="2"/>
  <c r="K3082" i="2" s="1"/>
  <c r="D3082" i="2"/>
  <c r="C3082" i="2"/>
  <c r="B3082" i="2"/>
  <c r="A3082" i="2"/>
  <c r="J3081" i="2"/>
  <c r="I3081" i="2"/>
  <c r="L3081" i="2" s="1"/>
  <c r="H3081" i="2"/>
  <c r="G3081" i="2"/>
  <c r="F3081" i="2"/>
  <c r="E3081" i="2"/>
  <c r="K3081" i="2" s="1"/>
  <c r="D3081" i="2"/>
  <c r="C3081" i="2"/>
  <c r="B3081" i="2"/>
  <c r="A3081" i="2"/>
  <c r="J3080" i="2"/>
  <c r="I3080" i="2"/>
  <c r="L3080" i="2" s="1"/>
  <c r="H3080" i="2"/>
  <c r="G3080" i="2"/>
  <c r="F3080" i="2"/>
  <c r="E3080" i="2"/>
  <c r="K3080" i="2" s="1"/>
  <c r="D3080" i="2"/>
  <c r="C3080" i="2"/>
  <c r="B3080" i="2"/>
  <c r="A3080" i="2"/>
  <c r="J3079" i="2"/>
  <c r="I3079" i="2"/>
  <c r="L3079" i="2" s="1"/>
  <c r="H3079" i="2"/>
  <c r="G3079" i="2"/>
  <c r="F3079" i="2"/>
  <c r="E3079" i="2"/>
  <c r="K3079" i="2" s="1"/>
  <c r="D3079" i="2"/>
  <c r="C3079" i="2"/>
  <c r="B3079" i="2"/>
  <c r="A3079" i="2"/>
  <c r="J3078" i="2"/>
  <c r="I3078" i="2"/>
  <c r="L3078" i="2" s="1"/>
  <c r="H3078" i="2"/>
  <c r="G3078" i="2"/>
  <c r="F3078" i="2"/>
  <c r="E3078" i="2"/>
  <c r="K3078" i="2" s="1"/>
  <c r="D3078" i="2"/>
  <c r="C3078" i="2"/>
  <c r="B3078" i="2"/>
  <c r="A3078" i="2"/>
  <c r="J3077" i="2"/>
  <c r="I3077" i="2"/>
  <c r="L3077" i="2" s="1"/>
  <c r="H3077" i="2"/>
  <c r="G3077" i="2"/>
  <c r="F3077" i="2"/>
  <c r="E3077" i="2"/>
  <c r="K3077" i="2" s="1"/>
  <c r="D3077" i="2"/>
  <c r="C3077" i="2"/>
  <c r="B3077" i="2"/>
  <c r="A3077" i="2"/>
  <c r="J3076" i="2"/>
  <c r="I3076" i="2"/>
  <c r="L3076" i="2" s="1"/>
  <c r="H3076" i="2"/>
  <c r="G3076" i="2"/>
  <c r="F3076" i="2"/>
  <c r="E3076" i="2"/>
  <c r="K3076" i="2" s="1"/>
  <c r="D3076" i="2"/>
  <c r="C3076" i="2"/>
  <c r="B3076" i="2"/>
  <c r="A3076" i="2"/>
  <c r="J3075" i="2"/>
  <c r="I3075" i="2"/>
  <c r="L3075" i="2" s="1"/>
  <c r="H3075" i="2"/>
  <c r="G3075" i="2"/>
  <c r="F3075" i="2"/>
  <c r="E3075" i="2"/>
  <c r="K3075" i="2" s="1"/>
  <c r="D3075" i="2"/>
  <c r="C3075" i="2"/>
  <c r="B3075" i="2"/>
  <c r="A3075" i="2"/>
  <c r="J3074" i="2"/>
  <c r="I3074" i="2"/>
  <c r="L3074" i="2" s="1"/>
  <c r="H3074" i="2"/>
  <c r="G3074" i="2"/>
  <c r="F3074" i="2"/>
  <c r="E3074" i="2"/>
  <c r="K3074" i="2" s="1"/>
  <c r="D3074" i="2"/>
  <c r="C3074" i="2"/>
  <c r="B3074" i="2"/>
  <c r="A3074" i="2"/>
  <c r="J3073" i="2"/>
  <c r="I3073" i="2"/>
  <c r="L3073" i="2" s="1"/>
  <c r="H3073" i="2"/>
  <c r="G3073" i="2"/>
  <c r="F3073" i="2"/>
  <c r="E3073" i="2"/>
  <c r="K3073" i="2" s="1"/>
  <c r="D3073" i="2"/>
  <c r="C3073" i="2"/>
  <c r="B3073" i="2"/>
  <c r="A3073" i="2"/>
  <c r="J3072" i="2"/>
  <c r="I3072" i="2"/>
  <c r="L3072" i="2" s="1"/>
  <c r="H3072" i="2"/>
  <c r="G3072" i="2"/>
  <c r="F3072" i="2"/>
  <c r="E3072" i="2"/>
  <c r="K3072" i="2" s="1"/>
  <c r="D3072" i="2"/>
  <c r="C3072" i="2"/>
  <c r="B3072" i="2"/>
  <c r="A3072" i="2"/>
  <c r="J3071" i="2"/>
  <c r="I3071" i="2"/>
  <c r="L3071" i="2" s="1"/>
  <c r="H3071" i="2"/>
  <c r="G3071" i="2"/>
  <c r="F3071" i="2"/>
  <c r="E3071" i="2"/>
  <c r="K3071" i="2" s="1"/>
  <c r="D3071" i="2"/>
  <c r="C3071" i="2"/>
  <c r="B3071" i="2"/>
  <c r="A3071" i="2"/>
  <c r="J3070" i="2"/>
  <c r="I3070" i="2"/>
  <c r="L3070" i="2" s="1"/>
  <c r="H3070" i="2"/>
  <c r="G3070" i="2"/>
  <c r="F3070" i="2"/>
  <c r="E3070" i="2"/>
  <c r="K3070" i="2" s="1"/>
  <c r="D3070" i="2"/>
  <c r="C3070" i="2"/>
  <c r="B3070" i="2"/>
  <c r="A3070" i="2"/>
  <c r="J3069" i="2"/>
  <c r="I3069" i="2"/>
  <c r="L3069" i="2" s="1"/>
  <c r="H3069" i="2"/>
  <c r="G3069" i="2"/>
  <c r="F3069" i="2"/>
  <c r="E3069" i="2"/>
  <c r="K3069" i="2" s="1"/>
  <c r="D3069" i="2"/>
  <c r="C3069" i="2"/>
  <c r="B3069" i="2"/>
  <c r="A3069" i="2"/>
  <c r="J3068" i="2"/>
  <c r="I3068" i="2"/>
  <c r="L3068" i="2" s="1"/>
  <c r="H3068" i="2"/>
  <c r="G3068" i="2"/>
  <c r="F3068" i="2"/>
  <c r="E3068" i="2"/>
  <c r="K3068" i="2" s="1"/>
  <c r="D3068" i="2"/>
  <c r="C3068" i="2"/>
  <c r="B3068" i="2"/>
  <c r="A3068" i="2"/>
  <c r="J3067" i="2"/>
  <c r="I3067" i="2"/>
  <c r="L3067" i="2" s="1"/>
  <c r="H3067" i="2"/>
  <c r="G3067" i="2"/>
  <c r="F3067" i="2"/>
  <c r="E3067" i="2"/>
  <c r="K3067" i="2" s="1"/>
  <c r="D3067" i="2"/>
  <c r="C3067" i="2"/>
  <c r="B3067" i="2"/>
  <c r="A3067" i="2"/>
  <c r="J3066" i="2"/>
  <c r="I3066" i="2"/>
  <c r="L3066" i="2" s="1"/>
  <c r="H3066" i="2"/>
  <c r="G3066" i="2"/>
  <c r="F3066" i="2"/>
  <c r="E3066" i="2"/>
  <c r="K3066" i="2" s="1"/>
  <c r="D3066" i="2"/>
  <c r="C3066" i="2"/>
  <c r="B3066" i="2"/>
  <c r="A3066" i="2"/>
  <c r="J3065" i="2"/>
  <c r="I3065" i="2"/>
  <c r="L3065" i="2" s="1"/>
  <c r="H3065" i="2"/>
  <c r="G3065" i="2"/>
  <c r="F3065" i="2"/>
  <c r="E3065" i="2"/>
  <c r="K3065" i="2" s="1"/>
  <c r="D3065" i="2"/>
  <c r="C3065" i="2"/>
  <c r="B3065" i="2"/>
  <c r="A3065" i="2"/>
  <c r="J3064" i="2"/>
  <c r="I3064" i="2"/>
  <c r="L3064" i="2" s="1"/>
  <c r="H3064" i="2"/>
  <c r="G3064" i="2"/>
  <c r="F3064" i="2"/>
  <c r="E3064" i="2"/>
  <c r="K3064" i="2" s="1"/>
  <c r="D3064" i="2"/>
  <c r="C3064" i="2"/>
  <c r="B3064" i="2"/>
  <c r="A3064" i="2"/>
  <c r="J3063" i="2"/>
  <c r="I3063" i="2"/>
  <c r="L3063" i="2" s="1"/>
  <c r="H3063" i="2"/>
  <c r="G3063" i="2"/>
  <c r="F3063" i="2"/>
  <c r="E3063" i="2"/>
  <c r="K3063" i="2" s="1"/>
  <c r="D3063" i="2"/>
  <c r="C3063" i="2"/>
  <c r="B3063" i="2"/>
  <c r="A3063" i="2"/>
  <c r="J3062" i="2"/>
  <c r="I3062" i="2"/>
  <c r="L3062" i="2" s="1"/>
  <c r="H3062" i="2"/>
  <c r="G3062" i="2"/>
  <c r="F3062" i="2"/>
  <c r="E3062" i="2"/>
  <c r="K3062" i="2" s="1"/>
  <c r="D3062" i="2"/>
  <c r="C3062" i="2"/>
  <c r="B3062" i="2"/>
  <c r="A3062" i="2"/>
  <c r="J3061" i="2"/>
  <c r="I3061" i="2"/>
  <c r="L3061" i="2" s="1"/>
  <c r="H3061" i="2"/>
  <c r="G3061" i="2"/>
  <c r="F3061" i="2"/>
  <c r="E3061" i="2"/>
  <c r="K3061" i="2" s="1"/>
  <c r="D3061" i="2"/>
  <c r="C3061" i="2"/>
  <c r="B3061" i="2"/>
  <c r="A3061" i="2"/>
  <c r="J3060" i="2"/>
  <c r="I3060" i="2"/>
  <c r="L3060" i="2" s="1"/>
  <c r="H3060" i="2"/>
  <c r="G3060" i="2"/>
  <c r="F3060" i="2"/>
  <c r="E3060" i="2"/>
  <c r="K3060" i="2" s="1"/>
  <c r="D3060" i="2"/>
  <c r="C3060" i="2"/>
  <c r="B3060" i="2"/>
  <c r="A3060" i="2"/>
  <c r="J3059" i="2"/>
  <c r="I3059" i="2"/>
  <c r="L3059" i="2" s="1"/>
  <c r="H3059" i="2"/>
  <c r="G3059" i="2"/>
  <c r="F3059" i="2"/>
  <c r="E3059" i="2"/>
  <c r="K3059" i="2" s="1"/>
  <c r="D3059" i="2"/>
  <c r="C3059" i="2"/>
  <c r="B3059" i="2"/>
  <c r="A3059" i="2"/>
  <c r="J3058" i="2"/>
  <c r="I3058" i="2"/>
  <c r="L3058" i="2" s="1"/>
  <c r="H3058" i="2"/>
  <c r="G3058" i="2"/>
  <c r="F3058" i="2"/>
  <c r="E3058" i="2"/>
  <c r="K3058" i="2" s="1"/>
  <c r="D3058" i="2"/>
  <c r="C3058" i="2"/>
  <c r="B3058" i="2"/>
  <c r="A3058" i="2"/>
  <c r="J3057" i="2"/>
  <c r="I3057" i="2"/>
  <c r="L3057" i="2" s="1"/>
  <c r="H3057" i="2"/>
  <c r="G3057" i="2"/>
  <c r="F3057" i="2"/>
  <c r="E3057" i="2"/>
  <c r="K3057" i="2" s="1"/>
  <c r="D3057" i="2"/>
  <c r="C3057" i="2"/>
  <c r="B3057" i="2"/>
  <c r="A3057" i="2"/>
  <c r="J3056" i="2"/>
  <c r="I3056" i="2"/>
  <c r="L3056" i="2" s="1"/>
  <c r="H3056" i="2"/>
  <c r="G3056" i="2"/>
  <c r="F3056" i="2"/>
  <c r="E3056" i="2"/>
  <c r="K3056" i="2" s="1"/>
  <c r="D3056" i="2"/>
  <c r="C3056" i="2"/>
  <c r="B3056" i="2"/>
  <c r="A3056" i="2"/>
  <c r="J3055" i="2"/>
  <c r="I3055" i="2"/>
  <c r="L3055" i="2" s="1"/>
  <c r="H3055" i="2"/>
  <c r="G3055" i="2"/>
  <c r="F3055" i="2"/>
  <c r="E3055" i="2"/>
  <c r="K3055" i="2" s="1"/>
  <c r="D3055" i="2"/>
  <c r="C3055" i="2"/>
  <c r="B3055" i="2"/>
  <c r="A3055" i="2"/>
  <c r="J3054" i="2"/>
  <c r="I3054" i="2"/>
  <c r="L3054" i="2" s="1"/>
  <c r="H3054" i="2"/>
  <c r="G3054" i="2"/>
  <c r="F3054" i="2"/>
  <c r="E3054" i="2"/>
  <c r="K3054" i="2" s="1"/>
  <c r="D3054" i="2"/>
  <c r="C3054" i="2"/>
  <c r="B3054" i="2"/>
  <c r="A3054" i="2"/>
  <c r="J3053" i="2"/>
  <c r="I3053" i="2"/>
  <c r="L3053" i="2" s="1"/>
  <c r="H3053" i="2"/>
  <c r="G3053" i="2"/>
  <c r="F3053" i="2"/>
  <c r="E3053" i="2"/>
  <c r="K3053" i="2" s="1"/>
  <c r="D3053" i="2"/>
  <c r="C3053" i="2"/>
  <c r="B3053" i="2"/>
  <c r="A3053" i="2"/>
  <c r="J3052" i="2"/>
  <c r="I3052" i="2"/>
  <c r="L3052" i="2" s="1"/>
  <c r="H3052" i="2"/>
  <c r="G3052" i="2"/>
  <c r="F3052" i="2"/>
  <c r="E3052" i="2"/>
  <c r="K3052" i="2" s="1"/>
  <c r="D3052" i="2"/>
  <c r="C3052" i="2"/>
  <c r="B3052" i="2"/>
  <c r="A3052" i="2"/>
  <c r="J3051" i="2"/>
  <c r="I3051" i="2"/>
  <c r="L3051" i="2" s="1"/>
  <c r="H3051" i="2"/>
  <c r="G3051" i="2"/>
  <c r="F3051" i="2"/>
  <c r="E3051" i="2"/>
  <c r="K3051" i="2" s="1"/>
  <c r="D3051" i="2"/>
  <c r="C3051" i="2"/>
  <c r="B3051" i="2"/>
  <c r="A3051" i="2"/>
  <c r="J3050" i="2"/>
  <c r="I3050" i="2"/>
  <c r="L3050" i="2" s="1"/>
  <c r="H3050" i="2"/>
  <c r="G3050" i="2"/>
  <c r="F3050" i="2"/>
  <c r="E3050" i="2"/>
  <c r="K3050" i="2" s="1"/>
  <c r="D3050" i="2"/>
  <c r="C3050" i="2"/>
  <c r="B3050" i="2"/>
  <c r="A3050" i="2"/>
  <c r="J3049" i="2"/>
  <c r="I3049" i="2"/>
  <c r="L3049" i="2" s="1"/>
  <c r="H3049" i="2"/>
  <c r="G3049" i="2"/>
  <c r="F3049" i="2"/>
  <c r="E3049" i="2"/>
  <c r="K3049" i="2" s="1"/>
  <c r="D3049" i="2"/>
  <c r="C3049" i="2"/>
  <c r="B3049" i="2"/>
  <c r="A3049" i="2"/>
  <c r="J3048" i="2"/>
  <c r="I3048" i="2"/>
  <c r="L3048" i="2" s="1"/>
  <c r="H3048" i="2"/>
  <c r="G3048" i="2"/>
  <c r="F3048" i="2"/>
  <c r="E3048" i="2"/>
  <c r="K3048" i="2" s="1"/>
  <c r="D3048" i="2"/>
  <c r="C3048" i="2"/>
  <c r="B3048" i="2"/>
  <c r="A3048" i="2"/>
  <c r="J3047" i="2"/>
  <c r="I3047" i="2"/>
  <c r="L3047" i="2" s="1"/>
  <c r="H3047" i="2"/>
  <c r="G3047" i="2"/>
  <c r="F3047" i="2"/>
  <c r="E3047" i="2"/>
  <c r="K3047" i="2" s="1"/>
  <c r="D3047" i="2"/>
  <c r="C3047" i="2"/>
  <c r="B3047" i="2"/>
  <c r="A3047" i="2"/>
  <c r="J3046" i="2"/>
  <c r="I3046" i="2"/>
  <c r="L3046" i="2" s="1"/>
  <c r="H3046" i="2"/>
  <c r="G3046" i="2"/>
  <c r="F3046" i="2"/>
  <c r="E3046" i="2"/>
  <c r="K3046" i="2" s="1"/>
  <c r="D3046" i="2"/>
  <c r="C3046" i="2"/>
  <c r="B3046" i="2"/>
  <c r="A3046" i="2"/>
  <c r="J3045" i="2"/>
  <c r="I3045" i="2"/>
  <c r="L3045" i="2" s="1"/>
  <c r="H3045" i="2"/>
  <c r="G3045" i="2"/>
  <c r="F3045" i="2"/>
  <c r="E3045" i="2"/>
  <c r="K3045" i="2" s="1"/>
  <c r="D3045" i="2"/>
  <c r="C3045" i="2"/>
  <c r="B3045" i="2"/>
  <c r="A3045" i="2"/>
  <c r="J3044" i="2"/>
  <c r="I3044" i="2"/>
  <c r="L3044" i="2" s="1"/>
  <c r="H3044" i="2"/>
  <c r="G3044" i="2"/>
  <c r="F3044" i="2"/>
  <c r="E3044" i="2"/>
  <c r="K3044" i="2" s="1"/>
  <c r="D3044" i="2"/>
  <c r="C3044" i="2"/>
  <c r="B3044" i="2"/>
  <c r="A3044" i="2"/>
  <c r="J3043" i="2"/>
  <c r="I3043" i="2"/>
  <c r="L3043" i="2" s="1"/>
  <c r="H3043" i="2"/>
  <c r="G3043" i="2"/>
  <c r="F3043" i="2"/>
  <c r="E3043" i="2"/>
  <c r="K3043" i="2" s="1"/>
  <c r="D3043" i="2"/>
  <c r="C3043" i="2"/>
  <c r="B3043" i="2"/>
  <c r="A3043" i="2"/>
  <c r="J3042" i="2"/>
  <c r="I3042" i="2"/>
  <c r="L3042" i="2" s="1"/>
  <c r="H3042" i="2"/>
  <c r="G3042" i="2"/>
  <c r="F3042" i="2"/>
  <c r="E3042" i="2"/>
  <c r="K3042" i="2" s="1"/>
  <c r="D3042" i="2"/>
  <c r="C3042" i="2"/>
  <c r="B3042" i="2"/>
  <c r="A3042" i="2"/>
  <c r="J3041" i="2"/>
  <c r="I3041" i="2"/>
  <c r="L3041" i="2" s="1"/>
  <c r="H3041" i="2"/>
  <c r="G3041" i="2"/>
  <c r="F3041" i="2"/>
  <c r="E3041" i="2"/>
  <c r="K3041" i="2" s="1"/>
  <c r="D3041" i="2"/>
  <c r="C3041" i="2"/>
  <c r="B3041" i="2"/>
  <c r="A3041" i="2"/>
  <c r="J3040" i="2"/>
  <c r="I3040" i="2"/>
  <c r="L3040" i="2" s="1"/>
  <c r="H3040" i="2"/>
  <c r="G3040" i="2"/>
  <c r="F3040" i="2"/>
  <c r="E3040" i="2"/>
  <c r="K3040" i="2" s="1"/>
  <c r="D3040" i="2"/>
  <c r="C3040" i="2"/>
  <c r="B3040" i="2"/>
  <c r="A3040" i="2"/>
  <c r="J3039" i="2"/>
  <c r="I3039" i="2"/>
  <c r="L3039" i="2" s="1"/>
  <c r="H3039" i="2"/>
  <c r="G3039" i="2"/>
  <c r="F3039" i="2"/>
  <c r="E3039" i="2"/>
  <c r="K3039" i="2" s="1"/>
  <c r="D3039" i="2"/>
  <c r="C3039" i="2"/>
  <c r="B3039" i="2"/>
  <c r="A3039" i="2"/>
  <c r="J3038" i="2"/>
  <c r="I3038" i="2"/>
  <c r="L3038" i="2" s="1"/>
  <c r="H3038" i="2"/>
  <c r="G3038" i="2"/>
  <c r="F3038" i="2"/>
  <c r="E3038" i="2"/>
  <c r="K3038" i="2" s="1"/>
  <c r="D3038" i="2"/>
  <c r="C3038" i="2"/>
  <c r="B3038" i="2"/>
  <c r="A3038" i="2"/>
  <c r="J3037" i="2"/>
  <c r="I3037" i="2"/>
  <c r="L3037" i="2" s="1"/>
  <c r="H3037" i="2"/>
  <c r="G3037" i="2"/>
  <c r="F3037" i="2"/>
  <c r="E3037" i="2"/>
  <c r="K3037" i="2" s="1"/>
  <c r="D3037" i="2"/>
  <c r="C3037" i="2"/>
  <c r="B3037" i="2"/>
  <c r="A3037" i="2"/>
  <c r="J3036" i="2"/>
  <c r="I3036" i="2"/>
  <c r="L3036" i="2" s="1"/>
  <c r="H3036" i="2"/>
  <c r="G3036" i="2"/>
  <c r="F3036" i="2"/>
  <c r="E3036" i="2"/>
  <c r="K3036" i="2" s="1"/>
  <c r="D3036" i="2"/>
  <c r="C3036" i="2"/>
  <c r="B3036" i="2"/>
  <c r="A3036" i="2"/>
  <c r="J3035" i="2"/>
  <c r="I3035" i="2"/>
  <c r="L3035" i="2" s="1"/>
  <c r="H3035" i="2"/>
  <c r="G3035" i="2"/>
  <c r="F3035" i="2"/>
  <c r="E3035" i="2"/>
  <c r="K3035" i="2" s="1"/>
  <c r="D3035" i="2"/>
  <c r="C3035" i="2"/>
  <c r="B3035" i="2"/>
  <c r="A3035" i="2"/>
  <c r="J3034" i="2"/>
  <c r="I3034" i="2"/>
  <c r="L3034" i="2" s="1"/>
  <c r="H3034" i="2"/>
  <c r="G3034" i="2"/>
  <c r="F3034" i="2"/>
  <c r="E3034" i="2"/>
  <c r="K3034" i="2" s="1"/>
  <c r="D3034" i="2"/>
  <c r="C3034" i="2"/>
  <c r="B3034" i="2"/>
  <c r="A3034" i="2"/>
  <c r="J3033" i="2"/>
  <c r="I3033" i="2"/>
  <c r="L3033" i="2" s="1"/>
  <c r="H3033" i="2"/>
  <c r="G3033" i="2"/>
  <c r="F3033" i="2"/>
  <c r="E3033" i="2"/>
  <c r="K3033" i="2" s="1"/>
  <c r="D3033" i="2"/>
  <c r="C3033" i="2"/>
  <c r="B3033" i="2"/>
  <c r="A3033" i="2"/>
  <c r="J3032" i="2"/>
  <c r="I3032" i="2"/>
  <c r="L3032" i="2" s="1"/>
  <c r="H3032" i="2"/>
  <c r="G3032" i="2"/>
  <c r="F3032" i="2"/>
  <c r="E3032" i="2"/>
  <c r="K3032" i="2" s="1"/>
  <c r="D3032" i="2"/>
  <c r="C3032" i="2"/>
  <c r="B3032" i="2"/>
  <c r="A3032" i="2"/>
  <c r="J3031" i="2"/>
  <c r="I3031" i="2"/>
  <c r="L3031" i="2" s="1"/>
  <c r="H3031" i="2"/>
  <c r="G3031" i="2"/>
  <c r="F3031" i="2"/>
  <c r="E3031" i="2"/>
  <c r="K3031" i="2" s="1"/>
  <c r="D3031" i="2"/>
  <c r="C3031" i="2"/>
  <c r="B3031" i="2"/>
  <c r="A3031" i="2"/>
  <c r="J3030" i="2"/>
  <c r="I3030" i="2"/>
  <c r="L3030" i="2" s="1"/>
  <c r="H3030" i="2"/>
  <c r="G3030" i="2"/>
  <c r="F3030" i="2"/>
  <c r="E3030" i="2"/>
  <c r="K3030" i="2" s="1"/>
  <c r="D3030" i="2"/>
  <c r="C3030" i="2"/>
  <c r="B3030" i="2"/>
  <c r="A3030" i="2"/>
  <c r="J3029" i="2"/>
  <c r="I3029" i="2"/>
  <c r="L3029" i="2" s="1"/>
  <c r="H3029" i="2"/>
  <c r="G3029" i="2"/>
  <c r="F3029" i="2"/>
  <c r="E3029" i="2"/>
  <c r="K3029" i="2" s="1"/>
  <c r="D3029" i="2"/>
  <c r="C3029" i="2"/>
  <c r="B3029" i="2"/>
  <c r="A3029" i="2"/>
  <c r="J3028" i="2"/>
  <c r="I3028" i="2"/>
  <c r="L3028" i="2" s="1"/>
  <c r="H3028" i="2"/>
  <c r="G3028" i="2"/>
  <c r="F3028" i="2"/>
  <c r="E3028" i="2"/>
  <c r="K3028" i="2" s="1"/>
  <c r="D3028" i="2"/>
  <c r="C3028" i="2"/>
  <c r="B3028" i="2"/>
  <c r="A3028" i="2"/>
  <c r="J3027" i="2"/>
  <c r="I3027" i="2"/>
  <c r="L3027" i="2" s="1"/>
  <c r="H3027" i="2"/>
  <c r="G3027" i="2"/>
  <c r="F3027" i="2"/>
  <c r="E3027" i="2"/>
  <c r="K3027" i="2" s="1"/>
  <c r="D3027" i="2"/>
  <c r="C3027" i="2"/>
  <c r="B3027" i="2"/>
  <c r="A3027" i="2"/>
  <c r="J3026" i="2"/>
  <c r="I3026" i="2"/>
  <c r="L3026" i="2" s="1"/>
  <c r="H3026" i="2"/>
  <c r="G3026" i="2"/>
  <c r="F3026" i="2"/>
  <c r="E3026" i="2"/>
  <c r="K3026" i="2" s="1"/>
  <c r="D3026" i="2"/>
  <c r="C3026" i="2"/>
  <c r="B3026" i="2"/>
  <c r="A3026" i="2"/>
  <c r="J3025" i="2"/>
  <c r="I3025" i="2"/>
  <c r="L3025" i="2" s="1"/>
  <c r="H3025" i="2"/>
  <c r="G3025" i="2"/>
  <c r="F3025" i="2"/>
  <c r="E3025" i="2"/>
  <c r="K3025" i="2" s="1"/>
  <c r="D3025" i="2"/>
  <c r="C3025" i="2"/>
  <c r="B3025" i="2"/>
  <c r="A3025" i="2"/>
  <c r="J3024" i="2"/>
  <c r="I3024" i="2"/>
  <c r="L3024" i="2" s="1"/>
  <c r="H3024" i="2"/>
  <c r="G3024" i="2"/>
  <c r="F3024" i="2"/>
  <c r="E3024" i="2"/>
  <c r="K3024" i="2" s="1"/>
  <c r="D3024" i="2"/>
  <c r="C3024" i="2"/>
  <c r="B3024" i="2"/>
  <c r="A3024" i="2"/>
  <c r="J3023" i="2"/>
  <c r="I3023" i="2"/>
  <c r="L3023" i="2" s="1"/>
  <c r="H3023" i="2"/>
  <c r="G3023" i="2"/>
  <c r="F3023" i="2"/>
  <c r="E3023" i="2"/>
  <c r="K3023" i="2" s="1"/>
  <c r="D3023" i="2"/>
  <c r="C3023" i="2"/>
  <c r="B3023" i="2"/>
  <c r="A3023" i="2"/>
  <c r="J3022" i="2"/>
  <c r="I3022" i="2"/>
  <c r="L3022" i="2" s="1"/>
  <c r="H3022" i="2"/>
  <c r="G3022" i="2"/>
  <c r="F3022" i="2"/>
  <c r="E3022" i="2"/>
  <c r="K3022" i="2" s="1"/>
  <c r="D3022" i="2"/>
  <c r="C3022" i="2"/>
  <c r="B3022" i="2"/>
  <c r="A3022" i="2"/>
  <c r="J3021" i="2"/>
  <c r="I3021" i="2"/>
  <c r="L3021" i="2" s="1"/>
  <c r="H3021" i="2"/>
  <c r="G3021" i="2"/>
  <c r="F3021" i="2"/>
  <c r="E3021" i="2"/>
  <c r="K3021" i="2" s="1"/>
  <c r="D3021" i="2"/>
  <c r="C3021" i="2"/>
  <c r="B3021" i="2"/>
  <c r="A3021" i="2"/>
  <c r="J3020" i="2"/>
  <c r="I3020" i="2"/>
  <c r="L3020" i="2" s="1"/>
  <c r="H3020" i="2"/>
  <c r="G3020" i="2"/>
  <c r="F3020" i="2"/>
  <c r="E3020" i="2"/>
  <c r="K3020" i="2" s="1"/>
  <c r="D3020" i="2"/>
  <c r="C3020" i="2"/>
  <c r="B3020" i="2"/>
  <c r="A3020" i="2"/>
  <c r="J3019" i="2"/>
  <c r="I3019" i="2"/>
  <c r="L3019" i="2" s="1"/>
  <c r="H3019" i="2"/>
  <c r="G3019" i="2"/>
  <c r="F3019" i="2"/>
  <c r="E3019" i="2"/>
  <c r="K3019" i="2" s="1"/>
  <c r="D3019" i="2"/>
  <c r="C3019" i="2"/>
  <c r="B3019" i="2"/>
  <c r="A3019" i="2"/>
  <c r="J3018" i="2"/>
  <c r="I3018" i="2"/>
  <c r="L3018" i="2" s="1"/>
  <c r="H3018" i="2"/>
  <c r="G3018" i="2"/>
  <c r="F3018" i="2"/>
  <c r="E3018" i="2"/>
  <c r="K3018" i="2" s="1"/>
  <c r="D3018" i="2"/>
  <c r="C3018" i="2"/>
  <c r="B3018" i="2"/>
  <c r="A3018" i="2"/>
  <c r="J3017" i="2"/>
  <c r="I3017" i="2"/>
  <c r="L3017" i="2" s="1"/>
  <c r="H3017" i="2"/>
  <c r="G3017" i="2"/>
  <c r="F3017" i="2"/>
  <c r="E3017" i="2"/>
  <c r="K3017" i="2" s="1"/>
  <c r="D3017" i="2"/>
  <c r="C3017" i="2"/>
  <c r="B3017" i="2"/>
  <c r="A3017" i="2"/>
  <c r="J3016" i="2"/>
  <c r="I3016" i="2"/>
  <c r="L3016" i="2" s="1"/>
  <c r="H3016" i="2"/>
  <c r="G3016" i="2"/>
  <c r="F3016" i="2"/>
  <c r="E3016" i="2"/>
  <c r="K3016" i="2" s="1"/>
  <c r="D3016" i="2"/>
  <c r="C3016" i="2"/>
  <c r="B3016" i="2"/>
  <c r="A3016" i="2"/>
  <c r="J3015" i="2"/>
  <c r="I3015" i="2"/>
  <c r="L3015" i="2" s="1"/>
  <c r="H3015" i="2"/>
  <c r="G3015" i="2"/>
  <c r="F3015" i="2"/>
  <c r="E3015" i="2"/>
  <c r="K3015" i="2" s="1"/>
  <c r="D3015" i="2"/>
  <c r="C3015" i="2"/>
  <c r="B3015" i="2"/>
  <c r="A3015" i="2"/>
  <c r="J3014" i="2"/>
  <c r="I3014" i="2"/>
  <c r="L3014" i="2" s="1"/>
  <c r="H3014" i="2"/>
  <c r="G3014" i="2"/>
  <c r="F3014" i="2"/>
  <c r="E3014" i="2"/>
  <c r="K3014" i="2" s="1"/>
  <c r="D3014" i="2"/>
  <c r="C3014" i="2"/>
  <c r="B3014" i="2"/>
  <c r="A3014" i="2"/>
  <c r="J3013" i="2"/>
  <c r="I3013" i="2"/>
  <c r="L3013" i="2" s="1"/>
  <c r="H3013" i="2"/>
  <c r="G3013" i="2"/>
  <c r="F3013" i="2"/>
  <c r="E3013" i="2"/>
  <c r="K3013" i="2" s="1"/>
  <c r="D3013" i="2"/>
  <c r="C3013" i="2"/>
  <c r="B3013" i="2"/>
  <c r="A3013" i="2"/>
  <c r="J3012" i="2"/>
  <c r="I3012" i="2"/>
  <c r="L3012" i="2" s="1"/>
  <c r="H3012" i="2"/>
  <c r="G3012" i="2"/>
  <c r="F3012" i="2"/>
  <c r="E3012" i="2"/>
  <c r="K3012" i="2" s="1"/>
  <c r="D3012" i="2"/>
  <c r="C3012" i="2"/>
  <c r="B3012" i="2"/>
  <c r="A3012" i="2"/>
  <c r="J3011" i="2"/>
  <c r="I3011" i="2"/>
  <c r="L3011" i="2" s="1"/>
  <c r="H3011" i="2"/>
  <c r="G3011" i="2"/>
  <c r="F3011" i="2"/>
  <c r="E3011" i="2"/>
  <c r="K3011" i="2" s="1"/>
  <c r="D3011" i="2"/>
  <c r="C3011" i="2"/>
  <c r="B3011" i="2"/>
  <c r="A3011" i="2"/>
  <c r="J3010" i="2"/>
  <c r="I3010" i="2"/>
  <c r="L3010" i="2" s="1"/>
  <c r="H3010" i="2"/>
  <c r="G3010" i="2"/>
  <c r="F3010" i="2"/>
  <c r="E3010" i="2"/>
  <c r="K3010" i="2" s="1"/>
  <c r="D3010" i="2"/>
  <c r="C3010" i="2"/>
  <c r="B3010" i="2"/>
  <c r="A3010" i="2"/>
  <c r="J3009" i="2"/>
  <c r="I3009" i="2"/>
  <c r="L3009" i="2" s="1"/>
  <c r="H3009" i="2"/>
  <c r="G3009" i="2"/>
  <c r="F3009" i="2"/>
  <c r="E3009" i="2"/>
  <c r="K3009" i="2" s="1"/>
  <c r="D3009" i="2"/>
  <c r="C3009" i="2"/>
  <c r="B3009" i="2"/>
  <c r="A3009" i="2"/>
  <c r="J3008" i="2"/>
  <c r="I3008" i="2"/>
  <c r="L3008" i="2" s="1"/>
  <c r="H3008" i="2"/>
  <c r="G3008" i="2"/>
  <c r="F3008" i="2"/>
  <c r="E3008" i="2"/>
  <c r="K3008" i="2" s="1"/>
  <c r="D3008" i="2"/>
  <c r="C3008" i="2"/>
  <c r="B3008" i="2"/>
  <c r="A3008" i="2"/>
  <c r="J3007" i="2"/>
  <c r="I3007" i="2"/>
  <c r="L3007" i="2" s="1"/>
  <c r="H3007" i="2"/>
  <c r="G3007" i="2"/>
  <c r="F3007" i="2"/>
  <c r="E3007" i="2"/>
  <c r="K3007" i="2" s="1"/>
  <c r="D3007" i="2"/>
  <c r="C3007" i="2"/>
  <c r="B3007" i="2"/>
  <c r="A3007" i="2"/>
  <c r="J3006" i="2"/>
  <c r="I3006" i="2"/>
  <c r="L3006" i="2" s="1"/>
  <c r="H3006" i="2"/>
  <c r="G3006" i="2"/>
  <c r="F3006" i="2"/>
  <c r="E3006" i="2"/>
  <c r="K3006" i="2" s="1"/>
  <c r="D3006" i="2"/>
  <c r="C3006" i="2"/>
  <c r="B3006" i="2"/>
  <c r="A3006" i="2"/>
  <c r="J3005" i="2"/>
  <c r="I3005" i="2"/>
  <c r="L3005" i="2" s="1"/>
  <c r="H3005" i="2"/>
  <c r="G3005" i="2"/>
  <c r="F3005" i="2"/>
  <c r="E3005" i="2"/>
  <c r="K3005" i="2" s="1"/>
  <c r="D3005" i="2"/>
  <c r="C3005" i="2"/>
  <c r="B3005" i="2"/>
  <c r="A3005" i="2"/>
  <c r="J3004" i="2"/>
  <c r="I3004" i="2"/>
  <c r="L3004" i="2" s="1"/>
  <c r="H3004" i="2"/>
  <c r="G3004" i="2"/>
  <c r="F3004" i="2"/>
  <c r="E3004" i="2"/>
  <c r="K3004" i="2" s="1"/>
  <c r="D3004" i="2"/>
  <c r="C3004" i="2"/>
  <c r="B3004" i="2"/>
  <c r="A3004" i="2"/>
  <c r="J3003" i="2"/>
  <c r="I3003" i="2"/>
  <c r="L3003" i="2" s="1"/>
  <c r="H3003" i="2"/>
  <c r="G3003" i="2"/>
  <c r="F3003" i="2"/>
  <c r="E3003" i="2"/>
  <c r="K3003" i="2" s="1"/>
  <c r="D3003" i="2"/>
  <c r="C3003" i="2"/>
  <c r="B3003" i="2"/>
  <c r="A3003" i="2"/>
  <c r="J3002" i="2"/>
  <c r="I3002" i="2"/>
  <c r="L3002" i="2" s="1"/>
  <c r="H3002" i="2"/>
  <c r="G3002" i="2"/>
  <c r="F3002" i="2"/>
  <c r="E3002" i="2"/>
  <c r="K3002" i="2" s="1"/>
  <c r="D3002" i="2"/>
  <c r="C3002" i="2"/>
  <c r="B3002" i="2"/>
  <c r="A3002" i="2"/>
  <c r="J3001" i="2"/>
  <c r="I3001" i="2"/>
  <c r="L3001" i="2" s="1"/>
  <c r="H3001" i="2"/>
  <c r="G3001" i="2"/>
  <c r="F3001" i="2"/>
  <c r="E3001" i="2"/>
  <c r="K3001" i="2" s="1"/>
  <c r="D3001" i="2"/>
  <c r="C3001" i="2"/>
  <c r="B3001" i="2"/>
  <c r="A3001" i="2"/>
  <c r="J3000" i="2"/>
  <c r="I3000" i="2"/>
  <c r="L3000" i="2" s="1"/>
  <c r="H3000" i="2"/>
  <c r="G3000" i="2"/>
  <c r="F3000" i="2"/>
  <c r="E3000" i="2"/>
  <c r="K3000" i="2" s="1"/>
  <c r="D3000" i="2"/>
  <c r="C3000" i="2"/>
  <c r="B3000" i="2"/>
  <c r="A3000" i="2"/>
  <c r="J2999" i="2"/>
  <c r="I2999" i="2"/>
  <c r="L2999" i="2" s="1"/>
  <c r="H2999" i="2"/>
  <c r="G2999" i="2"/>
  <c r="F2999" i="2"/>
  <c r="E2999" i="2"/>
  <c r="K2999" i="2" s="1"/>
  <c r="D2999" i="2"/>
  <c r="C2999" i="2"/>
  <c r="B2999" i="2"/>
  <c r="A2999" i="2"/>
  <c r="J2998" i="2"/>
  <c r="I2998" i="2"/>
  <c r="L2998" i="2" s="1"/>
  <c r="H2998" i="2"/>
  <c r="G2998" i="2"/>
  <c r="F2998" i="2"/>
  <c r="E2998" i="2"/>
  <c r="K2998" i="2" s="1"/>
  <c r="D2998" i="2"/>
  <c r="C2998" i="2"/>
  <c r="B2998" i="2"/>
  <c r="A2998" i="2"/>
  <c r="J2997" i="2"/>
  <c r="I2997" i="2"/>
  <c r="L2997" i="2" s="1"/>
  <c r="H2997" i="2"/>
  <c r="G2997" i="2"/>
  <c r="F2997" i="2"/>
  <c r="E2997" i="2"/>
  <c r="K2997" i="2" s="1"/>
  <c r="D2997" i="2"/>
  <c r="C2997" i="2"/>
  <c r="B2997" i="2"/>
  <c r="A2997" i="2"/>
  <c r="J2996" i="2"/>
  <c r="I2996" i="2"/>
  <c r="L2996" i="2" s="1"/>
  <c r="H2996" i="2"/>
  <c r="G2996" i="2"/>
  <c r="F2996" i="2"/>
  <c r="E2996" i="2"/>
  <c r="K2996" i="2" s="1"/>
  <c r="D2996" i="2"/>
  <c r="C2996" i="2"/>
  <c r="B2996" i="2"/>
  <c r="A2996" i="2"/>
  <c r="J2995" i="2"/>
  <c r="I2995" i="2"/>
  <c r="L2995" i="2" s="1"/>
  <c r="H2995" i="2"/>
  <c r="G2995" i="2"/>
  <c r="F2995" i="2"/>
  <c r="E2995" i="2"/>
  <c r="K2995" i="2" s="1"/>
  <c r="D2995" i="2"/>
  <c r="C2995" i="2"/>
  <c r="B2995" i="2"/>
  <c r="A2995" i="2"/>
  <c r="J2994" i="2"/>
  <c r="I2994" i="2"/>
  <c r="L2994" i="2" s="1"/>
  <c r="H2994" i="2"/>
  <c r="G2994" i="2"/>
  <c r="F2994" i="2"/>
  <c r="E2994" i="2"/>
  <c r="K2994" i="2" s="1"/>
  <c r="D2994" i="2"/>
  <c r="C2994" i="2"/>
  <c r="B2994" i="2"/>
  <c r="A2994" i="2"/>
  <c r="J2993" i="2"/>
  <c r="I2993" i="2"/>
  <c r="L2993" i="2" s="1"/>
  <c r="H2993" i="2"/>
  <c r="G2993" i="2"/>
  <c r="F2993" i="2"/>
  <c r="E2993" i="2"/>
  <c r="K2993" i="2" s="1"/>
  <c r="D2993" i="2"/>
  <c r="C2993" i="2"/>
  <c r="B2993" i="2"/>
  <c r="A2993" i="2"/>
  <c r="J2992" i="2"/>
  <c r="I2992" i="2"/>
  <c r="L2992" i="2" s="1"/>
  <c r="H2992" i="2"/>
  <c r="G2992" i="2"/>
  <c r="F2992" i="2"/>
  <c r="E2992" i="2"/>
  <c r="K2992" i="2" s="1"/>
  <c r="D2992" i="2"/>
  <c r="C2992" i="2"/>
  <c r="B2992" i="2"/>
  <c r="A2992" i="2"/>
  <c r="J2991" i="2"/>
  <c r="I2991" i="2"/>
  <c r="L2991" i="2" s="1"/>
  <c r="H2991" i="2"/>
  <c r="G2991" i="2"/>
  <c r="F2991" i="2"/>
  <c r="E2991" i="2"/>
  <c r="K2991" i="2" s="1"/>
  <c r="D2991" i="2"/>
  <c r="C2991" i="2"/>
  <c r="B2991" i="2"/>
  <c r="A2991" i="2"/>
  <c r="J2990" i="2"/>
  <c r="I2990" i="2"/>
  <c r="L2990" i="2" s="1"/>
  <c r="H2990" i="2"/>
  <c r="G2990" i="2"/>
  <c r="F2990" i="2"/>
  <c r="E2990" i="2"/>
  <c r="K2990" i="2" s="1"/>
  <c r="D2990" i="2"/>
  <c r="C2990" i="2"/>
  <c r="B2990" i="2"/>
  <c r="A2990" i="2"/>
  <c r="J2989" i="2"/>
  <c r="I2989" i="2"/>
  <c r="L2989" i="2" s="1"/>
  <c r="H2989" i="2"/>
  <c r="G2989" i="2"/>
  <c r="F2989" i="2"/>
  <c r="E2989" i="2"/>
  <c r="K2989" i="2" s="1"/>
  <c r="D2989" i="2"/>
  <c r="C2989" i="2"/>
  <c r="B2989" i="2"/>
  <c r="A2989" i="2"/>
  <c r="J2988" i="2"/>
  <c r="I2988" i="2"/>
  <c r="L2988" i="2" s="1"/>
  <c r="H2988" i="2"/>
  <c r="G2988" i="2"/>
  <c r="F2988" i="2"/>
  <c r="E2988" i="2"/>
  <c r="K2988" i="2" s="1"/>
  <c r="D2988" i="2"/>
  <c r="C2988" i="2"/>
  <c r="B2988" i="2"/>
  <c r="A2988" i="2"/>
  <c r="J2987" i="2"/>
  <c r="I2987" i="2"/>
  <c r="L2987" i="2" s="1"/>
  <c r="H2987" i="2"/>
  <c r="G2987" i="2"/>
  <c r="F2987" i="2"/>
  <c r="E2987" i="2"/>
  <c r="K2987" i="2" s="1"/>
  <c r="D2987" i="2"/>
  <c r="C2987" i="2"/>
  <c r="B2987" i="2"/>
  <c r="A2987" i="2"/>
  <c r="J2986" i="2"/>
  <c r="I2986" i="2"/>
  <c r="L2986" i="2" s="1"/>
  <c r="H2986" i="2"/>
  <c r="G2986" i="2"/>
  <c r="F2986" i="2"/>
  <c r="E2986" i="2"/>
  <c r="K2986" i="2" s="1"/>
  <c r="D2986" i="2"/>
  <c r="C2986" i="2"/>
  <c r="B2986" i="2"/>
  <c r="A2986" i="2"/>
  <c r="J2985" i="2"/>
  <c r="I2985" i="2"/>
  <c r="L2985" i="2" s="1"/>
  <c r="H2985" i="2"/>
  <c r="G2985" i="2"/>
  <c r="F2985" i="2"/>
  <c r="E2985" i="2"/>
  <c r="K2985" i="2" s="1"/>
  <c r="D2985" i="2"/>
  <c r="C2985" i="2"/>
  <c r="B2985" i="2"/>
  <c r="A2985" i="2"/>
  <c r="J2984" i="2"/>
  <c r="I2984" i="2"/>
  <c r="L2984" i="2" s="1"/>
  <c r="H2984" i="2"/>
  <c r="G2984" i="2"/>
  <c r="F2984" i="2"/>
  <c r="E2984" i="2"/>
  <c r="K2984" i="2" s="1"/>
  <c r="D2984" i="2"/>
  <c r="C2984" i="2"/>
  <c r="B2984" i="2"/>
  <c r="A2984" i="2"/>
  <c r="J2983" i="2"/>
  <c r="I2983" i="2"/>
  <c r="L2983" i="2" s="1"/>
  <c r="H2983" i="2"/>
  <c r="G2983" i="2"/>
  <c r="F2983" i="2"/>
  <c r="E2983" i="2"/>
  <c r="K2983" i="2" s="1"/>
  <c r="D2983" i="2"/>
  <c r="C2983" i="2"/>
  <c r="B2983" i="2"/>
  <c r="A2983" i="2"/>
  <c r="J2982" i="2"/>
  <c r="I2982" i="2"/>
  <c r="L2982" i="2" s="1"/>
  <c r="H2982" i="2"/>
  <c r="G2982" i="2"/>
  <c r="F2982" i="2"/>
  <c r="E2982" i="2"/>
  <c r="K2982" i="2" s="1"/>
  <c r="D2982" i="2"/>
  <c r="C2982" i="2"/>
  <c r="B2982" i="2"/>
  <c r="A2982" i="2"/>
  <c r="J2981" i="2"/>
  <c r="I2981" i="2"/>
  <c r="L2981" i="2" s="1"/>
  <c r="H2981" i="2"/>
  <c r="G2981" i="2"/>
  <c r="F2981" i="2"/>
  <c r="E2981" i="2"/>
  <c r="K2981" i="2" s="1"/>
  <c r="D2981" i="2"/>
  <c r="C2981" i="2"/>
  <c r="B2981" i="2"/>
  <c r="A2981" i="2"/>
  <c r="J2980" i="2"/>
  <c r="I2980" i="2"/>
  <c r="L2980" i="2" s="1"/>
  <c r="H2980" i="2"/>
  <c r="G2980" i="2"/>
  <c r="F2980" i="2"/>
  <c r="E2980" i="2"/>
  <c r="K2980" i="2" s="1"/>
  <c r="D2980" i="2"/>
  <c r="C2980" i="2"/>
  <c r="B2980" i="2"/>
  <c r="A2980" i="2"/>
  <c r="J2979" i="2"/>
  <c r="I2979" i="2"/>
  <c r="L2979" i="2" s="1"/>
  <c r="H2979" i="2"/>
  <c r="G2979" i="2"/>
  <c r="F2979" i="2"/>
  <c r="E2979" i="2"/>
  <c r="K2979" i="2" s="1"/>
  <c r="D2979" i="2"/>
  <c r="C2979" i="2"/>
  <c r="B2979" i="2"/>
  <c r="A2979" i="2"/>
  <c r="J2978" i="2"/>
  <c r="I2978" i="2"/>
  <c r="L2978" i="2" s="1"/>
  <c r="H2978" i="2"/>
  <c r="G2978" i="2"/>
  <c r="F2978" i="2"/>
  <c r="E2978" i="2"/>
  <c r="K2978" i="2" s="1"/>
  <c r="D2978" i="2"/>
  <c r="C2978" i="2"/>
  <c r="B2978" i="2"/>
  <c r="A2978" i="2"/>
  <c r="J2977" i="2"/>
  <c r="I2977" i="2"/>
  <c r="L2977" i="2" s="1"/>
  <c r="H2977" i="2"/>
  <c r="G2977" i="2"/>
  <c r="F2977" i="2"/>
  <c r="E2977" i="2"/>
  <c r="K2977" i="2" s="1"/>
  <c r="D2977" i="2"/>
  <c r="C2977" i="2"/>
  <c r="B2977" i="2"/>
  <c r="A2977" i="2"/>
  <c r="J2976" i="2"/>
  <c r="I2976" i="2"/>
  <c r="L2976" i="2" s="1"/>
  <c r="H2976" i="2"/>
  <c r="G2976" i="2"/>
  <c r="F2976" i="2"/>
  <c r="E2976" i="2"/>
  <c r="K2976" i="2" s="1"/>
  <c r="D2976" i="2"/>
  <c r="C2976" i="2"/>
  <c r="B2976" i="2"/>
  <c r="A2976" i="2"/>
  <c r="J2975" i="2"/>
  <c r="I2975" i="2"/>
  <c r="L2975" i="2" s="1"/>
  <c r="H2975" i="2"/>
  <c r="G2975" i="2"/>
  <c r="F2975" i="2"/>
  <c r="E2975" i="2"/>
  <c r="K2975" i="2" s="1"/>
  <c r="D2975" i="2"/>
  <c r="C2975" i="2"/>
  <c r="B2975" i="2"/>
  <c r="A2975" i="2"/>
  <c r="J2974" i="2"/>
  <c r="I2974" i="2"/>
  <c r="L2974" i="2" s="1"/>
  <c r="H2974" i="2"/>
  <c r="G2974" i="2"/>
  <c r="F2974" i="2"/>
  <c r="E2974" i="2"/>
  <c r="K2974" i="2" s="1"/>
  <c r="D2974" i="2"/>
  <c r="C2974" i="2"/>
  <c r="B2974" i="2"/>
  <c r="A2974" i="2"/>
  <c r="J2973" i="2"/>
  <c r="I2973" i="2"/>
  <c r="L2973" i="2" s="1"/>
  <c r="H2973" i="2"/>
  <c r="G2973" i="2"/>
  <c r="F2973" i="2"/>
  <c r="E2973" i="2"/>
  <c r="K2973" i="2" s="1"/>
  <c r="D2973" i="2"/>
  <c r="C2973" i="2"/>
  <c r="B2973" i="2"/>
  <c r="A2973" i="2"/>
  <c r="J2972" i="2"/>
  <c r="I2972" i="2"/>
  <c r="L2972" i="2" s="1"/>
  <c r="H2972" i="2"/>
  <c r="G2972" i="2"/>
  <c r="F2972" i="2"/>
  <c r="E2972" i="2"/>
  <c r="K2972" i="2" s="1"/>
  <c r="D2972" i="2"/>
  <c r="C2972" i="2"/>
  <c r="B2972" i="2"/>
  <c r="A2972" i="2"/>
  <c r="J2971" i="2"/>
  <c r="I2971" i="2"/>
  <c r="L2971" i="2" s="1"/>
  <c r="H2971" i="2"/>
  <c r="G2971" i="2"/>
  <c r="F2971" i="2"/>
  <c r="E2971" i="2"/>
  <c r="K2971" i="2" s="1"/>
  <c r="D2971" i="2"/>
  <c r="C2971" i="2"/>
  <c r="B2971" i="2"/>
  <c r="A2971" i="2"/>
  <c r="J2970" i="2"/>
  <c r="I2970" i="2"/>
  <c r="L2970" i="2" s="1"/>
  <c r="H2970" i="2"/>
  <c r="G2970" i="2"/>
  <c r="F2970" i="2"/>
  <c r="E2970" i="2"/>
  <c r="K2970" i="2" s="1"/>
  <c r="D2970" i="2"/>
  <c r="C2970" i="2"/>
  <c r="B2970" i="2"/>
  <c r="A2970" i="2"/>
  <c r="J2969" i="2"/>
  <c r="I2969" i="2"/>
  <c r="L2969" i="2" s="1"/>
  <c r="H2969" i="2"/>
  <c r="G2969" i="2"/>
  <c r="F2969" i="2"/>
  <c r="E2969" i="2"/>
  <c r="K2969" i="2" s="1"/>
  <c r="D2969" i="2"/>
  <c r="C2969" i="2"/>
  <c r="B2969" i="2"/>
  <c r="A2969" i="2"/>
  <c r="J2968" i="2"/>
  <c r="I2968" i="2"/>
  <c r="L2968" i="2" s="1"/>
  <c r="H2968" i="2"/>
  <c r="G2968" i="2"/>
  <c r="F2968" i="2"/>
  <c r="E2968" i="2"/>
  <c r="K2968" i="2" s="1"/>
  <c r="D2968" i="2"/>
  <c r="C2968" i="2"/>
  <c r="B2968" i="2"/>
  <c r="A2968" i="2"/>
  <c r="J2967" i="2"/>
  <c r="I2967" i="2"/>
  <c r="L2967" i="2" s="1"/>
  <c r="H2967" i="2"/>
  <c r="G2967" i="2"/>
  <c r="F2967" i="2"/>
  <c r="E2967" i="2"/>
  <c r="K2967" i="2" s="1"/>
  <c r="D2967" i="2"/>
  <c r="C2967" i="2"/>
  <c r="B2967" i="2"/>
  <c r="A2967" i="2"/>
  <c r="J2966" i="2"/>
  <c r="I2966" i="2"/>
  <c r="L2966" i="2" s="1"/>
  <c r="H2966" i="2"/>
  <c r="G2966" i="2"/>
  <c r="F2966" i="2"/>
  <c r="E2966" i="2"/>
  <c r="K2966" i="2" s="1"/>
  <c r="D2966" i="2"/>
  <c r="C2966" i="2"/>
  <c r="B2966" i="2"/>
  <c r="A2966" i="2"/>
  <c r="J2965" i="2"/>
  <c r="I2965" i="2"/>
  <c r="L2965" i="2" s="1"/>
  <c r="H2965" i="2"/>
  <c r="G2965" i="2"/>
  <c r="F2965" i="2"/>
  <c r="E2965" i="2"/>
  <c r="K2965" i="2" s="1"/>
  <c r="D2965" i="2"/>
  <c r="C2965" i="2"/>
  <c r="B2965" i="2"/>
  <c r="A2965" i="2"/>
  <c r="J2964" i="2"/>
  <c r="I2964" i="2"/>
  <c r="L2964" i="2" s="1"/>
  <c r="H2964" i="2"/>
  <c r="G2964" i="2"/>
  <c r="F2964" i="2"/>
  <c r="E2964" i="2"/>
  <c r="K2964" i="2" s="1"/>
  <c r="D2964" i="2"/>
  <c r="C2964" i="2"/>
  <c r="B2964" i="2"/>
  <c r="A2964" i="2"/>
  <c r="J2963" i="2"/>
  <c r="I2963" i="2"/>
  <c r="L2963" i="2" s="1"/>
  <c r="H2963" i="2"/>
  <c r="G2963" i="2"/>
  <c r="F2963" i="2"/>
  <c r="E2963" i="2"/>
  <c r="K2963" i="2" s="1"/>
  <c r="D2963" i="2"/>
  <c r="C2963" i="2"/>
  <c r="B2963" i="2"/>
  <c r="A2963" i="2"/>
  <c r="J2962" i="2"/>
  <c r="I2962" i="2"/>
  <c r="L2962" i="2" s="1"/>
  <c r="H2962" i="2"/>
  <c r="G2962" i="2"/>
  <c r="F2962" i="2"/>
  <c r="E2962" i="2"/>
  <c r="K2962" i="2" s="1"/>
  <c r="D2962" i="2"/>
  <c r="C2962" i="2"/>
  <c r="B2962" i="2"/>
  <c r="A2962" i="2"/>
  <c r="J2961" i="2"/>
  <c r="I2961" i="2"/>
  <c r="L2961" i="2" s="1"/>
  <c r="H2961" i="2"/>
  <c r="G2961" i="2"/>
  <c r="F2961" i="2"/>
  <c r="E2961" i="2"/>
  <c r="K2961" i="2" s="1"/>
  <c r="D2961" i="2"/>
  <c r="C2961" i="2"/>
  <c r="B2961" i="2"/>
  <c r="A2961" i="2"/>
  <c r="J2960" i="2"/>
  <c r="I2960" i="2"/>
  <c r="L2960" i="2" s="1"/>
  <c r="H2960" i="2"/>
  <c r="G2960" i="2"/>
  <c r="F2960" i="2"/>
  <c r="E2960" i="2"/>
  <c r="K2960" i="2" s="1"/>
  <c r="D2960" i="2"/>
  <c r="C2960" i="2"/>
  <c r="B2960" i="2"/>
  <c r="A2960" i="2"/>
  <c r="J2959" i="2"/>
  <c r="I2959" i="2"/>
  <c r="L2959" i="2" s="1"/>
  <c r="H2959" i="2"/>
  <c r="G2959" i="2"/>
  <c r="F2959" i="2"/>
  <c r="E2959" i="2"/>
  <c r="K2959" i="2" s="1"/>
  <c r="D2959" i="2"/>
  <c r="C2959" i="2"/>
  <c r="B2959" i="2"/>
  <c r="A2959" i="2"/>
  <c r="J2958" i="2"/>
  <c r="I2958" i="2"/>
  <c r="L2958" i="2" s="1"/>
  <c r="H2958" i="2"/>
  <c r="G2958" i="2"/>
  <c r="F2958" i="2"/>
  <c r="E2958" i="2"/>
  <c r="K2958" i="2" s="1"/>
  <c r="D2958" i="2"/>
  <c r="C2958" i="2"/>
  <c r="B2958" i="2"/>
  <c r="A2958" i="2"/>
  <c r="J2957" i="2"/>
  <c r="I2957" i="2"/>
  <c r="L2957" i="2" s="1"/>
  <c r="H2957" i="2"/>
  <c r="G2957" i="2"/>
  <c r="F2957" i="2"/>
  <c r="E2957" i="2"/>
  <c r="K2957" i="2" s="1"/>
  <c r="D2957" i="2"/>
  <c r="C2957" i="2"/>
  <c r="B2957" i="2"/>
  <c r="A2957" i="2"/>
  <c r="J2956" i="2"/>
  <c r="I2956" i="2"/>
  <c r="L2956" i="2" s="1"/>
  <c r="H2956" i="2"/>
  <c r="G2956" i="2"/>
  <c r="F2956" i="2"/>
  <c r="E2956" i="2"/>
  <c r="K2956" i="2" s="1"/>
  <c r="D2956" i="2"/>
  <c r="C2956" i="2"/>
  <c r="B2956" i="2"/>
  <c r="A2956" i="2"/>
  <c r="J2955" i="2"/>
  <c r="I2955" i="2"/>
  <c r="L2955" i="2" s="1"/>
  <c r="H2955" i="2"/>
  <c r="G2955" i="2"/>
  <c r="F2955" i="2"/>
  <c r="E2955" i="2"/>
  <c r="K2955" i="2" s="1"/>
  <c r="D2955" i="2"/>
  <c r="C2955" i="2"/>
  <c r="B2955" i="2"/>
  <c r="A2955" i="2"/>
  <c r="J2954" i="2"/>
  <c r="I2954" i="2"/>
  <c r="L2954" i="2" s="1"/>
  <c r="H2954" i="2"/>
  <c r="G2954" i="2"/>
  <c r="F2954" i="2"/>
  <c r="E2954" i="2"/>
  <c r="K2954" i="2" s="1"/>
  <c r="D2954" i="2"/>
  <c r="C2954" i="2"/>
  <c r="B2954" i="2"/>
  <c r="A2954" i="2"/>
  <c r="J2953" i="2"/>
  <c r="I2953" i="2"/>
  <c r="L2953" i="2" s="1"/>
  <c r="H2953" i="2"/>
  <c r="G2953" i="2"/>
  <c r="F2953" i="2"/>
  <c r="E2953" i="2"/>
  <c r="K2953" i="2" s="1"/>
  <c r="D2953" i="2"/>
  <c r="C2953" i="2"/>
  <c r="B2953" i="2"/>
  <c r="A2953" i="2"/>
  <c r="J2952" i="2"/>
  <c r="I2952" i="2"/>
  <c r="L2952" i="2" s="1"/>
  <c r="H2952" i="2"/>
  <c r="G2952" i="2"/>
  <c r="F2952" i="2"/>
  <c r="E2952" i="2"/>
  <c r="K2952" i="2" s="1"/>
  <c r="D2952" i="2"/>
  <c r="C2952" i="2"/>
  <c r="B2952" i="2"/>
  <c r="A2952" i="2"/>
  <c r="J2951" i="2"/>
  <c r="I2951" i="2"/>
  <c r="L2951" i="2" s="1"/>
  <c r="H2951" i="2"/>
  <c r="G2951" i="2"/>
  <c r="F2951" i="2"/>
  <c r="E2951" i="2"/>
  <c r="K2951" i="2" s="1"/>
  <c r="D2951" i="2"/>
  <c r="C2951" i="2"/>
  <c r="B2951" i="2"/>
  <c r="A2951" i="2"/>
  <c r="J2950" i="2"/>
  <c r="I2950" i="2"/>
  <c r="L2950" i="2" s="1"/>
  <c r="H2950" i="2"/>
  <c r="G2950" i="2"/>
  <c r="F2950" i="2"/>
  <c r="E2950" i="2"/>
  <c r="K2950" i="2" s="1"/>
  <c r="D2950" i="2"/>
  <c r="C2950" i="2"/>
  <c r="B2950" i="2"/>
  <c r="A2950" i="2"/>
  <c r="J2949" i="2"/>
  <c r="I2949" i="2"/>
  <c r="L2949" i="2" s="1"/>
  <c r="H2949" i="2"/>
  <c r="G2949" i="2"/>
  <c r="F2949" i="2"/>
  <c r="E2949" i="2"/>
  <c r="K2949" i="2" s="1"/>
  <c r="D2949" i="2"/>
  <c r="C2949" i="2"/>
  <c r="B2949" i="2"/>
  <c r="A2949" i="2"/>
  <c r="J2948" i="2"/>
  <c r="I2948" i="2"/>
  <c r="L2948" i="2" s="1"/>
  <c r="H2948" i="2"/>
  <c r="G2948" i="2"/>
  <c r="F2948" i="2"/>
  <c r="E2948" i="2"/>
  <c r="K2948" i="2" s="1"/>
  <c r="D2948" i="2"/>
  <c r="C2948" i="2"/>
  <c r="B2948" i="2"/>
  <c r="A2948" i="2"/>
  <c r="J2947" i="2"/>
  <c r="I2947" i="2"/>
  <c r="L2947" i="2" s="1"/>
  <c r="H2947" i="2"/>
  <c r="G2947" i="2"/>
  <c r="F2947" i="2"/>
  <c r="E2947" i="2"/>
  <c r="K2947" i="2" s="1"/>
  <c r="D2947" i="2"/>
  <c r="C2947" i="2"/>
  <c r="B2947" i="2"/>
  <c r="A2947" i="2"/>
  <c r="J2946" i="2"/>
  <c r="I2946" i="2"/>
  <c r="L2946" i="2" s="1"/>
  <c r="H2946" i="2"/>
  <c r="G2946" i="2"/>
  <c r="F2946" i="2"/>
  <c r="E2946" i="2"/>
  <c r="K2946" i="2" s="1"/>
  <c r="D2946" i="2"/>
  <c r="C2946" i="2"/>
  <c r="B2946" i="2"/>
  <c r="A2946" i="2"/>
  <c r="J2945" i="2"/>
  <c r="I2945" i="2"/>
  <c r="L2945" i="2" s="1"/>
  <c r="H2945" i="2"/>
  <c r="G2945" i="2"/>
  <c r="F2945" i="2"/>
  <c r="E2945" i="2"/>
  <c r="K2945" i="2" s="1"/>
  <c r="D2945" i="2"/>
  <c r="C2945" i="2"/>
  <c r="B2945" i="2"/>
  <c r="A2945" i="2"/>
  <c r="J2944" i="2"/>
  <c r="I2944" i="2"/>
  <c r="L2944" i="2" s="1"/>
  <c r="H2944" i="2"/>
  <c r="G2944" i="2"/>
  <c r="F2944" i="2"/>
  <c r="E2944" i="2"/>
  <c r="K2944" i="2" s="1"/>
  <c r="D2944" i="2"/>
  <c r="C2944" i="2"/>
  <c r="B2944" i="2"/>
  <c r="A2944" i="2"/>
  <c r="J2943" i="2"/>
  <c r="I2943" i="2"/>
  <c r="L2943" i="2" s="1"/>
  <c r="H2943" i="2"/>
  <c r="G2943" i="2"/>
  <c r="F2943" i="2"/>
  <c r="E2943" i="2"/>
  <c r="K2943" i="2" s="1"/>
  <c r="D2943" i="2"/>
  <c r="C2943" i="2"/>
  <c r="B2943" i="2"/>
  <c r="A2943" i="2"/>
  <c r="J2942" i="2"/>
  <c r="I2942" i="2"/>
  <c r="L2942" i="2" s="1"/>
  <c r="H2942" i="2"/>
  <c r="G2942" i="2"/>
  <c r="F2942" i="2"/>
  <c r="E2942" i="2"/>
  <c r="K2942" i="2" s="1"/>
  <c r="D2942" i="2"/>
  <c r="C2942" i="2"/>
  <c r="B2942" i="2"/>
  <c r="A2942" i="2"/>
  <c r="J2941" i="2"/>
  <c r="I2941" i="2"/>
  <c r="L2941" i="2" s="1"/>
  <c r="H2941" i="2"/>
  <c r="G2941" i="2"/>
  <c r="F2941" i="2"/>
  <c r="E2941" i="2"/>
  <c r="K2941" i="2" s="1"/>
  <c r="D2941" i="2"/>
  <c r="C2941" i="2"/>
  <c r="B2941" i="2"/>
  <c r="A2941" i="2"/>
  <c r="J2940" i="2"/>
  <c r="I2940" i="2"/>
  <c r="L2940" i="2" s="1"/>
  <c r="H2940" i="2"/>
  <c r="G2940" i="2"/>
  <c r="F2940" i="2"/>
  <c r="E2940" i="2"/>
  <c r="K2940" i="2" s="1"/>
  <c r="D2940" i="2"/>
  <c r="C2940" i="2"/>
  <c r="B2940" i="2"/>
  <c r="A2940" i="2"/>
  <c r="J2939" i="2"/>
  <c r="I2939" i="2"/>
  <c r="L2939" i="2" s="1"/>
  <c r="H2939" i="2"/>
  <c r="G2939" i="2"/>
  <c r="F2939" i="2"/>
  <c r="E2939" i="2"/>
  <c r="K2939" i="2" s="1"/>
  <c r="D2939" i="2"/>
  <c r="C2939" i="2"/>
  <c r="B2939" i="2"/>
  <c r="A2939" i="2"/>
  <c r="J2938" i="2"/>
  <c r="I2938" i="2"/>
  <c r="L2938" i="2" s="1"/>
  <c r="H2938" i="2"/>
  <c r="G2938" i="2"/>
  <c r="F2938" i="2"/>
  <c r="E2938" i="2"/>
  <c r="K2938" i="2" s="1"/>
  <c r="D2938" i="2"/>
  <c r="C2938" i="2"/>
  <c r="B2938" i="2"/>
  <c r="A2938" i="2"/>
  <c r="J2937" i="2"/>
  <c r="I2937" i="2"/>
  <c r="L2937" i="2" s="1"/>
  <c r="H2937" i="2"/>
  <c r="G2937" i="2"/>
  <c r="F2937" i="2"/>
  <c r="E2937" i="2"/>
  <c r="K2937" i="2" s="1"/>
  <c r="D2937" i="2"/>
  <c r="C2937" i="2"/>
  <c r="B2937" i="2"/>
  <c r="A2937" i="2"/>
  <c r="J2936" i="2"/>
  <c r="I2936" i="2"/>
  <c r="L2936" i="2" s="1"/>
  <c r="H2936" i="2"/>
  <c r="G2936" i="2"/>
  <c r="F2936" i="2"/>
  <c r="E2936" i="2"/>
  <c r="K2936" i="2" s="1"/>
  <c r="D2936" i="2"/>
  <c r="C2936" i="2"/>
  <c r="B2936" i="2"/>
  <c r="A2936" i="2"/>
  <c r="J2935" i="2"/>
  <c r="I2935" i="2"/>
  <c r="L2935" i="2" s="1"/>
  <c r="H2935" i="2"/>
  <c r="G2935" i="2"/>
  <c r="F2935" i="2"/>
  <c r="E2935" i="2"/>
  <c r="K2935" i="2" s="1"/>
  <c r="D2935" i="2"/>
  <c r="C2935" i="2"/>
  <c r="B2935" i="2"/>
  <c r="A2935" i="2"/>
  <c r="J2934" i="2"/>
  <c r="I2934" i="2"/>
  <c r="L2934" i="2" s="1"/>
  <c r="H2934" i="2"/>
  <c r="G2934" i="2"/>
  <c r="F2934" i="2"/>
  <c r="E2934" i="2"/>
  <c r="K2934" i="2" s="1"/>
  <c r="D2934" i="2"/>
  <c r="C2934" i="2"/>
  <c r="B2934" i="2"/>
  <c r="A2934" i="2"/>
  <c r="J2933" i="2"/>
  <c r="I2933" i="2"/>
  <c r="L2933" i="2" s="1"/>
  <c r="H2933" i="2"/>
  <c r="G2933" i="2"/>
  <c r="F2933" i="2"/>
  <c r="E2933" i="2"/>
  <c r="K2933" i="2" s="1"/>
  <c r="D2933" i="2"/>
  <c r="C2933" i="2"/>
  <c r="B2933" i="2"/>
  <c r="A2933" i="2"/>
  <c r="J2932" i="2"/>
  <c r="I2932" i="2"/>
  <c r="L2932" i="2" s="1"/>
  <c r="H2932" i="2"/>
  <c r="G2932" i="2"/>
  <c r="F2932" i="2"/>
  <c r="E2932" i="2"/>
  <c r="K2932" i="2" s="1"/>
  <c r="D2932" i="2"/>
  <c r="C2932" i="2"/>
  <c r="B2932" i="2"/>
  <c r="A2932" i="2"/>
  <c r="J2931" i="2"/>
  <c r="I2931" i="2"/>
  <c r="L2931" i="2" s="1"/>
  <c r="H2931" i="2"/>
  <c r="G2931" i="2"/>
  <c r="F2931" i="2"/>
  <c r="E2931" i="2"/>
  <c r="K2931" i="2" s="1"/>
  <c r="D2931" i="2"/>
  <c r="C2931" i="2"/>
  <c r="B2931" i="2"/>
  <c r="A2931" i="2"/>
  <c r="J2930" i="2"/>
  <c r="I2930" i="2"/>
  <c r="L2930" i="2" s="1"/>
  <c r="H2930" i="2"/>
  <c r="G2930" i="2"/>
  <c r="F2930" i="2"/>
  <c r="E2930" i="2"/>
  <c r="K2930" i="2" s="1"/>
  <c r="D2930" i="2"/>
  <c r="C2930" i="2"/>
  <c r="B2930" i="2"/>
  <c r="A2930" i="2"/>
  <c r="J2929" i="2"/>
  <c r="I2929" i="2"/>
  <c r="L2929" i="2" s="1"/>
  <c r="H2929" i="2"/>
  <c r="G2929" i="2"/>
  <c r="F2929" i="2"/>
  <c r="E2929" i="2"/>
  <c r="K2929" i="2" s="1"/>
  <c r="D2929" i="2"/>
  <c r="C2929" i="2"/>
  <c r="B2929" i="2"/>
  <c r="A2929" i="2"/>
  <c r="J2928" i="2"/>
  <c r="I2928" i="2"/>
  <c r="L2928" i="2" s="1"/>
  <c r="H2928" i="2"/>
  <c r="G2928" i="2"/>
  <c r="F2928" i="2"/>
  <c r="E2928" i="2"/>
  <c r="K2928" i="2" s="1"/>
  <c r="D2928" i="2"/>
  <c r="C2928" i="2"/>
  <c r="B2928" i="2"/>
  <c r="A2928" i="2"/>
  <c r="J2927" i="2"/>
  <c r="I2927" i="2"/>
  <c r="L2927" i="2" s="1"/>
  <c r="H2927" i="2"/>
  <c r="G2927" i="2"/>
  <c r="F2927" i="2"/>
  <c r="E2927" i="2"/>
  <c r="K2927" i="2" s="1"/>
  <c r="D2927" i="2"/>
  <c r="C2927" i="2"/>
  <c r="B2927" i="2"/>
  <c r="A2927" i="2"/>
  <c r="J2926" i="2"/>
  <c r="I2926" i="2"/>
  <c r="L2926" i="2" s="1"/>
  <c r="H2926" i="2"/>
  <c r="G2926" i="2"/>
  <c r="F2926" i="2"/>
  <c r="E2926" i="2"/>
  <c r="K2926" i="2" s="1"/>
  <c r="D2926" i="2"/>
  <c r="C2926" i="2"/>
  <c r="B2926" i="2"/>
  <c r="A2926" i="2"/>
  <c r="J2925" i="2"/>
  <c r="I2925" i="2"/>
  <c r="L2925" i="2" s="1"/>
  <c r="H2925" i="2"/>
  <c r="G2925" i="2"/>
  <c r="F2925" i="2"/>
  <c r="E2925" i="2"/>
  <c r="K2925" i="2" s="1"/>
  <c r="D2925" i="2"/>
  <c r="C2925" i="2"/>
  <c r="B2925" i="2"/>
  <c r="A2925" i="2"/>
  <c r="J2924" i="2"/>
  <c r="I2924" i="2"/>
  <c r="L2924" i="2" s="1"/>
  <c r="H2924" i="2"/>
  <c r="G2924" i="2"/>
  <c r="F2924" i="2"/>
  <c r="E2924" i="2"/>
  <c r="K2924" i="2" s="1"/>
  <c r="D2924" i="2"/>
  <c r="C2924" i="2"/>
  <c r="B2924" i="2"/>
  <c r="A2924" i="2"/>
  <c r="J2923" i="2"/>
  <c r="I2923" i="2"/>
  <c r="L2923" i="2" s="1"/>
  <c r="H2923" i="2"/>
  <c r="G2923" i="2"/>
  <c r="F2923" i="2"/>
  <c r="E2923" i="2"/>
  <c r="K2923" i="2" s="1"/>
  <c r="D2923" i="2"/>
  <c r="C2923" i="2"/>
  <c r="B2923" i="2"/>
  <c r="A2923" i="2"/>
  <c r="J2922" i="2"/>
  <c r="I2922" i="2"/>
  <c r="L2922" i="2" s="1"/>
  <c r="H2922" i="2"/>
  <c r="G2922" i="2"/>
  <c r="F2922" i="2"/>
  <c r="E2922" i="2"/>
  <c r="K2922" i="2" s="1"/>
  <c r="D2922" i="2"/>
  <c r="C2922" i="2"/>
  <c r="B2922" i="2"/>
  <c r="A2922" i="2"/>
  <c r="J2921" i="2"/>
  <c r="I2921" i="2"/>
  <c r="L2921" i="2" s="1"/>
  <c r="H2921" i="2"/>
  <c r="G2921" i="2"/>
  <c r="F2921" i="2"/>
  <c r="E2921" i="2"/>
  <c r="K2921" i="2" s="1"/>
  <c r="D2921" i="2"/>
  <c r="C2921" i="2"/>
  <c r="B2921" i="2"/>
  <c r="A2921" i="2"/>
  <c r="J2920" i="2"/>
  <c r="I2920" i="2"/>
  <c r="L2920" i="2" s="1"/>
  <c r="H2920" i="2"/>
  <c r="G2920" i="2"/>
  <c r="F2920" i="2"/>
  <c r="E2920" i="2"/>
  <c r="K2920" i="2" s="1"/>
  <c r="D2920" i="2"/>
  <c r="C2920" i="2"/>
  <c r="B2920" i="2"/>
  <c r="A2920" i="2"/>
  <c r="J2919" i="2"/>
  <c r="I2919" i="2"/>
  <c r="L2919" i="2" s="1"/>
  <c r="H2919" i="2"/>
  <c r="G2919" i="2"/>
  <c r="F2919" i="2"/>
  <c r="E2919" i="2"/>
  <c r="K2919" i="2" s="1"/>
  <c r="D2919" i="2"/>
  <c r="C2919" i="2"/>
  <c r="B2919" i="2"/>
  <c r="A2919" i="2"/>
  <c r="J2918" i="2"/>
  <c r="I2918" i="2"/>
  <c r="L2918" i="2" s="1"/>
  <c r="H2918" i="2"/>
  <c r="G2918" i="2"/>
  <c r="F2918" i="2"/>
  <c r="E2918" i="2"/>
  <c r="K2918" i="2" s="1"/>
  <c r="D2918" i="2"/>
  <c r="C2918" i="2"/>
  <c r="B2918" i="2"/>
  <c r="A2918" i="2"/>
  <c r="J2917" i="2"/>
  <c r="I2917" i="2"/>
  <c r="L2917" i="2" s="1"/>
  <c r="H2917" i="2"/>
  <c r="G2917" i="2"/>
  <c r="F2917" i="2"/>
  <c r="E2917" i="2"/>
  <c r="K2917" i="2" s="1"/>
  <c r="D2917" i="2"/>
  <c r="C2917" i="2"/>
  <c r="B2917" i="2"/>
  <c r="A2917" i="2"/>
  <c r="J2916" i="2"/>
  <c r="I2916" i="2"/>
  <c r="L2916" i="2" s="1"/>
  <c r="H2916" i="2"/>
  <c r="G2916" i="2"/>
  <c r="F2916" i="2"/>
  <c r="E2916" i="2"/>
  <c r="K2916" i="2" s="1"/>
  <c r="D2916" i="2"/>
  <c r="C2916" i="2"/>
  <c r="B2916" i="2"/>
  <c r="A2916" i="2"/>
  <c r="J2915" i="2"/>
  <c r="I2915" i="2"/>
  <c r="L2915" i="2" s="1"/>
  <c r="H2915" i="2"/>
  <c r="G2915" i="2"/>
  <c r="F2915" i="2"/>
  <c r="E2915" i="2"/>
  <c r="K2915" i="2" s="1"/>
  <c r="D2915" i="2"/>
  <c r="C2915" i="2"/>
  <c r="B2915" i="2"/>
  <c r="A2915" i="2"/>
  <c r="J2914" i="2"/>
  <c r="I2914" i="2"/>
  <c r="L2914" i="2" s="1"/>
  <c r="H2914" i="2"/>
  <c r="G2914" i="2"/>
  <c r="F2914" i="2"/>
  <c r="E2914" i="2"/>
  <c r="K2914" i="2" s="1"/>
  <c r="D2914" i="2"/>
  <c r="C2914" i="2"/>
  <c r="B2914" i="2"/>
  <c r="A2914" i="2"/>
  <c r="J2913" i="2"/>
  <c r="I2913" i="2"/>
  <c r="L2913" i="2" s="1"/>
  <c r="H2913" i="2"/>
  <c r="G2913" i="2"/>
  <c r="F2913" i="2"/>
  <c r="E2913" i="2"/>
  <c r="K2913" i="2" s="1"/>
  <c r="D2913" i="2"/>
  <c r="C2913" i="2"/>
  <c r="B2913" i="2"/>
  <c r="A2913" i="2"/>
  <c r="J2912" i="2"/>
  <c r="I2912" i="2"/>
  <c r="L2912" i="2" s="1"/>
  <c r="H2912" i="2"/>
  <c r="G2912" i="2"/>
  <c r="F2912" i="2"/>
  <c r="E2912" i="2"/>
  <c r="K2912" i="2" s="1"/>
  <c r="D2912" i="2"/>
  <c r="C2912" i="2"/>
  <c r="B2912" i="2"/>
  <c r="A2912" i="2"/>
  <c r="J2911" i="2"/>
  <c r="I2911" i="2"/>
  <c r="L2911" i="2" s="1"/>
  <c r="H2911" i="2"/>
  <c r="G2911" i="2"/>
  <c r="F2911" i="2"/>
  <c r="E2911" i="2"/>
  <c r="K2911" i="2" s="1"/>
  <c r="D2911" i="2"/>
  <c r="C2911" i="2"/>
  <c r="B2911" i="2"/>
  <c r="A2911" i="2"/>
  <c r="J2910" i="2"/>
  <c r="I2910" i="2"/>
  <c r="L2910" i="2" s="1"/>
  <c r="H2910" i="2"/>
  <c r="G2910" i="2"/>
  <c r="F2910" i="2"/>
  <c r="E2910" i="2"/>
  <c r="K2910" i="2" s="1"/>
  <c r="D2910" i="2"/>
  <c r="C2910" i="2"/>
  <c r="B2910" i="2"/>
  <c r="A2910" i="2"/>
  <c r="J2909" i="2"/>
  <c r="I2909" i="2"/>
  <c r="L2909" i="2" s="1"/>
  <c r="H2909" i="2"/>
  <c r="G2909" i="2"/>
  <c r="F2909" i="2"/>
  <c r="E2909" i="2"/>
  <c r="K2909" i="2" s="1"/>
  <c r="D2909" i="2"/>
  <c r="C2909" i="2"/>
  <c r="B2909" i="2"/>
  <c r="A2909" i="2"/>
  <c r="J2908" i="2"/>
  <c r="I2908" i="2"/>
  <c r="L2908" i="2" s="1"/>
  <c r="H2908" i="2"/>
  <c r="G2908" i="2"/>
  <c r="F2908" i="2"/>
  <c r="E2908" i="2"/>
  <c r="K2908" i="2" s="1"/>
  <c r="D2908" i="2"/>
  <c r="C2908" i="2"/>
  <c r="B2908" i="2"/>
  <c r="A2908" i="2"/>
  <c r="J2907" i="2"/>
  <c r="I2907" i="2"/>
  <c r="L2907" i="2" s="1"/>
  <c r="H2907" i="2"/>
  <c r="G2907" i="2"/>
  <c r="F2907" i="2"/>
  <c r="E2907" i="2"/>
  <c r="K2907" i="2" s="1"/>
  <c r="D2907" i="2"/>
  <c r="C2907" i="2"/>
  <c r="B2907" i="2"/>
  <c r="A2907" i="2"/>
  <c r="J2906" i="2"/>
  <c r="I2906" i="2"/>
  <c r="L2906" i="2" s="1"/>
  <c r="H2906" i="2"/>
  <c r="G2906" i="2"/>
  <c r="F2906" i="2"/>
  <c r="E2906" i="2"/>
  <c r="K2906" i="2" s="1"/>
  <c r="D2906" i="2"/>
  <c r="C2906" i="2"/>
  <c r="B2906" i="2"/>
  <c r="A2906" i="2"/>
  <c r="J2905" i="2"/>
  <c r="I2905" i="2"/>
  <c r="L2905" i="2" s="1"/>
  <c r="H2905" i="2"/>
  <c r="G2905" i="2"/>
  <c r="F2905" i="2"/>
  <c r="E2905" i="2"/>
  <c r="K2905" i="2" s="1"/>
  <c r="D2905" i="2"/>
  <c r="C2905" i="2"/>
  <c r="B2905" i="2"/>
  <c r="A2905" i="2"/>
  <c r="J2904" i="2"/>
  <c r="I2904" i="2"/>
  <c r="L2904" i="2" s="1"/>
  <c r="H2904" i="2"/>
  <c r="G2904" i="2"/>
  <c r="F2904" i="2"/>
  <c r="E2904" i="2"/>
  <c r="K2904" i="2" s="1"/>
  <c r="D2904" i="2"/>
  <c r="C2904" i="2"/>
  <c r="B2904" i="2"/>
  <c r="A2904" i="2"/>
  <c r="J2903" i="2"/>
  <c r="I2903" i="2"/>
  <c r="L2903" i="2" s="1"/>
  <c r="H2903" i="2"/>
  <c r="G2903" i="2"/>
  <c r="F2903" i="2"/>
  <c r="E2903" i="2"/>
  <c r="K2903" i="2" s="1"/>
  <c r="D2903" i="2"/>
  <c r="C2903" i="2"/>
  <c r="B2903" i="2"/>
  <c r="A2903" i="2"/>
  <c r="J2902" i="2"/>
  <c r="I2902" i="2"/>
  <c r="L2902" i="2" s="1"/>
  <c r="H2902" i="2"/>
  <c r="G2902" i="2"/>
  <c r="F2902" i="2"/>
  <c r="E2902" i="2"/>
  <c r="K2902" i="2" s="1"/>
  <c r="D2902" i="2"/>
  <c r="C2902" i="2"/>
  <c r="B2902" i="2"/>
  <c r="A2902" i="2"/>
  <c r="J2901" i="2"/>
  <c r="I2901" i="2"/>
  <c r="L2901" i="2" s="1"/>
  <c r="H2901" i="2"/>
  <c r="G2901" i="2"/>
  <c r="F2901" i="2"/>
  <c r="E2901" i="2"/>
  <c r="K2901" i="2" s="1"/>
  <c r="D2901" i="2"/>
  <c r="C2901" i="2"/>
  <c r="B2901" i="2"/>
  <c r="A2901" i="2"/>
  <c r="J2900" i="2"/>
  <c r="I2900" i="2"/>
  <c r="L2900" i="2" s="1"/>
  <c r="H2900" i="2"/>
  <c r="G2900" i="2"/>
  <c r="F2900" i="2"/>
  <c r="E2900" i="2"/>
  <c r="K2900" i="2" s="1"/>
  <c r="D2900" i="2"/>
  <c r="C2900" i="2"/>
  <c r="B2900" i="2"/>
  <c r="A2900" i="2"/>
  <c r="J2899" i="2"/>
  <c r="I2899" i="2"/>
  <c r="L2899" i="2" s="1"/>
  <c r="H2899" i="2"/>
  <c r="G2899" i="2"/>
  <c r="F2899" i="2"/>
  <c r="E2899" i="2"/>
  <c r="K2899" i="2" s="1"/>
  <c r="D2899" i="2"/>
  <c r="C2899" i="2"/>
  <c r="B2899" i="2"/>
  <c r="A2899" i="2"/>
  <c r="J2898" i="2"/>
  <c r="I2898" i="2"/>
  <c r="L2898" i="2" s="1"/>
  <c r="H2898" i="2"/>
  <c r="G2898" i="2"/>
  <c r="F2898" i="2"/>
  <c r="E2898" i="2"/>
  <c r="K2898" i="2" s="1"/>
  <c r="D2898" i="2"/>
  <c r="C2898" i="2"/>
  <c r="B2898" i="2"/>
  <c r="A2898" i="2"/>
  <c r="J2897" i="2"/>
  <c r="I2897" i="2"/>
  <c r="L2897" i="2" s="1"/>
  <c r="H2897" i="2"/>
  <c r="G2897" i="2"/>
  <c r="F2897" i="2"/>
  <c r="E2897" i="2"/>
  <c r="K2897" i="2" s="1"/>
  <c r="D2897" i="2"/>
  <c r="C2897" i="2"/>
  <c r="B2897" i="2"/>
  <c r="A2897" i="2"/>
  <c r="J2896" i="2"/>
  <c r="I2896" i="2"/>
  <c r="L2896" i="2" s="1"/>
  <c r="H2896" i="2"/>
  <c r="G2896" i="2"/>
  <c r="F2896" i="2"/>
  <c r="E2896" i="2"/>
  <c r="K2896" i="2" s="1"/>
  <c r="D2896" i="2"/>
  <c r="C2896" i="2"/>
  <c r="B2896" i="2"/>
  <c r="A2896" i="2"/>
  <c r="J2895" i="2"/>
  <c r="I2895" i="2"/>
  <c r="L2895" i="2" s="1"/>
  <c r="H2895" i="2"/>
  <c r="G2895" i="2"/>
  <c r="F2895" i="2"/>
  <c r="E2895" i="2"/>
  <c r="K2895" i="2" s="1"/>
  <c r="D2895" i="2"/>
  <c r="C2895" i="2"/>
  <c r="B2895" i="2"/>
  <c r="A2895" i="2"/>
  <c r="J2894" i="2"/>
  <c r="I2894" i="2"/>
  <c r="L2894" i="2" s="1"/>
  <c r="H2894" i="2"/>
  <c r="G2894" i="2"/>
  <c r="F2894" i="2"/>
  <c r="E2894" i="2"/>
  <c r="K2894" i="2" s="1"/>
  <c r="D2894" i="2"/>
  <c r="C2894" i="2"/>
  <c r="B2894" i="2"/>
  <c r="A2894" i="2"/>
  <c r="J2893" i="2"/>
  <c r="I2893" i="2"/>
  <c r="L2893" i="2" s="1"/>
  <c r="H2893" i="2"/>
  <c r="G2893" i="2"/>
  <c r="F2893" i="2"/>
  <c r="E2893" i="2"/>
  <c r="K2893" i="2" s="1"/>
  <c r="D2893" i="2"/>
  <c r="C2893" i="2"/>
  <c r="B2893" i="2"/>
  <c r="A2893" i="2"/>
  <c r="J2892" i="2"/>
  <c r="I2892" i="2"/>
  <c r="L2892" i="2" s="1"/>
  <c r="H2892" i="2"/>
  <c r="G2892" i="2"/>
  <c r="F2892" i="2"/>
  <c r="E2892" i="2"/>
  <c r="K2892" i="2" s="1"/>
  <c r="D2892" i="2"/>
  <c r="C2892" i="2"/>
  <c r="B2892" i="2"/>
  <c r="A2892" i="2"/>
  <c r="J2891" i="2"/>
  <c r="I2891" i="2"/>
  <c r="L2891" i="2" s="1"/>
  <c r="H2891" i="2"/>
  <c r="G2891" i="2"/>
  <c r="F2891" i="2"/>
  <c r="E2891" i="2"/>
  <c r="K2891" i="2" s="1"/>
  <c r="D2891" i="2"/>
  <c r="C2891" i="2"/>
  <c r="B2891" i="2"/>
  <c r="A2891" i="2"/>
  <c r="J2890" i="2"/>
  <c r="I2890" i="2"/>
  <c r="L2890" i="2" s="1"/>
  <c r="H2890" i="2"/>
  <c r="G2890" i="2"/>
  <c r="F2890" i="2"/>
  <c r="E2890" i="2"/>
  <c r="K2890" i="2" s="1"/>
  <c r="D2890" i="2"/>
  <c r="C2890" i="2"/>
  <c r="B2890" i="2"/>
  <c r="A2890" i="2"/>
  <c r="J2889" i="2"/>
  <c r="I2889" i="2"/>
  <c r="L2889" i="2" s="1"/>
  <c r="H2889" i="2"/>
  <c r="G2889" i="2"/>
  <c r="F2889" i="2"/>
  <c r="E2889" i="2"/>
  <c r="K2889" i="2" s="1"/>
  <c r="D2889" i="2"/>
  <c r="C2889" i="2"/>
  <c r="B2889" i="2"/>
  <c r="A2889" i="2"/>
  <c r="J2888" i="2"/>
  <c r="I2888" i="2"/>
  <c r="L2888" i="2" s="1"/>
  <c r="H2888" i="2"/>
  <c r="G2888" i="2"/>
  <c r="F2888" i="2"/>
  <c r="E2888" i="2"/>
  <c r="K2888" i="2" s="1"/>
  <c r="D2888" i="2"/>
  <c r="C2888" i="2"/>
  <c r="B2888" i="2"/>
  <c r="A2888" i="2"/>
  <c r="J2887" i="2"/>
  <c r="I2887" i="2"/>
  <c r="L2887" i="2" s="1"/>
  <c r="H2887" i="2"/>
  <c r="G2887" i="2"/>
  <c r="F2887" i="2"/>
  <c r="E2887" i="2"/>
  <c r="K2887" i="2" s="1"/>
  <c r="D2887" i="2"/>
  <c r="C2887" i="2"/>
  <c r="B2887" i="2"/>
  <c r="A2887" i="2"/>
  <c r="J2886" i="2"/>
  <c r="I2886" i="2"/>
  <c r="L2886" i="2" s="1"/>
  <c r="H2886" i="2"/>
  <c r="G2886" i="2"/>
  <c r="F2886" i="2"/>
  <c r="E2886" i="2"/>
  <c r="K2886" i="2" s="1"/>
  <c r="D2886" i="2"/>
  <c r="C2886" i="2"/>
  <c r="B2886" i="2"/>
  <c r="A2886" i="2"/>
  <c r="J2885" i="2"/>
  <c r="I2885" i="2"/>
  <c r="L2885" i="2" s="1"/>
  <c r="H2885" i="2"/>
  <c r="G2885" i="2"/>
  <c r="F2885" i="2"/>
  <c r="E2885" i="2"/>
  <c r="K2885" i="2" s="1"/>
  <c r="D2885" i="2"/>
  <c r="C2885" i="2"/>
  <c r="B2885" i="2"/>
  <c r="A2885" i="2"/>
  <c r="J2884" i="2"/>
  <c r="I2884" i="2"/>
  <c r="L2884" i="2" s="1"/>
  <c r="H2884" i="2"/>
  <c r="G2884" i="2"/>
  <c r="F2884" i="2"/>
  <c r="E2884" i="2"/>
  <c r="K2884" i="2" s="1"/>
  <c r="D2884" i="2"/>
  <c r="C2884" i="2"/>
  <c r="B2884" i="2"/>
  <c r="A2884" i="2"/>
  <c r="J2883" i="2"/>
  <c r="I2883" i="2"/>
  <c r="L2883" i="2" s="1"/>
  <c r="H2883" i="2"/>
  <c r="G2883" i="2"/>
  <c r="F2883" i="2"/>
  <c r="E2883" i="2"/>
  <c r="K2883" i="2" s="1"/>
  <c r="D2883" i="2"/>
  <c r="C2883" i="2"/>
  <c r="B2883" i="2"/>
  <c r="A2883" i="2"/>
  <c r="J2882" i="2"/>
  <c r="I2882" i="2"/>
  <c r="L2882" i="2" s="1"/>
  <c r="H2882" i="2"/>
  <c r="G2882" i="2"/>
  <c r="F2882" i="2"/>
  <c r="E2882" i="2"/>
  <c r="K2882" i="2" s="1"/>
  <c r="D2882" i="2"/>
  <c r="C2882" i="2"/>
  <c r="B2882" i="2"/>
  <c r="A2882" i="2"/>
  <c r="J2881" i="2"/>
  <c r="I2881" i="2"/>
  <c r="L2881" i="2" s="1"/>
  <c r="H2881" i="2"/>
  <c r="G2881" i="2"/>
  <c r="F2881" i="2"/>
  <c r="E2881" i="2"/>
  <c r="K2881" i="2" s="1"/>
  <c r="D2881" i="2"/>
  <c r="C2881" i="2"/>
  <c r="B2881" i="2"/>
  <c r="A2881" i="2"/>
  <c r="J2880" i="2"/>
  <c r="I2880" i="2"/>
  <c r="L2880" i="2" s="1"/>
  <c r="H2880" i="2"/>
  <c r="G2880" i="2"/>
  <c r="F2880" i="2"/>
  <c r="E2880" i="2"/>
  <c r="K2880" i="2" s="1"/>
  <c r="D2880" i="2"/>
  <c r="C2880" i="2"/>
  <c r="B2880" i="2"/>
  <c r="A2880" i="2"/>
  <c r="J2879" i="2"/>
  <c r="I2879" i="2"/>
  <c r="L2879" i="2" s="1"/>
  <c r="H2879" i="2"/>
  <c r="G2879" i="2"/>
  <c r="F2879" i="2"/>
  <c r="E2879" i="2"/>
  <c r="K2879" i="2" s="1"/>
  <c r="D2879" i="2"/>
  <c r="C2879" i="2"/>
  <c r="B2879" i="2"/>
  <c r="A2879" i="2"/>
  <c r="J2878" i="2"/>
  <c r="I2878" i="2"/>
  <c r="L2878" i="2" s="1"/>
  <c r="H2878" i="2"/>
  <c r="G2878" i="2"/>
  <c r="F2878" i="2"/>
  <c r="E2878" i="2"/>
  <c r="K2878" i="2" s="1"/>
  <c r="D2878" i="2"/>
  <c r="C2878" i="2"/>
  <c r="B2878" i="2"/>
  <c r="A2878" i="2"/>
  <c r="J2877" i="2"/>
  <c r="I2877" i="2"/>
  <c r="L2877" i="2" s="1"/>
  <c r="H2877" i="2"/>
  <c r="G2877" i="2"/>
  <c r="F2877" i="2"/>
  <c r="E2877" i="2"/>
  <c r="K2877" i="2" s="1"/>
  <c r="D2877" i="2"/>
  <c r="C2877" i="2"/>
  <c r="B2877" i="2"/>
  <c r="A2877" i="2"/>
  <c r="J2876" i="2"/>
  <c r="I2876" i="2"/>
  <c r="L2876" i="2" s="1"/>
  <c r="H2876" i="2"/>
  <c r="G2876" i="2"/>
  <c r="F2876" i="2"/>
  <c r="E2876" i="2"/>
  <c r="K2876" i="2" s="1"/>
  <c r="D2876" i="2"/>
  <c r="C2876" i="2"/>
  <c r="B2876" i="2"/>
  <c r="A2876" i="2"/>
  <c r="J2875" i="2"/>
  <c r="I2875" i="2"/>
  <c r="L2875" i="2" s="1"/>
  <c r="H2875" i="2"/>
  <c r="G2875" i="2"/>
  <c r="F2875" i="2"/>
  <c r="E2875" i="2"/>
  <c r="K2875" i="2" s="1"/>
  <c r="D2875" i="2"/>
  <c r="C2875" i="2"/>
  <c r="B2875" i="2"/>
  <c r="A2875" i="2"/>
  <c r="J2874" i="2"/>
  <c r="I2874" i="2"/>
  <c r="L2874" i="2" s="1"/>
  <c r="H2874" i="2"/>
  <c r="G2874" i="2"/>
  <c r="F2874" i="2"/>
  <c r="E2874" i="2"/>
  <c r="K2874" i="2" s="1"/>
  <c r="D2874" i="2"/>
  <c r="C2874" i="2"/>
  <c r="B2874" i="2"/>
  <c r="A2874" i="2"/>
  <c r="J2873" i="2"/>
  <c r="I2873" i="2"/>
  <c r="L2873" i="2" s="1"/>
  <c r="H2873" i="2"/>
  <c r="G2873" i="2"/>
  <c r="F2873" i="2"/>
  <c r="E2873" i="2"/>
  <c r="K2873" i="2" s="1"/>
  <c r="D2873" i="2"/>
  <c r="C2873" i="2"/>
  <c r="B2873" i="2"/>
  <c r="A2873" i="2"/>
  <c r="J2872" i="2"/>
  <c r="I2872" i="2"/>
  <c r="L2872" i="2" s="1"/>
  <c r="H2872" i="2"/>
  <c r="G2872" i="2"/>
  <c r="F2872" i="2"/>
  <c r="E2872" i="2"/>
  <c r="K2872" i="2" s="1"/>
  <c r="D2872" i="2"/>
  <c r="C2872" i="2"/>
  <c r="B2872" i="2"/>
  <c r="A2872" i="2"/>
  <c r="J2871" i="2"/>
  <c r="I2871" i="2"/>
  <c r="L2871" i="2" s="1"/>
  <c r="H2871" i="2"/>
  <c r="G2871" i="2"/>
  <c r="F2871" i="2"/>
  <c r="E2871" i="2"/>
  <c r="K2871" i="2" s="1"/>
  <c r="D2871" i="2"/>
  <c r="C2871" i="2"/>
  <c r="B2871" i="2"/>
  <c r="A2871" i="2"/>
  <c r="J2870" i="2"/>
  <c r="I2870" i="2"/>
  <c r="L2870" i="2" s="1"/>
  <c r="H2870" i="2"/>
  <c r="G2870" i="2"/>
  <c r="F2870" i="2"/>
  <c r="E2870" i="2"/>
  <c r="K2870" i="2" s="1"/>
  <c r="D2870" i="2"/>
  <c r="C2870" i="2"/>
  <c r="B2870" i="2"/>
  <c r="A2870" i="2"/>
  <c r="J2869" i="2"/>
  <c r="I2869" i="2"/>
  <c r="L2869" i="2" s="1"/>
  <c r="H2869" i="2"/>
  <c r="G2869" i="2"/>
  <c r="F2869" i="2"/>
  <c r="E2869" i="2"/>
  <c r="K2869" i="2" s="1"/>
  <c r="D2869" i="2"/>
  <c r="C2869" i="2"/>
  <c r="B2869" i="2"/>
  <c r="A2869" i="2"/>
  <c r="J2868" i="2"/>
  <c r="I2868" i="2"/>
  <c r="L2868" i="2" s="1"/>
  <c r="H2868" i="2"/>
  <c r="G2868" i="2"/>
  <c r="F2868" i="2"/>
  <c r="E2868" i="2"/>
  <c r="K2868" i="2" s="1"/>
  <c r="D2868" i="2"/>
  <c r="C2868" i="2"/>
  <c r="B2868" i="2"/>
  <c r="A2868" i="2"/>
  <c r="J2867" i="2"/>
  <c r="I2867" i="2"/>
  <c r="L2867" i="2" s="1"/>
  <c r="H2867" i="2"/>
  <c r="G2867" i="2"/>
  <c r="F2867" i="2"/>
  <c r="E2867" i="2"/>
  <c r="K2867" i="2" s="1"/>
  <c r="D2867" i="2"/>
  <c r="C2867" i="2"/>
  <c r="B2867" i="2"/>
  <c r="A2867" i="2"/>
  <c r="J2866" i="2"/>
  <c r="I2866" i="2"/>
  <c r="L2866" i="2" s="1"/>
  <c r="H2866" i="2"/>
  <c r="G2866" i="2"/>
  <c r="F2866" i="2"/>
  <c r="E2866" i="2"/>
  <c r="K2866" i="2" s="1"/>
  <c r="D2866" i="2"/>
  <c r="C2866" i="2"/>
  <c r="B2866" i="2"/>
  <c r="A2866" i="2"/>
  <c r="J2865" i="2"/>
  <c r="I2865" i="2"/>
  <c r="L2865" i="2" s="1"/>
  <c r="H2865" i="2"/>
  <c r="G2865" i="2"/>
  <c r="F2865" i="2"/>
  <c r="E2865" i="2"/>
  <c r="K2865" i="2" s="1"/>
  <c r="D2865" i="2"/>
  <c r="C2865" i="2"/>
  <c r="B2865" i="2"/>
  <c r="A2865" i="2"/>
  <c r="J2864" i="2"/>
  <c r="I2864" i="2"/>
  <c r="L2864" i="2" s="1"/>
  <c r="H2864" i="2"/>
  <c r="G2864" i="2"/>
  <c r="F2864" i="2"/>
  <c r="E2864" i="2"/>
  <c r="K2864" i="2" s="1"/>
  <c r="D2864" i="2"/>
  <c r="C2864" i="2"/>
  <c r="B2864" i="2"/>
  <c r="A2864" i="2"/>
  <c r="J2863" i="2"/>
  <c r="I2863" i="2"/>
  <c r="L2863" i="2" s="1"/>
  <c r="H2863" i="2"/>
  <c r="G2863" i="2"/>
  <c r="F2863" i="2"/>
  <c r="E2863" i="2"/>
  <c r="K2863" i="2" s="1"/>
  <c r="D2863" i="2"/>
  <c r="C2863" i="2"/>
  <c r="B2863" i="2"/>
  <c r="A2863" i="2"/>
  <c r="J2862" i="2"/>
  <c r="I2862" i="2"/>
  <c r="L2862" i="2" s="1"/>
  <c r="H2862" i="2"/>
  <c r="G2862" i="2"/>
  <c r="F2862" i="2"/>
  <c r="E2862" i="2"/>
  <c r="K2862" i="2" s="1"/>
  <c r="D2862" i="2"/>
  <c r="C2862" i="2"/>
  <c r="B2862" i="2"/>
  <c r="A2862" i="2"/>
  <c r="J2861" i="2"/>
  <c r="I2861" i="2"/>
  <c r="L2861" i="2" s="1"/>
  <c r="H2861" i="2"/>
  <c r="G2861" i="2"/>
  <c r="F2861" i="2"/>
  <c r="E2861" i="2"/>
  <c r="K2861" i="2" s="1"/>
  <c r="D2861" i="2"/>
  <c r="C2861" i="2"/>
  <c r="B2861" i="2"/>
  <c r="A2861" i="2"/>
  <c r="J2860" i="2"/>
  <c r="I2860" i="2"/>
  <c r="L2860" i="2" s="1"/>
  <c r="H2860" i="2"/>
  <c r="G2860" i="2"/>
  <c r="F2860" i="2"/>
  <c r="E2860" i="2"/>
  <c r="K2860" i="2" s="1"/>
  <c r="D2860" i="2"/>
  <c r="C2860" i="2"/>
  <c r="B2860" i="2"/>
  <c r="A2860" i="2"/>
  <c r="J2859" i="2"/>
  <c r="I2859" i="2"/>
  <c r="L2859" i="2" s="1"/>
  <c r="H2859" i="2"/>
  <c r="G2859" i="2"/>
  <c r="F2859" i="2"/>
  <c r="E2859" i="2"/>
  <c r="K2859" i="2" s="1"/>
  <c r="D2859" i="2"/>
  <c r="C2859" i="2"/>
  <c r="B2859" i="2"/>
  <c r="A2859" i="2"/>
  <c r="J2858" i="2"/>
  <c r="I2858" i="2"/>
  <c r="L2858" i="2" s="1"/>
  <c r="H2858" i="2"/>
  <c r="G2858" i="2"/>
  <c r="F2858" i="2"/>
  <c r="E2858" i="2"/>
  <c r="K2858" i="2" s="1"/>
  <c r="D2858" i="2"/>
  <c r="C2858" i="2"/>
  <c r="B2858" i="2"/>
  <c r="A2858" i="2"/>
  <c r="J2857" i="2"/>
  <c r="I2857" i="2"/>
  <c r="L2857" i="2" s="1"/>
  <c r="H2857" i="2"/>
  <c r="G2857" i="2"/>
  <c r="F2857" i="2"/>
  <c r="E2857" i="2"/>
  <c r="K2857" i="2" s="1"/>
  <c r="D2857" i="2"/>
  <c r="C2857" i="2"/>
  <c r="B2857" i="2"/>
  <c r="A2857" i="2"/>
  <c r="J2856" i="2"/>
  <c r="I2856" i="2"/>
  <c r="L2856" i="2" s="1"/>
  <c r="H2856" i="2"/>
  <c r="G2856" i="2"/>
  <c r="F2856" i="2"/>
  <c r="E2856" i="2"/>
  <c r="K2856" i="2" s="1"/>
  <c r="D2856" i="2"/>
  <c r="C2856" i="2"/>
  <c r="B2856" i="2"/>
  <c r="A2856" i="2"/>
  <c r="J2855" i="2"/>
  <c r="I2855" i="2"/>
  <c r="L2855" i="2" s="1"/>
  <c r="H2855" i="2"/>
  <c r="G2855" i="2"/>
  <c r="F2855" i="2"/>
  <c r="E2855" i="2"/>
  <c r="K2855" i="2" s="1"/>
  <c r="D2855" i="2"/>
  <c r="C2855" i="2"/>
  <c r="B2855" i="2"/>
  <c r="A2855" i="2"/>
  <c r="J2854" i="2"/>
  <c r="I2854" i="2"/>
  <c r="L2854" i="2" s="1"/>
  <c r="H2854" i="2"/>
  <c r="G2854" i="2"/>
  <c r="F2854" i="2"/>
  <c r="E2854" i="2"/>
  <c r="K2854" i="2" s="1"/>
  <c r="D2854" i="2"/>
  <c r="C2854" i="2"/>
  <c r="B2854" i="2"/>
  <c r="A2854" i="2"/>
  <c r="J2853" i="2"/>
  <c r="I2853" i="2"/>
  <c r="L2853" i="2" s="1"/>
  <c r="H2853" i="2"/>
  <c r="G2853" i="2"/>
  <c r="F2853" i="2"/>
  <c r="E2853" i="2"/>
  <c r="K2853" i="2" s="1"/>
  <c r="D2853" i="2"/>
  <c r="C2853" i="2"/>
  <c r="B2853" i="2"/>
  <c r="A2853" i="2"/>
  <c r="J2852" i="2"/>
  <c r="I2852" i="2"/>
  <c r="L2852" i="2" s="1"/>
  <c r="H2852" i="2"/>
  <c r="G2852" i="2"/>
  <c r="F2852" i="2"/>
  <c r="E2852" i="2"/>
  <c r="K2852" i="2" s="1"/>
  <c r="D2852" i="2"/>
  <c r="C2852" i="2"/>
  <c r="B2852" i="2"/>
  <c r="A2852" i="2"/>
  <c r="J2851" i="2"/>
  <c r="I2851" i="2"/>
  <c r="L2851" i="2" s="1"/>
  <c r="H2851" i="2"/>
  <c r="G2851" i="2"/>
  <c r="F2851" i="2"/>
  <c r="E2851" i="2"/>
  <c r="K2851" i="2" s="1"/>
  <c r="D2851" i="2"/>
  <c r="C2851" i="2"/>
  <c r="B2851" i="2"/>
  <c r="A2851" i="2"/>
  <c r="J2850" i="2"/>
  <c r="I2850" i="2"/>
  <c r="L2850" i="2" s="1"/>
  <c r="H2850" i="2"/>
  <c r="G2850" i="2"/>
  <c r="F2850" i="2"/>
  <c r="E2850" i="2"/>
  <c r="K2850" i="2" s="1"/>
  <c r="D2850" i="2"/>
  <c r="C2850" i="2"/>
  <c r="B2850" i="2"/>
  <c r="A2850" i="2"/>
  <c r="J2849" i="2"/>
  <c r="I2849" i="2"/>
  <c r="L2849" i="2" s="1"/>
  <c r="H2849" i="2"/>
  <c r="G2849" i="2"/>
  <c r="F2849" i="2"/>
  <c r="E2849" i="2"/>
  <c r="K2849" i="2" s="1"/>
  <c r="D2849" i="2"/>
  <c r="C2849" i="2"/>
  <c r="B2849" i="2"/>
  <c r="A2849" i="2"/>
  <c r="J2848" i="2"/>
  <c r="I2848" i="2"/>
  <c r="L2848" i="2" s="1"/>
  <c r="H2848" i="2"/>
  <c r="G2848" i="2"/>
  <c r="F2848" i="2"/>
  <c r="E2848" i="2"/>
  <c r="K2848" i="2" s="1"/>
  <c r="D2848" i="2"/>
  <c r="C2848" i="2"/>
  <c r="B2848" i="2"/>
  <c r="A2848" i="2"/>
  <c r="J2847" i="2"/>
  <c r="I2847" i="2"/>
  <c r="L2847" i="2" s="1"/>
  <c r="H2847" i="2"/>
  <c r="G2847" i="2"/>
  <c r="F2847" i="2"/>
  <c r="E2847" i="2"/>
  <c r="K2847" i="2" s="1"/>
  <c r="D2847" i="2"/>
  <c r="C2847" i="2"/>
  <c r="B2847" i="2"/>
  <c r="A2847" i="2"/>
  <c r="J2846" i="2"/>
  <c r="I2846" i="2"/>
  <c r="L2846" i="2" s="1"/>
  <c r="H2846" i="2"/>
  <c r="G2846" i="2"/>
  <c r="F2846" i="2"/>
  <c r="E2846" i="2"/>
  <c r="K2846" i="2" s="1"/>
  <c r="D2846" i="2"/>
  <c r="C2846" i="2"/>
  <c r="B2846" i="2"/>
  <c r="A2846" i="2"/>
  <c r="J2845" i="2"/>
  <c r="I2845" i="2"/>
  <c r="L2845" i="2" s="1"/>
  <c r="H2845" i="2"/>
  <c r="G2845" i="2"/>
  <c r="F2845" i="2"/>
  <c r="E2845" i="2"/>
  <c r="K2845" i="2" s="1"/>
  <c r="D2845" i="2"/>
  <c r="C2845" i="2"/>
  <c r="B2845" i="2"/>
  <c r="A2845" i="2"/>
  <c r="J2844" i="2"/>
  <c r="I2844" i="2"/>
  <c r="L2844" i="2" s="1"/>
  <c r="H2844" i="2"/>
  <c r="G2844" i="2"/>
  <c r="F2844" i="2"/>
  <c r="E2844" i="2"/>
  <c r="K2844" i="2" s="1"/>
  <c r="D2844" i="2"/>
  <c r="C2844" i="2"/>
  <c r="B2844" i="2"/>
  <c r="A2844" i="2"/>
  <c r="J2843" i="2"/>
  <c r="I2843" i="2"/>
  <c r="L2843" i="2" s="1"/>
  <c r="H2843" i="2"/>
  <c r="G2843" i="2"/>
  <c r="F2843" i="2"/>
  <c r="E2843" i="2"/>
  <c r="K2843" i="2" s="1"/>
  <c r="D2843" i="2"/>
  <c r="C2843" i="2"/>
  <c r="B2843" i="2"/>
  <c r="A2843" i="2"/>
  <c r="J2842" i="2"/>
  <c r="I2842" i="2"/>
  <c r="L2842" i="2" s="1"/>
  <c r="H2842" i="2"/>
  <c r="G2842" i="2"/>
  <c r="F2842" i="2"/>
  <c r="E2842" i="2"/>
  <c r="K2842" i="2" s="1"/>
  <c r="D2842" i="2"/>
  <c r="C2842" i="2"/>
  <c r="B2842" i="2"/>
  <c r="A2842" i="2"/>
  <c r="J2841" i="2"/>
  <c r="I2841" i="2"/>
  <c r="L2841" i="2" s="1"/>
  <c r="H2841" i="2"/>
  <c r="G2841" i="2"/>
  <c r="F2841" i="2"/>
  <c r="E2841" i="2"/>
  <c r="K2841" i="2" s="1"/>
  <c r="D2841" i="2"/>
  <c r="C2841" i="2"/>
  <c r="B2841" i="2"/>
  <c r="A2841" i="2"/>
  <c r="J2840" i="2"/>
  <c r="I2840" i="2"/>
  <c r="L2840" i="2" s="1"/>
  <c r="H2840" i="2"/>
  <c r="G2840" i="2"/>
  <c r="F2840" i="2"/>
  <c r="E2840" i="2"/>
  <c r="K2840" i="2" s="1"/>
  <c r="D2840" i="2"/>
  <c r="C2840" i="2"/>
  <c r="B2840" i="2"/>
  <c r="A2840" i="2"/>
  <c r="J2839" i="2"/>
  <c r="I2839" i="2"/>
  <c r="L2839" i="2" s="1"/>
  <c r="H2839" i="2"/>
  <c r="G2839" i="2"/>
  <c r="F2839" i="2"/>
  <c r="E2839" i="2"/>
  <c r="K2839" i="2" s="1"/>
  <c r="D2839" i="2"/>
  <c r="C2839" i="2"/>
  <c r="B2839" i="2"/>
  <c r="A2839" i="2"/>
  <c r="J2838" i="2"/>
  <c r="I2838" i="2"/>
  <c r="L2838" i="2" s="1"/>
  <c r="H2838" i="2"/>
  <c r="G2838" i="2"/>
  <c r="F2838" i="2"/>
  <c r="E2838" i="2"/>
  <c r="K2838" i="2" s="1"/>
  <c r="D2838" i="2"/>
  <c r="C2838" i="2"/>
  <c r="B2838" i="2"/>
  <c r="A2838" i="2"/>
  <c r="J2837" i="2"/>
  <c r="I2837" i="2"/>
  <c r="L2837" i="2" s="1"/>
  <c r="H2837" i="2"/>
  <c r="G2837" i="2"/>
  <c r="F2837" i="2"/>
  <c r="E2837" i="2"/>
  <c r="K2837" i="2" s="1"/>
  <c r="D2837" i="2"/>
  <c r="C2837" i="2"/>
  <c r="B2837" i="2"/>
  <c r="A2837" i="2"/>
  <c r="J2836" i="2"/>
  <c r="I2836" i="2"/>
  <c r="L2836" i="2" s="1"/>
  <c r="H2836" i="2"/>
  <c r="G2836" i="2"/>
  <c r="F2836" i="2"/>
  <c r="E2836" i="2"/>
  <c r="K2836" i="2" s="1"/>
  <c r="D2836" i="2"/>
  <c r="C2836" i="2"/>
  <c r="B2836" i="2"/>
  <c r="A2836" i="2"/>
  <c r="J2835" i="2"/>
  <c r="I2835" i="2"/>
  <c r="L2835" i="2" s="1"/>
  <c r="H2835" i="2"/>
  <c r="G2835" i="2"/>
  <c r="F2835" i="2"/>
  <c r="E2835" i="2"/>
  <c r="K2835" i="2" s="1"/>
  <c r="D2835" i="2"/>
  <c r="C2835" i="2"/>
  <c r="B2835" i="2"/>
  <c r="A2835" i="2"/>
  <c r="J2834" i="2"/>
  <c r="I2834" i="2"/>
  <c r="L2834" i="2" s="1"/>
  <c r="H2834" i="2"/>
  <c r="G2834" i="2"/>
  <c r="F2834" i="2"/>
  <c r="E2834" i="2"/>
  <c r="K2834" i="2" s="1"/>
  <c r="D2834" i="2"/>
  <c r="C2834" i="2"/>
  <c r="B2834" i="2"/>
  <c r="A2834" i="2"/>
  <c r="J2833" i="2"/>
  <c r="I2833" i="2"/>
  <c r="L2833" i="2" s="1"/>
  <c r="H2833" i="2"/>
  <c r="G2833" i="2"/>
  <c r="F2833" i="2"/>
  <c r="E2833" i="2"/>
  <c r="K2833" i="2" s="1"/>
  <c r="D2833" i="2"/>
  <c r="C2833" i="2"/>
  <c r="B2833" i="2"/>
  <c r="A2833" i="2"/>
  <c r="J2832" i="2"/>
  <c r="I2832" i="2"/>
  <c r="L2832" i="2" s="1"/>
  <c r="H2832" i="2"/>
  <c r="G2832" i="2"/>
  <c r="F2832" i="2"/>
  <c r="E2832" i="2"/>
  <c r="K2832" i="2" s="1"/>
  <c r="D2832" i="2"/>
  <c r="C2832" i="2"/>
  <c r="B2832" i="2"/>
  <c r="A2832" i="2"/>
  <c r="J2831" i="2"/>
  <c r="I2831" i="2"/>
  <c r="L2831" i="2" s="1"/>
  <c r="H2831" i="2"/>
  <c r="G2831" i="2"/>
  <c r="F2831" i="2"/>
  <c r="E2831" i="2"/>
  <c r="K2831" i="2" s="1"/>
  <c r="D2831" i="2"/>
  <c r="C2831" i="2"/>
  <c r="B2831" i="2"/>
  <c r="A2831" i="2"/>
  <c r="J2830" i="2"/>
  <c r="I2830" i="2"/>
  <c r="L2830" i="2" s="1"/>
  <c r="H2830" i="2"/>
  <c r="G2830" i="2"/>
  <c r="F2830" i="2"/>
  <c r="E2830" i="2"/>
  <c r="K2830" i="2" s="1"/>
  <c r="D2830" i="2"/>
  <c r="C2830" i="2"/>
  <c r="B2830" i="2"/>
  <c r="A2830" i="2"/>
  <c r="J2829" i="2"/>
  <c r="I2829" i="2"/>
  <c r="L2829" i="2" s="1"/>
  <c r="H2829" i="2"/>
  <c r="G2829" i="2"/>
  <c r="F2829" i="2"/>
  <c r="E2829" i="2"/>
  <c r="K2829" i="2" s="1"/>
  <c r="D2829" i="2"/>
  <c r="C2829" i="2"/>
  <c r="B2829" i="2"/>
  <c r="A2829" i="2"/>
  <c r="J2828" i="2"/>
  <c r="I2828" i="2"/>
  <c r="L2828" i="2" s="1"/>
  <c r="H2828" i="2"/>
  <c r="G2828" i="2"/>
  <c r="F2828" i="2"/>
  <c r="E2828" i="2"/>
  <c r="K2828" i="2" s="1"/>
  <c r="D2828" i="2"/>
  <c r="C2828" i="2"/>
  <c r="B2828" i="2"/>
  <c r="A2828" i="2"/>
  <c r="J2827" i="2"/>
  <c r="I2827" i="2"/>
  <c r="L2827" i="2" s="1"/>
  <c r="H2827" i="2"/>
  <c r="G2827" i="2"/>
  <c r="F2827" i="2"/>
  <c r="E2827" i="2"/>
  <c r="K2827" i="2" s="1"/>
  <c r="D2827" i="2"/>
  <c r="C2827" i="2"/>
  <c r="B2827" i="2"/>
  <c r="A2827" i="2"/>
  <c r="J2826" i="2"/>
  <c r="I2826" i="2"/>
  <c r="L2826" i="2" s="1"/>
  <c r="H2826" i="2"/>
  <c r="G2826" i="2"/>
  <c r="F2826" i="2"/>
  <c r="E2826" i="2"/>
  <c r="K2826" i="2" s="1"/>
  <c r="D2826" i="2"/>
  <c r="C2826" i="2"/>
  <c r="B2826" i="2"/>
  <c r="A2826" i="2"/>
  <c r="J2825" i="2"/>
  <c r="I2825" i="2"/>
  <c r="L2825" i="2" s="1"/>
  <c r="H2825" i="2"/>
  <c r="G2825" i="2"/>
  <c r="F2825" i="2"/>
  <c r="E2825" i="2"/>
  <c r="K2825" i="2" s="1"/>
  <c r="D2825" i="2"/>
  <c r="C2825" i="2"/>
  <c r="B2825" i="2"/>
  <c r="A2825" i="2"/>
  <c r="J2824" i="2"/>
  <c r="I2824" i="2"/>
  <c r="L2824" i="2" s="1"/>
  <c r="H2824" i="2"/>
  <c r="G2824" i="2"/>
  <c r="F2824" i="2"/>
  <c r="E2824" i="2"/>
  <c r="K2824" i="2" s="1"/>
  <c r="D2824" i="2"/>
  <c r="C2824" i="2"/>
  <c r="B2824" i="2"/>
  <c r="A2824" i="2"/>
  <c r="J2823" i="2"/>
  <c r="I2823" i="2"/>
  <c r="L2823" i="2" s="1"/>
  <c r="H2823" i="2"/>
  <c r="G2823" i="2"/>
  <c r="F2823" i="2"/>
  <c r="E2823" i="2"/>
  <c r="K2823" i="2" s="1"/>
  <c r="D2823" i="2"/>
  <c r="C2823" i="2"/>
  <c r="B2823" i="2"/>
  <c r="A2823" i="2"/>
  <c r="J2822" i="2"/>
  <c r="I2822" i="2"/>
  <c r="L2822" i="2" s="1"/>
  <c r="H2822" i="2"/>
  <c r="G2822" i="2"/>
  <c r="F2822" i="2"/>
  <c r="E2822" i="2"/>
  <c r="K2822" i="2" s="1"/>
  <c r="D2822" i="2"/>
  <c r="C2822" i="2"/>
  <c r="B2822" i="2"/>
  <c r="A2822" i="2"/>
  <c r="J2821" i="2"/>
  <c r="I2821" i="2"/>
  <c r="L2821" i="2" s="1"/>
  <c r="H2821" i="2"/>
  <c r="G2821" i="2"/>
  <c r="F2821" i="2"/>
  <c r="E2821" i="2"/>
  <c r="K2821" i="2" s="1"/>
  <c r="D2821" i="2"/>
  <c r="C2821" i="2"/>
  <c r="B2821" i="2"/>
  <c r="A2821" i="2"/>
  <c r="J2820" i="2"/>
  <c r="I2820" i="2"/>
  <c r="L2820" i="2" s="1"/>
  <c r="H2820" i="2"/>
  <c r="G2820" i="2"/>
  <c r="F2820" i="2"/>
  <c r="E2820" i="2"/>
  <c r="K2820" i="2" s="1"/>
  <c r="D2820" i="2"/>
  <c r="C2820" i="2"/>
  <c r="B2820" i="2"/>
  <c r="A2820" i="2"/>
  <c r="J2819" i="2"/>
  <c r="I2819" i="2"/>
  <c r="L2819" i="2" s="1"/>
  <c r="H2819" i="2"/>
  <c r="G2819" i="2"/>
  <c r="F2819" i="2"/>
  <c r="E2819" i="2"/>
  <c r="K2819" i="2" s="1"/>
  <c r="D2819" i="2"/>
  <c r="C2819" i="2"/>
  <c r="B2819" i="2"/>
  <c r="A2819" i="2"/>
  <c r="J2818" i="2"/>
  <c r="I2818" i="2"/>
  <c r="L2818" i="2" s="1"/>
  <c r="H2818" i="2"/>
  <c r="G2818" i="2"/>
  <c r="F2818" i="2"/>
  <c r="E2818" i="2"/>
  <c r="K2818" i="2" s="1"/>
  <c r="D2818" i="2"/>
  <c r="C2818" i="2"/>
  <c r="B2818" i="2"/>
  <c r="A2818" i="2"/>
  <c r="J2817" i="2"/>
  <c r="I2817" i="2"/>
  <c r="L2817" i="2" s="1"/>
  <c r="H2817" i="2"/>
  <c r="G2817" i="2"/>
  <c r="F2817" i="2"/>
  <c r="E2817" i="2"/>
  <c r="K2817" i="2" s="1"/>
  <c r="D2817" i="2"/>
  <c r="C2817" i="2"/>
  <c r="B2817" i="2"/>
  <c r="A2817" i="2"/>
  <c r="J2816" i="2"/>
  <c r="I2816" i="2"/>
  <c r="L2816" i="2" s="1"/>
  <c r="H2816" i="2"/>
  <c r="G2816" i="2"/>
  <c r="F2816" i="2"/>
  <c r="E2816" i="2"/>
  <c r="K2816" i="2" s="1"/>
  <c r="D2816" i="2"/>
  <c r="C2816" i="2"/>
  <c r="B2816" i="2"/>
  <c r="A2816" i="2"/>
  <c r="J2815" i="2"/>
  <c r="I2815" i="2"/>
  <c r="L2815" i="2" s="1"/>
  <c r="H2815" i="2"/>
  <c r="G2815" i="2"/>
  <c r="F2815" i="2"/>
  <c r="E2815" i="2"/>
  <c r="K2815" i="2" s="1"/>
  <c r="D2815" i="2"/>
  <c r="C2815" i="2"/>
  <c r="B2815" i="2"/>
  <c r="A2815" i="2"/>
  <c r="J2814" i="2"/>
  <c r="I2814" i="2"/>
  <c r="L2814" i="2" s="1"/>
  <c r="H2814" i="2"/>
  <c r="G2814" i="2"/>
  <c r="F2814" i="2"/>
  <c r="E2814" i="2"/>
  <c r="K2814" i="2" s="1"/>
  <c r="D2814" i="2"/>
  <c r="C2814" i="2"/>
  <c r="B2814" i="2"/>
  <c r="A2814" i="2"/>
  <c r="J2813" i="2"/>
  <c r="I2813" i="2"/>
  <c r="L2813" i="2" s="1"/>
  <c r="H2813" i="2"/>
  <c r="G2813" i="2"/>
  <c r="F2813" i="2"/>
  <c r="E2813" i="2"/>
  <c r="K2813" i="2" s="1"/>
  <c r="D2813" i="2"/>
  <c r="C2813" i="2"/>
  <c r="B2813" i="2"/>
  <c r="A2813" i="2"/>
  <c r="J2812" i="2"/>
  <c r="I2812" i="2"/>
  <c r="L2812" i="2" s="1"/>
  <c r="H2812" i="2"/>
  <c r="G2812" i="2"/>
  <c r="F2812" i="2"/>
  <c r="E2812" i="2"/>
  <c r="K2812" i="2" s="1"/>
  <c r="D2812" i="2"/>
  <c r="C2812" i="2"/>
  <c r="B2812" i="2"/>
  <c r="A2812" i="2"/>
  <c r="J2811" i="2"/>
  <c r="I2811" i="2"/>
  <c r="L2811" i="2" s="1"/>
  <c r="H2811" i="2"/>
  <c r="G2811" i="2"/>
  <c r="F2811" i="2"/>
  <c r="E2811" i="2"/>
  <c r="K2811" i="2" s="1"/>
  <c r="D2811" i="2"/>
  <c r="C2811" i="2"/>
  <c r="B2811" i="2"/>
  <c r="A2811" i="2"/>
  <c r="J2810" i="2"/>
  <c r="I2810" i="2"/>
  <c r="L2810" i="2" s="1"/>
  <c r="H2810" i="2"/>
  <c r="G2810" i="2"/>
  <c r="F2810" i="2"/>
  <c r="E2810" i="2"/>
  <c r="K2810" i="2" s="1"/>
  <c r="D2810" i="2"/>
  <c r="C2810" i="2"/>
  <c r="B2810" i="2"/>
  <c r="A2810" i="2"/>
  <c r="J2809" i="2"/>
  <c r="I2809" i="2"/>
  <c r="L2809" i="2" s="1"/>
  <c r="H2809" i="2"/>
  <c r="G2809" i="2"/>
  <c r="F2809" i="2"/>
  <c r="E2809" i="2"/>
  <c r="K2809" i="2" s="1"/>
  <c r="D2809" i="2"/>
  <c r="C2809" i="2"/>
  <c r="B2809" i="2"/>
  <c r="A2809" i="2"/>
  <c r="J2808" i="2"/>
  <c r="I2808" i="2"/>
  <c r="L2808" i="2" s="1"/>
  <c r="H2808" i="2"/>
  <c r="G2808" i="2"/>
  <c r="F2808" i="2"/>
  <c r="E2808" i="2"/>
  <c r="K2808" i="2" s="1"/>
  <c r="D2808" i="2"/>
  <c r="C2808" i="2"/>
  <c r="B2808" i="2"/>
  <c r="A2808" i="2"/>
  <c r="J2807" i="2"/>
  <c r="I2807" i="2"/>
  <c r="L2807" i="2" s="1"/>
  <c r="H2807" i="2"/>
  <c r="G2807" i="2"/>
  <c r="F2807" i="2"/>
  <c r="E2807" i="2"/>
  <c r="K2807" i="2" s="1"/>
  <c r="D2807" i="2"/>
  <c r="C2807" i="2"/>
  <c r="B2807" i="2"/>
  <c r="A2807" i="2"/>
  <c r="J2806" i="2"/>
  <c r="I2806" i="2"/>
  <c r="L2806" i="2" s="1"/>
  <c r="H2806" i="2"/>
  <c r="G2806" i="2"/>
  <c r="F2806" i="2"/>
  <c r="E2806" i="2"/>
  <c r="K2806" i="2" s="1"/>
  <c r="D2806" i="2"/>
  <c r="C2806" i="2"/>
  <c r="B2806" i="2"/>
  <c r="A2806" i="2"/>
  <c r="J2805" i="2"/>
  <c r="I2805" i="2"/>
  <c r="L2805" i="2" s="1"/>
  <c r="H2805" i="2"/>
  <c r="G2805" i="2"/>
  <c r="F2805" i="2"/>
  <c r="E2805" i="2"/>
  <c r="K2805" i="2" s="1"/>
  <c r="D2805" i="2"/>
  <c r="C2805" i="2"/>
  <c r="B2805" i="2"/>
  <c r="A2805" i="2"/>
  <c r="J2804" i="2"/>
  <c r="I2804" i="2"/>
  <c r="L2804" i="2" s="1"/>
  <c r="H2804" i="2"/>
  <c r="G2804" i="2"/>
  <c r="F2804" i="2"/>
  <c r="E2804" i="2"/>
  <c r="K2804" i="2" s="1"/>
  <c r="D2804" i="2"/>
  <c r="C2804" i="2"/>
  <c r="B2804" i="2"/>
  <c r="A2804" i="2"/>
  <c r="J2803" i="2"/>
  <c r="I2803" i="2"/>
  <c r="L2803" i="2" s="1"/>
  <c r="H2803" i="2"/>
  <c r="G2803" i="2"/>
  <c r="F2803" i="2"/>
  <c r="E2803" i="2"/>
  <c r="K2803" i="2" s="1"/>
  <c r="D2803" i="2"/>
  <c r="C2803" i="2"/>
  <c r="B2803" i="2"/>
  <c r="A2803" i="2"/>
  <c r="J2802" i="2"/>
  <c r="I2802" i="2"/>
  <c r="L2802" i="2" s="1"/>
  <c r="H2802" i="2"/>
  <c r="G2802" i="2"/>
  <c r="F2802" i="2"/>
  <c r="E2802" i="2"/>
  <c r="K2802" i="2" s="1"/>
  <c r="D2802" i="2"/>
  <c r="C2802" i="2"/>
  <c r="B2802" i="2"/>
  <c r="A2802" i="2"/>
  <c r="J2801" i="2"/>
  <c r="I2801" i="2"/>
  <c r="L2801" i="2" s="1"/>
  <c r="H2801" i="2"/>
  <c r="G2801" i="2"/>
  <c r="F2801" i="2"/>
  <c r="E2801" i="2"/>
  <c r="K2801" i="2" s="1"/>
  <c r="D2801" i="2"/>
  <c r="C2801" i="2"/>
  <c r="B2801" i="2"/>
  <c r="A2801" i="2"/>
  <c r="J2800" i="2"/>
  <c r="I2800" i="2"/>
  <c r="L2800" i="2" s="1"/>
  <c r="H2800" i="2"/>
  <c r="G2800" i="2"/>
  <c r="F2800" i="2"/>
  <c r="E2800" i="2"/>
  <c r="K2800" i="2" s="1"/>
  <c r="D2800" i="2"/>
  <c r="C2800" i="2"/>
  <c r="B2800" i="2"/>
  <c r="A2800" i="2"/>
  <c r="J2799" i="2"/>
  <c r="I2799" i="2"/>
  <c r="L2799" i="2" s="1"/>
  <c r="H2799" i="2"/>
  <c r="G2799" i="2"/>
  <c r="F2799" i="2"/>
  <c r="E2799" i="2"/>
  <c r="K2799" i="2" s="1"/>
  <c r="D2799" i="2"/>
  <c r="C2799" i="2"/>
  <c r="B2799" i="2"/>
  <c r="A2799" i="2"/>
  <c r="J2798" i="2"/>
  <c r="I2798" i="2"/>
  <c r="L2798" i="2" s="1"/>
  <c r="H2798" i="2"/>
  <c r="G2798" i="2"/>
  <c r="F2798" i="2"/>
  <c r="E2798" i="2"/>
  <c r="K2798" i="2" s="1"/>
  <c r="D2798" i="2"/>
  <c r="C2798" i="2"/>
  <c r="B2798" i="2"/>
  <c r="A2798" i="2"/>
  <c r="J2797" i="2"/>
  <c r="I2797" i="2"/>
  <c r="L2797" i="2" s="1"/>
  <c r="H2797" i="2"/>
  <c r="G2797" i="2"/>
  <c r="F2797" i="2"/>
  <c r="E2797" i="2"/>
  <c r="K2797" i="2" s="1"/>
  <c r="D2797" i="2"/>
  <c r="C2797" i="2"/>
  <c r="B2797" i="2"/>
  <c r="A2797" i="2"/>
  <c r="J2796" i="2"/>
  <c r="I2796" i="2"/>
  <c r="L2796" i="2" s="1"/>
  <c r="H2796" i="2"/>
  <c r="G2796" i="2"/>
  <c r="F2796" i="2"/>
  <c r="E2796" i="2"/>
  <c r="K2796" i="2" s="1"/>
  <c r="D2796" i="2"/>
  <c r="C2796" i="2"/>
  <c r="B2796" i="2"/>
  <c r="A2796" i="2"/>
  <c r="J2795" i="2"/>
  <c r="I2795" i="2"/>
  <c r="L2795" i="2" s="1"/>
  <c r="H2795" i="2"/>
  <c r="G2795" i="2"/>
  <c r="F2795" i="2"/>
  <c r="E2795" i="2"/>
  <c r="K2795" i="2" s="1"/>
  <c r="D2795" i="2"/>
  <c r="C2795" i="2"/>
  <c r="B2795" i="2"/>
  <c r="A2795" i="2"/>
  <c r="J2794" i="2"/>
  <c r="I2794" i="2"/>
  <c r="L2794" i="2" s="1"/>
  <c r="H2794" i="2"/>
  <c r="G2794" i="2"/>
  <c r="F2794" i="2"/>
  <c r="E2794" i="2"/>
  <c r="K2794" i="2" s="1"/>
  <c r="D2794" i="2"/>
  <c r="C2794" i="2"/>
  <c r="B2794" i="2"/>
  <c r="A2794" i="2"/>
  <c r="J2793" i="2"/>
  <c r="I2793" i="2"/>
  <c r="L2793" i="2" s="1"/>
  <c r="H2793" i="2"/>
  <c r="G2793" i="2"/>
  <c r="F2793" i="2"/>
  <c r="E2793" i="2"/>
  <c r="K2793" i="2" s="1"/>
  <c r="D2793" i="2"/>
  <c r="C2793" i="2"/>
  <c r="B2793" i="2"/>
  <c r="A2793" i="2"/>
  <c r="J2792" i="2"/>
  <c r="I2792" i="2"/>
  <c r="L2792" i="2" s="1"/>
  <c r="H2792" i="2"/>
  <c r="G2792" i="2"/>
  <c r="F2792" i="2"/>
  <c r="E2792" i="2"/>
  <c r="K2792" i="2" s="1"/>
  <c r="D2792" i="2"/>
  <c r="C2792" i="2"/>
  <c r="B2792" i="2"/>
  <c r="A2792" i="2"/>
  <c r="J2791" i="2"/>
  <c r="I2791" i="2"/>
  <c r="L2791" i="2" s="1"/>
  <c r="H2791" i="2"/>
  <c r="G2791" i="2"/>
  <c r="F2791" i="2"/>
  <c r="E2791" i="2"/>
  <c r="K2791" i="2" s="1"/>
  <c r="D2791" i="2"/>
  <c r="C2791" i="2"/>
  <c r="B2791" i="2"/>
  <c r="A2791" i="2"/>
  <c r="J2790" i="2"/>
  <c r="I2790" i="2"/>
  <c r="L2790" i="2" s="1"/>
  <c r="H2790" i="2"/>
  <c r="G2790" i="2"/>
  <c r="F2790" i="2"/>
  <c r="E2790" i="2"/>
  <c r="K2790" i="2" s="1"/>
  <c r="D2790" i="2"/>
  <c r="C2790" i="2"/>
  <c r="B2790" i="2"/>
  <c r="A2790" i="2"/>
  <c r="J2789" i="2"/>
  <c r="I2789" i="2"/>
  <c r="L2789" i="2" s="1"/>
  <c r="H2789" i="2"/>
  <c r="G2789" i="2"/>
  <c r="F2789" i="2"/>
  <c r="E2789" i="2"/>
  <c r="K2789" i="2" s="1"/>
  <c r="D2789" i="2"/>
  <c r="C2789" i="2"/>
  <c r="B2789" i="2"/>
  <c r="A2789" i="2"/>
  <c r="J2788" i="2"/>
  <c r="I2788" i="2"/>
  <c r="L2788" i="2" s="1"/>
  <c r="H2788" i="2"/>
  <c r="G2788" i="2"/>
  <c r="F2788" i="2"/>
  <c r="E2788" i="2"/>
  <c r="K2788" i="2" s="1"/>
  <c r="D2788" i="2"/>
  <c r="C2788" i="2"/>
  <c r="B2788" i="2"/>
  <c r="A2788" i="2"/>
  <c r="J2787" i="2"/>
  <c r="I2787" i="2"/>
  <c r="L2787" i="2" s="1"/>
  <c r="H2787" i="2"/>
  <c r="G2787" i="2"/>
  <c r="F2787" i="2"/>
  <c r="E2787" i="2"/>
  <c r="K2787" i="2" s="1"/>
  <c r="D2787" i="2"/>
  <c r="C2787" i="2"/>
  <c r="B2787" i="2"/>
  <c r="A2787" i="2"/>
  <c r="J2786" i="2"/>
  <c r="I2786" i="2"/>
  <c r="L2786" i="2" s="1"/>
  <c r="H2786" i="2"/>
  <c r="G2786" i="2"/>
  <c r="F2786" i="2"/>
  <c r="E2786" i="2"/>
  <c r="K2786" i="2" s="1"/>
  <c r="D2786" i="2"/>
  <c r="C2786" i="2"/>
  <c r="B2786" i="2"/>
  <c r="A2786" i="2"/>
  <c r="J2785" i="2"/>
  <c r="I2785" i="2"/>
  <c r="L2785" i="2" s="1"/>
  <c r="H2785" i="2"/>
  <c r="G2785" i="2"/>
  <c r="F2785" i="2"/>
  <c r="E2785" i="2"/>
  <c r="K2785" i="2" s="1"/>
  <c r="D2785" i="2"/>
  <c r="C2785" i="2"/>
  <c r="B2785" i="2"/>
  <c r="A2785" i="2"/>
  <c r="J2784" i="2"/>
  <c r="I2784" i="2"/>
  <c r="L2784" i="2" s="1"/>
  <c r="H2784" i="2"/>
  <c r="G2784" i="2"/>
  <c r="F2784" i="2"/>
  <c r="E2784" i="2"/>
  <c r="K2784" i="2" s="1"/>
  <c r="D2784" i="2"/>
  <c r="C2784" i="2"/>
  <c r="B2784" i="2"/>
  <c r="A2784" i="2"/>
  <c r="J2783" i="2"/>
  <c r="I2783" i="2"/>
  <c r="L2783" i="2" s="1"/>
  <c r="H2783" i="2"/>
  <c r="G2783" i="2"/>
  <c r="F2783" i="2"/>
  <c r="E2783" i="2"/>
  <c r="K2783" i="2" s="1"/>
  <c r="D2783" i="2"/>
  <c r="C2783" i="2"/>
  <c r="B2783" i="2"/>
  <c r="A2783" i="2"/>
  <c r="J2782" i="2"/>
  <c r="I2782" i="2"/>
  <c r="L2782" i="2" s="1"/>
  <c r="H2782" i="2"/>
  <c r="G2782" i="2"/>
  <c r="F2782" i="2"/>
  <c r="E2782" i="2"/>
  <c r="K2782" i="2" s="1"/>
  <c r="D2782" i="2"/>
  <c r="C2782" i="2"/>
  <c r="B2782" i="2"/>
  <c r="A2782" i="2"/>
  <c r="J2781" i="2"/>
  <c r="I2781" i="2"/>
  <c r="L2781" i="2" s="1"/>
  <c r="H2781" i="2"/>
  <c r="G2781" i="2"/>
  <c r="F2781" i="2"/>
  <c r="E2781" i="2"/>
  <c r="K2781" i="2" s="1"/>
  <c r="D2781" i="2"/>
  <c r="C2781" i="2"/>
  <c r="B2781" i="2"/>
  <c r="A2781" i="2"/>
  <c r="J2780" i="2"/>
  <c r="I2780" i="2"/>
  <c r="L2780" i="2" s="1"/>
  <c r="H2780" i="2"/>
  <c r="G2780" i="2"/>
  <c r="F2780" i="2"/>
  <c r="E2780" i="2"/>
  <c r="K2780" i="2" s="1"/>
  <c r="D2780" i="2"/>
  <c r="C2780" i="2"/>
  <c r="B2780" i="2"/>
  <c r="A2780" i="2"/>
  <c r="J2779" i="2"/>
  <c r="I2779" i="2"/>
  <c r="L2779" i="2" s="1"/>
  <c r="H2779" i="2"/>
  <c r="G2779" i="2"/>
  <c r="F2779" i="2"/>
  <c r="E2779" i="2"/>
  <c r="K2779" i="2" s="1"/>
  <c r="D2779" i="2"/>
  <c r="C2779" i="2"/>
  <c r="B2779" i="2"/>
  <c r="A2779" i="2"/>
  <c r="J2778" i="2"/>
  <c r="I2778" i="2"/>
  <c r="L2778" i="2" s="1"/>
  <c r="H2778" i="2"/>
  <c r="G2778" i="2"/>
  <c r="F2778" i="2"/>
  <c r="E2778" i="2"/>
  <c r="K2778" i="2" s="1"/>
  <c r="D2778" i="2"/>
  <c r="C2778" i="2"/>
  <c r="B2778" i="2"/>
  <c r="A2778" i="2"/>
  <c r="J2777" i="2"/>
  <c r="I2777" i="2"/>
  <c r="L2777" i="2" s="1"/>
  <c r="H2777" i="2"/>
  <c r="G2777" i="2"/>
  <c r="F2777" i="2"/>
  <c r="E2777" i="2"/>
  <c r="K2777" i="2" s="1"/>
  <c r="D2777" i="2"/>
  <c r="C2777" i="2"/>
  <c r="B2777" i="2"/>
  <c r="A2777" i="2"/>
  <c r="J2776" i="2"/>
  <c r="I2776" i="2"/>
  <c r="L2776" i="2" s="1"/>
  <c r="H2776" i="2"/>
  <c r="G2776" i="2"/>
  <c r="F2776" i="2"/>
  <c r="E2776" i="2"/>
  <c r="K2776" i="2" s="1"/>
  <c r="D2776" i="2"/>
  <c r="C2776" i="2"/>
  <c r="B2776" i="2"/>
  <c r="A2776" i="2"/>
  <c r="J2775" i="2"/>
  <c r="I2775" i="2"/>
  <c r="L2775" i="2" s="1"/>
  <c r="H2775" i="2"/>
  <c r="G2775" i="2"/>
  <c r="F2775" i="2"/>
  <c r="E2775" i="2"/>
  <c r="K2775" i="2" s="1"/>
  <c r="D2775" i="2"/>
  <c r="C2775" i="2"/>
  <c r="B2775" i="2"/>
  <c r="A2775" i="2"/>
  <c r="J2774" i="2"/>
  <c r="I2774" i="2"/>
  <c r="L2774" i="2" s="1"/>
  <c r="H2774" i="2"/>
  <c r="G2774" i="2"/>
  <c r="F2774" i="2"/>
  <c r="E2774" i="2"/>
  <c r="K2774" i="2" s="1"/>
  <c r="D2774" i="2"/>
  <c r="C2774" i="2"/>
  <c r="B2774" i="2"/>
  <c r="A2774" i="2"/>
  <c r="J2773" i="2"/>
  <c r="I2773" i="2"/>
  <c r="L2773" i="2" s="1"/>
  <c r="H2773" i="2"/>
  <c r="G2773" i="2"/>
  <c r="F2773" i="2"/>
  <c r="E2773" i="2"/>
  <c r="K2773" i="2" s="1"/>
  <c r="D2773" i="2"/>
  <c r="C2773" i="2"/>
  <c r="B2773" i="2"/>
  <c r="A2773" i="2"/>
  <c r="J2772" i="2"/>
  <c r="I2772" i="2"/>
  <c r="L2772" i="2" s="1"/>
  <c r="H2772" i="2"/>
  <c r="G2772" i="2"/>
  <c r="F2772" i="2"/>
  <c r="E2772" i="2"/>
  <c r="K2772" i="2" s="1"/>
  <c r="D2772" i="2"/>
  <c r="C2772" i="2"/>
  <c r="B2772" i="2"/>
  <c r="A2772" i="2"/>
  <c r="J2771" i="2"/>
  <c r="I2771" i="2"/>
  <c r="L2771" i="2" s="1"/>
  <c r="H2771" i="2"/>
  <c r="G2771" i="2"/>
  <c r="F2771" i="2"/>
  <c r="E2771" i="2"/>
  <c r="K2771" i="2" s="1"/>
  <c r="D2771" i="2"/>
  <c r="C2771" i="2"/>
  <c r="B2771" i="2"/>
  <c r="A2771" i="2"/>
  <c r="J2770" i="2"/>
  <c r="I2770" i="2"/>
  <c r="L2770" i="2" s="1"/>
  <c r="H2770" i="2"/>
  <c r="G2770" i="2"/>
  <c r="F2770" i="2"/>
  <c r="E2770" i="2"/>
  <c r="K2770" i="2" s="1"/>
  <c r="D2770" i="2"/>
  <c r="C2770" i="2"/>
  <c r="B2770" i="2"/>
  <c r="A2770" i="2"/>
  <c r="J2769" i="2"/>
  <c r="I2769" i="2"/>
  <c r="L2769" i="2" s="1"/>
  <c r="H2769" i="2"/>
  <c r="G2769" i="2"/>
  <c r="F2769" i="2"/>
  <c r="E2769" i="2"/>
  <c r="K2769" i="2" s="1"/>
  <c r="D2769" i="2"/>
  <c r="C2769" i="2"/>
  <c r="B2769" i="2"/>
  <c r="A2769" i="2"/>
  <c r="J2768" i="2"/>
  <c r="I2768" i="2"/>
  <c r="L2768" i="2" s="1"/>
  <c r="H2768" i="2"/>
  <c r="G2768" i="2"/>
  <c r="F2768" i="2"/>
  <c r="E2768" i="2"/>
  <c r="K2768" i="2" s="1"/>
  <c r="D2768" i="2"/>
  <c r="C2768" i="2"/>
  <c r="B2768" i="2"/>
  <c r="A2768" i="2"/>
  <c r="J2767" i="2"/>
  <c r="I2767" i="2"/>
  <c r="L2767" i="2" s="1"/>
  <c r="H2767" i="2"/>
  <c r="G2767" i="2"/>
  <c r="F2767" i="2"/>
  <c r="E2767" i="2"/>
  <c r="K2767" i="2" s="1"/>
  <c r="D2767" i="2"/>
  <c r="C2767" i="2"/>
  <c r="B2767" i="2"/>
  <c r="A2767" i="2"/>
  <c r="J2766" i="2"/>
  <c r="I2766" i="2"/>
  <c r="L2766" i="2" s="1"/>
  <c r="H2766" i="2"/>
  <c r="G2766" i="2"/>
  <c r="F2766" i="2"/>
  <c r="E2766" i="2"/>
  <c r="K2766" i="2" s="1"/>
  <c r="D2766" i="2"/>
  <c r="C2766" i="2"/>
  <c r="B2766" i="2"/>
  <c r="A2766" i="2"/>
  <c r="J2765" i="2"/>
  <c r="I2765" i="2"/>
  <c r="L2765" i="2" s="1"/>
  <c r="H2765" i="2"/>
  <c r="G2765" i="2"/>
  <c r="F2765" i="2"/>
  <c r="E2765" i="2"/>
  <c r="K2765" i="2" s="1"/>
  <c r="D2765" i="2"/>
  <c r="C2765" i="2"/>
  <c r="B2765" i="2"/>
  <c r="A2765" i="2"/>
  <c r="J2764" i="2"/>
  <c r="I2764" i="2"/>
  <c r="L2764" i="2" s="1"/>
  <c r="H2764" i="2"/>
  <c r="G2764" i="2"/>
  <c r="F2764" i="2"/>
  <c r="E2764" i="2"/>
  <c r="K2764" i="2" s="1"/>
  <c r="D2764" i="2"/>
  <c r="C2764" i="2"/>
  <c r="B2764" i="2"/>
  <c r="A2764" i="2"/>
  <c r="J2763" i="2"/>
  <c r="I2763" i="2"/>
  <c r="L2763" i="2" s="1"/>
  <c r="H2763" i="2"/>
  <c r="G2763" i="2"/>
  <c r="F2763" i="2"/>
  <c r="E2763" i="2"/>
  <c r="K2763" i="2" s="1"/>
  <c r="D2763" i="2"/>
  <c r="C2763" i="2"/>
  <c r="B2763" i="2"/>
  <c r="A2763" i="2"/>
  <c r="J2762" i="2"/>
  <c r="I2762" i="2"/>
  <c r="L2762" i="2" s="1"/>
  <c r="H2762" i="2"/>
  <c r="G2762" i="2"/>
  <c r="F2762" i="2"/>
  <c r="E2762" i="2"/>
  <c r="K2762" i="2" s="1"/>
  <c r="D2762" i="2"/>
  <c r="C2762" i="2"/>
  <c r="B2762" i="2"/>
  <c r="A2762" i="2"/>
  <c r="J2761" i="2"/>
  <c r="I2761" i="2"/>
  <c r="L2761" i="2" s="1"/>
  <c r="H2761" i="2"/>
  <c r="G2761" i="2"/>
  <c r="F2761" i="2"/>
  <c r="E2761" i="2"/>
  <c r="K2761" i="2" s="1"/>
  <c r="D2761" i="2"/>
  <c r="C2761" i="2"/>
  <c r="B2761" i="2"/>
  <c r="A2761" i="2"/>
  <c r="J2760" i="2"/>
  <c r="I2760" i="2"/>
  <c r="L2760" i="2" s="1"/>
  <c r="H2760" i="2"/>
  <c r="G2760" i="2"/>
  <c r="F2760" i="2"/>
  <c r="E2760" i="2"/>
  <c r="K2760" i="2" s="1"/>
  <c r="D2760" i="2"/>
  <c r="C2760" i="2"/>
  <c r="B2760" i="2"/>
  <c r="A2760" i="2"/>
  <c r="J2759" i="2"/>
  <c r="I2759" i="2"/>
  <c r="L2759" i="2" s="1"/>
  <c r="H2759" i="2"/>
  <c r="G2759" i="2"/>
  <c r="F2759" i="2"/>
  <c r="E2759" i="2"/>
  <c r="K2759" i="2" s="1"/>
  <c r="D2759" i="2"/>
  <c r="C2759" i="2"/>
  <c r="B2759" i="2"/>
  <c r="A2759" i="2"/>
  <c r="J2758" i="2"/>
  <c r="I2758" i="2"/>
  <c r="L2758" i="2" s="1"/>
  <c r="H2758" i="2"/>
  <c r="G2758" i="2"/>
  <c r="F2758" i="2"/>
  <c r="E2758" i="2"/>
  <c r="K2758" i="2" s="1"/>
  <c r="D2758" i="2"/>
  <c r="C2758" i="2"/>
  <c r="B2758" i="2"/>
  <c r="A2758" i="2"/>
  <c r="J2757" i="2"/>
  <c r="I2757" i="2"/>
  <c r="L2757" i="2" s="1"/>
  <c r="H2757" i="2"/>
  <c r="G2757" i="2"/>
  <c r="F2757" i="2"/>
  <c r="E2757" i="2"/>
  <c r="K2757" i="2" s="1"/>
  <c r="D2757" i="2"/>
  <c r="C2757" i="2"/>
  <c r="B2757" i="2"/>
  <c r="A2757" i="2"/>
  <c r="J2756" i="2"/>
  <c r="I2756" i="2"/>
  <c r="L2756" i="2" s="1"/>
  <c r="H2756" i="2"/>
  <c r="G2756" i="2"/>
  <c r="F2756" i="2"/>
  <c r="E2756" i="2"/>
  <c r="K2756" i="2" s="1"/>
  <c r="D2756" i="2"/>
  <c r="C2756" i="2"/>
  <c r="B2756" i="2"/>
  <c r="A2756" i="2"/>
  <c r="J2755" i="2"/>
  <c r="I2755" i="2"/>
  <c r="L2755" i="2" s="1"/>
  <c r="H2755" i="2"/>
  <c r="G2755" i="2"/>
  <c r="F2755" i="2"/>
  <c r="E2755" i="2"/>
  <c r="K2755" i="2" s="1"/>
  <c r="D2755" i="2"/>
  <c r="C2755" i="2"/>
  <c r="B2755" i="2"/>
  <c r="A2755" i="2"/>
  <c r="J2754" i="2"/>
  <c r="I2754" i="2"/>
  <c r="L2754" i="2" s="1"/>
  <c r="H2754" i="2"/>
  <c r="G2754" i="2"/>
  <c r="F2754" i="2"/>
  <c r="E2754" i="2"/>
  <c r="K2754" i="2" s="1"/>
  <c r="D2754" i="2"/>
  <c r="C2754" i="2"/>
  <c r="B2754" i="2"/>
  <c r="A2754" i="2"/>
  <c r="J2753" i="2"/>
  <c r="I2753" i="2"/>
  <c r="L2753" i="2" s="1"/>
  <c r="H2753" i="2"/>
  <c r="G2753" i="2"/>
  <c r="F2753" i="2"/>
  <c r="E2753" i="2"/>
  <c r="K2753" i="2" s="1"/>
  <c r="D2753" i="2"/>
  <c r="C2753" i="2"/>
  <c r="B2753" i="2"/>
  <c r="A2753" i="2"/>
  <c r="J2752" i="2"/>
  <c r="I2752" i="2"/>
  <c r="L2752" i="2" s="1"/>
  <c r="H2752" i="2"/>
  <c r="G2752" i="2"/>
  <c r="F2752" i="2"/>
  <c r="E2752" i="2"/>
  <c r="K2752" i="2" s="1"/>
  <c r="D2752" i="2"/>
  <c r="C2752" i="2"/>
  <c r="B2752" i="2"/>
  <c r="A2752" i="2"/>
  <c r="J2751" i="2"/>
  <c r="I2751" i="2"/>
  <c r="L2751" i="2" s="1"/>
  <c r="H2751" i="2"/>
  <c r="G2751" i="2"/>
  <c r="F2751" i="2"/>
  <c r="E2751" i="2"/>
  <c r="K2751" i="2" s="1"/>
  <c r="D2751" i="2"/>
  <c r="C2751" i="2"/>
  <c r="B2751" i="2"/>
  <c r="A2751" i="2"/>
  <c r="J2750" i="2"/>
  <c r="I2750" i="2"/>
  <c r="L2750" i="2" s="1"/>
  <c r="H2750" i="2"/>
  <c r="G2750" i="2"/>
  <c r="F2750" i="2"/>
  <c r="E2750" i="2"/>
  <c r="K2750" i="2" s="1"/>
  <c r="D2750" i="2"/>
  <c r="C2750" i="2"/>
  <c r="B2750" i="2"/>
  <c r="A2750" i="2"/>
  <c r="J2749" i="2"/>
  <c r="I2749" i="2"/>
  <c r="L2749" i="2" s="1"/>
  <c r="H2749" i="2"/>
  <c r="G2749" i="2"/>
  <c r="F2749" i="2"/>
  <c r="E2749" i="2"/>
  <c r="K2749" i="2" s="1"/>
  <c r="D2749" i="2"/>
  <c r="C2749" i="2"/>
  <c r="B2749" i="2"/>
  <c r="A2749" i="2"/>
  <c r="J2748" i="2"/>
  <c r="I2748" i="2"/>
  <c r="L2748" i="2" s="1"/>
  <c r="H2748" i="2"/>
  <c r="G2748" i="2"/>
  <c r="F2748" i="2"/>
  <c r="E2748" i="2"/>
  <c r="K2748" i="2" s="1"/>
  <c r="D2748" i="2"/>
  <c r="C2748" i="2"/>
  <c r="B2748" i="2"/>
  <c r="A2748" i="2"/>
  <c r="J2747" i="2"/>
  <c r="I2747" i="2"/>
  <c r="L2747" i="2" s="1"/>
  <c r="H2747" i="2"/>
  <c r="G2747" i="2"/>
  <c r="F2747" i="2"/>
  <c r="E2747" i="2"/>
  <c r="K2747" i="2" s="1"/>
  <c r="D2747" i="2"/>
  <c r="C2747" i="2"/>
  <c r="B2747" i="2"/>
  <c r="A2747" i="2"/>
  <c r="J2746" i="2"/>
  <c r="I2746" i="2"/>
  <c r="L2746" i="2" s="1"/>
  <c r="H2746" i="2"/>
  <c r="G2746" i="2"/>
  <c r="F2746" i="2"/>
  <c r="E2746" i="2"/>
  <c r="K2746" i="2" s="1"/>
  <c r="D2746" i="2"/>
  <c r="C2746" i="2"/>
  <c r="B2746" i="2"/>
  <c r="A2746" i="2"/>
  <c r="J2745" i="2"/>
  <c r="I2745" i="2"/>
  <c r="L2745" i="2" s="1"/>
  <c r="H2745" i="2"/>
  <c r="G2745" i="2"/>
  <c r="F2745" i="2"/>
  <c r="E2745" i="2"/>
  <c r="K2745" i="2" s="1"/>
  <c r="D2745" i="2"/>
  <c r="C2745" i="2"/>
  <c r="B2745" i="2"/>
  <c r="A2745" i="2"/>
  <c r="J2744" i="2"/>
  <c r="I2744" i="2"/>
  <c r="L2744" i="2" s="1"/>
  <c r="H2744" i="2"/>
  <c r="G2744" i="2"/>
  <c r="F2744" i="2"/>
  <c r="E2744" i="2"/>
  <c r="K2744" i="2" s="1"/>
  <c r="D2744" i="2"/>
  <c r="C2744" i="2"/>
  <c r="B2744" i="2"/>
  <c r="A2744" i="2"/>
  <c r="J2743" i="2"/>
  <c r="I2743" i="2"/>
  <c r="L2743" i="2" s="1"/>
  <c r="H2743" i="2"/>
  <c r="G2743" i="2"/>
  <c r="F2743" i="2"/>
  <c r="E2743" i="2"/>
  <c r="K2743" i="2" s="1"/>
  <c r="D2743" i="2"/>
  <c r="C2743" i="2"/>
  <c r="B2743" i="2"/>
  <c r="A2743" i="2"/>
  <c r="J2742" i="2"/>
  <c r="I2742" i="2"/>
  <c r="L2742" i="2" s="1"/>
  <c r="H2742" i="2"/>
  <c r="G2742" i="2"/>
  <c r="F2742" i="2"/>
  <c r="E2742" i="2"/>
  <c r="K2742" i="2" s="1"/>
  <c r="D2742" i="2"/>
  <c r="C2742" i="2"/>
  <c r="B2742" i="2"/>
  <c r="A2742" i="2"/>
  <c r="J2741" i="2"/>
  <c r="I2741" i="2"/>
  <c r="L2741" i="2" s="1"/>
  <c r="H2741" i="2"/>
  <c r="G2741" i="2"/>
  <c r="F2741" i="2"/>
  <c r="E2741" i="2"/>
  <c r="K2741" i="2" s="1"/>
  <c r="D2741" i="2"/>
  <c r="C2741" i="2"/>
  <c r="B2741" i="2"/>
  <c r="A2741" i="2"/>
  <c r="J2740" i="2"/>
  <c r="I2740" i="2"/>
  <c r="L2740" i="2" s="1"/>
  <c r="H2740" i="2"/>
  <c r="G2740" i="2"/>
  <c r="F2740" i="2"/>
  <c r="E2740" i="2"/>
  <c r="K2740" i="2" s="1"/>
  <c r="D2740" i="2"/>
  <c r="C2740" i="2"/>
  <c r="B2740" i="2"/>
  <c r="A2740" i="2"/>
  <c r="J2739" i="2"/>
  <c r="I2739" i="2"/>
  <c r="L2739" i="2" s="1"/>
  <c r="H2739" i="2"/>
  <c r="G2739" i="2"/>
  <c r="F2739" i="2"/>
  <c r="E2739" i="2"/>
  <c r="K2739" i="2" s="1"/>
  <c r="D2739" i="2"/>
  <c r="C2739" i="2"/>
  <c r="B2739" i="2"/>
  <c r="A2739" i="2"/>
  <c r="J2738" i="2"/>
  <c r="I2738" i="2"/>
  <c r="L2738" i="2" s="1"/>
  <c r="H2738" i="2"/>
  <c r="G2738" i="2"/>
  <c r="F2738" i="2"/>
  <c r="E2738" i="2"/>
  <c r="K2738" i="2" s="1"/>
  <c r="D2738" i="2"/>
  <c r="C2738" i="2"/>
  <c r="B2738" i="2"/>
  <c r="A2738" i="2"/>
  <c r="J2737" i="2"/>
  <c r="I2737" i="2"/>
  <c r="L2737" i="2" s="1"/>
  <c r="H2737" i="2"/>
  <c r="G2737" i="2"/>
  <c r="F2737" i="2"/>
  <c r="E2737" i="2"/>
  <c r="K2737" i="2" s="1"/>
  <c r="D2737" i="2"/>
  <c r="C2737" i="2"/>
  <c r="B2737" i="2"/>
  <c r="A2737" i="2"/>
  <c r="J2736" i="2"/>
  <c r="I2736" i="2"/>
  <c r="L2736" i="2" s="1"/>
  <c r="H2736" i="2"/>
  <c r="G2736" i="2"/>
  <c r="F2736" i="2"/>
  <c r="E2736" i="2"/>
  <c r="K2736" i="2" s="1"/>
  <c r="D2736" i="2"/>
  <c r="C2736" i="2"/>
  <c r="B2736" i="2"/>
  <c r="A2736" i="2"/>
  <c r="J2735" i="2"/>
  <c r="I2735" i="2"/>
  <c r="L2735" i="2" s="1"/>
  <c r="H2735" i="2"/>
  <c r="G2735" i="2"/>
  <c r="F2735" i="2"/>
  <c r="E2735" i="2"/>
  <c r="K2735" i="2" s="1"/>
  <c r="D2735" i="2"/>
  <c r="C2735" i="2"/>
  <c r="B2735" i="2"/>
  <c r="A2735" i="2"/>
  <c r="J2734" i="2"/>
  <c r="I2734" i="2"/>
  <c r="L2734" i="2" s="1"/>
  <c r="H2734" i="2"/>
  <c r="G2734" i="2"/>
  <c r="F2734" i="2"/>
  <c r="E2734" i="2"/>
  <c r="K2734" i="2" s="1"/>
  <c r="D2734" i="2"/>
  <c r="C2734" i="2"/>
  <c r="B2734" i="2"/>
  <c r="A2734" i="2"/>
  <c r="J2733" i="2"/>
  <c r="I2733" i="2"/>
  <c r="L2733" i="2" s="1"/>
  <c r="H2733" i="2"/>
  <c r="G2733" i="2"/>
  <c r="F2733" i="2"/>
  <c r="E2733" i="2"/>
  <c r="K2733" i="2" s="1"/>
  <c r="D2733" i="2"/>
  <c r="C2733" i="2"/>
  <c r="B2733" i="2"/>
  <c r="A2733" i="2"/>
  <c r="J2732" i="2"/>
  <c r="I2732" i="2"/>
  <c r="L2732" i="2" s="1"/>
  <c r="H2732" i="2"/>
  <c r="G2732" i="2"/>
  <c r="F2732" i="2"/>
  <c r="E2732" i="2"/>
  <c r="K2732" i="2" s="1"/>
  <c r="D2732" i="2"/>
  <c r="C2732" i="2"/>
  <c r="B2732" i="2"/>
  <c r="A2732" i="2"/>
  <c r="J2731" i="2"/>
  <c r="I2731" i="2"/>
  <c r="L2731" i="2" s="1"/>
  <c r="H2731" i="2"/>
  <c r="G2731" i="2"/>
  <c r="F2731" i="2"/>
  <c r="E2731" i="2"/>
  <c r="K2731" i="2" s="1"/>
  <c r="D2731" i="2"/>
  <c r="C2731" i="2"/>
  <c r="B2731" i="2"/>
  <c r="A2731" i="2"/>
  <c r="J2730" i="2"/>
  <c r="I2730" i="2"/>
  <c r="L2730" i="2" s="1"/>
  <c r="H2730" i="2"/>
  <c r="G2730" i="2"/>
  <c r="F2730" i="2"/>
  <c r="E2730" i="2"/>
  <c r="K2730" i="2" s="1"/>
  <c r="D2730" i="2"/>
  <c r="C2730" i="2"/>
  <c r="B2730" i="2"/>
  <c r="A2730" i="2"/>
  <c r="J2729" i="2"/>
  <c r="I2729" i="2"/>
  <c r="L2729" i="2" s="1"/>
  <c r="H2729" i="2"/>
  <c r="G2729" i="2"/>
  <c r="F2729" i="2"/>
  <c r="E2729" i="2"/>
  <c r="K2729" i="2" s="1"/>
  <c r="D2729" i="2"/>
  <c r="C2729" i="2"/>
  <c r="B2729" i="2"/>
  <c r="A2729" i="2"/>
  <c r="J2728" i="2"/>
  <c r="I2728" i="2"/>
  <c r="L2728" i="2" s="1"/>
  <c r="H2728" i="2"/>
  <c r="G2728" i="2"/>
  <c r="F2728" i="2"/>
  <c r="E2728" i="2"/>
  <c r="K2728" i="2" s="1"/>
  <c r="D2728" i="2"/>
  <c r="C2728" i="2"/>
  <c r="B2728" i="2"/>
  <c r="A2728" i="2"/>
  <c r="J2727" i="2"/>
  <c r="I2727" i="2"/>
  <c r="L2727" i="2" s="1"/>
  <c r="H2727" i="2"/>
  <c r="G2727" i="2"/>
  <c r="F2727" i="2"/>
  <c r="E2727" i="2"/>
  <c r="K2727" i="2" s="1"/>
  <c r="D2727" i="2"/>
  <c r="C2727" i="2"/>
  <c r="B2727" i="2"/>
  <c r="A2727" i="2"/>
  <c r="J2726" i="2"/>
  <c r="I2726" i="2"/>
  <c r="L2726" i="2" s="1"/>
  <c r="H2726" i="2"/>
  <c r="G2726" i="2"/>
  <c r="F2726" i="2"/>
  <c r="E2726" i="2"/>
  <c r="K2726" i="2" s="1"/>
  <c r="D2726" i="2"/>
  <c r="C2726" i="2"/>
  <c r="B2726" i="2"/>
  <c r="A2726" i="2"/>
  <c r="J2725" i="2"/>
  <c r="I2725" i="2"/>
  <c r="L2725" i="2" s="1"/>
  <c r="H2725" i="2"/>
  <c r="G2725" i="2"/>
  <c r="F2725" i="2"/>
  <c r="E2725" i="2"/>
  <c r="K2725" i="2" s="1"/>
  <c r="D2725" i="2"/>
  <c r="C2725" i="2"/>
  <c r="B2725" i="2"/>
  <c r="A2725" i="2"/>
  <c r="J2724" i="2"/>
  <c r="I2724" i="2"/>
  <c r="L2724" i="2" s="1"/>
  <c r="H2724" i="2"/>
  <c r="G2724" i="2"/>
  <c r="F2724" i="2"/>
  <c r="E2724" i="2"/>
  <c r="K2724" i="2" s="1"/>
  <c r="D2724" i="2"/>
  <c r="C2724" i="2"/>
  <c r="B2724" i="2"/>
  <c r="A2724" i="2"/>
  <c r="J2723" i="2"/>
  <c r="I2723" i="2"/>
  <c r="L2723" i="2" s="1"/>
  <c r="H2723" i="2"/>
  <c r="G2723" i="2"/>
  <c r="F2723" i="2"/>
  <c r="E2723" i="2"/>
  <c r="K2723" i="2" s="1"/>
  <c r="D2723" i="2"/>
  <c r="C2723" i="2"/>
  <c r="B2723" i="2"/>
  <c r="A2723" i="2"/>
  <c r="J2722" i="2"/>
  <c r="I2722" i="2"/>
  <c r="L2722" i="2" s="1"/>
  <c r="H2722" i="2"/>
  <c r="G2722" i="2"/>
  <c r="F2722" i="2"/>
  <c r="E2722" i="2"/>
  <c r="K2722" i="2" s="1"/>
  <c r="D2722" i="2"/>
  <c r="C2722" i="2"/>
  <c r="B2722" i="2"/>
  <c r="A2722" i="2"/>
  <c r="J2721" i="2"/>
  <c r="I2721" i="2"/>
  <c r="L2721" i="2" s="1"/>
  <c r="H2721" i="2"/>
  <c r="G2721" i="2"/>
  <c r="F2721" i="2"/>
  <c r="E2721" i="2"/>
  <c r="K2721" i="2" s="1"/>
  <c r="D2721" i="2"/>
  <c r="C2721" i="2"/>
  <c r="B2721" i="2"/>
  <c r="A2721" i="2"/>
  <c r="J2720" i="2"/>
  <c r="I2720" i="2"/>
  <c r="L2720" i="2" s="1"/>
  <c r="H2720" i="2"/>
  <c r="G2720" i="2"/>
  <c r="F2720" i="2"/>
  <c r="E2720" i="2"/>
  <c r="K2720" i="2" s="1"/>
  <c r="D2720" i="2"/>
  <c r="C2720" i="2"/>
  <c r="B2720" i="2"/>
  <c r="A2720" i="2"/>
  <c r="J2719" i="2"/>
  <c r="I2719" i="2"/>
  <c r="L2719" i="2" s="1"/>
  <c r="H2719" i="2"/>
  <c r="G2719" i="2"/>
  <c r="F2719" i="2"/>
  <c r="E2719" i="2"/>
  <c r="K2719" i="2" s="1"/>
  <c r="D2719" i="2"/>
  <c r="C2719" i="2"/>
  <c r="B2719" i="2"/>
  <c r="A2719" i="2"/>
  <c r="J2718" i="2"/>
  <c r="I2718" i="2"/>
  <c r="L2718" i="2" s="1"/>
  <c r="H2718" i="2"/>
  <c r="G2718" i="2"/>
  <c r="F2718" i="2"/>
  <c r="E2718" i="2"/>
  <c r="K2718" i="2" s="1"/>
  <c r="D2718" i="2"/>
  <c r="C2718" i="2"/>
  <c r="B2718" i="2"/>
  <c r="A2718" i="2"/>
  <c r="J2717" i="2"/>
  <c r="I2717" i="2"/>
  <c r="L2717" i="2" s="1"/>
  <c r="H2717" i="2"/>
  <c r="G2717" i="2"/>
  <c r="F2717" i="2"/>
  <c r="E2717" i="2"/>
  <c r="K2717" i="2" s="1"/>
  <c r="D2717" i="2"/>
  <c r="C2717" i="2"/>
  <c r="B2717" i="2"/>
  <c r="A2717" i="2"/>
  <c r="J2716" i="2"/>
  <c r="I2716" i="2"/>
  <c r="L2716" i="2" s="1"/>
  <c r="H2716" i="2"/>
  <c r="G2716" i="2"/>
  <c r="F2716" i="2"/>
  <c r="E2716" i="2"/>
  <c r="K2716" i="2" s="1"/>
  <c r="D2716" i="2"/>
  <c r="C2716" i="2"/>
  <c r="B2716" i="2"/>
  <c r="A2716" i="2"/>
  <c r="J2715" i="2"/>
  <c r="I2715" i="2"/>
  <c r="L2715" i="2" s="1"/>
  <c r="H2715" i="2"/>
  <c r="G2715" i="2"/>
  <c r="F2715" i="2"/>
  <c r="E2715" i="2"/>
  <c r="K2715" i="2" s="1"/>
  <c r="D2715" i="2"/>
  <c r="C2715" i="2"/>
  <c r="B2715" i="2"/>
  <c r="A2715" i="2"/>
  <c r="J2714" i="2"/>
  <c r="I2714" i="2"/>
  <c r="L2714" i="2" s="1"/>
  <c r="H2714" i="2"/>
  <c r="G2714" i="2"/>
  <c r="F2714" i="2"/>
  <c r="E2714" i="2"/>
  <c r="K2714" i="2" s="1"/>
  <c r="D2714" i="2"/>
  <c r="C2714" i="2"/>
  <c r="B2714" i="2"/>
  <c r="A2714" i="2"/>
  <c r="J2713" i="2"/>
  <c r="I2713" i="2"/>
  <c r="L2713" i="2" s="1"/>
  <c r="H2713" i="2"/>
  <c r="G2713" i="2"/>
  <c r="F2713" i="2"/>
  <c r="E2713" i="2"/>
  <c r="K2713" i="2" s="1"/>
  <c r="D2713" i="2"/>
  <c r="C2713" i="2"/>
  <c r="B2713" i="2"/>
  <c r="A2713" i="2"/>
  <c r="J2712" i="2"/>
  <c r="I2712" i="2"/>
  <c r="L2712" i="2" s="1"/>
  <c r="H2712" i="2"/>
  <c r="G2712" i="2"/>
  <c r="F2712" i="2"/>
  <c r="E2712" i="2"/>
  <c r="K2712" i="2" s="1"/>
  <c r="D2712" i="2"/>
  <c r="C2712" i="2"/>
  <c r="B2712" i="2"/>
  <c r="A2712" i="2"/>
  <c r="J2711" i="2"/>
  <c r="I2711" i="2"/>
  <c r="L2711" i="2" s="1"/>
  <c r="H2711" i="2"/>
  <c r="G2711" i="2"/>
  <c r="F2711" i="2"/>
  <c r="E2711" i="2"/>
  <c r="K2711" i="2" s="1"/>
  <c r="D2711" i="2"/>
  <c r="C2711" i="2"/>
  <c r="B2711" i="2"/>
  <c r="A2711" i="2"/>
  <c r="J2710" i="2"/>
  <c r="I2710" i="2"/>
  <c r="L2710" i="2" s="1"/>
  <c r="H2710" i="2"/>
  <c r="G2710" i="2"/>
  <c r="F2710" i="2"/>
  <c r="E2710" i="2"/>
  <c r="K2710" i="2" s="1"/>
  <c r="D2710" i="2"/>
  <c r="C2710" i="2"/>
  <c r="B2710" i="2"/>
  <c r="A2710" i="2"/>
  <c r="J2709" i="2"/>
  <c r="I2709" i="2"/>
  <c r="L2709" i="2" s="1"/>
  <c r="H2709" i="2"/>
  <c r="G2709" i="2"/>
  <c r="F2709" i="2"/>
  <c r="E2709" i="2"/>
  <c r="K2709" i="2" s="1"/>
  <c r="D2709" i="2"/>
  <c r="C2709" i="2"/>
  <c r="B2709" i="2"/>
  <c r="A2709" i="2"/>
  <c r="J2708" i="2"/>
  <c r="I2708" i="2"/>
  <c r="L2708" i="2" s="1"/>
  <c r="H2708" i="2"/>
  <c r="G2708" i="2"/>
  <c r="F2708" i="2"/>
  <c r="E2708" i="2"/>
  <c r="K2708" i="2" s="1"/>
  <c r="D2708" i="2"/>
  <c r="C2708" i="2"/>
  <c r="B2708" i="2"/>
  <c r="A2708" i="2"/>
  <c r="J2707" i="2"/>
  <c r="I2707" i="2"/>
  <c r="L2707" i="2" s="1"/>
  <c r="H2707" i="2"/>
  <c r="G2707" i="2"/>
  <c r="F2707" i="2"/>
  <c r="E2707" i="2"/>
  <c r="K2707" i="2" s="1"/>
  <c r="D2707" i="2"/>
  <c r="C2707" i="2"/>
  <c r="B2707" i="2"/>
  <c r="A2707" i="2"/>
  <c r="J2706" i="2"/>
  <c r="I2706" i="2"/>
  <c r="L2706" i="2" s="1"/>
  <c r="H2706" i="2"/>
  <c r="G2706" i="2"/>
  <c r="F2706" i="2"/>
  <c r="E2706" i="2"/>
  <c r="K2706" i="2" s="1"/>
  <c r="D2706" i="2"/>
  <c r="C2706" i="2"/>
  <c r="B2706" i="2"/>
  <c r="A2706" i="2"/>
  <c r="J2705" i="2"/>
  <c r="I2705" i="2"/>
  <c r="L2705" i="2" s="1"/>
  <c r="H2705" i="2"/>
  <c r="G2705" i="2"/>
  <c r="F2705" i="2"/>
  <c r="E2705" i="2"/>
  <c r="K2705" i="2" s="1"/>
  <c r="D2705" i="2"/>
  <c r="C2705" i="2"/>
  <c r="B2705" i="2"/>
  <c r="A2705" i="2"/>
  <c r="J2704" i="2"/>
  <c r="I2704" i="2"/>
  <c r="L2704" i="2" s="1"/>
  <c r="H2704" i="2"/>
  <c r="G2704" i="2"/>
  <c r="F2704" i="2"/>
  <c r="E2704" i="2"/>
  <c r="K2704" i="2" s="1"/>
  <c r="D2704" i="2"/>
  <c r="C2704" i="2"/>
  <c r="B2704" i="2"/>
  <c r="A2704" i="2"/>
  <c r="J2703" i="2"/>
  <c r="I2703" i="2"/>
  <c r="L2703" i="2" s="1"/>
  <c r="H2703" i="2"/>
  <c r="G2703" i="2"/>
  <c r="F2703" i="2"/>
  <c r="E2703" i="2"/>
  <c r="K2703" i="2" s="1"/>
  <c r="D2703" i="2"/>
  <c r="C2703" i="2"/>
  <c r="B2703" i="2"/>
  <c r="A2703" i="2"/>
  <c r="J2702" i="2"/>
  <c r="I2702" i="2"/>
  <c r="L2702" i="2" s="1"/>
  <c r="H2702" i="2"/>
  <c r="G2702" i="2"/>
  <c r="F2702" i="2"/>
  <c r="E2702" i="2"/>
  <c r="K2702" i="2" s="1"/>
  <c r="D2702" i="2"/>
  <c r="C2702" i="2"/>
  <c r="B2702" i="2"/>
  <c r="A2702" i="2"/>
  <c r="J2701" i="2"/>
  <c r="I2701" i="2"/>
  <c r="L2701" i="2" s="1"/>
  <c r="H2701" i="2"/>
  <c r="G2701" i="2"/>
  <c r="F2701" i="2"/>
  <c r="E2701" i="2"/>
  <c r="K2701" i="2" s="1"/>
  <c r="D2701" i="2"/>
  <c r="C2701" i="2"/>
  <c r="B2701" i="2"/>
  <c r="A2701" i="2"/>
  <c r="J2700" i="2"/>
  <c r="I2700" i="2"/>
  <c r="L2700" i="2" s="1"/>
  <c r="H2700" i="2"/>
  <c r="G2700" i="2"/>
  <c r="F2700" i="2"/>
  <c r="E2700" i="2"/>
  <c r="K2700" i="2" s="1"/>
  <c r="D2700" i="2"/>
  <c r="C2700" i="2"/>
  <c r="B2700" i="2"/>
  <c r="A2700" i="2"/>
  <c r="J2699" i="2"/>
  <c r="I2699" i="2"/>
  <c r="L2699" i="2" s="1"/>
  <c r="H2699" i="2"/>
  <c r="G2699" i="2"/>
  <c r="F2699" i="2"/>
  <c r="E2699" i="2"/>
  <c r="K2699" i="2" s="1"/>
  <c r="D2699" i="2"/>
  <c r="C2699" i="2"/>
  <c r="B2699" i="2"/>
  <c r="A2699" i="2"/>
  <c r="J2698" i="2"/>
  <c r="I2698" i="2"/>
  <c r="L2698" i="2" s="1"/>
  <c r="H2698" i="2"/>
  <c r="G2698" i="2"/>
  <c r="F2698" i="2"/>
  <c r="E2698" i="2"/>
  <c r="K2698" i="2" s="1"/>
  <c r="D2698" i="2"/>
  <c r="C2698" i="2"/>
  <c r="B2698" i="2"/>
  <c r="A2698" i="2"/>
  <c r="J2697" i="2"/>
  <c r="I2697" i="2"/>
  <c r="L2697" i="2" s="1"/>
  <c r="H2697" i="2"/>
  <c r="G2697" i="2"/>
  <c r="F2697" i="2"/>
  <c r="E2697" i="2"/>
  <c r="K2697" i="2" s="1"/>
  <c r="D2697" i="2"/>
  <c r="C2697" i="2"/>
  <c r="B2697" i="2"/>
  <c r="A2697" i="2"/>
  <c r="J2696" i="2"/>
  <c r="I2696" i="2"/>
  <c r="L2696" i="2" s="1"/>
  <c r="H2696" i="2"/>
  <c r="G2696" i="2"/>
  <c r="F2696" i="2"/>
  <c r="E2696" i="2"/>
  <c r="K2696" i="2" s="1"/>
  <c r="D2696" i="2"/>
  <c r="C2696" i="2"/>
  <c r="B2696" i="2"/>
  <c r="A2696" i="2"/>
  <c r="J2695" i="2"/>
  <c r="I2695" i="2"/>
  <c r="L2695" i="2" s="1"/>
  <c r="H2695" i="2"/>
  <c r="G2695" i="2"/>
  <c r="F2695" i="2"/>
  <c r="E2695" i="2"/>
  <c r="K2695" i="2" s="1"/>
  <c r="D2695" i="2"/>
  <c r="C2695" i="2"/>
  <c r="B2695" i="2"/>
  <c r="A2695" i="2"/>
  <c r="J2694" i="2"/>
  <c r="I2694" i="2"/>
  <c r="L2694" i="2" s="1"/>
  <c r="H2694" i="2"/>
  <c r="G2694" i="2"/>
  <c r="F2694" i="2"/>
  <c r="E2694" i="2"/>
  <c r="K2694" i="2" s="1"/>
  <c r="D2694" i="2"/>
  <c r="C2694" i="2"/>
  <c r="B2694" i="2"/>
  <c r="A2694" i="2"/>
  <c r="J2693" i="2"/>
  <c r="I2693" i="2"/>
  <c r="L2693" i="2" s="1"/>
  <c r="H2693" i="2"/>
  <c r="G2693" i="2"/>
  <c r="F2693" i="2"/>
  <c r="E2693" i="2"/>
  <c r="K2693" i="2" s="1"/>
  <c r="D2693" i="2"/>
  <c r="C2693" i="2"/>
  <c r="B2693" i="2"/>
  <c r="A2693" i="2"/>
  <c r="J2692" i="2"/>
  <c r="I2692" i="2"/>
  <c r="L2692" i="2" s="1"/>
  <c r="H2692" i="2"/>
  <c r="G2692" i="2"/>
  <c r="F2692" i="2"/>
  <c r="E2692" i="2"/>
  <c r="K2692" i="2" s="1"/>
  <c r="D2692" i="2"/>
  <c r="C2692" i="2"/>
  <c r="B2692" i="2"/>
  <c r="A2692" i="2"/>
  <c r="J2691" i="2"/>
  <c r="I2691" i="2"/>
  <c r="L2691" i="2" s="1"/>
  <c r="H2691" i="2"/>
  <c r="G2691" i="2"/>
  <c r="F2691" i="2"/>
  <c r="E2691" i="2"/>
  <c r="K2691" i="2" s="1"/>
  <c r="D2691" i="2"/>
  <c r="C2691" i="2"/>
  <c r="B2691" i="2"/>
  <c r="A2691" i="2"/>
  <c r="J2690" i="2"/>
  <c r="I2690" i="2"/>
  <c r="L2690" i="2" s="1"/>
  <c r="H2690" i="2"/>
  <c r="G2690" i="2"/>
  <c r="F2690" i="2"/>
  <c r="E2690" i="2"/>
  <c r="K2690" i="2" s="1"/>
  <c r="D2690" i="2"/>
  <c r="C2690" i="2"/>
  <c r="B2690" i="2"/>
  <c r="A2690" i="2"/>
  <c r="J2689" i="2"/>
  <c r="I2689" i="2"/>
  <c r="L2689" i="2" s="1"/>
  <c r="H2689" i="2"/>
  <c r="G2689" i="2"/>
  <c r="F2689" i="2"/>
  <c r="E2689" i="2"/>
  <c r="K2689" i="2" s="1"/>
  <c r="D2689" i="2"/>
  <c r="C2689" i="2"/>
  <c r="B2689" i="2"/>
  <c r="A2689" i="2"/>
  <c r="J2688" i="2"/>
  <c r="I2688" i="2"/>
  <c r="L2688" i="2" s="1"/>
  <c r="H2688" i="2"/>
  <c r="G2688" i="2"/>
  <c r="F2688" i="2"/>
  <c r="E2688" i="2"/>
  <c r="K2688" i="2" s="1"/>
  <c r="D2688" i="2"/>
  <c r="C2688" i="2"/>
  <c r="B2688" i="2"/>
  <c r="A2688" i="2"/>
  <c r="J2687" i="2"/>
  <c r="I2687" i="2"/>
  <c r="L2687" i="2" s="1"/>
  <c r="H2687" i="2"/>
  <c r="G2687" i="2"/>
  <c r="F2687" i="2"/>
  <c r="E2687" i="2"/>
  <c r="K2687" i="2" s="1"/>
  <c r="D2687" i="2"/>
  <c r="C2687" i="2"/>
  <c r="B2687" i="2"/>
  <c r="A2687" i="2"/>
  <c r="J2686" i="2"/>
  <c r="I2686" i="2"/>
  <c r="L2686" i="2" s="1"/>
  <c r="H2686" i="2"/>
  <c r="G2686" i="2"/>
  <c r="F2686" i="2"/>
  <c r="E2686" i="2"/>
  <c r="K2686" i="2" s="1"/>
  <c r="D2686" i="2"/>
  <c r="C2686" i="2"/>
  <c r="B2686" i="2"/>
  <c r="A2686" i="2"/>
  <c r="J2685" i="2"/>
  <c r="I2685" i="2"/>
  <c r="L2685" i="2" s="1"/>
  <c r="H2685" i="2"/>
  <c r="G2685" i="2"/>
  <c r="F2685" i="2"/>
  <c r="E2685" i="2"/>
  <c r="K2685" i="2" s="1"/>
  <c r="D2685" i="2"/>
  <c r="C2685" i="2"/>
  <c r="B2685" i="2"/>
  <c r="A2685" i="2"/>
  <c r="J2684" i="2"/>
  <c r="I2684" i="2"/>
  <c r="L2684" i="2" s="1"/>
  <c r="H2684" i="2"/>
  <c r="G2684" i="2"/>
  <c r="F2684" i="2"/>
  <c r="E2684" i="2"/>
  <c r="K2684" i="2" s="1"/>
  <c r="D2684" i="2"/>
  <c r="C2684" i="2"/>
  <c r="B2684" i="2"/>
  <c r="A2684" i="2"/>
  <c r="J2683" i="2"/>
  <c r="I2683" i="2"/>
  <c r="L2683" i="2" s="1"/>
  <c r="H2683" i="2"/>
  <c r="G2683" i="2"/>
  <c r="F2683" i="2"/>
  <c r="E2683" i="2"/>
  <c r="K2683" i="2" s="1"/>
  <c r="D2683" i="2"/>
  <c r="C2683" i="2"/>
  <c r="B2683" i="2"/>
  <c r="A2683" i="2"/>
  <c r="J2682" i="2"/>
  <c r="I2682" i="2"/>
  <c r="L2682" i="2" s="1"/>
  <c r="H2682" i="2"/>
  <c r="G2682" i="2"/>
  <c r="F2682" i="2"/>
  <c r="E2682" i="2"/>
  <c r="K2682" i="2" s="1"/>
  <c r="D2682" i="2"/>
  <c r="C2682" i="2"/>
  <c r="B2682" i="2"/>
  <c r="A2682" i="2"/>
  <c r="J2681" i="2"/>
  <c r="I2681" i="2"/>
  <c r="L2681" i="2" s="1"/>
  <c r="H2681" i="2"/>
  <c r="G2681" i="2"/>
  <c r="F2681" i="2"/>
  <c r="E2681" i="2"/>
  <c r="K2681" i="2" s="1"/>
  <c r="D2681" i="2"/>
  <c r="C2681" i="2"/>
  <c r="B2681" i="2"/>
  <c r="A2681" i="2"/>
  <c r="J2680" i="2"/>
  <c r="I2680" i="2"/>
  <c r="L2680" i="2" s="1"/>
  <c r="H2680" i="2"/>
  <c r="G2680" i="2"/>
  <c r="F2680" i="2"/>
  <c r="E2680" i="2"/>
  <c r="K2680" i="2" s="1"/>
  <c r="D2680" i="2"/>
  <c r="C2680" i="2"/>
  <c r="B2680" i="2"/>
  <c r="A2680" i="2"/>
  <c r="J2679" i="2"/>
  <c r="I2679" i="2"/>
  <c r="L2679" i="2" s="1"/>
  <c r="H2679" i="2"/>
  <c r="G2679" i="2"/>
  <c r="F2679" i="2"/>
  <c r="E2679" i="2"/>
  <c r="K2679" i="2" s="1"/>
  <c r="D2679" i="2"/>
  <c r="C2679" i="2"/>
  <c r="B2679" i="2"/>
  <c r="A2679" i="2"/>
  <c r="J2678" i="2"/>
  <c r="I2678" i="2"/>
  <c r="L2678" i="2" s="1"/>
  <c r="H2678" i="2"/>
  <c r="G2678" i="2"/>
  <c r="F2678" i="2"/>
  <c r="E2678" i="2"/>
  <c r="K2678" i="2" s="1"/>
  <c r="D2678" i="2"/>
  <c r="C2678" i="2"/>
  <c r="B2678" i="2"/>
  <c r="A2678" i="2"/>
  <c r="J2677" i="2"/>
  <c r="I2677" i="2"/>
  <c r="L2677" i="2" s="1"/>
  <c r="H2677" i="2"/>
  <c r="G2677" i="2"/>
  <c r="F2677" i="2"/>
  <c r="E2677" i="2"/>
  <c r="K2677" i="2" s="1"/>
  <c r="D2677" i="2"/>
  <c r="C2677" i="2"/>
  <c r="B2677" i="2"/>
  <c r="A2677" i="2"/>
  <c r="J2676" i="2"/>
  <c r="I2676" i="2"/>
  <c r="L2676" i="2" s="1"/>
  <c r="H2676" i="2"/>
  <c r="G2676" i="2"/>
  <c r="F2676" i="2"/>
  <c r="E2676" i="2"/>
  <c r="K2676" i="2" s="1"/>
  <c r="D2676" i="2"/>
  <c r="C2676" i="2"/>
  <c r="B2676" i="2"/>
  <c r="A2676" i="2"/>
  <c r="J2675" i="2"/>
  <c r="I2675" i="2"/>
  <c r="L2675" i="2" s="1"/>
  <c r="H2675" i="2"/>
  <c r="G2675" i="2"/>
  <c r="F2675" i="2"/>
  <c r="E2675" i="2"/>
  <c r="K2675" i="2" s="1"/>
  <c r="D2675" i="2"/>
  <c r="C2675" i="2"/>
  <c r="B2675" i="2"/>
  <c r="A2675" i="2"/>
  <c r="J2674" i="2"/>
  <c r="I2674" i="2"/>
  <c r="L2674" i="2" s="1"/>
  <c r="H2674" i="2"/>
  <c r="G2674" i="2"/>
  <c r="F2674" i="2"/>
  <c r="E2674" i="2"/>
  <c r="K2674" i="2" s="1"/>
  <c r="D2674" i="2"/>
  <c r="C2674" i="2"/>
  <c r="B2674" i="2"/>
  <c r="A2674" i="2"/>
  <c r="J2673" i="2"/>
  <c r="I2673" i="2"/>
  <c r="L2673" i="2" s="1"/>
  <c r="H2673" i="2"/>
  <c r="G2673" i="2"/>
  <c r="F2673" i="2"/>
  <c r="E2673" i="2"/>
  <c r="K2673" i="2" s="1"/>
  <c r="D2673" i="2"/>
  <c r="C2673" i="2"/>
  <c r="B2673" i="2"/>
  <c r="A2673" i="2"/>
  <c r="J2672" i="2"/>
  <c r="I2672" i="2"/>
  <c r="L2672" i="2" s="1"/>
  <c r="H2672" i="2"/>
  <c r="G2672" i="2"/>
  <c r="F2672" i="2"/>
  <c r="E2672" i="2"/>
  <c r="K2672" i="2" s="1"/>
  <c r="D2672" i="2"/>
  <c r="C2672" i="2"/>
  <c r="B2672" i="2"/>
  <c r="A2672" i="2"/>
  <c r="J2671" i="2"/>
  <c r="I2671" i="2"/>
  <c r="L2671" i="2" s="1"/>
  <c r="H2671" i="2"/>
  <c r="G2671" i="2"/>
  <c r="F2671" i="2"/>
  <c r="E2671" i="2"/>
  <c r="K2671" i="2" s="1"/>
  <c r="D2671" i="2"/>
  <c r="C2671" i="2"/>
  <c r="B2671" i="2"/>
  <c r="A2671" i="2"/>
  <c r="J2670" i="2"/>
  <c r="I2670" i="2"/>
  <c r="L2670" i="2" s="1"/>
  <c r="H2670" i="2"/>
  <c r="G2670" i="2"/>
  <c r="F2670" i="2"/>
  <c r="E2670" i="2"/>
  <c r="K2670" i="2" s="1"/>
  <c r="D2670" i="2"/>
  <c r="C2670" i="2"/>
  <c r="B2670" i="2"/>
  <c r="A2670" i="2"/>
  <c r="J2669" i="2"/>
  <c r="I2669" i="2"/>
  <c r="L2669" i="2" s="1"/>
  <c r="H2669" i="2"/>
  <c r="G2669" i="2"/>
  <c r="F2669" i="2"/>
  <c r="E2669" i="2"/>
  <c r="K2669" i="2" s="1"/>
  <c r="D2669" i="2"/>
  <c r="C2669" i="2"/>
  <c r="B2669" i="2"/>
  <c r="A2669" i="2"/>
  <c r="J2668" i="2"/>
  <c r="I2668" i="2"/>
  <c r="L2668" i="2" s="1"/>
  <c r="H2668" i="2"/>
  <c r="G2668" i="2"/>
  <c r="F2668" i="2"/>
  <c r="E2668" i="2"/>
  <c r="K2668" i="2" s="1"/>
  <c r="D2668" i="2"/>
  <c r="C2668" i="2"/>
  <c r="B2668" i="2"/>
  <c r="A2668" i="2"/>
  <c r="J2667" i="2"/>
  <c r="I2667" i="2"/>
  <c r="L2667" i="2" s="1"/>
  <c r="H2667" i="2"/>
  <c r="G2667" i="2"/>
  <c r="F2667" i="2"/>
  <c r="E2667" i="2"/>
  <c r="K2667" i="2" s="1"/>
  <c r="D2667" i="2"/>
  <c r="C2667" i="2"/>
  <c r="B2667" i="2"/>
  <c r="A2667" i="2"/>
  <c r="J2666" i="2"/>
  <c r="I2666" i="2"/>
  <c r="L2666" i="2" s="1"/>
  <c r="H2666" i="2"/>
  <c r="G2666" i="2"/>
  <c r="F2666" i="2"/>
  <c r="E2666" i="2"/>
  <c r="K2666" i="2" s="1"/>
  <c r="D2666" i="2"/>
  <c r="C2666" i="2"/>
  <c r="B2666" i="2"/>
  <c r="A2666" i="2"/>
  <c r="J2665" i="2"/>
  <c r="I2665" i="2"/>
  <c r="L2665" i="2" s="1"/>
  <c r="H2665" i="2"/>
  <c r="G2665" i="2"/>
  <c r="F2665" i="2"/>
  <c r="E2665" i="2"/>
  <c r="K2665" i="2" s="1"/>
  <c r="D2665" i="2"/>
  <c r="C2665" i="2"/>
  <c r="B2665" i="2"/>
  <c r="A2665" i="2"/>
  <c r="J2664" i="2"/>
  <c r="I2664" i="2"/>
  <c r="L2664" i="2" s="1"/>
  <c r="H2664" i="2"/>
  <c r="G2664" i="2"/>
  <c r="F2664" i="2"/>
  <c r="E2664" i="2"/>
  <c r="K2664" i="2" s="1"/>
  <c r="D2664" i="2"/>
  <c r="C2664" i="2"/>
  <c r="B2664" i="2"/>
  <c r="A2664" i="2"/>
  <c r="J2663" i="2"/>
  <c r="I2663" i="2"/>
  <c r="L2663" i="2" s="1"/>
  <c r="H2663" i="2"/>
  <c r="G2663" i="2"/>
  <c r="F2663" i="2"/>
  <c r="E2663" i="2"/>
  <c r="K2663" i="2" s="1"/>
  <c r="D2663" i="2"/>
  <c r="C2663" i="2"/>
  <c r="B2663" i="2"/>
  <c r="A2663" i="2"/>
  <c r="J2662" i="2"/>
  <c r="I2662" i="2"/>
  <c r="L2662" i="2" s="1"/>
  <c r="H2662" i="2"/>
  <c r="G2662" i="2"/>
  <c r="F2662" i="2"/>
  <c r="E2662" i="2"/>
  <c r="K2662" i="2" s="1"/>
  <c r="D2662" i="2"/>
  <c r="C2662" i="2"/>
  <c r="B2662" i="2"/>
  <c r="A2662" i="2"/>
  <c r="J2661" i="2"/>
  <c r="I2661" i="2"/>
  <c r="L2661" i="2" s="1"/>
  <c r="H2661" i="2"/>
  <c r="G2661" i="2"/>
  <c r="F2661" i="2"/>
  <c r="E2661" i="2"/>
  <c r="K2661" i="2" s="1"/>
  <c r="D2661" i="2"/>
  <c r="C2661" i="2"/>
  <c r="B2661" i="2"/>
  <c r="A2661" i="2"/>
  <c r="J2660" i="2"/>
  <c r="I2660" i="2"/>
  <c r="L2660" i="2" s="1"/>
  <c r="H2660" i="2"/>
  <c r="G2660" i="2"/>
  <c r="F2660" i="2"/>
  <c r="E2660" i="2"/>
  <c r="K2660" i="2" s="1"/>
  <c r="D2660" i="2"/>
  <c r="C2660" i="2"/>
  <c r="B2660" i="2"/>
  <c r="A2660" i="2"/>
  <c r="J2659" i="2"/>
  <c r="I2659" i="2"/>
  <c r="L2659" i="2" s="1"/>
  <c r="H2659" i="2"/>
  <c r="G2659" i="2"/>
  <c r="F2659" i="2"/>
  <c r="E2659" i="2"/>
  <c r="K2659" i="2" s="1"/>
  <c r="D2659" i="2"/>
  <c r="C2659" i="2"/>
  <c r="B2659" i="2"/>
  <c r="A2659" i="2"/>
  <c r="J2658" i="2"/>
  <c r="I2658" i="2"/>
  <c r="L2658" i="2" s="1"/>
  <c r="H2658" i="2"/>
  <c r="G2658" i="2"/>
  <c r="F2658" i="2"/>
  <c r="E2658" i="2"/>
  <c r="K2658" i="2" s="1"/>
  <c r="D2658" i="2"/>
  <c r="C2658" i="2"/>
  <c r="B2658" i="2"/>
  <c r="A2658" i="2"/>
  <c r="J2657" i="2"/>
  <c r="I2657" i="2"/>
  <c r="L2657" i="2" s="1"/>
  <c r="H2657" i="2"/>
  <c r="G2657" i="2"/>
  <c r="F2657" i="2"/>
  <c r="E2657" i="2"/>
  <c r="K2657" i="2" s="1"/>
  <c r="D2657" i="2"/>
  <c r="C2657" i="2"/>
  <c r="B2657" i="2"/>
  <c r="A2657" i="2"/>
  <c r="J2656" i="2"/>
  <c r="I2656" i="2"/>
  <c r="L2656" i="2" s="1"/>
  <c r="H2656" i="2"/>
  <c r="G2656" i="2"/>
  <c r="F2656" i="2"/>
  <c r="E2656" i="2"/>
  <c r="K2656" i="2" s="1"/>
  <c r="D2656" i="2"/>
  <c r="C2656" i="2"/>
  <c r="B2656" i="2"/>
  <c r="A2656" i="2"/>
  <c r="J2655" i="2"/>
  <c r="I2655" i="2"/>
  <c r="L2655" i="2" s="1"/>
  <c r="H2655" i="2"/>
  <c r="G2655" i="2"/>
  <c r="F2655" i="2"/>
  <c r="E2655" i="2"/>
  <c r="K2655" i="2" s="1"/>
  <c r="D2655" i="2"/>
  <c r="C2655" i="2"/>
  <c r="B2655" i="2"/>
  <c r="A2655" i="2"/>
  <c r="J2654" i="2"/>
  <c r="I2654" i="2"/>
  <c r="L2654" i="2" s="1"/>
  <c r="H2654" i="2"/>
  <c r="G2654" i="2"/>
  <c r="F2654" i="2"/>
  <c r="E2654" i="2"/>
  <c r="K2654" i="2" s="1"/>
  <c r="D2654" i="2"/>
  <c r="C2654" i="2"/>
  <c r="B2654" i="2"/>
  <c r="A2654" i="2"/>
  <c r="J2653" i="2"/>
  <c r="I2653" i="2"/>
  <c r="L2653" i="2" s="1"/>
  <c r="H2653" i="2"/>
  <c r="G2653" i="2"/>
  <c r="F2653" i="2"/>
  <c r="E2653" i="2"/>
  <c r="K2653" i="2" s="1"/>
  <c r="D2653" i="2"/>
  <c r="C2653" i="2"/>
  <c r="B2653" i="2"/>
  <c r="A2653" i="2"/>
  <c r="J2652" i="2"/>
  <c r="I2652" i="2"/>
  <c r="L2652" i="2" s="1"/>
  <c r="H2652" i="2"/>
  <c r="G2652" i="2"/>
  <c r="F2652" i="2"/>
  <c r="E2652" i="2"/>
  <c r="K2652" i="2" s="1"/>
  <c r="D2652" i="2"/>
  <c r="C2652" i="2"/>
  <c r="B2652" i="2"/>
  <c r="A2652" i="2"/>
  <c r="J2651" i="2"/>
  <c r="I2651" i="2"/>
  <c r="L2651" i="2" s="1"/>
  <c r="H2651" i="2"/>
  <c r="G2651" i="2"/>
  <c r="F2651" i="2"/>
  <c r="E2651" i="2"/>
  <c r="K2651" i="2" s="1"/>
  <c r="D2651" i="2"/>
  <c r="C2651" i="2"/>
  <c r="B2651" i="2"/>
  <c r="A2651" i="2"/>
  <c r="J2650" i="2"/>
  <c r="I2650" i="2"/>
  <c r="L2650" i="2" s="1"/>
  <c r="H2650" i="2"/>
  <c r="G2650" i="2"/>
  <c r="F2650" i="2"/>
  <c r="E2650" i="2"/>
  <c r="K2650" i="2" s="1"/>
  <c r="D2650" i="2"/>
  <c r="C2650" i="2"/>
  <c r="B2650" i="2"/>
  <c r="A2650" i="2"/>
  <c r="J2649" i="2"/>
  <c r="I2649" i="2"/>
  <c r="L2649" i="2" s="1"/>
  <c r="H2649" i="2"/>
  <c r="G2649" i="2"/>
  <c r="F2649" i="2"/>
  <c r="E2649" i="2"/>
  <c r="K2649" i="2" s="1"/>
  <c r="D2649" i="2"/>
  <c r="C2649" i="2"/>
  <c r="B2649" i="2"/>
  <c r="A2649" i="2"/>
  <c r="J2648" i="2"/>
  <c r="I2648" i="2"/>
  <c r="L2648" i="2" s="1"/>
  <c r="H2648" i="2"/>
  <c r="G2648" i="2"/>
  <c r="F2648" i="2"/>
  <c r="E2648" i="2"/>
  <c r="K2648" i="2" s="1"/>
  <c r="D2648" i="2"/>
  <c r="C2648" i="2"/>
  <c r="B2648" i="2"/>
  <c r="A2648" i="2"/>
  <c r="J2647" i="2"/>
  <c r="I2647" i="2"/>
  <c r="L2647" i="2" s="1"/>
  <c r="H2647" i="2"/>
  <c r="G2647" i="2"/>
  <c r="F2647" i="2"/>
  <c r="E2647" i="2"/>
  <c r="K2647" i="2" s="1"/>
  <c r="D2647" i="2"/>
  <c r="C2647" i="2"/>
  <c r="B2647" i="2"/>
  <c r="A2647" i="2"/>
  <c r="J2646" i="2"/>
  <c r="I2646" i="2"/>
  <c r="L2646" i="2" s="1"/>
  <c r="H2646" i="2"/>
  <c r="G2646" i="2"/>
  <c r="F2646" i="2"/>
  <c r="E2646" i="2"/>
  <c r="K2646" i="2" s="1"/>
  <c r="D2646" i="2"/>
  <c r="C2646" i="2"/>
  <c r="B2646" i="2"/>
  <c r="A2646" i="2"/>
  <c r="J2645" i="2"/>
  <c r="I2645" i="2"/>
  <c r="L2645" i="2" s="1"/>
  <c r="H2645" i="2"/>
  <c r="G2645" i="2"/>
  <c r="F2645" i="2"/>
  <c r="E2645" i="2"/>
  <c r="K2645" i="2" s="1"/>
  <c r="D2645" i="2"/>
  <c r="C2645" i="2"/>
  <c r="B2645" i="2"/>
  <c r="A2645" i="2"/>
  <c r="J2644" i="2"/>
  <c r="I2644" i="2"/>
  <c r="L2644" i="2" s="1"/>
  <c r="H2644" i="2"/>
  <c r="G2644" i="2"/>
  <c r="F2644" i="2"/>
  <c r="E2644" i="2"/>
  <c r="K2644" i="2" s="1"/>
  <c r="D2644" i="2"/>
  <c r="C2644" i="2"/>
  <c r="B2644" i="2"/>
  <c r="A2644" i="2"/>
  <c r="J2643" i="2"/>
  <c r="I2643" i="2"/>
  <c r="L2643" i="2" s="1"/>
  <c r="H2643" i="2"/>
  <c r="G2643" i="2"/>
  <c r="F2643" i="2"/>
  <c r="E2643" i="2"/>
  <c r="K2643" i="2" s="1"/>
  <c r="D2643" i="2"/>
  <c r="C2643" i="2"/>
  <c r="B2643" i="2"/>
  <c r="A2643" i="2"/>
  <c r="J2642" i="2"/>
  <c r="I2642" i="2"/>
  <c r="L2642" i="2" s="1"/>
  <c r="H2642" i="2"/>
  <c r="G2642" i="2"/>
  <c r="F2642" i="2"/>
  <c r="E2642" i="2"/>
  <c r="K2642" i="2" s="1"/>
  <c r="D2642" i="2"/>
  <c r="C2642" i="2"/>
  <c r="B2642" i="2"/>
  <c r="A2642" i="2"/>
  <c r="J2641" i="2"/>
  <c r="I2641" i="2"/>
  <c r="L2641" i="2" s="1"/>
  <c r="H2641" i="2"/>
  <c r="G2641" i="2"/>
  <c r="F2641" i="2"/>
  <c r="E2641" i="2"/>
  <c r="K2641" i="2" s="1"/>
  <c r="D2641" i="2"/>
  <c r="C2641" i="2"/>
  <c r="B2641" i="2"/>
  <c r="A2641" i="2"/>
  <c r="J2640" i="2"/>
  <c r="I2640" i="2"/>
  <c r="L2640" i="2" s="1"/>
  <c r="H2640" i="2"/>
  <c r="G2640" i="2"/>
  <c r="F2640" i="2"/>
  <c r="E2640" i="2"/>
  <c r="K2640" i="2" s="1"/>
  <c r="D2640" i="2"/>
  <c r="C2640" i="2"/>
  <c r="B2640" i="2"/>
  <c r="A2640" i="2"/>
  <c r="J2639" i="2"/>
  <c r="I2639" i="2"/>
  <c r="L2639" i="2" s="1"/>
  <c r="H2639" i="2"/>
  <c r="G2639" i="2"/>
  <c r="F2639" i="2"/>
  <c r="E2639" i="2"/>
  <c r="K2639" i="2" s="1"/>
  <c r="D2639" i="2"/>
  <c r="C2639" i="2"/>
  <c r="B2639" i="2"/>
  <c r="A2639" i="2"/>
  <c r="J2638" i="2"/>
  <c r="I2638" i="2"/>
  <c r="L2638" i="2" s="1"/>
  <c r="H2638" i="2"/>
  <c r="G2638" i="2"/>
  <c r="F2638" i="2"/>
  <c r="E2638" i="2"/>
  <c r="K2638" i="2" s="1"/>
  <c r="D2638" i="2"/>
  <c r="C2638" i="2"/>
  <c r="B2638" i="2"/>
  <c r="A2638" i="2"/>
  <c r="J2637" i="2"/>
  <c r="I2637" i="2"/>
  <c r="L2637" i="2" s="1"/>
  <c r="H2637" i="2"/>
  <c r="G2637" i="2"/>
  <c r="F2637" i="2"/>
  <c r="E2637" i="2"/>
  <c r="K2637" i="2" s="1"/>
  <c r="D2637" i="2"/>
  <c r="C2637" i="2"/>
  <c r="B2637" i="2"/>
  <c r="A2637" i="2"/>
  <c r="J2636" i="2"/>
  <c r="I2636" i="2"/>
  <c r="L2636" i="2" s="1"/>
  <c r="H2636" i="2"/>
  <c r="G2636" i="2"/>
  <c r="F2636" i="2"/>
  <c r="E2636" i="2"/>
  <c r="K2636" i="2" s="1"/>
  <c r="D2636" i="2"/>
  <c r="C2636" i="2"/>
  <c r="B2636" i="2"/>
  <c r="A2636" i="2"/>
  <c r="J2635" i="2"/>
  <c r="I2635" i="2"/>
  <c r="L2635" i="2" s="1"/>
  <c r="H2635" i="2"/>
  <c r="G2635" i="2"/>
  <c r="F2635" i="2"/>
  <c r="E2635" i="2"/>
  <c r="K2635" i="2" s="1"/>
  <c r="D2635" i="2"/>
  <c r="C2635" i="2"/>
  <c r="B2635" i="2"/>
  <c r="A2635" i="2"/>
  <c r="J2634" i="2"/>
  <c r="I2634" i="2"/>
  <c r="L2634" i="2" s="1"/>
  <c r="H2634" i="2"/>
  <c r="G2634" i="2"/>
  <c r="F2634" i="2"/>
  <c r="E2634" i="2"/>
  <c r="K2634" i="2" s="1"/>
  <c r="D2634" i="2"/>
  <c r="C2634" i="2"/>
  <c r="B2634" i="2"/>
  <c r="A2634" i="2"/>
  <c r="J2633" i="2"/>
  <c r="I2633" i="2"/>
  <c r="L2633" i="2" s="1"/>
  <c r="H2633" i="2"/>
  <c r="G2633" i="2"/>
  <c r="F2633" i="2"/>
  <c r="E2633" i="2"/>
  <c r="K2633" i="2" s="1"/>
  <c r="D2633" i="2"/>
  <c r="C2633" i="2"/>
  <c r="B2633" i="2"/>
  <c r="A2633" i="2"/>
  <c r="J2632" i="2"/>
  <c r="I2632" i="2"/>
  <c r="L2632" i="2" s="1"/>
  <c r="H2632" i="2"/>
  <c r="G2632" i="2"/>
  <c r="F2632" i="2"/>
  <c r="E2632" i="2"/>
  <c r="K2632" i="2" s="1"/>
  <c r="D2632" i="2"/>
  <c r="C2632" i="2"/>
  <c r="B2632" i="2"/>
  <c r="A2632" i="2"/>
  <c r="J2631" i="2"/>
  <c r="I2631" i="2"/>
  <c r="L2631" i="2" s="1"/>
  <c r="H2631" i="2"/>
  <c r="G2631" i="2"/>
  <c r="F2631" i="2"/>
  <c r="E2631" i="2"/>
  <c r="K2631" i="2" s="1"/>
  <c r="D2631" i="2"/>
  <c r="C2631" i="2"/>
  <c r="B2631" i="2"/>
  <c r="A2631" i="2"/>
  <c r="J2630" i="2"/>
  <c r="I2630" i="2"/>
  <c r="L2630" i="2" s="1"/>
  <c r="H2630" i="2"/>
  <c r="G2630" i="2"/>
  <c r="F2630" i="2"/>
  <c r="E2630" i="2"/>
  <c r="K2630" i="2" s="1"/>
  <c r="D2630" i="2"/>
  <c r="C2630" i="2"/>
  <c r="B2630" i="2"/>
  <c r="A2630" i="2"/>
  <c r="J2629" i="2"/>
  <c r="I2629" i="2"/>
  <c r="L2629" i="2" s="1"/>
  <c r="H2629" i="2"/>
  <c r="G2629" i="2"/>
  <c r="F2629" i="2"/>
  <c r="E2629" i="2"/>
  <c r="K2629" i="2" s="1"/>
  <c r="D2629" i="2"/>
  <c r="C2629" i="2"/>
  <c r="B2629" i="2"/>
  <c r="A2629" i="2"/>
  <c r="J2628" i="2"/>
  <c r="I2628" i="2"/>
  <c r="L2628" i="2" s="1"/>
  <c r="H2628" i="2"/>
  <c r="G2628" i="2"/>
  <c r="F2628" i="2"/>
  <c r="E2628" i="2"/>
  <c r="K2628" i="2" s="1"/>
  <c r="D2628" i="2"/>
  <c r="C2628" i="2"/>
  <c r="B2628" i="2"/>
  <c r="A2628" i="2"/>
  <c r="J2627" i="2"/>
  <c r="I2627" i="2"/>
  <c r="L2627" i="2" s="1"/>
  <c r="H2627" i="2"/>
  <c r="G2627" i="2"/>
  <c r="F2627" i="2"/>
  <c r="E2627" i="2"/>
  <c r="K2627" i="2" s="1"/>
  <c r="D2627" i="2"/>
  <c r="C2627" i="2"/>
  <c r="B2627" i="2"/>
  <c r="A2627" i="2"/>
  <c r="J2626" i="2"/>
  <c r="I2626" i="2"/>
  <c r="L2626" i="2" s="1"/>
  <c r="H2626" i="2"/>
  <c r="G2626" i="2"/>
  <c r="F2626" i="2"/>
  <c r="E2626" i="2"/>
  <c r="K2626" i="2" s="1"/>
  <c r="D2626" i="2"/>
  <c r="C2626" i="2"/>
  <c r="B2626" i="2"/>
  <c r="A2626" i="2"/>
  <c r="J2625" i="2"/>
  <c r="I2625" i="2"/>
  <c r="L2625" i="2" s="1"/>
  <c r="H2625" i="2"/>
  <c r="G2625" i="2"/>
  <c r="F2625" i="2"/>
  <c r="E2625" i="2"/>
  <c r="K2625" i="2" s="1"/>
  <c r="D2625" i="2"/>
  <c r="C2625" i="2"/>
  <c r="B2625" i="2"/>
  <c r="A2625" i="2"/>
  <c r="J2624" i="2"/>
  <c r="I2624" i="2"/>
  <c r="L2624" i="2" s="1"/>
  <c r="H2624" i="2"/>
  <c r="G2624" i="2"/>
  <c r="F2624" i="2"/>
  <c r="E2624" i="2"/>
  <c r="K2624" i="2" s="1"/>
  <c r="D2624" i="2"/>
  <c r="C2624" i="2"/>
  <c r="B2624" i="2"/>
  <c r="A2624" i="2"/>
  <c r="J2623" i="2"/>
  <c r="I2623" i="2"/>
  <c r="L2623" i="2" s="1"/>
  <c r="H2623" i="2"/>
  <c r="G2623" i="2"/>
  <c r="F2623" i="2"/>
  <c r="E2623" i="2"/>
  <c r="K2623" i="2" s="1"/>
  <c r="D2623" i="2"/>
  <c r="C2623" i="2"/>
  <c r="B2623" i="2"/>
  <c r="A2623" i="2"/>
  <c r="J2622" i="2"/>
  <c r="I2622" i="2"/>
  <c r="L2622" i="2" s="1"/>
  <c r="H2622" i="2"/>
  <c r="G2622" i="2"/>
  <c r="F2622" i="2"/>
  <c r="E2622" i="2"/>
  <c r="K2622" i="2" s="1"/>
  <c r="D2622" i="2"/>
  <c r="C2622" i="2"/>
  <c r="B2622" i="2"/>
  <c r="A2622" i="2"/>
  <c r="J2621" i="2"/>
  <c r="I2621" i="2"/>
  <c r="L2621" i="2" s="1"/>
  <c r="H2621" i="2"/>
  <c r="G2621" i="2"/>
  <c r="F2621" i="2"/>
  <c r="E2621" i="2"/>
  <c r="K2621" i="2" s="1"/>
  <c r="D2621" i="2"/>
  <c r="C2621" i="2"/>
  <c r="B2621" i="2"/>
  <c r="A2621" i="2"/>
  <c r="J2620" i="2"/>
  <c r="I2620" i="2"/>
  <c r="L2620" i="2" s="1"/>
  <c r="H2620" i="2"/>
  <c r="G2620" i="2"/>
  <c r="F2620" i="2"/>
  <c r="E2620" i="2"/>
  <c r="K2620" i="2" s="1"/>
  <c r="D2620" i="2"/>
  <c r="C2620" i="2"/>
  <c r="B2620" i="2"/>
  <c r="A2620" i="2"/>
  <c r="J2619" i="2"/>
  <c r="I2619" i="2"/>
  <c r="L2619" i="2" s="1"/>
  <c r="H2619" i="2"/>
  <c r="G2619" i="2"/>
  <c r="F2619" i="2"/>
  <c r="E2619" i="2"/>
  <c r="K2619" i="2" s="1"/>
  <c r="D2619" i="2"/>
  <c r="C2619" i="2"/>
  <c r="B2619" i="2"/>
  <c r="A2619" i="2"/>
  <c r="J2618" i="2"/>
  <c r="I2618" i="2"/>
  <c r="L2618" i="2" s="1"/>
  <c r="H2618" i="2"/>
  <c r="G2618" i="2"/>
  <c r="F2618" i="2"/>
  <c r="E2618" i="2"/>
  <c r="K2618" i="2" s="1"/>
  <c r="D2618" i="2"/>
  <c r="C2618" i="2"/>
  <c r="B2618" i="2"/>
  <c r="A2618" i="2"/>
  <c r="J2617" i="2"/>
  <c r="I2617" i="2"/>
  <c r="L2617" i="2" s="1"/>
  <c r="H2617" i="2"/>
  <c r="G2617" i="2"/>
  <c r="F2617" i="2"/>
  <c r="E2617" i="2"/>
  <c r="K2617" i="2" s="1"/>
  <c r="D2617" i="2"/>
  <c r="C2617" i="2"/>
  <c r="B2617" i="2"/>
  <c r="A2617" i="2"/>
  <c r="J2616" i="2"/>
  <c r="I2616" i="2"/>
  <c r="L2616" i="2" s="1"/>
  <c r="H2616" i="2"/>
  <c r="G2616" i="2"/>
  <c r="F2616" i="2"/>
  <c r="E2616" i="2"/>
  <c r="K2616" i="2" s="1"/>
  <c r="D2616" i="2"/>
  <c r="C2616" i="2"/>
  <c r="B2616" i="2"/>
  <c r="A2616" i="2"/>
  <c r="J2615" i="2"/>
  <c r="I2615" i="2"/>
  <c r="L2615" i="2" s="1"/>
  <c r="H2615" i="2"/>
  <c r="G2615" i="2"/>
  <c r="F2615" i="2"/>
  <c r="E2615" i="2"/>
  <c r="K2615" i="2" s="1"/>
  <c r="D2615" i="2"/>
  <c r="C2615" i="2"/>
  <c r="B2615" i="2"/>
  <c r="A2615" i="2"/>
  <c r="J2614" i="2"/>
  <c r="I2614" i="2"/>
  <c r="L2614" i="2" s="1"/>
  <c r="H2614" i="2"/>
  <c r="G2614" i="2"/>
  <c r="F2614" i="2"/>
  <c r="E2614" i="2"/>
  <c r="K2614" i="2" s="1"/>
  <c r="D2614" i="2"/>
  <c r="C2614" i="2"/>
  <c r="B2614" i="2"/>
  <c r="A2614" i="2"/>
  <c r="J2613" i="2"/>
  <c r="I2613" i="2"/>
  <c r="L2613" i="2" s="1"/>
  <c r="H2613" i="2"/>
  <c r="G2613" i="2"/>
  <c r="F2613" i="2"/>
  <c r="E2613" i="2"/>
  <c r="K2613" i="2" s="1"/>
  <c r="D2613" i="2"/>
  <c r="C2613" i="2"/>
  <c r="B2613" i="2"/>
  <c r="A2613" i="2"/>
  <c r="J2612" i="2"/>
  <c r="I2612" i="2"/>
  <c r="L2612" i="2" s="1"/>
  <c r="H2612" i="2"/>
  <c r="G2612" i="2"/>
  <c r="F2612" i="2"/>
  <c r="E2612" i="2"/>
  <c r="K2612" i="2" s="1"/>
  <c r="D2612" i="2"/>
  <c r="C2612" i="2"/>
  <c r="B2612" i="2"/>
  <c r="A2612" i="2"/>
  <c r="J2611" i="2"/>
  <c r="I2611" i="2"/>
  <c r="L2611" i="2" s="1"/>
  <c r="H2611" i="2"/>
  <c r="G2611" i="2"/>
  <c r="F2611" i="2"/>
  <c r="E2611" i="2"/>
  <c r="K2611" i="2" s="1"/>
  <c r="D2611" i="2"/>
  <c r="C2611" i="2"/>
  <c r="B2611" i="2"/>
  <c r="A2611" i="2"/>
  <c r="J2610" i="2"/>
  <c r="I2610" i="2"/>
  <c r="L2610" i="2" s="1"/>
  <c r="H2610" i="2"/>
  <c r="G2610" i="2"/>
  <c r="F2610" i="2"/>
  <c r="E2610" i="2"/>
  <c r="K2610" i="2" s="1"/>
  <c r="D2610" i="2"/>
  <c r="C2610" i="2"/>
  <c r="B2610" i="2"/>
  <c r="A2610" i="2"/>
  <c r="J2609" i="2"/>
  <c r="I2609" i="2"/>
  <c r="L2609" i="2" s="1"/>
  <c r="H2609" i="2"/>
  <c r="G2609" i="2"/>
  <c r="F2609" i="2"/>
  <c r="E2609" i="2"/>
  <c r="K2609" i="2" s="1"/>
  <c r="D2609" i="2"/>
  <c r="C2609" i="2"/>
  <c r="B2609" i="2"/>
  <c r="A2609" i="2"/>
  <c r="J2608" i="2"/>
  <c r="I2608" i="2"/>
  <c r="L2608" i="2" s="1"/>
  <c r="H2608" i="2"/>
  <c r="G2608" i="2"/>
  <c r="F2608" i="2"/>
  <c r="E2608" i="2"/>
  <c r="K2608" i="2" s="1"/>
  <c r="D2608" i="2"/>
  <c r="C2608" i="2"/>
  <c r="B2608" i="2"/>
  <c r="A2608" i="2"/>
  <c r="J2607" i="2"/>
  <c r="I2607" i="2"/>
  <c r="L2607" i="2" s="1"/>
  <c r="H2607" i="2"/>
  <c r="G2607" i="2"/>
  <c r="F2607" i="2"/>
  <c r="E2607" i="2"/>
  <c r="K2607" i="2" s="1"/>
  <c r="D2607" i="2"/>
  <c r="C2607" i="2"/>
  <c r="B2607" i="2"/>
  <c r="A2607" i="2"/>
  <c r="J2606" i="2"/>
  <c r="I2606" i="2"/>
  <c r="L2606" i="2" s="1"/>
  <c r="H2606" i="2"/>
  <c r="G2606" i="2"/>
  <c r="F2606" i="2"/>
  <c r="E2606" i="2"/>
  <c r="K2606" i="2" s="1"/>
  <c r="D2606" i="2"/>
  <c r="C2606" i="2"/>
  <c r="B2606" i="2"/>
  <c r="A2606" i="2"/>
  <c r="J2605" i="2"/>
  <c r="I2605" i="2"/>
  <c r="L2605" i="2" s="1"/>
  <c r="H2605" i="2"/>
  <c r="G2605" i="2"/>
  <c r="F2605" i="2"/>
  <c r="E2605" i="2"/>
  <c r="K2605" i="2" s="1"/>
  <c r="D2605" i="2"/>
  <c r="C2605" i="2"/>
  <c r="B2605" i="2"/>
  <c r="A2605" i="2"/>
  <c r="J2604" i="2"/>
  <c r="I2604" i="2"/>
  <c r="L2604" i="2" s="1"/>
  <c r="H2604" i="2"/>
  <c r="G2604" i="2"/>
  <c r="F2604" i="2"/>
  <c r="E2604" i="2"/>
  <c r="K2604" i="2" s="1"/>
  <c r="D2604" i="2"/>
  <c r="C2604" i="2"/>
  <c r="B2604" i="2"/>
  <c r="A2604" i="2"/>
  <c r="J2603" i="2"/>
  <c r="I2603" i="2"/>
  <c r="L2603" i="2" s="1"/>
  <c r="H2603" i="2"/>
  <c r="G2603" i="2"/>
  <c r="F2603" i="2"/>
  <c r="E2603" i="2"/>
  <c r="K2603" i="2" s="1"/>
  <c r="D2603" i="2"/>
  <c r="C2603" i="2"/>
  <c r="B2603" i="2"/>
  <c r="A2603" i="2"/>
  <c r="J2602" i="2"/>
  <c r="I2602" i="2"/>
  <c r="L2602" i="2" s="1"/>
  <c r="H2602" i="2"/>
  <c r="G2602" i="2"/>
  <c r="F2602" i="2"/>
  <c r="E2602" i="2"/>
  <c r="K2602" i="2" s="1"/>
  <c r="D2602" i="2"/>
  <c r="C2602" i="2"/>
  <c r="B2602" i="2"/>
  <c r="A2602" i="2"/>
  <c r="J2601" i="2"/>
  <c r="I2601" i="2"/>
  <c r="L2601" i="2" s="1"/>
  <c r="H2601" i="2"/>
  <c r="G2601" i="2"/>
  <c r="F2601" i="2"/>
  <c r="E2601" i="2"/>
  <c r="K2601" i="2" s="1"/>
  <c r="D2601" i="2"/>
  <c r="C2601" i="2"/>
  <c r="B2601" i="2"/>
  <c r="A2601" i="2"/>
  <c r="J2600" i="2"/>
  <c r="I2600" i="2"/>
  <c r="L2600" i="2" s="1"/>
  <c r="H2600" i="2"/>
  <c r="G2600" i="2"/>
  <c r="F2600" i="2"/>
  <c r="E2600" i="2"/>
  <c r="K2600" i="2" s="1"/>
  <c r="D2600" i="2"/>
  <c r="C2600" i="2"/>
  <c r="B2600" i="2"/>
  <c r="A2600" i="2"/>
  <c r="J2599" i="2"/>
  <c r="I2599" i="2"/>
  <c r="L2599" i="2" s="1"/>
  <c r="H2599" i="2"/>
  <c r="G2599" i="2"/>
  <c r="F2599" i="2"/>
  <c r="E2599" i="2"/>
  <c r="K2599" i="2" s="1"/>
  <c r="D2599" i="2"/>
  <c r="C2599" i="2"/>
  <c r="B2599" i="2"/>
  <c r="A2599" i="2"/>
  <c r="J2598" i="2"/>
  <c r="I2598" i="2"/>
  <c r="L2598" i="2" s="1"/>
  <c r="H2598" i="2"/>
  <c r="G2598" i="2"/>
  <c r="F2598" i="2"/>
  <c r="E2598" i="2"/>
  <c r="K2598" i="2" s="1"/>
  <c r="D2598" i="2"/>
  <c r="C2598" i="2"/>
  <c r="B2598" i="2"/>
  <c r="A2598" i="2"/>
  <c r="J2597" i="2"/>
  <c r="I2597" i="2"/>
  <c r="L2597" i="2" s="1"/>
  <c r="H2597" i="2"/>
  <c r="G2597" i="2"/>
  <c r="F2597" i="2"/>
  <c r="E2597" i="2"/>
  <c r="K2597" i="2" s="1"/>
  <c r="D2597" i="2"/>
  <c r="C2597" i="2"/>
  <c r="B2597" i="2"/>
  <c r="A2597" i="2"/>
  <c r="J2596" i="2"/>
  <c r="I2596" i="2"/>
  <c r="L2596" i="2" s="1"/>
  <c r="H2596" i="2"/>
  <c r="G2596" i="2"/>
  <c r="F2596" i="2"/>
  <c r="E2596" i="2"/>
  <c r="K2596" i="2" s="1"/>
  <c r="D2596" i="2"/>
  <c r="C2596" i="2"/>
  <c r="B2596" i="2"/>
  <c r="A2596" i="2"/>
  <c r="J2595" i="2"/>
  <c r="I2595" i="2"/>
  <c r="L2595" i="2" s="1"/>
  <c r="H2595" i="2"/>
  <c r="G2595" i="2"/>
  <c r="F2595" i="2"/>
  <c r="E2595" i="2"/>
  <c r="K2595" i="2" s="1"/>
  <c r="D2595" i="2"/>
  <c r="C2595" i="2"/>
  <c r="B2595" i="2"/>
  <c r="A2595" i="2"/>
  <c r="J2594" i="2"/>
  <c r="I2594" i="2"/>
  <c r="L2594" i="2" s="1"/>
  <c r="H2594" i="2"/>
  <c r="G2594" i="2"/>
  <c r="F2594" i="2"/>
  <c r="E2594" i="2"/>
  <c r="K2594" i="2" s="1"/>
  <c r="D2594" i="2"/>
  <c r="C2594" i="2"/>
  <c r="B2594" i="2"/>
  <c r="A2594" i="2"/>
  <c r="J2593" i="2"/>
  <c r="I2593" i="2"/>
  <c r="L2593" i="2" s="1"/>
  <c r="H2593" i="2"/>
  <c r="G2593" i="2"/>
  <c r="F2593" i="2"/>
  <c r="E2593" i="2"/>
  <c r="K2593" i="2" s="1"/>
  <c r="D2593" i="2"/>
  <c r="C2593" i="2"/>
  <c r="B2593" i="2"/>
  <c r="A2593" i="2"/>
  <c r="J2592" i="2"/>
  <c r="I2592" i="2"/>
  <c r="L2592" i="2" s="1"/>
  <c r="H2592" i="2"/>
  <c r="G2592" i="2"/>
  <c r="F2592" i="2"/>
  <c r="E2592" i="2"/>
  <c r="K2592" i="2" s="1"/>
  <c r="D2592" i="2"/>
  <c r="C2592" i="2"/>
  <c r="B2592" i="2"/>
  <c r="A2592" i="2"/>
  <c r="J2591" i="2"/>
  <c r="I2591" i="2"/>
  <c r="L2591" i="2" s="1"/>
  <c r="H2591" i="2"/>
  <c r="G2591" i="2"/>
  <c r="F2591" i="2"/>
  <c r="E2591" i="2"/>
  <c r="K2591" i="2" s="1"/>
  <c r="D2591" i="2"/>
  <c r="C2591" i="2"/>
  <c r="B2591" i="2"/>
  <c r="A2591" i="2"/>
  <c r="J2590" i="2"/>
  <c r="I2590" i="2"/>
  <c r="L2590" i="2" s="1"/>
  <c r="H2590" i="2"/>
  <c r="G2590" i="2"/>
  <c r="F2590" i="2"/>
  <c r="E2590" i="2"/>
  <c r="K2590" i="2" s="1"/>
  <c r="D2590" i="2"/>
  <c r="C2590" i="2"/>
  <c r="B2590" i="2"/>
  <c r="A2590" i="2"/>
  <c r="J2589" i="2"/>
  <c r="I2589" i="2"/>
  <c r="L2589" i="2" s="1"/>
  <c r="H2589" i="2"/>
  <c r="G2589" i="2"/>
  <c r="F2589" i="2"/>
  <c r="E2589" i="2"/>
  <c r="K2589" i="2" s="1"/>
  <c r="D2589" i="2"/>
  <c r="C2589" i="2"/>
  <c r="B2589" i="2"/>
  <c r="A2589" i="2"/>
  <c r="J2588" i="2"/>
  <c r="I2588" i="2"/>
  <c r="L2588" i="2" s="1"/>
  <c r="H2588" i="2"/>
  <c r="G2588" i="2"/>
  <c r="F2588" i="2"/>
  <c r="E2588" i="2"/>
  <c r="K2588" i="2" s="1"/>
  <c r="D2588" i="2"/>
  <c r="C2588" i="2"/>
  <c r="B2588" i="2"/>
  <c r="A2588" i="2"/>
  <c r="J2587" i="2"/>
  <c r="I2587" i="2"/>
  <c r="L2587" i="2" s="1"/>
  <c r="H2587" i="2"/>
  <c r="G2587" i="2"/>
  <c r="F2587" i="2"/>
  <c r="E2587" i="2"/>
  <c r="K2587" i="2" s="1"/>
  <c r="D2587" i="2"/>
  <c r="C2587" i="2"/>
  <c r="B2587" i="2"/>
  <c r="A2587" i="2"/>
  <c r="J2586" i="2"/>
  <c r="I2586" i="2"/>
  <c r="L2586" i="2" s="1"/>
  <c r="H2586" i="2"/>
  <c r="G2586" i="2"/>
  <c r="F2586" i="2"/>
  <c r="E2586" i="2"/>
  <c r="K2586" i="2" s="1"/>
  <c r="D2586" i="2"/>
  <c r="C2586" i="2"/>
  <c r="B2586" i="2"/>
  <c r="A2586" i="2"/>
  <c r="J2585" i="2"/>
  <c r="I2585" i="2"/>
  <c r="L2585" i="2" s="1"/>
  <c r="H2585" i="2"/>
  <c r="G2585" i="2"/>
  <c r="F2585" i="2"/>
  <c r="E2585" i="2"/>
  <c r="K2585" i="2" s="1"/>
  <c r="D2585" i="2"/>
  <c r="C2585" i="2"/>
  <c r="B2585" i="2"/>
  <c r="A2585" i="2"/>
  <c r="J2584" i="2"/>
  <c r="I2584" i="2"/>
  <c r="L2584" i="2" s="1"/>
  <c r="H2584" i="2"/>
  <c r="G2584" i="2"/>
  <c r="F2584" i="2"/>
  <c r="E2584" i="2"/>
  <c r="K2584" i="2" s="1"/>
  <c r="D2584" i="2"/>
  <c r="C2584" i="2"/>
  <c r="B2584" i="2"/>
  <c r="A2584" i="2"/>
  <c r="J2583" i="2"/>
  <c r="I2583" i="2"/>
  <c r="L2583" i="2" s="1"/>
  <c r="H2583" i="2"/>
  <c r="G2583" i="2"/>
  <c r="F2583" i="2"/>
  <c r="E2583" i="2"/>
  <c r="K2583" i="2" s="1"/>
  <c r="D2583" i="2"/>
  <c r="C2583" i="2"/>
  <c r="B2583" i="2"/>
  <c r="A2583" i="2"/>
  <c r="J2582" i="2"/>
  <c r="I2582" i="2"/>
  <c r="L2582" i="2" s="1"/>
  <c r="H2582" i="2"/>
  <c r="G2582" i="2"/>
  <c r="F2582" i="2"/>
  <c r="E2582" i="2"/>
  <c r="K2582" i="2" s="1"/>
  <c r="D2582" i="2"/>
  <c r="C2582" i="2"/>
  <c r="B2582" i="2"/>
  <c r="A2582" i="2"/>
  <c r="J2581" i="2"/>
  <c r="I2581" i="2"/>
  <c r="L2581" i="2" s="1"/>
  <c r="H2581" i="2"/>
  <c r="G2581" i="2"/>
  <c r="F2581" i="2"/>
  <c r="E2581" i="2"/>
  <c r="K2581" i="2" s="1"/>
  <c r="D2581" i="2"/>
  <c r="C2581" i="2"/>
  <c r="B2581" i="2"/>
  <c r="A2581" i="2"/>
  <c r="J2580" i="2"/>
  <c r="I2580" i="2"/>
  <c r="L2580" i="2" s="1"/>
  <c r="H2580" i="2"/>
  <c r="G2580" i="2"/>
  <c r="F2580" i="2"/>
  <c r="E2580" i="2"/>
  <c r="K2580" i="2" s="1"/>
  <c r="D2580" i="2"/>
  <c r="C2580" i="2"/>
  <c r="B2580" i="2"/>
  <c r="A2580" i="2"/>
  <c r="J2579" i="2"/>
  <c r="I2579" i="2"/>
  <c r="L2579" i="2" s="1"/>
  <c r="H2579" i="2"/>
  <c r="G2579" i="2"/>
  <c r="F2579" i="2"/>
  <c r="E2579" i="2"/>
  <c r="K2579" i="2" s="1"/>
  <c r="D2579" i="2"/>
  <c r="C2579" i="2"/>
  <c r="B2579" i="2"/>
  <c r="A2579" i="2"/>
  <c r="J2578" i="2"/>
  <c r="I2578" i="2"/>
  <c r="L2578" i="2" s="1"/>
  <c r="H2578" i="2"/>
  <c r="G2578" i="2"/>
  <c r="F2578" i="2"/>
  <c r="E2578" i="2"/>
  <c r="K2578" i="2" s="1"/>
  <c r="D2578" i="2"/>
  <c r="C2578" i="2"/>
  <c r="B2578" i="2"/>
  <c r="A2578" i="2"/>
  <c r="J2577" i="2"/>
  <c r="I2577" i="2"/>
  <c r="L2577" i="2" s="1"/>
  <c r="H2577" i="2"/>
  <c r="G2577" i="2"/>
  <c r="F2577" i="2"/>
  <c r="E2577" i="2"/>
  <c r="K2577" i="2" s="1"/>
  <c r="D2577" i="2"/>
  <c r="C2577" i="2"/>
  <c r="B2577" i="2"/>
  <c r="A2577" i="2"/>
  <c r="J2576" i="2"/>
  <c r="I2576" i="2"/>
  <c r="L2576" i="2" s="1"/>
  <c r="H2576" i="2"/>
  <c r="G2576" i="2"/>
  <c r="F2576" i="2"/>
  <c r="E2576" i="2"/>
  <c r="K2576" i="2" s="1"/>
  <c r="D2576" i="2"/>
  <c r="C2576" i="2"/>
  <c r="B2576" i="2"/>
  <c r="A2576" i="2"/>
  <c r="J2575" i="2"/>
  <c r="I2575" i="2"/>
  <c r="L2575" i="2" s="1"/>
  <c r="H2575" i="2"/>
  <c r="G2575" i="2"/>
  <c r="F2575" i="2"/>
  <c r="E2575" i="2"/>
  <c r="K2575" i="2" s="1"/>
  <c r="D2575" i="2"/>
  <c r="C2575" i="2"/>
  <c r="B2575" i="2"/>
  <c r="A2575" i="2"/>
  <c r="J2574" i="2"/>
  <c r="I2574" i="2"/>
  <c r="L2574" i="2" s="1"/>
  <c r="H2574" i="2"/>
  <c r="G2574" i="2"/>
  <c r="F2574" i="2"/>
  <c r="E2574" i="2"/>
  <c r="K2574" i="2" s="1"/>
  <c r="D2574" i="2"/>
  <c r="C2574" i="2"/>
  <c r="B2574" i="2"/>
  <c r="A2574" i="2"/>
  <c r="J2573" i="2"/>
  <c r="I2573" i="2"/>
  <c r="L2573" i="2" s="1"/>
  <c r="H2573" i="2"/>
  <c r="G2573" i="2"/>
  <c r="F2573" i="2"/>
  <c r="E2573" i="2"/>
  <c r="K2573" i="2" s="1"/>
  <c r="D2573" i="2"/>
  <c r="C2573" i="2"/>
  <c r="B2573" i="2"/>
  <c r="A2573" i="2"/>
  <c r="J2572" i="2"/>
  <c r="I2572" i="2"/>
  <c r="L2572" i="2" s="1"/>
  <c r="H2572" i="2"/>
  <c r="G2572" i="2"/>
  <c r="F2572" i="2"/>
  <c r="E2572" i="2"/>
  <c r="K2572" i="2" s="1"/>
  <c r="D2572" i="2"/>
  <c r="C2572" i="2"/>
  <c r="B2572" i="2"/>
  <c r="A2572" i="2"/>
  <c r="J2571" i="2"/>
  <c r="I2571" i="2"/>
  <c r="L2571" i="2" s="1"/>
  <c r="H2571" i="2"/>
  <c r="G2571" i="2"/>
  <c r="F2571" i="2"/>
  <c r="E2571" i="2"/>
  <c r="K2571" i="2" s="1"/>
  <c r="D2571" i="2"/>
  <c r="C2571" i="2"/>
  <c r="B2571" i="2"/>
  <c r="A2571" i="2"/>
  <c r="J2570" i="2"/>
  <c r="I2570" i="2"/>
  <c r="L2570" i="2" s="1"/>
  <c r="H2570" i="2"/>
  <c r="G2570" i="2"/>
  <c r="F2570" i="2"/>
  <c r="E2570" i="2"/>
  <c r="K2570" i="2" s="1"/>
  <c r="D2570" i="2"/>
  <c r="C2570" i="2"/>
  <c r="B2570" i="2"/>
  <c r="A2570" i="2"/>
  <c r="J2569" i="2"/>
  <c r="I2569" i="2"/>
  <c r="L2569" i="2" s="1"/>
  <c r="H2569" i="2"/>
  <c r="G2569" i="2"/>
  <c r="F2569" i="2"/>
  <c r="E2569" i="2"/>
  <c r="K2569" i="2" s="1"/>
  <c r="D2569" i="2"/>
  <c r="C2569" i="2"/>
  <c r="B2569" i="2"/>
  <c r="A2569" i="2"/>
  <c r="J2568" i="2"/>
  <c r="I2568" i="2"/>
  <c r="L2568" i="2" s="1"/>
  <c r="H2568" i="2"/>
  <c r="G2568" i="2"/>
  <c r="F2568" i="2"/>
  <c r="E2568" i="2"/>
  <c r="K2568" i="2" s="1"/>
  <c r="D2568" i="2"/>
  <c r="C2568" i="2"/>
  <c r="B2568" i="2"/>
  <c r="A2568" i="2"/>
  <c r="J2567" i="2"/>
  <c r="I2567" i="2"/>
  <c r="L2567" i="2" s="1"/>
  <c r="H2567" i="2"/>
  <c r="G2567" i="2"/>
  <c r="F2567" i="2"/>
  <c r="E2567" i="2"/>
  <c r="K2567" i="2" s="1"/>
  <c r="D2567" i="2"/>
  <c r="C2567" i="2"/>
  <c r="B2567" i="2"/>
  <c r="A2567" i="2"/>
  <c r="J2566" i="2"/>
  <c r="I2566" i="2"/>
  <c r="L2566" i="2" s="1"/>
  <c r="H2566" i="2"/>
  <c r="G2566" i="2"/>
  <c r="F2566" i="2"/>
  <c r="E2566" i="2"/>
  <c r="K2566" i="2" s="1"/>
  <c r="D2566" i="2"/>
  <c r="C2566" i="2"/>
  <c r="B2566" i="2"/>
  <c r="A2566" i="2"/>
  <c r="J2565" i="2"/>
  <c r="I2565" i="2"/>
  <c r="L2565" i="2" s="1"/>
  <c r="H2565" i="2"/>
  <c r="G2565" i="2"/>
  <c r="F2565" i="2"/>
  <c r="E2565" i="2"/>
  <c r="K2565" i="2" s="1"/>
  <c r="D2565" i="2"/>
  <c r="C2565" i="2"/>
  <c r="B2565" i="2"/>
  <c r="A2565" i="2"/>
  <c r="J2564" i="2"/>
  <c r="I2564" i="2"/>
  <c r="L2564" i="2" s="1"/>
  <c r="H2564" i="2"/>
  <c r="G2564" i="2"/>
  <c r="F2564" i="2"/>
  <c r="E2564" i="2"/>
  <c r="K2564" i="2" s="1"/>
  <c r="D2564" i="2"/>
  <c r="C2564" i="2"/>
  <c r="B2564" i="2"/>
  <c r="A2564" i="2"/>
  <c r="J2563" i="2"/>
  <c r="I2563" i="2"/>
  <c r="L2563" i="2" s="1"/>
  <c r="H2563" i="2"/>
  <c r="G2563" i="2"/>
  <c r="F2563" i="2"/>
  <c r="E2563" i="2"/>
  <c r="K2563" i="2" s="1"/>
  <c r="D2563" i="2"/>
  <c r="C2563" i="2"/>
  <c r="B2563" i="2"/>
  <c r="A2563" i="2"/>
  <c r="J2562" i="2"/>
  <c r="I2562" i="2"/>
  <c r="L2562" i="2" s="1"/>
  <c r="H2562" i="2"/>
  <c r="G2562" i="2"/>
  <c r="F2562" i="2"/>
  <c r="E2562" i="2"/>
  <c r="K2562" i="2" s="1"/>
  <c r="D2562" i="2"/>
  <c r="C2562" i="2"/>
  <c r="B2562" i="2"/>
  <c r="A2562" i="2"/>
  <c r="J2561" i="2"/>
  <c r="I2561" i="2"/>
  <c r="L2561" i="2" s="1"/>
  <c r="H2561" i="2"/>
  <c r="G2561" i="2"/>
  <c r="F2561" i="2"/>
  <c r="E2561" i="2"/>
  <c r="K2561" i="2" s="1"/>
  <c r="D2561" i="2"/>
  <c r="C2561" i="2"/>
  <c r="B2561" i="2"/>
  <c r="A2561" i="2"/>
  <c r="J2560" i="2"/>
  <c r="I2560" i="2"/>
  <c r="L2560" i="2" s="1"/>
  <c r="H2560" i="2"/>
  <c r="G2560" i="2"/>
  <c r="F2560" i="2"/>
  <c r="E2560" i="2"/>
  <c r="K2560" i="2" s="1"/>
  <c r="D2560" i="2"/>
  <c r="C2560" i="2"/>
  <c r="B2560" i="2"/>
  <c r="A2560" i="2"/>
  <c r="J2559" i="2"/>
  <c r="I2559" i="2"/>
  <c r="L2559" i="2" s="1"/>
  <c r="H2559" i="2"/>
  <c r="G2559" i="2"/>
  <c r="F2559" i="2"/>
  <c r="E2559" i="2"/>
  <c r="K2559" i="2" s="1"/>
  <c r="D2559" i="2"/>
  <c r="C2559" i="2"/>
  <c r="B2559" i="2"/>
  <c r="A2559" i="2"/>
  <c r="J2558" i="2"/>
  <c r="I2558" i="2"/>
  <c r="L2558" i="2" s="1"/>
  <c r="H2558" i="2"/>
  <c r="G2558" i="2"/>
  <c r="F2558" i="2"/>
  <c r="E2558" i="2"/>
  <c r="K2558" i="2" s="1"/>
  <c r="D2558" i="2"/>
  <c r="C2558" i="2"/>
  <c r="B2558" i="2"/>
  <c r="A2558" i="2"/>
  <c r="J2557" i="2"/>
  <c r="I2557" i="2"/>
  <c r="L2557" i="2" s="1"/>
  <c r="H2557" i="2"/>
  <c r="G2557" i="2"/>
  <c r="F2557" i="2"/>
  <c r="E2557" i="2"/>
  <c r="K2557" i="2" s="1"/>
  <c r="D2557" i="2"/>
  <c r="C2557" i="2"/>
  <c r="B2557" i="2"/>
  <c r="A2557" i="2"/>
  <c r="J2556" i="2"/>
  <c r="I2556" i="2"/>
  <c r="L2556" i="2" s="1"/>
  <c r="H2556" i="2"/>
  <c r="G2556" i="2"/>
  <c r="F2556" i="2"/>
  <c r="E2556" i="2"/>
  <c r="K2556" i="2" s="1"/>
  <c r="D2556" i="2"/>
  <c r="C2556" i="2"/>
  <c r="B2556" i="2"/>
  <c r="A2556" i="2"/>
  <c r="J2555" i="2"/>
  <c r="I2555" i="2"/>
  <c r="L2555" i="2" s="1"/>
  <c r="H2555" i="2"/>
  <c r="G2555" i="2"/>
  <c r="F2555" i="2"/>
  <c r="E2555" i="2"/>
  <c r="K2555" i="2" s="1"/>
  <c r="D2555" i="2"/>
  <c r="C2555" i="2"/>
  <c r="B2555" i="2"/>
  <c r="A2555" i="2"/>
  <c r="J2554" i="2"/>
  <c r="I2554" i="2"/>
  <c r="L2554" i="2" s="1"/>
  <c r="H2554" i="2"/>
  <c r="G2554" i="2"/>
  <c r="F2554" i="2"/>
  <c r="E2554" i="2"/>
  <c r="K2554" i="2" s="1"/>
  <c r="D2554" i="2"/>
  <c r="C2554" i="2"/>
  <c r="B2554" i="2"/>
  <c r="A2554" i="2"/>
  <c r="J2553" i="2"/>
  <c r="I2553" i="2"/>
  <c r="L2553" i="2" s="1"/>
  <c r="H2553" i="2"/>
  <c r="G2553" i="2"/>
  <c r="F2553" i="2"/>
  <c r="E2553" i="2"/>
  <c r="K2553" i="2" s="1"/>
  <c r="D2553" i="2"/>
  <c r="C2553" i="2"/>
  <c r="B2553" i="2"/>
  <c r="A2553" i="2"/>
  <c r="J2552" i="2"/>
  <c r="I2552" i="2"/>
  <c r="L2552" i="2" s="1"/>
  <c r="H2552" i="2"/>
  <c r="G2552" i="2"/>
  <c r="F2552" i="2"/>
  <c r="E2552" i="2"/>
  <c r="K2552" i="2" s="1"/>
  <c r="D2552" i="2"/>
  <c r="C2552" i="2"/>
  <c r="B2552" i="2"/>
  <c r="A2552" i="2"/>
  <c r="J2551" i="2"/>
  <c r="I2551" i="2"/>
  <c r="L2551" i="2" s="1"/>
  <c r="H2551" i="2"/>
  <c r="G2551" i="2"/>
  <c r="F2551" i="2"/>
  <c r="E2551" i="2"/>
  <c r="K2551" i="2" s="1"/>
  <c r="D2551" i="2"/>
  <c r="C2551" i="2"/>
  <c r="B2551" i="2"/>
  <c r="A2551" i="2"/>
  <c r="J2550" i="2"/>
  <c r="I2550" i="2"/>
  <c r="L2550" i="2" s="1"/>
  <c r="H2550" i="2"/>
  <c r="G2550" i="2"/>
  <c r="F2550" i="2"/>
  <c r="E2550" i="2"/>
  <c r="K2550" i="2" s="1"/>
  <c r="D2550" i="2"/>
  <c r="C2550" i="2"/>
  <c r="B2550" i="2"/>
  <c r="A2550" i="2"/>
  <c r="J2549" i="2"/>
  <c r="I2549" i="2"/>
  <c r="L2549" i="2" s="1"/>
  <c r="H2549" i="2"/>
  <c r="G2549" i="2"/>
  <c r="F2549" i="2"/>
  <c r="E2549" i="2"/>
  <c r="K2549" i="2" s="1"/>
  <c r="D2549" i="2"/>
  <c r="C2549" i="2"/>
  <c r="B2549" i="2"/>
  <c r="A2549" i="2"/>
  <c r="J2548" i="2"/>
  <c r="I2548" i="2"/>
  <c r="L2548" i="2" s="1"/>
  <c r="H2548" i="2"/>
  <c r="G2548" i="2"/>
  <c r="F2548" i="2"/>
  <c r="E2548" i="2"/>
  <c r="K2548" i="2" s="1"/>
  <c r="D2548" i="2"/>
  <c r="C2548" i="2"/>
  <c r="B2548" i="2"/>
  <c r="A2548" i="2"/>
  <c r="J2547" i="2"/>
  <c r="I2547" i="2"/>
  <c r="L2547" i="2" s="1"/>
  <c r="H2547" i="2"/>
  <c r="G2547" i="2"/>
  <c r="F2547" i="2"/>
  <c r="E2547" i="2"/>
  <c r="K2547" i="2" s="1"/>
  <c r="D2547" i="2"/>
  <c r="C2547" i="2"/>
  <c r="B2547" i="2"/>
  <c r="A2547" i="2"/>
  <c r="J2546" i="2"/>
  <c r="I2546" i="2"/>
  <c r="L2546" i="2" s="1"/>
  <c r="H2546" i="2"/>
  <c r="G2546" i="2"/>
  <c r="F2546" i="2"/>
  <c r="E2546" i="2"/>
  <c r="K2546" i="2" s="1"/>
  <c r="D2546" i="2"/>
  <c r="C2546" i="2"/>
  <c r="B2546" i="2"/>
  <c r="A2546" i="2"/>
  <c r="J2545" i="2"/>
  <c r="I2545" i="2"/>
  <c r="L2545" i="2" s="1"/>
  <c r="H2545" i="2"/>
  <c r="G2545" i="2"/>
  <c r="F2545" i="2"/>
  <c r="E2545" i="2"/>
  <c r="K2545" i="2" s="1"/>
  <c r="D2545" i="2"/>
  <c r="C2545" i="2"/>
  <c r="B2545" i="2"/>
  <c r="A2545" i="2"/>
  <c r="J2544" i="2"/>
  <c r="I2544" i="2"/>
  <c r="L2544" i="2" s="1"/>
  <c r="H2544" i="2"/>
  <c r="G2544" i="2"/>
  <c r="F2544" i="2"/>
  <c r="E2544" i="2"/>
  <c r="K2544" i="2" s="1"/>
  <c r="D2544" i="2"/>
  <c r="C2544" i="2"/>
  <c r="B2544" i="2"/>
  <c r="A2544" i="2"/>
  <c r="J2543" i="2"/>
  <c r="I2543" i="2"/>
  <c r="L2543" i="2" s="1"/>
  <c r="H2543" i="2"/>
  <c r="G2543" i="2"/>
  <c r="F2543" i="2"/>
  <c r="E2543" i="2"/>
  <c r="K2543" i="2" s="1"/>
  <c r="D2543" i="2"/>
  <c r="C2543" i="2"/>
  <c r="B2543" i="2"/>
  <c r="A2543" i="2"/>
  <c r="J2542" i="2"/>
  <c r="I2542" i="2"/>
  <c r="L2542" i="2" s="1"/>
  <c r="H2542" i="2"/>
  <c r="G2542" i="2"/>
  <c r="F2542" i="2"/>
  <c r="E2542" i="2"/>
  <c r="K2542" i="2" s="1"/>
  <c r="D2542" i="2"/>
  <c r="C2542" i="2"/>
  <c r="B2542" i="2"/>
  <c r="A2542" i="2"/>
  <c r="J2541" i="2"/>
  <c r="I2541" i="2"/>
  <c r="L2541" i="2" s="1"/>
  <c r="H2541" i="2"/>
  <c r="G2541" i="2"/>
  <c r="F2541" i="2"/>
  <c r="E2541" i="2"/>
  <c r="K2541" i="2" s="1"/>
  <c r="D2541" i="2"/>
  <c r="C2541" i="2"/>
  <c r="B2541" i="2"/>
  <c r="A2541" i="2"/>
  <c r="J2540" i="2"/>
  <c r="I2540" i="2"/>
  <c r="L2540" i="2" s="1"/>
  <c r="H2540" i="2"/>
  <c r="G2540" i="2"/>
  <c r="F2540" i="2"/>
  <c r="E2540" i="2"/>
  <c r="K2540" i="2" s="1"/>
  <c r="D2540" i="2"/>
  <c r="C2540" i="2"/>
  <c r="B2540" i="2"/>
  <c r="A2540" i="2"/>
  <c r="J2539" i="2"/>
  <c r="I2539" i="2"/>
  <c r="L2539" i="2" s="1"/>
  <c r="H2539" i="2"/>
  <c r="G2539" i="2"/>
  <c r="F2539" i="2"/>
  <c r="E2539" i="2"/>
  <c r="K2539" i="2" s="1"/>
  <c r="D2539" i="2"/>
  <c r="C2539" i="2"/>
  <c r="B2539" i="2"/>
  <c r="A2539" i="2"/>
  <c r="J2538" i="2"/>
  <c r="I2538" i="2"/>
  <c r="L2538" i="2" s="1"/>
  <c r="H2538" i="2"/>
  <c r="G2538" i="2"/>
  <c r="F2538" i="2"/>
  <c r="E2538" i="2"/>
  <c r="K2538" i="2" s="1"/>
  <c r="D2538" i="2"/>
  <c r="C2538" i="2"/>
  <c r="B2538" i="2"/>
  <c r="A2538" i="2"/>
  <c r="J2537" i="2"/>
  <c r="I2537" i="2"/>
  <c r="L2537" i="2" s="1"/>
  <c r="H2537" i="2"/>
  <c r="G2537" i="2"/>
  <c r="F2537" i="2"/>
  <c r="E2537" i="2"/>
  <c r="K2537" i="2" s="1"/>
  <c r="D2537" i="2"/>
  <c r="C2537" i="2"/>
  <c r="B2537" i="2"/>
  <c r="A2537" i="2"/>
  <c r="J2536" i="2"/>
  <c r="I2536" i="2"/>
  <c r="L2536" i="2" s="1"/>
  <c r="H2536" i="2"/>
  <c r="G2536" i="2"/>
  <c r="F2536" i="2"/>
  <c r="E2536" i="2"/>
  <c r="K2536" i="2" s="1"/>
  <c r="D2536" i="2"/>
  <c r="C2536" i="2"/>
  <c r="B2536" i="2"/>
  <c r="A2536" i="2"/>
  <c r="J2535" i="2"/>
  <c r="I2535" i="2"/>
  <c r="L2535" i="2" s="1"/>
  <c r="H2535" i="2"/>
  <c r="G2535" i="2"/>
  <c r="F2535" i="2"/>
  <c r="E2535" i="2"/>
  <c r="K2535" i="2" s="1"/>
  <c r="D2535" i="2"/>
  <c r="C2535" i="2"/>
  <c r="B2535" i="2"/>
  <c r="A2535" i="2"/>
  <c r="J2534" i="2"/>
  <c r="I2534" i="2"/>
  <c r="L2534" i="2" s="1"/>
  <c r="H2534" i="2"/>
  <c r="G2534" i="2"/>
  <c r="F2534" i="2"/>
  <c r="E2534" i="2"/>
  <c r="K2534" i="2" s="1"/>
  <c r="D2534" i="2"/>
  <c r="C2534" i="2"/>
  <c r="B2534" i="2"/>
  <c r="A2534" i="2"/>
  <c r="J2533" i="2"/>
  <c r="I2533" i="2"/>
  <c r="L2533" i="2" s="1"/>
  <c r="H2533" i="2"/>
  <c r="G2533" i="2"/>
  <c r="F2533" i="2"/>
  <c r="E2533" i="2"/>
  <c r="K2533" i="2" s="1"/>
  <c r="D2533" i="2"/>
  <c r="C2533" i="2"/>
  <c r="B2533" i="2"/>
  <c r="A2533" i="2"/>
  <c r="J2532" i="2"/>
  <c r="I2532" i="2"/>
  <c r="L2532" i="2" s="1"/>
  <c r="H2532" i="2"/>
  <c r="G2532" i="2"/>
  <c r="F2532" i="2"/>
  <c r="E2532" i="2"/>
  <c r="K2532" i="2" s="1"/>
  <c r="D2532" i="2"/>
  <c r="C2532" i="2"/>
  <c r="B2532" i="2"/>
  <c r="A2532" i="2"/>
  <c r="J2531" i="2"/>
  <c r="I2531" i="2"/>
  <c r="L2531" i="2" s="1"/>
  <c r="H2531" i="2"/>
  <c r="G2531" i="2"/>
  <c r="F2531" i="2"/>
  <c r="E2531" i="2"/>
  <c r="K2531" i="2" s="1"/>
  <c r="D2531" i="2"/>
  <c r="C2531" i="2"/>
  <c r="B2531" i="2"/>
  <c r="A2531" i="2"/>
  <c r="J2530" i="2"/>
  <c r="I2530" i="2"/>
  <c r="L2530" i="2" s="1"/>
  <c r="H2530" i="2"/>
  <c r="G2530" i="2"/>
  <c r="F2530" i="2"/>
  <c r="E2530" i="2"/>
  <c r="K2530" i="2" s="1"/>
  <c r="D2530" i="2"/>
  <c r="C2530" i="2"/>
  <c r="B2530" i="2"/>
  <c r="A2530" i="2"/>
  <c r="J2529" i="2"/>
  <c r="I2529" i="2"/>
  <c r="L2529" i="2" s="1"/>
  <c r="H2529" i="2"/>
  <c r="G2529" i="2"/>
  <c r="F2529" i="2"/>
  <c r="E2529" i="2"/>
  <c r="K2529" i="2" s="1"/>
  <c r="D2529" i="2"/>
  <c r="C2529" i="2"/>
  <c r="B2529" i="2"/>
  <c r="A2529" i="2"/>
  <c r="J2528" i="2"/>
  <c r="I2528" i="2"/>
  <c r="L2528" i="2" s="1"/>
  <c r="H2528" i="2"/>
  <c r="G2528" i="2"/>
  <c r="F2528" i="2"/>
  <c r="E2528" i="2"/>
  <c r="K2528" i="2" s="1"/>
  <c r="D2528" i="2"/>
  <c r="C2528" i="2"/>
  <c r="B2528" i="2"/>
  <c r="A2528" i="2"/>
  <c r="J2527" i="2"/>
  <c r="I2527" i="2"/>
  <c r="L2527" i="2" s="1"/>
  <c r="H2527" i="2"/>
  <c r="G2527" i="2"/>
  <c r="F2527" i="2"/>
  <c r="E2527" i="2"/>
  <c r="K2527" i="2" s="1"/>
  <c r="D2527" i="2"/>
  <c r="C2527" i="2"/>
  <c r="B2527" i="2"/>
  <c r="A2527" i="2"/>
  <c r="J2526" i="2"/>
  <c r="I2526" i="2"/>
  <c r="L2526" i="2" s="1"/>
  <c r="H2526" i="2"/>
  <c r="G2526" i="2"/>
  <c r="F2526" i="2"/>
  <c r="E2526" i="2"/>
  <c r="K2526" i="2" s="1"/>
  <c r="D2526" i="2"/>
  <c r="C2526" i="2"/>
  <c r="B2526" i="2"/>
  <c r="A2526" i="2"/>
  <c r="J2525" i="2"/>
  <c r="I2525" i="2"/>
  <c r="L2525" i="2" s="1"/>
  <c r="H2525" i="2"/>
  <c r="G2525" i="2"/>
  <c r="F2525" i="2"/>
  <c r="E2525" i="2"/>
  <c r="K2525" i="2" s="1"/>
  <c r="D2525" i="2"/>
  <c r="C2525" i="2"/>
  <c r="B2525" i="2"/>
  <c r="A2525" i="2"/>
  <c r="J2524" i="2"/>
  <c r="I2524" i="2"/>
  <c r="L2524" i="2" s="1"/>
  <c r="H2524" i="2"/>
  <c r="G2524" i="2"/>
  <c r="F2524" i="2"/>
  <c r="E2524" i="2"/>
  <c r="K2524" i="2" s="1"/>
  <c r="D2524" i="2"/>
  <c r="C2524" i="2"/>
  <c r="B2524" i="2"/>
  <c r="A2524" i="2"/>
  <c r="J2523" i="2"/>
  <c r="I2523" i="2"/>
  <c r="L2523" i="2" s="1"/>
  <c r="H2523" i="2"/>
  <c r="G2523" i="2"/>
  <c r="F2523" i="2"/>
  <c r="E2523" i="2"/>
  <c r="K2523" i="2" s="1"/>
  <c r="D2523" i="2"/>
  <c r="C2523" i="2"/>
  <c r="B2523" i="2"/>
  <c r="A2523" i="2"/>
  <c r="J2522" i="2"/>
  <c r="I2522" i="2"/>
  <c r="L2522" i="2" s="1"/>
  <c r="H2522" i="2"/>
  <c r="G2522" i="2"/>
  <c r="F2522" i="2"/>
  <c r="E2522" i="2"/>
  <c r="K2522" i="2" s="1"/>
  <c r="D2522" i="2"/>
  <c r="C2522" i="2"/>
  <c r="B2522" i="2"/>
  <c r="A2522" i="2"/>
  <c r="J2521" i="2"/>
  <c r="I2521" i="2"/>
  <c r="L2521" i="2" s="1"/>
  <c r="H2521" i="2"/>
  <c r="G2521" i="2"/>
  <c r="F2521" i="2"/>
  <c r="E2521" i="2"/>
  <c r="K2521" i="2" s="1"/>
  <c r="D2521" i="2"/>
  <c r="C2521" i="2"/>
  <c r="B2521" i="2"/>
  <c r="A2521" i="2"/>
  <c r="J2520" i="2"/>
  <c r="I2520" i="2"/>
  <c r="L2520" i="2" s="1"/>
  <c r="H2520" i="2"/>
  <c r="G2520" i="2"/>
  <c r="F2520" i="2"/>
  <c r="E2520" i="2"/>
  <c r="K2520" i="2" s="1"/>
  <c r="D2520" i="2"/>
  <c r="C2520" i="2"/>
  <c r="B2520" i="2"/>
  <c r="A2520" i="2"/>
  <c r="J2519" i="2"/>
  <c r="I2519" i="2"/>
  <c r="L2519" i="2" s="1"/>
  <c r="H2519" i="2"/>
  <c r="G2519" i="2"/>
  <c r="F2519" i="2"/>
  <c r="E2519" i="2"/>
  <c r="K2519" i="2" s="1"/>
  <c r="D2519" i="2"/>
  <c r="C2519" i="2"/>
  <c r="B2519" i="2"/>
  <c r="A2519" i="2"/>
  <c r="J2518" i="2"/>
  <c r="I2518" i="2"/>
  <c r="L2518" i="2" s="1"/>
  <c r="H2518" i="2"/>
  <c r="G2518" i="2"/>
  <c r="F2518" i="2"/>
  <c r="E2518" i="2"/>
  <c r="K2518" i="2" s="1"/>
  <c r="D2518" i="2"/>
  <c r="C2518" i="2"/>
  <c r="B2518" i="2"/>
  <c r="A2518" i="2"/>
  <c r="J2517" i="2"/>
  <c r="I2517" i="2"/>
  <c r="L2517" i="2" s="1"/>
  <c r="H2517" i="2"/>
  <c r="G2517" i="2"/>
  <c r="F2517" i="2"/>
  <c r="E2517" i="2"/>
  <c r="K2517" i="2" s="1"/>
  <c r="D2517" i="2"/>
  <c r="C2517" i="2"/>
  <c r="B2517" i="2"/>
  <c r="A2517" i="2"/>
  <c r="J2516" i="2"/>
  <c r="I2516" i="2"/>
  <c r="L2516" i="2" s="1"/>
  <c r="H2516" i="2"/>
  <c r="G2516" i="2"/>
  <c r="F2516" i="2"/>
  <c r="E2516" i="2"/>
  <c r="K2516" i="2" s="1"/>
  <c r="D2516" i="2"/>
  <c r="C2516" i="2"/>
  <c r="B2516" i="2"/>
  <c r="A2516" i="2"/>
  <c r="J2515" i="2"/>
  <c r="I2515" i="2"/>
  <c r="L2515" i="2" s="1"/>
  <c r="H2515" i="2"/>
  <c r="G2515" i="2"/>
  <c r="F2515" i="2"/>
  <c r="E2515" i="2"/>
  <c r="K2515" i="2" s="1"/>
  <c r="D2515" i="2"/>
  <c r="C2515" i="2"/>
  <c r="B2515" i="2"/>
  <c r="A2515" i="2"/>
  <c r="J2514" i="2"/>
  <c r="I2514" i="2"/>
  <c r="L2514" i="2" s="1"/>
  <c r="H2514" i="2"/>
  <c r="G2514" i="2"/>
  <c r="F2514" i="2"/>
  <c r="E2514" i="2"/>
  <c r="K2514" i="2" s="1"/>
  <c r="D2514" i="2"/>
  <c r="C2514" i="2"/>
  <c r="B2514" i="2"/>
  <c r="A2514" i="2"/>
  <c r="J2513" i="2"/>
  <c r="I2513" i="2"/>
  <c r="L2513" i="2" s="1"/>
  <c r="H2513" i="2"/>
  <c r="G2513" i="2"/>
  <c r="F2513" i="2"/>
  <c r="E2513" i="2"/>
  <c r="K2513" i="2" s="1"/>
  <c r="D2513" i="2"/>
  <c r="C2513" i="2"/>
  <c r="B2513" i="2"/>
  <c r="A2513" i="2"/>
  <c r="J2512" i="2"/>
  <c r="I2512" i="2"/>
  <c r="L2512" i="2" s="1"/>
  <c r="H2512" i="2"/>
  <c r="G2512" i="2"/>
  <c r="F2512" i="2"/>
  <c r="E2512" i="2"/>
  <c r="K2512" i="2" s="1"/>
  <c r="D2512" i="2"/>
  <c r="C2512" i="2"/>
  <c r="B2512" i="2"/>
  <c r="A2512" i="2"/>
  <c r="J2511" i="2"/>
  <c r="I2511" i="2"/>
  <c r="L2511" i="2" s="1"/>
  <c r="H2511" i="2"/>
  <c r="G2511" i="2"/>
  <c r="F2511" i="2"/>
  <c r="E2511" i="2"/>
  <c r="K2511" i="2" s="1"/>
  <c r="D2511" i="2"/>
  <c r="C2511" i="2"/>
  <c r="B2511" i="2"/>
  <c r="A2511" i="2"/>
  <c r="J2510" i="2"/>
  <c r="I2510" i="2"/>
  <c r="L2510" i="2" s="1"/>
  <c r="H2510" i="2"/>
  <c r="G2510" i="2"/>
  <c r="F2510" i="2"/>
  <c r="E2510" i="2"/>
  <c r="K2510" i="2" s="1"/>
  <c r="D2510" i="2"/>
  <c r="C2510" i="2"/>
  <c r="B2510" i="2"/>
  <c r="A2510" i="2"/>
  <c r="J2509" i="2"/>
  <c r="I2509" i="2"/>
  <c r="L2509" i="2" s="1"/>
  <c r="H2509" i="2"/>
  <c r="G2509" i="2"/>
  <c r="F2509" i="2"/>
  <c r="E2509" i="2"/>
  <c r="K2509" i="2" s="1"/>
  <c r="D2509" i="2"/>
  <c r="C2509" i="2"/>
  <c r="B2509" i="2"/>
  <c r="A2509" i="2"/>
  <c r="J2508" i="2"/>
  <c r="I2508" i="2"/>
  <c r="L2508" i="2" s="1"/>
  <c r="H2508" i="2"/>
  <c r="G2508" i="2"/>
  <c r="F2508" i="2"/>
  <c r="E2508" i="2"/>
  <c r="K2508" i="2" s="1"/>
  <c r="D2508" i="2"/>
  <c r="C2508" i="2"/>
  <c r="B2508" i="2"/>
  <c r="A2508" i="2"/>
  <c r="J2507" i="2"/>
  <c r="I2507" i="2"/>
  <c r="L2507" i="2" s="1"/>
  <c r="H2507" i="2"/>
  <c r="G2507" i="2"/>
  <c r="F2507" i="2"/>
  <c r="E2507" i="2"/>
  <c r="K2507" i="2" s="1"/>
  <c r="D2507" i="2"/>
  <c r="C2507" i="2"/>
  <c r="B2507" i="2"/>
  <c r="A2507" i="2"/>
  <c r="J2506" i="2"/>
  <c r="I2506" i="2"/>
  <c r="L2506" i="2" s="1"/>
  <c r="H2506" i="2"/>
  <c r="G2506" i="2"/>
  <c r="F2506" i="2"/>
  <c r="E2506" i="2"/>
  <c r="K2506" i="2" s="1"/>
  <c r="D2506" i="2"/>
  <c r="C2506" i="2"/>
  <c r="B2506" i="2"/>
  <c r="A2506" i="2"/>
  <c r="J2505" i="2"/>
  <c r="I2505" i="2"/>
  <c r="L2505" i="2" s="1"/>
  <c r="H2505" i="2"/>
  <c r="G2505" i="2"/>
  <c r="F2505" i="2"/>
  <c r="E2505" i="2"/>
  <c r="K2505" i="2" s="1"/>
  <c r="D2505" i="2"/>
  <c r="C2505" i="2"/>
  <c r="B2505" i="2"/>
  <c r="A2505" i="2"/>
  <c r="J2504" i="2"/>
  <c r="I2504" i="2"/>
  <c r="L2504" i="2" s="1"/>
  <c r="H2504" i="2"/>
  <c r="G2504" i="2"/>
  <c r="F2504" i="2"/>
  <c r="E2504" i="2"/>
  <c r="K2504" i="2" s="1"/>
  <c r="D2504" i="2"/>
  <c r="C2504" i="2"/>
  <c r="B2504" i="2"/>
  <c r="A2504" i="2"/>
  <c r="J2503" i="2"/>
  <c r="I2503" i="2"/>
  <c r="L2503" i="2" s="1"/>
  <c r="H2503" i="2"/>
  <c r="G2503" i="2"/>
  <c r="F2503" i="2"/>
  <c r="E2503" i="2"/>
  <c r="K2503" i="2" s="1"/>
  <c r="D2503" i="2"/>
  <c r="C2503" i="2"/>
  <c r="B2503" i="2"/>
  <c r="A2503" i="2"/>
  <c r="J2502" i="2"/>
  <c r="I2502" i="2"/>
  <c r="L2502" i="2" s="1"/>
  <c r="H2502" i="2"/>
  <c r="G2502" i="2"/>
  <c r="F2502" i="2"/>
  <c r="E2502" i="2"/>
  <c r="K2502" i="2" s="1"/>
  <c r="D2502" i="2"/>
  <c r="C2502" i="2"/>
  <c r="B2502" i="2"/>
  <c r="A2502" i="2"/>
  <c r="J2501" i="2"/>
  <c r="I2501" i="2"/>
  <c r="L2501" i="2" s="1"/>
  <c r="H2501" i="2"/>
  <c r="G2501" i="2"/>
  <c r="F2501" i="2"/>
  <c r="E2501" i="2"/>
  <c r="K2501" i="2" s="1"/>
  <c r="D2501" i="2"/>
  <c r="C2501" i="2"/>
  <c r="B2501" i="2"/>
  <c r="A2501" i="2"/>
  <c r="J2500" i="2"/>
  <c r="I2500" i="2"/>
  <c r="L2500" i="2" s="1"/>
  <c r="H2500" i="2"/>
  <c r="G2500" i="2"/>
  <c r="F2500" i="2"/>
  <c r="E2500" i="2"/>
  <c r="K2500" i="2" s="1"/>
  <c r="D2500" i="2"/>
  <c r="C2500" i="2"/>
  <c r="B2500" i="2"/>
  <c r="A2500" i="2"/>
  <c r="J2499" i="2"/>
  <c r="I2499" i="2"/>
  <c r="L2499" i="2" s="1"/>
  <c r="H2499" i="2"/>
  <c r="G2499" i="2"/>
  <c r="F2499" i="2"/>
  <c r="E2499" i="2"/>
  <c r="K2499" i="2" s="1"/>
  <c r="D2499" i="2"/>
  <c r="C2499" i="2"/>
  <c r="B2499" i="2"/>
  <c r="A2499" i="2"/>
  <c r="J2498" i="2"/>
  <c r="I2498" i="2"/>
  <c r="L2498" i="2" s="1"/>
  <c r="H2498" i="2"/>
  <c r="G2498" i="2"/>
  <c r="F2498" i="2"/>
  <c r="E2498" i="2"/>
  <c r="K2498" i="2" s="1"/>
  <c r="D2498" i="2"/>
  <c r="C2498" i="2"/>
  <c r="B2498" i="2"/>
  <c r="A2498" i="2"/>
  <c r="J2497" i="2"/>
  <c r="I2497" i="2"/>
  <c r="L2497" i="2" s="1"/>
  <c r="H2497" i="2"/>
  <c r="G2497" i="2"/>
  <c r="F2497" i="2"/>
  <c r="E2497" i="2"/>
  <c r="K2497" i="2" s="1"/>
  <c r="D2497" i="2"/>
  <c r="C2497" i="2"/>
  <c r="B2497" i="2"/>
  <c r="A2497" i="2"/>
  <c r="J2496" i="2"/>
  <c r="I2496" i="2"/>
  <c r="L2496" i="2" s="1"/>
  <c r="H2496" i="2"/>
  <c r="G2496" i="2"/>
  <c r="F2496" i="2"/>
  <c r="E2496" i="2"/>
  <c r="K2496" i="2" s="1"/>
  <c r="D2496" i="2"/>
  <c r="C2496" i="2"/>
  <c r="B2496" i="2"/>
  <c r="A2496" i="2"/>
  <c r="J2495" i="2"/>
  <c r="I2495" i="2"/>
  <c r="L2495" i="2" s="1"/>
  <c r="H2495" i="2"/>
  <c r="G2495" i="2"/>
  <c r="F2495" i="2"/>
  <c r="E2495" i="2"/>
  <c r="K2495" i="2" s="1"/>
  <c r="D2495" i="2"/>
  <c r="C2495" i="2"/>
  <c r="B2495" i="2"/>
  <c r="A2495" i="2"/>
  <c r="J2494" i="2"/>
  <c r="I2494" i="2"/>
  <c r="L2494" i="2" s="1"/>
  <c r="H2494" i="2"/>
  <c r="G2494" i="2"/>
  <c r="F2494" i="2"/>
  <c r="E2494" i="2"/>
  <c r="K2494" i="2" s="1"/>
  <c r="D2494" i="2"/>
  <c r="C2494" i="2"/>
  <c r="B2494" i="2"/>
  <c r="A2494" i="2"/>
  <c r="J2493" i="2"/>
  <c r="I2493" i="2"/>
  <c r="L2493" i="2" s="1"/>
  <c r="H2493" i="2"/>
  <c r="G2493" i="2"/>
  <c r="F2493" i="2"/>
  <c r="E2493" i="2"/>
  <c r="K2493" i="2" s="1"/>
  <c r="D2493" i="2"/>
  <c r="C2493" i="2"/>
  <c r="B2493" i="2"/>
  <c r="A2493" i="2"/>
  <c r="J2492" i="2"/>
  <c r="I2492" i="2"/>
  <c r="L2492" i="2" s="1"/>
  <c r="H2492" i="2"/>
  <c r="G2492" i="2"/>
  <c r="F2492" i="2"/>
  <c r="E2492" i="2"/>
  <c r="K2492" i="2" s="1"/>
  <c r="D2492" i="2"/>
  <c r="C2492" i="2"/>
  <c r="B2492" i="2"/>
  <c r="A2492" i="2"/>
  <c r="J2491" i="2"/>
  <c r="I2491" i="2"/>
  <c r="L2491" i="2" s="1"/>
  <c r="H2491" i="2"/>
  <c r="G2491" i="2"/>
  <c r="F2491" i="2"/>
  <c r="E2491" i="2"/>
  <c r="K2491" i="2" s="1"/>
  <c r="D2491" i="2"/>
  <c r="C2491" i="2"/>
  <c r="B2491" i="2"/>
  <c r="A2491" i="2"/>
  <c r="J2490" i="2"/>
  <c r="I2490" i="2"/>
  <c r="L2490" i="2" s="1"/>
  <c r="H2490" i="2"/>
  <c r="G2490" i="2"/>
  <c r="F2490" i="2"/>
  <c r="E2490" i="2"/>
  <c r="K2490" i="2" s="1"/>
  <c r="D2490" i="2"/>
  <c r="C2490" i="2"/>
  <c r="B2490" i="2"/>
  <c r="A2490" i="2"/>
  <c r="J2489" i="2"/>
  <c r="I2489" i="2"/>
  <c r="L2489" i="2" s="1"/>
  <c r="H2489" i="2"/>
  <c r="G2489" i="2"/>
  <c r="F2489" i="2"/>
  <c r="E2489" i="2"/>
  <c r="K2489" i="2" s="1"/>
  <c r="D2489" i="2"/>
  <c r="C2489" i="2"/>
  <c r="B2489" i="2"/>
  <c r="A2489" i="2"/>
  <c r="J2488" i="2"/>
  <c r="I2488" i="2"/>
  <c r="L2488" i="2" s="1"/>
  <c r="H2488" i="2"/>
  <c r="G2488" i="2"/>
  <c r="F2488" i="2"/>
  <c r="E2488" i="2"/>
  <c r="K2488" i="2" s="1"/>
  <c r="D2488" i="2"/>
  <c r="C2488" i="2"/>
  <c r="B2488" i="2"/>
  <c r="A2488" i="2"/>
  <c r="J2487" i="2"/>
  <c r="I2487" i="2"/>
  <c r="L2487" i="2" s="1"/>
  <c r="H2487" i="2"/>
  <c r="G2487" i="2"/>
  <c r="F2487" i="2"/>
  <c r="E2487" i="2"/>
  <c r="K2487" i="2" s="1"/>
  <c r="D2487" i="2"/>
  <c r="C2487" i="2"/>
  <c r="B2487" i="2"/>
  <c r="A2487" i="2"/>
  <c r="J2486" i="2"/>
  <c r="I2486" i="2"/>
  <c r="L2486" i="2" s="1"/>
  <c r="H2486" i="2"/>
  <c r="G2486" i="2"/>
  <c r="F2486" i="2"/>
  <c r="E2486" i="2"/>
  <c r="K2486" i="2" s="1"/>
  <c r="D2486" i="2"/>
  <c r="C2486" i="2"/>
  <c r="B2486" i="2"/>
  <c r="A2486" i="2"/>
  <c r="J2485" i="2"/>
  <c r="I2485" i="2"/>
  <c r="L2485" i="2" s="1"/>
  <c r="H2485" i="2"/>
  <c r="G2485" i="2"/>
  <c r="F2485" i="2"/>
  <c r="E2485" i="2"/>
  <c r="K2485" i="2" s="1"/>
  <c r="D2485" i="2"/>
  <c r="C2485" i="2"/>
  <c r="B2485" i="2"/>
  <c r="A2485" i="2"/>
  <c r="J2484" i="2"/>
  <c r="I2484" i="2"/>
  <c r="L2484" i="2" s="1"/>
  <c r="H2484" i="2"/>
  <c r="G2484" i="2"/>
  <c r="F2484" i="2"/>
  <c r="E2484" i="2"/>
  <c r="K2484" i="2" s="1"/>
  <c r="D2484" i="2"/>
  <c r="C2484" i="2"/>
  <c r="B2484" i="2"/>
  <c r="A2484" i="2"/>
  <c r="J2483" i="2"/>
  <c r="I2483" i="2"/>
  <c r="L2483" i="2" s="1"/>
  <c r="H2483" i="2"/>
  <c r="G2483" i="2"/>
  <c r="F2483" i="2"/>
  <c r="E2483" i="2"/>
  <c r="K2483" i="2" s="1"/>
  <c r="D2483" i="2"/>
  <c r="C2483" i="2"/>
  <c r="B2483" i="2"/>
  <c r="A2483" i="2"/>
  <c r="J2482" i="2"/>
  <c r="I2482" i="2"/>
  <c r="L2482" i="2" s="1"/>
  <c r="H2482" i="2"/>
  <c r="G2482" i="2"/>
  <c r="F2482" i="2"/>
  <c r="E2482" i="2"/>
  <c r="K2482" i="2" s="1"/>
  <c r="D2482" i="2"/>
  <c r="C2482" i="2"/>
  <c r="B2482" i="2"/>
  <c r="A2482" i="2"/>
  <c r="J2481" i="2"/>
  <c r="I2481" i="2"/>
  <c r="L2481" i="2" s="1"/>
  <c r="H2481" i="2"/>
  <c r="G2481" i="2"/>
  <c r="F2481" i="2"/>
  <c r="E2481" i="2"/>
  <c r="K2481" i="2" s="1"/>
  <c r="D2481" i="2"/>
  <c r="C2481" i="2"/>
  <c r="B2481" i="2"/>
  <c r="A2481" i="2"/>
  <c r="J2480" i="2"/>
  <c r="I2480" i="2"/>
  <c r="L2480" i="2" s="1"/>
  <c r="H2480" i="2"/>
  <c r="G2480" i="2"/>
  <c r="F2480" i="2"/>
  <c r="E2480" i="2"/>
  <c r="K2480" i="2" s="1"/>
  <c r="D2480" i="2"/>
  <c r="C2480" i="2"/>
  <c r="B2480" i="2"/>
  <c r="A2480" i="2"/>
  <c r="J2479" i="2"/>
  <c r="I2479" i="2"/>
  <c r="L2479" i="2" s="1"/>
  <c r="H2479" i="2"/>
  <c r="G2479" i="2"/>
  <c r="F2479" i="2"/>
  <c r="E2479" i="2"/>
  <c r="K2479" i="2" s="1"/>
  <c r="D2479" i="2"/>
  <c r="C2479" i="2"/>
  <c r="B2479" i="2"/>
  <c r="A2479" i="2"/>
  <c r="J2478" i="2"/>
  <c r="I2478" i="2"/>
  <c r="L2478" i="2" s="1"/>
  <c r="H2478" i="2"/>
  <c r="G2478" i="2"/>
  <c r="F2478" i="2"/>
  <c r="E2478" i="2"/>
  <c r="K2478" i="2" s="1"/>
  <c r="D2478" i="2"/>
  <c r="C2478" i="2"/>
  <c r="B2478" i="2"/>
  <c r="A2478" i="2"/>
  <c r="J2477" i="2"/>
  <c r="I2477" i="2"/>
  <c r="L2477" i="2" s="1"/>
  <c r="H2477" i="2"/>
  <c r="G2477" i="2"/>
  <c r="F2477" i="2"/>
  <c r="E2477" i="2"/>
  <c r="K2477" i="2" s="1"/>
  <c r="D2477" i="2"/>
  <c r="C2477" i="2"/>
  <c r="B2477" i="2"/>
  <c r="A2477" i="2"/>
  <c r="J2476" i="2"/>
  <c r="I2476" i="2"/>
  <c r="L2476" i="2" s="1"/>
  <c r="H2476" i="2"/>
  <c r="G2476" i="2"/>
  <c r="F2476" i="2"/>
  <c r="E2476" i="2"/>
  <c r="K2476" i="2" s="1"/>
  <c r="D2476" i="2"/>
  <c r="C2476" i="2"/>
  <c r="B2476" i="2"/>
  <c r="A2476" i="2"/>
  <c r="J2475" i="2"/>
  <c r="I2475" i="2"/>
  <c r="L2475" i="2" s="1"/>
  <c r="H2475" i="2"/>
  <c r="G2475" i="2"/>
  <c r="F2475" i="2"/>
  <c r="E2475" i="2"/>
  <c r="K2475" i="2" s="1"/>
  <c r="D2475" i="2"/>
  <c r="C2475" i="2"/>
  <c r="B2475" i="2"/>
  <c r="A2475" i="2"/>
  <c r="J2474" i="2"/>
  <c r="I2474" i="2"/>
  <c r="L2474" i="2" s="1"/>
  <c r="H2474" i="2"/>
  <c r="G2474" i="2"/>
  <c r="F2474" i="2"/>
  <c r="E2474" i="2"/>
  <c r="K2474" i="2" s="1"/>
  <c r="D2474" i="2"/>
  <c r="C2474" i="2"/>
  <c r="B2474" i="2"/>
  <c r="A2474" i="2"/>
  <c r="J2473" i="2"/>
  <c r="I2473" i="2"/>
  <c r="L2473" i="2" s="1"/>
  <c r="H2473" i="2"/>
  <c r="G2473" i="2"/>
  <c r="F2473" i="2"/>
  <c r="E2473" i="2"/>
  <c r="K2473" i="2" s="1"/>
  <c r="D2473" i="2"/>
  <c r="C2473" i="2"/>
  <c r="B2473" i="2"/>
  <c r="A2473" i="2"/>
  <c r="J2472" i="2"/>
  <c r="I2472" i="2"/>
  <c r="L2472" i="2" s="1"/>
  <c r="H2472" i="2"/>
  <c r="G2472" i="2"/>
  <c r="F2472" i="2"/>
  <c r="E2472" i="2"/>
  <c r="K2472" i="2" s="1"/>
  <c r="D2472" i="2"/>
  <c r="C2472" i="2"/>
  <c r="B2472" i="2"/>
  <c r="A2472" i="2"/>
  <c r="J2471" i="2"/>
  <c r="I2471" i="2"/>
  <c r="L2471" i="2" s="1"/>
  <c r="H2471" i="2"/>
  <c r="G2471" i="2"/>
  <c r="F2471" i="2"/>
  <c r="E2471" i="2"/>
  <c r="K2471" i="2" s="1"/>
  <c r="D2471" i="2"/>
  <c r="C2471" i="2"/>
  <c r="B2471" i="2"/>
  <c r="A2471" i="2"/>
  <c r="J2470" i="2"/>
  <c r="I2470" i="2"/>
  <c r="L2470" i="2" s="1"/>
  <c r="H2470" i="2"/>
  <c r="G2470" i="2"/>
  <c r="F2470" i="2"/>
  <c r="E2470" i="2"/>
  <c r="K2470" i="2" s="1"/>
  <c r="D2470" i="2"/>
  <c r="C2470" i="2"/>
  <c r="B2470" i="2"/>
  <c r="A2470" i="2"/>
  <c r="J2469" i="2"/>
  <c r="I2469" i="2"/>
  <c r="L2469" i="2" s="1"/>
  <c r="H2469" i="2"/>
  <c r="G2469" i="2"/>
  <c r="F2469" i="2"/>
  <c r="E2469" i="2"/>
  <c r="K2469" i="2" s="1"/>
  <c r="D2469" i="2"/>
  <c r="C2469" i="2"/>
  <c r="B2469" i="2"/>
  <c r="A2469" i="2"/>
  <c r="J2468" i="2"/>
  <c r="I2468" i="2"/>
  <c r="L2468" i="2" s="1"/>
  <c r="H2468" i="2"/>
  <c r="G2468" i="2"/>
  <c r="F2468" i="2"/>
  <c r="E2468" i="2"/>
  <c r="K2468" i="2" s="1"/>
  <c r="D2468" i="2"/>
  <c r="C2468" i="2"/>
  <c r="B2468" i="2"/>
  <c r="A2468" i="2"/>
  <c r="J2467" i="2"/>
  <c r="I2467" i="2"/>
  <c r="L2467" i="2" s="1"/>
  <c r="H2467" i="2"/>
  <c r="G2467" i="2"/>
  <c r="F2467" i="2"/>
  <c r="E2467" i="2"/>
  <c r="K2467" i="2" s="1"/>
  <c r="D2467" i="2"/>
  <c r="C2467" i="2"/>
  <c r="B2467" i="2"/>
  <c r="A2467" i="2"/>
  <c r="J2466" i="2"/>
  <c r="I2466" i="2"/>
  <c r="L2466" i="2" s="1"/>
  <c r="H2466" i="2"/>
  <c r="G2466" i="2"/>
  <c r="F2466" i="2"/>
  <c r="E2466" i="2"/>
  <c r="K2466" i="2" s="1"/>
  <c r="D2466" i="2"/>
  <c r="C2466" i="2"/>
  <c r="B2466" i="2"/>
  <c r="A2466" i="2"/>
  <c r="J2465" i="2"/>
  <c r="I2465" i="2"/>
  <c r="L2465" i="2" s="1"/>
  <c r="H2465" i="2"/>
  <c r="G2465" i="2"/>
  <c r="F2465" i="2"/>
  <c r="E2465" i="2"/>
  <c r="K2465" i="2" s="1"/>
  <c r="D2465" i="2"/>
  <c r="C2465" i="2"/>
  <c r="B2465" i="2"/>
  <c r="A2465" i="2"/>
  <c r="J2464" i="2"/>
  <c r="I2464" i="2"/>
  <c r="L2464" i="2" s="1"/>
  <c r="H2464" i="2"/>
  <c r="G2464" i="2"/>
  <c r="F2464" i="2"/>
  <c r="E2464" i="2"/>
  <c r="K2464" i="2" s="1"/>
  <c r="D2464" i="2"/>
  <c r="C2464" i="2"/>
  <c r="B2464" i="2"/>
  <c r="A2464" i="2"/>
  <c r="J2463" i="2"/>
  <c r="I2463" i="2"/>
  <c r="L2463" i="2" s="1"/>
  <c r="H2463" i="2"/>
  <c r="G2463" i="2"/>
  <c r="F2463" i="2"/>
  <c r="E2463" i="2"/>
  <c r="K2463" i="2" s="1"/>
  <c r="D2463" i="2"/>
  <c r="C2463" i="2"/>
  <c r="B2463" i="2"/>
  <c r="A2463" i="2"/>
  <c r="J2462" i="2"/>
  <c r="I2462" i="2"/>
  <c r="L2462" i="2" s="1"/>
  <c r="H2462" i="2"/>
  <c r="G2462" i="2"/>
  <c r="F2462" i="2"/>
  <c r="E2462" i="2"/>
  <c r="K2462" i="2" s="1"/>
  <c r="D2462" i="2"/>
  <c r="C2462" i="2"/>
  <c r="B2462" i="2"/>
  <c r="A2462" i="2"/>
  <c r="J2461" i="2"/>
  <c r="I2461" i="2"/>
  <c r="L2461" i="2" s="1"/>
  <c r="H2461" i="2"/>
  <c r="G2461" i="2"/>
  <c r="F2461" i="2"/>
  <c r="E2461" i="2"/>
  <c r="K2461" i="2" s="1"/>
  <c r="D2461" i="2"/>
  <c r="C2461" i="2"/>
  <c r="B2461" i="2"/>
  <c r="A2461" i="2"/>
  <c r="J2460" i="2"/>
  <c r="I2460" i="2"/>
  <c r="L2460" i="2" s="1"/>
  <c r="H2460" i="2"/>
  <c r="G2460" i="2"/>
  <c r="F2460" i="2"/>
  <c r="E2460" i="2"/>
  <c r="K2460" i="2" s="1"/>
  <c r="D2460" i="2"/>
  <c r="C2460" i="2"/>
  <c r="B2460" i="2"/>
  <c r="A2460" i="2"/>
  <c r="J2459" i="2"/>
  <c r="I2459" i="2"/>
  <c r="L2459" i="2" s="1"/>
  <c r="H2459" i="2"/>
  <c r="G2459" i="2"/>
  <c r="F2459" i="2"/>
  <c r="E2459" i="2"/>
  <c r="K2459" i="2" s="1"/>
  <c r="D2459" i="2"/>
  <c r="C2459" i="2"/>
  <c r="B2459" i="2"/>
  <c r="A2459" i="2"/>
  <c r="J2458" i="2"/>
  <c r="I2458" i="2"/>
  <c r="L2458" i="2" s="1"/>
  <c r="H2458" i="2"/>
  <c r="G2458" i="2"/>
  <c r="F2458" i="2"/>
  <c r="E2458" i="2"/>
  <c r="K2458" i="2" s="1"/>
  <c r="D2458" i="2"/>
  <c r="C2458" i="2"/>
  <c r="B2458" i="2"/>
  <c r="A2458" i="2"/>
  <c r="J2457" i="2"/>
  <c r="I2457" i="2"/>
  <c r="L2457" i="2" s="1"/>
  <c r="H2457" i="2"/>
  <c r="G2457" i="2"/>
  <c r="F2457" i="2"/>
  <c r="E2457" i="2"/>
  <c r="K2457" i="2" s="1"/>
  <c r="D2457" i="2"/>
  <c r="C2457" i="2"/>
  <c r="B2457" i="2"/>
  <c r="A2457" i="2"/>
  <c r="J2456" i="2"/>
  <c r="I2456" i="2"/>
  <c r="L2456" i="2" s="1"/>
  <c r="H2456" i="2"/>
  <c r="G2456" i="2"/>
  <c r="F2456" i="2"/>
  <c r="E2456" i="2"/>
  <c r="K2456" i="2" s="1"/>
  <c r="D2456" i="2"/>
  <c r="C2456" i="2"/>
  <c r="B2456" i="2"/>
  <c r="A2456" i="2"/>
  <c r="J2455" i="2"/>
  <c r="I2455" i="2"/>
  <c r="L2455" i="2" s="1"/>
  <c r="H2455" i="2"/>
  <c r="G2455" i="2"/>
  <c r="F2455" i="2"/>
  <c r="E2455" i="2"/>
  <c r="K2455" i="2" s="1"/>
  <c r="D2455" i="2"/>
  <c r="C2455" i="2"/>
  <c r="B2455" i="2"/>
  <c r="A2455" i="2"/>
  <c r="J2454" i="2"/>
  <c r="I2454" i="2"/>
  <c r="L2454" i="2" s="1"/>
  <c r="H2454" i="2"/>
  <c r="G2454" i="2"/>
  <c r="F2454" i="2"/>
  <c r="E2454" i="2"/>
  <c r="K2454" i="2" s="1"/>
  <c r="D2454" i="2"/>
  <c r="C2454" i="2"/>
  <c r="B2454" i="2"/>
  <c r="A2454" i="2"/>
  <c r="J2453" i="2"/>
  <c r="I2453" i="2"/>
  <c r="L2453" i="2" s="1"/>
  <c r="H2453" i="2"/>
  <c r="G2453" i="2"/>
  <c r="F2453" i="2"/>
  <c r="E2453" i="2"/>
  <c r="K2453" i="2" s="1"/>
  <c r="D2453" i="2"/>
  <c r="C2453" i="2"/>
  <c r="B2453" i="2"/>
  <c r="A2453" i="2"/>
  <c r="J2452" i="2"/>
  <c r="I2452" i="2"/>
  <c r="L2452" i="2" s="1"/>
  <c r="H2452" i="2"/>
  <c r="G2452" i="2"/>
  <c r="F2452" i="2"/>
  <c r="E2452" i="2"/>
  <c r="K2452" i="2" s="1"/>
  <c r="D2452" i="2"/>
  <c r="C2452" i="2"/>
  <c r="B2452" i="2"/>
  <c r="A2452" i="2"/>
  <c r="J2451" i="2"/>
  <c r="I2451" i="2"/>
  <c r="L2451" i="2" s="1"/>
  <c r="H2451" i="2"/>
  <c r="G2451" i="2"/>
  <c r="F2451" i="2"/>
  <c r="E2451" i="2"/>
  <c r="K2451" i="2" s="1"/>
  <c r="D2451" i="2"/>
  <c r="C2451" i="2"/>
  <c r="B2451" i="2"/>
  <c r="A2451" i="2"/>
  <c r="J2450" i="2"/>
  <c r="I2450" i="2"/>
  <c r="L2450" i="2" s="1"/>
  <c r="H2450" i="2"/>
  <c r="G2450" i="2"/>
  <c r="F2450" i="2"/>
  <c r="E2450" i="2"/>
  <c r="K2450" i="2" s="1"/>
  <c r="D2450" i="2"/>
  <c r="C2450" i="2"/>
  <c r="B2450" i="2"/>
  <c r="A2450" i="2"/>
  <c r="J2449" i="2"/>
  <c r="I2449" i="2"/>
  <c r="L2449" i="2" s="1"/>
  <c r="H2449" i="2"/>
  <c r="G2449" i="2"/>
  <c r="F2449" i="2"/>
  <c r="E2449" i="2"/>
  <c r="K2449" i="2" s="1"/>
  <c r="D2449" i="2"/>
  <c r="C2449" i="2"/>
  <c r="B2449" i="2"/>
  <c r="A2449" i="2"/>
  <c r="J2448" i="2"/>
  <c r="I2448" i="2"/>
  <c r="L2448" i="2" s="1"/>
  <c r="H2448" i="2"/>
  <c r="G2448" i="2"/>
  <c r="F2448" i="2"/>
  <c r="E2448" i="2"/>
  <c r="K2448" i="2" s="1"/>
  <c r="D2448" i="2"/>
  <c r="C2448" i="2"/>
  <c r="B2448" i="2"/>
  <c r="A2448" i="2"/>
  <c r="J2447" i="2"/>
  <c r="I2447" i="2"/>
  <c r="L2447" i="2" s="1"/>
  <c r="H2447" i="2"/>
  <c r="G2447" i="2"/>
  <c r="F2447" i="2"/>
  <c r="E2447" i="2"/>
  <c r="K2447" i="2" s="1"/>
  <c r="D2447" i="2"/>
  <c r="C2447" i="2"/>
  <c r="B2447" i="2"/>
  <c r="A2447" i="2"/>
  <c r="J2446" i="2"/>
  <c r="I2446" i="2"/>
  <c r="L2446" i="2" s="1"/>
  <c r="H2446" i="2"/>
  <c r="G2446" i="2"/>
  <c r="F2446" i="2"/>
  <c r="E2446" i="2"/>
  <c r="K2446" i="2" s="1"/>
  <c r="D2446" i="2"/>
  <c r="C2446" i="2"/>
  <c r="B2446" i="2"/>
  <c r="A2446" i="2"/>
  <c r="J2445" i="2"/>
  <c r="I2445" i="2"/>
  <c r="L2445" i="2" s="1"/>
  <c r="H2445" i="2"/>
  <c r="G2445" i="2"/>
  <c r="F2445" i="2"/>
  <c r="E2445" i="2"/>
  <c r="K2445" i="2" s="1"/>
  <c r="D2445" i="2"/>
  <c r="C2445" i="2"/>
  <c r="B2445" i="2"/>
  <c r="A2445" i="2"/>
  <c r="J2444" i="2"/>
  <c r="I2444" i="2"/>
  <c r="L2444" i="2" s="1"/>
  <c r="H2444" i="2"/>
  <c r="G2444" i="2"/>
  <c r="F2444" i="2"/>
  <c r="E2444" i="2"/>
  <c r="K2444" i="2" s="1"/>
  <c r="D2444" i="2"/>
  <c r="C2444" i="2"/>
  <c r="B2444" i="2"/>
  <c r="A2444" i="2"/>
  <c r="J2443" i="2"/>
  <c r="I2443" i="2"/>
  <c r="L2443" i="2" s="1"/>
  <c r="H2443" i="2"/>
  <c r="G2443" i="2"/>
  <c r="F2443" i="2"/>
  <c r="E2443" i="2"/>
  <c r="K2443" i="2" s="1"/>
  <c r="D2443" i="2"/>
  <c r="C2443" i="2"/>
  <c r="B2443" i="2"/>
  <c r="A2443" i="2"/>
  <c r="J2442" i="2"/>
  <c r="I2442" i="2"/>
  <c r="L2442" i="2" s="1"/>
  <c r="H2442" i="2"/>
  <c r="G2442" i="2"/>
  <c r="F2442" i="2"/>
  <c r="E2442" i="2"/>
  <c r="K2442" i="2" s="1"/>
  <c r="D2442" i="2"/>
  <c r="C2442" i="2"/>
  <c r="B2442" i="2"/>
  <c r="A2442" i="2"/>
  <c r="J2441" i="2"/>
  <c r="I2441" i="2"/>
  <c r="L2441" i="2" s="1"/>
  <c r="H2441" i="2"/>
  <c r="G2441" i="2"/>
  <c r="F2441" i="2"/>
  <c r="E2441" i="2"/>
  <c r="K2441" i="2" s="1"/>
  <c r="D2441" i="2"/>
  <c r="C2441" i="2"/>
  <c r="B2441" i="2"/>
  <c r="A2441" i="2"/>
  <c r="J2440" i="2"/>
  <c r="I2440" i="2"/>
  <c r="L2440" i="2" s="1"/>
  <c r="H2440" i="2"/>
  <c r="G2440" i="2"/>
  <c r="F2440" i="2"/>
  <c r="E2440" i="2"/>
  <c r="K2440" i="2" s="1"/>
  <c r="D2440" i="2"/>
  <c r="C2440" i="2"/>
  <c r="B2440" i="2"/>
  <c r="A2440" i="2"/>
  <c r="J2439" i="2"/>
  <c r="I2439" i="2"/>
  <c r="L2439" i="2" s="1"/>
  <c r="H2439" i="2"/>
  <c r="G2439" i="2"/>
  <c r="F2439" i="2"/>
  <c r="E2439" i="2"/>
  <c r="K2439" i="2" s="1"/>
  <c r="D2439" i="2"/>
  <c r="C2439" i="2"/>
  <c r="B2439" i="2"/>
  <c r="A2439" i="2"/>
  <c r="J2438" i="2"/>
  <c r="I2438" i="2"/>
  <c r="L2438" i="2" s="1"/>
  <c r="H2438" i="2"/>
  <c r="G2438" i="2"/>
  <c r="F2438" i="2"/>
  <c r="E2438" i="2"/>
  <c r="K2438" i="2" s="1"/>
  <c r="D2438" i="2"/>
  <c r="C2438" i="2"/>
  <c r="B2438" i="2"/>
  <c r="A2438" i="2"/>
  <c r="J2437" i="2"/>
  <c r="I2437" i="2"/>
  <c r="L2437" i="2" s="1"/>
  <c r="H2437" i="2"/>
  <c r="G2437" i="2"/>
  <c r="F2437" i="2"/>
  <c r="E2437" i="2"/>
  <c r="K2437" i="2" s="1"/>
  <c r="D2437" i="2"/>
  <c r="C2437" i="2"/>
  <c r="B2437" i="2"/>
  <c r="A2437" i="2"/>
  <c r="J2436" i="2"/>
  <c r="I2436" i="2"/>
  <c r="L2436" i="2" s="1"/>
  <c r="H2436" i="2"/>
  <c r="G2436" i="2"/>
  <c r="F2436" i="2"/>
  <c r="E2436" i="2"/>
  <c r="K2436" i="2" s="1"/>
  <c r="D2436" i="2"/>
  <c r="C2436" i="2"/>
  <c r="B2436" i="2"/>
  <c r="A2436" i="2"/>
  <c r="J2435" i="2"/>
  <c r="I2435" i="2"/>
  <c r="L2435" i="2" s="1"/>
  <c r="H2435" i="2"/>
  <c r="G2435" i="2"/>
  <c r="F2435" i="2"/>
  <c r="E2435" i="2"/>
  <c r="K2435" i="2" s="1"/>
  <c r="D2435" i="2"/>
  <c r="C2435" i="2"/>
  <c r="B2435" i="2"/>
  <c r="A2435" i="2"/>
  <c r="J2434" i="2"/>
  <c r="I2434" i="2"/>
  <c r="L2434" i="2" s="1"/>
  <c r="H2434" i="2"/>
  <c r="G2434" i="2"/>
  <c r="F2434" i="2"/>
  <c r="E2434" i="2"/>
  <c r="K2434" i="2" s="1"/>
  <c r="D2434" i="2"/>
  <c r="C2434" i="2"/>
  <c r="B2434" i="2"/>
  <c r="A2434" i="2"/>
  <c r="J2433" i="2"/>
  <c r="I2433" i="2"/>
  <c r="L2433" i="2" s="1"/>
  <c r="H2433" i="2"/>
  <c r="G2433" i="2"/>
  <c r="F2433" i="2"/>
  <c r="E2433" i="2"/>
  <c r="K2433" i="2" s="1"/>
  <c r="D2433" i="2"/>
  <c r="C2433" i="2"/>
  <c r="B2433" i="2"/>
  <c r="A2433" i="2"/>
  <c r="J2432" i="2"/>
  <c r="I2432" i="2"/>
  <c r="L2432" i="2" s="1"/>
  <c r="H2432" i="2"/>
  <c r="G2432" i="2"/>
  <c r="F2432" i="2"/>
  <c r="E2432" i="2"/>
  <c r="K2432" i="2" s="1"/>
  <c r="D2432" i="2"/>
  <c r="C2432" i="2"/>
  <c r="B2432" i="2"/>
  <c r="A2432" i="2"/>
  <c r="J2431" i="2"/>
  <c r="I2431" i="2"/>
  <c r="L2431" i="2" s="1"/>
  <c r="H2431" i="2"/>
  <c r="G2431" i="2"/>
  <c r="F2431" i="2"/>
  <c r="E2431" i="2"/>
  <c r="K2431" i="2" s="1"/>
  <c r="D2431" i="2"/>
  <c r="C2431" i="2"/>
  <c r="B2431" i="2"/>
  <c r="A2431" i="2"/>
  <c r="J2430" i="2"/>
  <c r="I2430" i="2"/>
  <c r="L2430" i="2" s="1"/>
  <c r="H2430" i="2"/>
  <c r="G2430" i="2"/>
  <c r="F2430" i="2"/>
  <c r="E2430" i="2"/>
  <c r="K2430" i="2" s="1"/>
  <c r="D2430" i="2"/>
  <c r="C2430" i="2"/>
  <c r="B2430" i="2"/>
  <c r="A2430" i="2"/>
  <c r="J2429" i="2"/>
  <c r="I2429" i="2"/>
  <c r="L2429" i="2" s="1"/>
  <c r="H2429" i="2"/>
  <c r="G2429" i="2"/>
  <c r="F2429" i="2"/>
  <c r="E2429" i="2"/>
  <c r="K2429" i="2" s="1"/>
  <c r="D2429" i="2"/>
  <c r="C2429" i="2"/>
  <c r="B2429" i="2"/>
  <c r="A2429" i="2"/>
  <c r="J2428" i="2"/>
  <c r="I2428" i="2"/>
  <c r="L2428" i="2" s="1"/>
  <c r="H2428" i="2"/>
  <c r="G2428" i="2"/>
  <c r="F2428" i="2"/>
  <c r="E2428" i="2"/>
  <c r="K2428" i="2" s="1"/>
  <c r="D2428" i="2"/>
  <c r="C2428" i="2"/>
  <c r="B2428" i="2"/>
  <c r="A2428" i="2"/>
  <c r="J2427" i="2"/>
  <c r="I2427" i="2"/>
  <c r="L2427" i="2" s="1"/>
  <c r="H2427" i="2"/>
  <c r="G2427" i="2"/>
  <c r="F2427" i="2"/>
  <c r="E2427" i="2"/>
  <c r="K2427" i="2" s="1"/>
  <c r="D2427" i="2"/>
  <c r="C2427" i="2"/>
  <c r="B2427" i="2"/>
  <c r="A2427" i="2"/>
  <c r="J2426" i="2"/>
  <c r="I2426" i="2"/>
  <c r="L2426" i="2" s="1"/>
  <c r="H2426" i="2"/>
  <c r="G2426" i="2"/>
  <c r="F2426" i="2"/>
  <c r="E2426" i="2"/>
  <c r="K2426" i="2" s="1"/>
  <c r="D2426" i="2"/>
  <c r="C2426" i="2"/>
  <c r="B2426" i="2"/>
  <c r="A2426" i="2"/>
  <c r="J2425" i="2"/>
  <c r="I2425" i="2"/>
  <c r="L2425" i="2" s="1"/>
  <c r="H2425" i="2"/>
  <c r="G2425" i="2"/>
  <c r="F2425" i="2"/>
  <c r="E2425" i="2"/>
  <c r="K2425" i="2" s="1"/>
  <c r="D2425" i="2"/>
  <c r="C2425" i="2"/>
  <c r="B2425" i="2"/>
  <c r="A2425" i="2"/>
  <c r="J2424" i="2"/>
  <c r="I2424" i="2"/>
  <c r="L2424" i="2" s="1"/>
  <c r="H2424" i="2"/>
  <c r="G2424" i="2"/>
  <c r="F2424" i="2"/>
  <c r="E2424" i="2"/>
  <c r="K2424" i="2" s="1"/>
  <c r="D2424" i="2"/>
  <c r="C2424" i="2"/>
  <c r="B2424" i="2"/>
  <c r="A2424" i="2"/>
  <c r="J2423" i="2"/>
  <c r="I2423" i="2"/>
  <c r="L2423" i="2" s="1"/>
  <c r="H2423" i="2"/>
  <c r="G2423" i="2"/>
  <c r="F2423" i="2"/>
  <c r="E2423" i="2"/>
  <c r="K2423" i="2" s="1"/>
  <c r="D2423" i="2"/>
  <c r="C2423" i="2"/>
  <c r="B2423" i="2"/>
  <c r="A2423" i="2"/>
  <c r="J2422" i="2"/>
  <c r="I2422" i="2"/>
  <c r="L2422" i="2" s="1"/>
  <c r="H2422" i="2"/>
  <c r="G2422" i="2"/>
  <c r="F2422" i="2"/>
  <c r="E2422" i="2"/>
  <c r="K2422" i="2" s="1"/>
  <c r="D2422" i="2"/>
  <c r="C2422" i="2"/>
  <c r="B2422" i="2"/>
  <c r="A2422" i="2"/>
  <c r="J2421" i="2"/>
  <c r="I2421" i="2"/>
  <c r="L2421" i="2" s="1"/>
  <c r="H2421" i="2"/>
  <c r="G2421" i="2"/>
  <c r="F2421" i="2"/>
  <c r="E2421" i="2"/>
  <c r="K2421" i="2" s="1"/>
  <c r="D2421" i="2"/>
  <c r="C2421" i="2"/>
  <c r="B2421" i="2"/>
  <c r="A2421" i="2"/>
  <c r="J2420" i="2"/>
  <c r="I2420" i="2"/>
  <c r="L2420" i="2" s="1"/>
  <c r="H2420" i="2"/>
  <c r="G2420" i="2"/>
  <c r="F2420" i="2"/>
  <c r="E2420" i="2"/>
  <c r="K2420" i="2" s="1"/>
  <c r="D2420" i="2"/>
  <c r="C2420" i="2"/>
  <c r="B2420" i="2"/>
  <c r="A2420" i="2"/>
  <c r="J2419" i="2"/>
  <c r="I2419" i="2"/>
  <c r="L2419" i="2" s="1"/>
  <c r="H2419" i="2"/>
  <c r="G2419" i="2"/>
  <c r="F2419" i="2"/>
  <c r="E2419" i="2"/>
  <c r="K2419" i="2" s="1"/>
  <c r="D2419" i="2"/>
  <c r="C2419" i="2"/>
  <c r="B2419" i="2"/>
  <c r="A2419" i="2"/>
  <c r="J2418" i="2"/>
  <c r="I2418" i="2"/>
  <c r="L2418" i="2" s="1"/>
  <c r="H2418" i="2"/>
  <c r="G2418" i="2"/>
  <c r="F2418" i="2"/>
  <c r="E2418" i="2"/>
  <c r="K2418" i="2" s="1"/>
  <c r="D2418" i="2"/>
  <c r="C2418" i="2"/>
  <c r="B2418" i="2"/>
  <c r="A2418" i="2"/>
  <c r="J2417" i="2"/>
  <c r="I2417" i="2"/>
  <c r="L2417" i="2" s="1"/>
  <c r="H2417" i="2"/>
  <c r="G2417" i="2"/>
  <c r="F2417" i="2"/>
  <c r="E2417" i="2"/>
  <c r="K2417" i="2" s="1"/>
  <c r="D2417" i="2"/>
  <c r="C2417" i="2"/>
  <c r="B2417" i="2"/>
  <c r="A2417" i="2"/>
  <c r="J2416" i="2"/>
  <c r="I2416" i="2"/>
  <c r="L2416" i="2" s="1"/>
  <c r="H2416" i="2"/>
  <c r="G2416" i="2"/>
  <c r="F2416" i="2"/>
  <c r="E2416" i="2"/>
  <c r="K2416" i="2" s="1"/>
  <c r="D2416" i="2"/>
  <c r="C2416" i="2"/>
  <c r="B2416" i="2"/>
  <c r="A2416" i="2"/>
  <c r="J2415" i="2"/>
  <c r="I2415" i="2"/>
  <c r="L2415" i="2" s="1"/>
  <c r="H2415" i="2"/>
  <c r="G2415" i="2"/>
  <c r="F2415" i="2"/>
  <c r="E2415" i="2"/>
  <c r="K2415" i="2" s="1"/>
  <c r="D2415" i="2"/>
  <c r="C2415" i="2"/>
  <c r="B2415" i="2"/>
  <c r="A2415" i="2"/>
  <c r="J2414" i="2"/>
  <c r="I2414" i="2"/>
  <c r="L2414" i="2" s="1"/>
  <c r="H2414" i="2"/>
  <c r="G2414" i="2"/>
  <c r="F2414" i="2"/>
  <c r="E2414" i="2"/>
  <c r="K2414" i="2" s="1"/>
  <c r="D2414" i="2"/>
  <c r="C2414" i="2"/>
  <c r="B2414" i="2"/>
  <c r="A2414" i="2"/>
  <c r="J2413" i="2"/>
  <c r="I2413" i="2"/>
  <c r="L2413" i="2" s="1"/>
  <c r="H2413" i="2"/>
  <c r="G2413" i="2"/>
  <c r="F2413" i="2"/>
  <c r="E2413" i="2"/>
  <c r="K2413" i="2" s="1"/>
  <c r="D2413" i="2"/>
  <c r="C2413" i="2"/>
  <c r="B2413" i="2"/>
  <c r="A2413" i="2"/>
  <c r="J2412" i="2"/>
  <c r="I2412" i="2"/>
  <c r="L2412" i="2" s="1"/>
  <c r="H2412" i="2"/>
  <c r="G2412" i="2"/>
  <c r="F2412" i="2"/>
  <c r="E2412" i="2"/>
  <c r="K2412" i="2" s="1"/>
  <c r="D2412" i="2"/>
  <c r="C2412" i="2"/>
  <c r="B2412" i="2"/>
  <c r="A2412" i="2"/>
  <c r="J2411" i="2"/>
  <c r="I2411" i="2"/>
  <c r="L2411" i="2" s="1"/>
  <c r="H2411" i="2"/>
  <c r="G2411" i="2"/>
  <c r="F2411" i="2"/>
  <c r="E2411" i="2"/>
  <c r="K2411" i="2" s="1"/>
  <c r="D2411" i="2"/>
  <c r="C2411" i="2"/>
  <c r="B2411" i="2"/>
  <c r="A2411" i="2"/>
  <c r="J2410" i="2"/>
  <c r="I2410" i="2"/>
  <c r="L2410" i="2" s="1"/>
  <c r="H2410" i="2"/>
  <c r="G2410" i="2"/>
  <c r="F2410" i="2"/>
  <c r="E2410" i="2"/>
  <c r="K2410" i="2" s="1"/>
  <c r="D2410" i="2"/>
  <c r="C2410" i="2"/>
  <c r="B2410" i="2"/>
  <c r="A2410" i="2"/>
  <c r="J2409" i="2"/>
  <c r="I2409" i="2"/>
  <c r="L2409" i="2" s="1"/>
  <c r="H2409" i="2"/>
  <c r="G2409" i="2"/>
  <c r="F2409" i="2"/>
  <c r="E2409" i="2"/>
  <c r="K2409" i="2" s="1"/>
  <c r="D2409" i="2"/>
  <c r="C2409" i="2"/>
  <c r="B2409" i="2"/>
  <c r="A2409" i="2"/>
  <c r="J2408" i="2"/>
  <c r="I2408" i="2"/>
  <c r="L2408" i="2" s="1"/>
  <c r="H2408" i="2"/>
  <c r="G2408" i="2"/>
  <c r="F2408" i="2"/>
  <c r="E2408" i="2"/>
  <c r="K2408" i="2" s="1"/>
  <c r="D2408" i="2"/>
  <c r="C2408" i="2"/>
  <c r="B2408" i="2"/>
  <c r="A2408" i="2"/>
  <c r="J2407" i="2"/>
  <c r="I2407" i="2"/>
  <c r="L2407" i="2" s="1"/>
  <c r="H2407" i="2"/>
  <c r="G2407" i="2"/>
  <c r="F2407" i="2"/>
  <c r="E2407" i="2"/>
  <c r="K2407" i="2" s="1"/>
  <c r="D2407" i="2"/>
  <c r="C2407" i="2"/>
  <c r="B2407" i="2"/>
  <c r="A2407" i="2"/>
  <c r="J2406" i="2"/>
  <c r="I2406" i="2"/>
  <c r="L2406" i="2" s="1"/>
  <c r="H2406" i="2"/>
  <c r="G2406" i="2"/>
  <c r="F2406" i="2"/>
  <c r="E2406" i="2"/>
  <c r="K2406" i="2" s="1"/>
  <c r="D2406" i="2"/>
  <c r="C2406" i="2"/>
  <c r="B2406" i="2"/>
  <c r="A2406" i="2"/>
  <c r="J2405" i="2"/>
  <c r="I2405" i="2"/>
  <c r="L2405" i="2" s="1"/>
  <c r="H2405" i="2"/>
  <c r="G2405" i="2"/>
  <c r="F2405" i="2"/>
  <c r="E2405" i="2"/>
  <c r="K2405" i="2" s="1"/>
  <c r="D2405" i="2"/>
  <c r="C2405" i="2"/>
  <c r="B2405" i="2"/>
  <c r="A2405" i="2"/>
  <c r="J2404" i="2"/>
  <c r="I2404" i="2"/>
  <c r="L2404" i="2" s="1"/>
  <c r="H2404" i="2"/>
  <c r="G2404" i="2"/>
  <c r="F2404" i="2"/>
  <c r="E2404" i="2"/>
  <c r="K2404" i="2" s="1"/>
  <c r="D2404" i="2"/>
  <c r="C2404" i="2"/>
  <c r="B2404" i="2"/>
  <c r="A2404" i="2"/>
  <c r="J2403" i="2"/>
  <c r="I2403" i="2"/>
  <c r="L2403" i="2" s="1"/>
  <c r="H2403" i="2"/>
  <c r="G2403" i="2"/>
  <c r="F2403" i="2"/>
  <c r="E2403" i="2"/>
  <c r="K2403" i="2" s="1"/>
  <c r="D2403" i="2"/>
  <c r="C2403" i="2"/>
  <c r="B2403" i="2"/>
  <c r="A2403" i="2"/>
  <c r="J2402" i="2"/>
  <c r="I2402" i="2"/>
  <c r="L2402" i="2" s="1"/>
  <c r="H2402" i="2"/>
  <c r="G2402" i="2"/>
  <c r="F2402" i="2"/>
  <c r="E2402" i="2"/>
  <c r="K2402" i="2" s="1"/>
  <c r="D2402" i="2"/>
  <c r="C2402" i="2"/>
  <c r="B2402" i="2"/>
  <c r="A2402" i="2"/>
  <c r="J2401" i="2"/>
  <c r="I2401" i="2"/>
  <c r="L2401" i="2" s="1"/>
  <c r="H2401" i="2"/>
  <c r="G2401" i="2"/>
  <c r="F2401" i="2"/>
  <c r="E2401" i="2"/>
  <c r="K2401" i="2" s="1"/>
  <c r="D2401" i="2"/>
  <c r="C2401" i="2"/>
  <c r="B2401" i="2"/>
  <c r="A2401" i="2"/>
  <c r="J2400" i="2"/>
  <c r="I2400" i="2"/>
  <c r="L2400" i="2" s="1"/>
  <c r="H2400" i="2"/>
  <c r="G2400" i="2"/>
  <c r="F2400" i="2"/>
  <c r="E2400" i="2"/>
  <c r="K2400" i="2" s="1"/>
  <c r="D2400" i="2"/>
  <c r="C2400" i="2"/>
  <c r="B2400" i="2"/>
  <c r="A2400" i="2"/>
  <c r="J2399" i="2"/>
  <c r="I2399" i="2"/>
  <c r="L2399" i="2" s="1"/>
  <c r="H2399" i="2"/>
  <c r="G2399" i="2"/>
  <c r="F2399" i="2"/>
  <c r="E2399" i="2"/>
  <c r="K2399" i="2" s="1"/>
  <c r="D2399" i="2"/>
  <c r="C2399" i="2"/>
  <c r="B2399" i="2"/>
  <c r="A2399" i="2"/>
  <c r="J2398" i="2"/>
  <c r="I2398" i="2"/>
  <c r="L2398" i="2" s="1"/>
  <c r="H2398" i="2"/>
  <c r="G2398" i="2"/>
  <c r="F2398" i="2"/>
  <c r="E2398" i="2"/>
  <c r="K2398" i="2" s="1"/>
  <c r="D2398" i="2"/>
  <c r="C2398" i="2"/>
  <c r="B2398" i="2"/>
  <c r="A2398" i="2"/>
  <c r="J2397" i="2"/>
  <c r="I2397" i="2"/>
  <c r="L2397" i="2" s="1"/>
  <c r="H2397" i="2"/>
  <c r="G2397" i="2"/>
  <c r="F2397" i="2"/>
  <c r="E2397" i="2"/>
  <c r="K2397" i="2" s="1"/>
  <c r="D2397" i="2"/>
  <c r="C2397" i="2"/>
  <c r="B2397" i="2"/>
  <c r="A2397" i="2"/>
  <c r="J2396" i="2"/>
  <c r="I2396" i="2"/>
  <c r="L2396" i="2" s="1"/>
  <c r="H2396" i="2"/>
  <c r="G2396" i="2"/>
  <c r="F2396" i="2"/>
  <c r="E2396" i="2"/>
  <c r="K2396" i="2" s="1"/>
  <c r="D2396" i="2"/>
  <c r="C2396" i="2"/>
  <c r="B2396" i="2"/>
  <c r="A2396" i="2"/>
  <c r="J2395" i="2"/>
  <c r="I2395" i="2"/>
  <c r="L2395" i="2" s="1"/>
  <c r="H2395" i="2"/>
  <c r="G2395" i="2"/>
  <c r="F2395" i="2"/>
  <c r="E2395" i="2"/>
  <c r="K2395" i="2" s="1"/>
  <c r="D2395" i="2"/>
  <c r="C2395" i="2"/>
  <c r="B2395" i="2"/>
  <c r="A2395" i="2"/>
  <c r="J2394" i="2"/>
  <c r="I2394" i="2"/>
  <c r="L2394" i="2" s="1"/>
  <c r="H2394" i="2"/>
  <c r="G2394" i="2"/>
  <c r="F2394" i="2"/>
  <c r="E2394" i="2"/>
  <c r="K2394" i="2" s="1"/>
  <c r="D2394" i="2"/>
  <c r="C2394" i="2"/>
  <c r="B2394" i="2"/>
  <c r="A2394" i="2"/>
  <c r="J2393" i="2"/>
  <c r="I2393" i="2"/>
  <c r="L2393" i="2" s="1"/>
  <c r="H2393" i="2"/>
  <c r="G2393" i="2"/>
  <c r="F2393" i="2"/>
  <c r="E2393" i="2"/>
  <c r="K2393" i="2" s="1"/>
  <c r="D2393" i="2"/>
  <c r="C2393" i="2"/>
  <c r="B2393" i="2"/>
  <c r="A2393" i="2"/>
  <c r="J2392" i="2"/>
  <c r="I2392" i="2"/>
  <c r="L2392" i="2" s="1"/>
  <c r="H2392" i="2"/>
  <c r="G2392" i="2"/>
  <c r="F2392" i="2"/>
  <c r="E2392" i="2"/>
  <c r="K2392" i="2" s="1"/>
  <c r="D2392" i="2"/>
  <c r="C2392" i="2"/>
  <c r="B2392" i="2"/>
  <c r="A2392" i="2"/>
  <c r="J2391" i="2"/>
  <c r="I2391" i="2"/>
  <c r="L2391" i="2" s="1"/>
  <c r="H2391" i="2"/>
  <c r="G2391" i="2"/>
  <c r="F2391" i="2"/>
  <c r="E2391" i="2"/>
  <c r="K2391" i="2" s="1"/>
  <c r="D2391" i="2"/>
  <c r="C2391" i="2"/>
  <c r="B2391" i="2"/>
  <c r="A2391" i="2"/>
  <c r="J2390" i="2"/>
  <c r="I2390" i="2"/>
  <c r="L2390" i="2" s="1"/>
  <c r="H2390" i="2"/>
  <c r="G2390" i="2"/>
  <c r="F2390" i="2"/>
  <c r="E2390" i="2"/>
  <c r="K2390" i="2" s="1"/>
  <c r="D2390" i="2"/>
  <c r="C2390" i="2"/>
  <c r="B2390" i="2"/>
  <c r="A2390" i="2"/>
  <c r="J2389" i="2"/>
  <c r="I2389" i="2"/>
  <c r="L2389" i="2" s="1"/>
  <c r="H2389" i="2"/>
  <c r="G2389" i="2"/>
  <c r="F2389" i="2"/>
  <c r="E2389" i="2"/>
  <c r="K2389" i="2" s="1"/>
  <c r="D2389" i="2"/>
  <c r="C2389" i="2"/>
  <c r="B2389" i="2"/>
  <c r="A2389" i="2"/>
  <c r="J2388" i="2"/>
  <c r="I2388" i="2"/>
  <c r="L2388" i="2" s="1"/>
  <c r="H2388" i="2"/>
  <c r="G2388" i="2"/>
  <c r="F2388" i="2"/>
  <c r="E2388" i="2"/>
  <c r="K2388" i="2" s="1"/>
  <c r="D2388" i="2"/>
  <c r="C2388" i="2"/>
  <c r="B2388" i="2"/>
  <c r="A2388" i="2"/>
  <c r="J2387" i="2"/>
  <c r="I2387" i="2"/>
  <c r="L2387" i="2" s="1"/>
  <c r="H2387" i="2"/>
  <c r="G2387" i="2"/>
  <c r="F2387" i="2"/>
  <c r="E2387" i="2"/>
  <c r="K2387" i="2" s="1"/>
  <c r="D2387" i="2"/>
  <c r="C2387" i="2"/>
  <c r="B2387" i="2"/>
  <c r="A2387" i="2"/>
  <c r="J2386" i="2"/>
  <c r="I2386" i="2"/>
  <c r="L2386" i="2" s="1"/>
  <c r="H2386" i="2"/>
  <c r="G2386" i="2"/>
  <c r="F2386" i="2"/>
  <c r="E2386" i="2"/>
  <c r="K2386" i="2" s="1"/>
  <c r="D2386" i="2"/>
  <c r="C2386" i="2"/>
  <c r="B2386" i="2"/>
  <c r="A2386" i="2"/>
  <c r="J2385" i="2"/>
  <c r="I2385" i="2"/>
  <c r="L2385" i="2" s="1"/>
  <c r="H2385" i="2"/>
  <c r="G2385" i="2"/>
  <c r="F2385" i="2"/>
  <c r="E2385" i="2"/>
  <c r="K2385" i="2" s="1"/>
  <c r="D2385" i="2"/>
  <c r="C2385" i="2"/>
  <c r="B2385" i="2"/>
  <c r="A2385" i="2"/>
  <c r="J2384" i="2"/>
  <c r="I2384" i="2"/>
  <c r="L2384" i="2" s="1"/>
  <c r="H2384" i="2"/>
  <c r="G2384" i="2"/>
  <c r="F2384" i="2"/>
  <c r="E2384" i="2"/>
  <c r="K2384" i="2" s="1"/>
  <c r="D2384" i="2"/>
  <c r="C2384" i="2"/>
  <c r="B2384" i="2"/>
  <c r="A2384" i="2"/>
  <c r="J2383" i="2"/>
  <c r="I2383" i="2"/>
  <c r="L2383" i="2" s="1"/>
  <c r="H2383" i="2"/>
  <c r="G2383" i="2"/>
  <c r="F2383" i="2"/>
  <c r="E2383" i="2"/>
  <c r="K2383" i="2" s="1"/>
  <c r="D2383" i="2"/>
  <c r="C2383" i="2"/>
  <c r="B2383" i="2"/>
  <c r="A2383" i="2"/>
  <c r="J2382" i="2"/>
  <c r="I2382" i="2"/>
  <c r="L2382" i="2" s="1"/>
  <c r="H2382" i="2"/>
  <c r="G2382" i="2"/>
  <c r="F2382" i="2"/>
  <c r="E2382" i="2"/>
  <c r="K2382" i="2" s="1"/>
  <c r="D2382" i="2"/>
  <c r="C2382" i="2"/>
  <c r="B2382" i="2"/>
  <c r="A2382" i="2"/>
  <c r="J2381" i="2"/>
  <c r="I2381" i="2"/>
  <c r="L2381" i="2" s="1"/>
  <c r="H2381" i="2"/>
  <c r="G2381" i="2"/>
  <c r="F2381" i="2"/>
  <c r="E2381" i="2"/>
  <c r="K2381" i="2" s="1"/>
  <c r="D2381" i="2"/>
  <c r="C2381" i="2"/>
  <c r="B2381" i="2"/>
  <c r="A2381" i="2"/>
  <c r="J2380" i="2"/>
  <c r="I2380" i="2"/>
  <c r="L2380" i="2" s="1"/>
  <c r="H2380" i="2"/>
  <c r="G2380" i="2"/>
  <c r="F2380" i="2"/>
  <c r="E2380" i="2"/>
  <c r="K2380" i="2" s="1"/>
  <c r="D2380" i="2"/>
  <c r="C2380" i="2"/>
  <c r="B2380" i="2"/>
  <c r="A2380" i="2"/>
  <c r="J2379" i="2"/>
  <c r="I2379" i="2"/>
  <c r="L2379" i="2" s="1"/>
  <c r="H2379" i="2"/>
  <c r="G2379" i="2"/>
  <c r="F2379" i="2"/>
  <c r="E2379" i="2"/>
  <c r="K2379" i="2" s="1"/>
  <c r="D2379" i="2"/>
  <c r="C2379" i="2"/>
  <c r="B2379" i="2"/>
  <c r="A2379" i="2"/>
  <c r="J2378" i="2"/>
  <c r="I2378" i="2"/>
  <c r="L2378" i="2" s="1"/>
  <c r="H2378" i="2"/>
  <c r="G2378" i="2"/>
  <c r="F2378" i="2"/>
  <c r="E2378" i="2"/>
  <c r="K2378" i="2" s="1"/>
  <c r="D2378" i="2"/>
  <c r="C2378" i="2"/>
  <c r="B2378" i="2"/>
  <c r="A2378" i="2"/>
  <c r="J2377" i="2"/>
  <c r="I2377" i="2"/>
  <c r="L2377" i="2" s="1"/>
  <c r="H2377" i="2"/>
  <c r="G2377" i="2"/>
  <c r="F2377" i="2"/>
  <c r="E2377" i="2"/>
  <c r="K2377" i="2" s="1"/>
  <c r="D2377" i="2"/>
  <c r="C2377" i="2"/>
  <c r="B2377" i="2"/>
  <c r="A2377" i="2"/>
  <c r="J2376" i="2"/>
  <c r="I2376" i="2"/>
  <c r="L2376" i="2" s="1"/>
  <c r="H2376" i="2"/>
  <c r="G2376" i="2"/>
  <c r="F2376" i="2"/>
  <c r="E2376" i="2"/>
  <c r="K2376" i="2" s="1"/>
  <c r="D2376" i="2"/>
  <c r="C2376" i="2"/>
  <c r="B2376" i="2"/>
  <c r="A2376" i="2"/>
  <c r="J2375" i="2"/>
  <c r="I2375" i="2"/>
  <c r="L2375" i="2" s="1"/>
  <c r="H2375" i="2"/>
  <c r="G2375" i="2"/>
  <c r="F2375" i="2"/>
  <c r="E2375" i="2"/>
  <c r="K2375" i="2" s="1"/>
  <c r="D2375" i="2"/>
  <c r="C2375" i="2"/>
  <c r="B2375" i="2"/>
  <c r="A2375" i="2"/>
  <c r="J2374" i="2"/>
  <c r="I2374" i="2"/>
  <c r="L2374" i="2" s="1"/>
  <c r="H2374" i="2"/>
  <c r="G2374" i="2"/>
  <c r="F2374" i="2"/>
  <c r="E2374" i="2"/>
  <c r="K2374" i="2" s="1"/>
  <c r="D2374" i="2"/>
  <c r="C2374" i="2"/>
  <c r="B2374" i="2"/>
  <c r="A2374" i="2"/>
  <c r="J2373" i="2"/>
  <c r="I2373" i="2"/>
  <c r="L2373" i="2" s="1"/>
  <c r="H2373" i="2"/>
  <c r="G2373" i="2"/>
  <c r="F2373" i="2"/>
  <c r="E2373" i="2"/>
  <c r="K2373" i="2" s="1"/>
  <c r="D2373" i="2"/>
  <c r="C2373" i="2"/>
  <c r="B2373" i="2"/>
  <c r="A2373" i="2"/>
  <c r="J2372" i="2"/>
  <c r="I2372" i="2"/>
  <c r="L2372" i="2" s="1"/>
  <c r="H2372" i="2"/>
  <c r="G2372" i="2"/>
  <c r="F2372" i="2"/>
  <c r="E2372" i="2"/>
  <c r="K2372" i="2" s="1"/>
  <c r="D2372" i="2"/>
  <c r="C2372" i="2"/>
  <c r="B2372" i="2"/>
  <c r="A2372" i="2"/>
  <c r="J2371" i="2"/>
  <c r="I2371" i="2"/>
  <c r="L2371" i="2" s="1"/>
  <c r="H2371" i="2"/>
  <c r="G2371" i="2"/>
  <c r="F2371" i="2"/>
  <c r="E2371" i="2"/>
  <c r="K2371" i="2" s="1"/>
  <c r="D2371" i="2"/>
  <c r="C2371" i="2"/>
  <c r="B2371" i="2"/>
  <c r="A2371" i="2"/>
  <c r="J2370" i="2"/>
  <c r="I2370" i="2"/>
  <c r="L2370" i="2" s="1"/>
  <c r="H2370" i="2"/>
  <c r="G2370" i="2"/>
  <c r="F2370" i="2"/>
  <c r="E2370" i="2"/>
  <c r="K2370" i="2" s="1"/>
  <c r="D2370" i="2"/>
  <c r="C2370" i="2"/>
  <c r="B2370" i="2"/>
  <c r="A2370" i="2"/>
  <c r="J2369" i="2"/>
  <c r="I2369" i="2"/>
  <c r="L2369" i="2" s="1"/>
  <c r="H2369" i="2"/>
  <c r="G2369" i="2"/>
  <c r="F2369" i="2"/>
  <c r="E2369" i="2"/>
  <c r="K2369" i="2" s="1"/>
  <c r="D2369" i="2"/>
  <c r="C2369" i="2"/>
  <c r="B2369" i="2"/>
  <c r="A2369" i="2"/>
  <c r="J2368" i="2"/>
  <c r="I2368" i="2"/>
  <c r="L2368" i="2" s="1"/>
  <c r="H2368" i="2"/>
  <c r="G2368" i="2"/>
  <c r="F2368" i="2"/>
  <c r="E2368" i="2"/>
  <c r="K2368" i="2" s="1"/>
  <c r="D2368" i="2"/>
  <c r="C2368" i="2"/>
  <c r="B2368" i="2"/>
  <c r="A2368" i="2"/>
  <c r="J2367" i="2"/>
  <c r="I2367" i="2"/>
  <c r="L2367" i="2" s="1"/>
  <c r="H2367" i="2"/>
  <c r="G2367" i="2"/>
  <c r="F2367" i="2"/>
  <c r="E2367" i="2"/>
  <c r="K2367" i="2" s="1"/>
  <c r="D2367" i="2"/>
  <c r="C2367" i="2"/>
  <c r="B2367" i="2"/>
  <c r="A2367" i="2"/>
  <c r="J2366" i="2"/>
  <c r="I2366" i="2"/>
  <c r="L2366" i="2" s="1"/>
  <c r="H2366" i="2"/>
  <c r="G2366" i="2"/>
  <c r="F2366" i="2"/>
  <c r="E2366" i="2"/>
  <c r="K2366" i="2" s="1"/>
  <c r="D2366" i="2"/>
  <c r="C2366" i="2"/>
  <c r="B2366" i="2"/>
  <c r="A2366" i="2"/>
  <c r="J2365" i="2"/>
  <c r="I2365" i="2"/>
  <c r="L2365" i="2" s="1"/>
  <c r="H2365" i="2"/>
  <c r="G2365" i="2"/>
  <c r="F2365" i="2"/>
  <c r="E2365" i="2"/>
  <c r="K2365" i="2" s="1"/>
  <c r="D2365" i="2"/>
  <c r="C2365" i="2"/>
  <c r="B2365" i="2"/>
  <c r="A2365" i="2"/>
  <c r="J2364" i="2"/>
  <c r="I2364" i="2"/>
  <c r="L2364" i="2" s="1"/>
  <c r="H2364" i="2"/>
  <c r="G2364" i="2"/>
  <c r="F2364" i="2"/>
  <c r="E2364" i="2"/>
  <c r="K2364" i="2" s="1"/>
  <c r="D2364" i="2"/>
  <c r="C2364" i="2"/>
  <c r="B2364" i="2"/>
  <c r="A2364" i="2"/>
  <c r="J2363" i="2"/>
  <c r="I2363" i="2"/>
  <c r="L2363" i="2" s="1"/>
  <c r="H2363" i="2"/>
  <c r="G2363" i="2"/>
  <c r="F2363" i="2"/>
  <c r="E2363" i="2"/>
  <c r="K2363" i="2" s="1"/>
  <c r="D2363" i="2"/>
  <c r="C2363" i="2"/>
  <c r="B2363" i="2"/>
  <c r="A2363" i="2"/>
  <c r="J2362" i="2"/>
  <c r="I2362" i="2"/>
  <c r="L2362" i="2" s="1"/>
  <c r="H2362" i="2"/>
  <c r="G2362" i="2"/>
  <c r="F2362" i="2"/>
  <c r="E2362" i="2"/>
  <c r="K2362" i="2" s="1"/>
  <c r="D2362" i="2"/>
  <c r="C2362" i="2"/>
  <c r="B2362" i="2"/>
  <c r="A2362" i="2"/>
  <c r="J2361" i="2"/>
  <c r="I2361" i="2"/>
  <c r="L2361" i="2" s="1"/>
  <c r="H2361" i="2"/>
  <c r="G2361" i="2"/>
  <c r="F2361" i="2"/>
  <c r="E2361" i="2"/>
  <c r="K2361" i="2" s="1"/>
  <c r="D2361" i="2"/>
  <c r="C2361" i="2"/>
  <c r="B2361" i="2"/>
  <c r="A2361" i="2"/>
  <c r="J2360" i="2"/>
  <c r="I2360" i="2"/>
  <c r="L2360" i="2" s="1"/>
  <c r="H2360" i="2"/>
  <c r="G2360" i="2"/>
  <c r="F2360" i="2"/>
  <c r="E2360" i="2"/>
  <c r="K2360" i="2" s="1"/>
  <c r="D2360" i="2"/>
  <c r="C2360" i="2"/>
  <c r="B2360" i="2"/>
  <c r="A2360" i="2"/>
  <c r="J2359" i="2"/>
  <c r="I2359" i="2"/>
  <c r="L2359" i="2" s="1"/>
  <c r="H2359" i="2"/>
  <c r="G2359" i="2"/>
  <c r="F2359" i="2"/>
  <c r="E2359" i="2"/>
  <c r="K2359" i="2" s="1"/>
  <c r="D2359" i="2"/>
  <c r="C2359" i="2"/>
  <c r="B2359" i="2"/>
  <c r="A2359" i="2"/>
  <c r="J2358" i="2"/>
  <c r="I2358" i="2"/>
  <c r="L2358" i="2" s="1"/>
  <c r="H2358" i="2"/>
  <c r="G2358" i="2"/>
  <c r="F2358" i="2"/>
  <c r="E2358" i="2"/>
  <c r="K2358" i="2" s="1"/>
  <c r="D2358" i="2"/>
  <c r="C2358" i="2"/>
  <c r="B2358" i="2"/>
  <c r="A2358" i="2"/>
  <c r="J2357" i="2"/>
  <c r="I2357" i="2"/>
  <c r="L2357" i="2" s="1"/>
  <c r="H2357" i="2"/>
  <c r="G2357" i="2"/>
  <c r="F2357" i="2"/>
  <c r="E2357" i="2"/>
  <c r="K2357" i="2" s="1"/>
  <c r="D2357" i="2"/>
  <c r="C2357" i="2"/>
  <c r="B2357" i="2"/>
  <c r="A2357" i="2"/>
  <c r="J2356" i="2"/>
  <c r="I2356" i="2"/>
  <c r="L2356" i="2" s="1"/>
  <c r="H2356" i="2"/>
  <c r="G2356" i="2"/>
  <c r="F2356" i="2"/>
  <c r="E2356" i="2"/>
  <c r="K2356" i="2" s="1"/>
  <c r="D2356" i="2"/>
  <c r="C2356" i="2"/>
  <c r="B2356" i="2"/>
  <c r="A2356" i="2"/>
  <c r="J2355" i="2"/>
  <c r="I2355" i="2"/>
  <c r="L2355" i="2" s="1"/>
  <c r="H2355" i="2"/>
  <c r="G2355" i="2"/>
  <c r="F2355" i="2"/>
  <c r="E2355" i="2"/>
  <c r="K2355" i="2" s="1"/>
  <c r="D2355" i="2"/>
  <c r="C2355" i="2"/>
  <c r="B2355" i="2"/>
  <c r="A2355" i="2"/>
  <c r="J2354" i="2"/>
  <c r="I2354" i="2"/>
  <c r="L2354" i="2" s="1"/>
  <c r="H2354" i="2"/>
  <c r="G2354" i="2"/>
  <c r="F2354" i="2"/>
  <c r="E2354" i="2"/>
  <c r="K2354" i="2" s="1"/>
  <c r="D2354" i="2"/>
  <c r="C2354" i="2"/>
  <c r="B2354" i="2"/>
  <c r="A2354" i="2"/>
  <c r="J2353" i="2"/>
  <c r="I2353" i="2"/>
  <c r="L2353" i="2" s="1"/>
  <c r="H2353" i="2"/>
  <c r="G2353" i="2"/>
  <c r="F2353" i="2"/>
  <c r="E2353" i="2"/>
  <c r="K2353" i="2" s="1"/>
  <c r="D2353" i="2"/>
  <c r="C2353" i="2"/>
  <c r="B2353" i="2"/>
  <c r="A2353" i="2"/>
  <c r="J2352" i="2"/>
  <c r="I2352" i="2"/>
  <c r="L2352" i="2" s="1"/>
  <c r="H2352" i="2"/>
  <c r="G2352" i="2"/>
  <c r="F2352" i="2"/>
  <c r="E2352" i="2"/>
  <c r="K2352" i="2" s="1"/>
  <c r="D2352" i="2"/>
  <c r="C2352" i="2"/>
  <c r="B2352" i="2"/>
  <c r="A2352" i="2"/>
  <c r="J2351" i="2"/>
  <c r="I2351" i="2"/>
  <c r="L2351" i="2" s="1"/>
  <c r="H2351" i="2"/>
  <c r="G2351" i="2"/>
  <c r="F2351" i="2"/>
  <c r="E2351" i="2"/>
  <c r="K2351" i="2" s="1"/>
  <c r="D2351" i="2"/>
  <c r="C2351" i="2"/>
  <c r="B2351" i="2"/>
  <c r="A2351" i="2"/>
  <c r="J2350" i="2"/>
  <c r="I2350" i="2"/>
  <c r="L2350" i="2" s="1"/>
  <c r="H2350" i="2"/>
  <c r="G2350" i="2"/>
  <c r="F2350" i="2"/>
  <c r="E2350" i="2"/>
  <c r="K2350" i="2" s="1"/>
  <c r="D2350" i="2"/>
  <c r="C2350" i="2"/>
  <c r="B2350" i="2"/>
  <c r="A2350" i="2"/>
  <c r="J2349" i="2"/>
  <c r="I2349" i="2"/>
  <c r="L2349" i="2" s="1"/>
  <c r="H2349" i="2"/>
  <c r="G2349" i="2"/>
  <c r="F2349" i="2"/>
  <c r="E2349" i="2"/>
  <c r="K2349" i="2" s="1"/>
  <c r="D2349" i="2"/>
  <c r="C2349" i="2"/>
  <c r="B2349" i="2"/>
  <c r="A2349" i="2"/>
  <c r="J2348" i="2"/>
  <c r="I2348" i="2"/>
  <c r="L2348" i="2" s="1"/>
  <c r="H2348" i="2"/>
  <c r="G2348" i="2"/>
  <c r="F2348" i="2"/>
  <c r="E2348" i="2"/>
  <c r="K2348" i="2" s="1"/>
  <c r="D2348" i="2"/>
  <c r="C2348" i="2"/>
  <c r="B2348" i="2"/>
  <c r="A2348" i="2"/>
  <c r="J2347" i="2"/>
  <c r="I2347" i="2"/>
  <c r="L2347" i="2" s="1"/>
  <c r="H2347" i="2"/>
  <c r="G2347" i="2"/>
  <c r="F2347" i="2"/>
  <c r="E2347" i="2"/>
  <c r="K2347" i="2" s="1"/>
  <c r="D2347" i="2"/>
  <c r="C2347" i="2"/>
  <c r="B2347" i="2"/>
  <c r="A2347" i="2"/>
  <c r="J2346" i="2"/>
  <c r="I2346" i="2"/>
  <c r="L2346" i="2" s="1"/>
  <c r="H2346" i="2"/>
  <c r="G2346" i="2"/>
  <c r="F2346" i="2"/>
  <c r="E2346" i="2"/>
  <c r="K2346" i="2" s="1"/>
  <c r="D2346" i="2"/>
  <c r="C2346" i="2"/>
  <c r="B2346" i="2"/>
  <c r="A2346" i="2"/>
  <c r="J2345" i="2"/>
  <c r="I2345" i="2"/>
  <c r="L2345" i="2" s="1"/>
  <c r="H2345" i="2"/>
  <c r="G2345" i="2"/>
  <c r="F2345" i="2"/>
  <c r="E2345" i="2"/>
  <c r="K2345" i="2" s="1"/>
  <c r="D2345" i="2"/>
  <c r="C2345" i="2"/>
  <c r="B2345" i="2"/>
  <c r="A2345" i="2"/>
  <c r="J2344" i="2"/>
  <c r="I2344" i="2"/>
  <c r="L2344" i="2" s="1"/>
  <c r="H2344" i="2"/>
  <c r="G2344" i="2"/>
  <c r="F2344" i="2"/>
  <c r="E2344" i="2"/>
  <c r="K2344" i="2" s="1"/>
  <c r="D2344" i="2"/>
  <c r="C2344" i="2"/>
  <c r="B2344" i="2"/>
  <c r="A2344" i="2"/>
  <c r="J2343" i="2"/>
  <c r="I2343" i="2"/>
  <c r="L2343" i="2" s="1"/>
  <c r="H2343" i="2"/>
  <c r="G2343" i="2"/>
  <c r="F2343" i="2"/>
  <c r="E2343" i="2"/>
  <c r="K2343" i="2" s="1"/>
  <c r="D2343" i="2"/>
  <c r="C2343" i="2"/>
  <c r="B2343" i="2"/>
  <c r="A2343" i="2"/>
  <c r="J2342" i="2"/>
  <c r="I2342" i="2"/>
  <c r="L2342" i="2" s="1"/>
  <c r="H2342" i="2"/>
  <c r="G2342" i="2"/>
  <c r="F2342" i="2"/>
  <c r="E2342" i="2"/>
  <c r="K2342" i="2" s="1"/>
  <c r="D2342" i="2"/>
  <c r="C2342" i="2"/>
  <c r="B2342" i="2"/>
  <c r="A2342" i="2"/>
  <c r="J2341" i="2"/>
  <c r="I2341" i="2"/>
  <c r="L2341" i="2" s="1"/>
  <c r="H2341" i="2"/>
  <c r="G2341" i="2"/>
  <c r="F2341" i="2"/>
  <c r="E2341" i="2"/>
  <c r="K2341" i="2" s="1"/>
  <c r="D2341" i="2"/>
  <c r="C2341" i="2"/>
  <c r="B2341" i="2"/>
  <c r="A2341" i="2"/>
  <c r="J2340" i="2"/>
  <c r="I2340" i="2"/>
  <c r="L2340" i="2" s="1"/>
  <c r="H2340" i="2"/>
  <c r="G2340" i="2"/>
  <c r="F2340" i="2"/>
  <c r="E2340" i="2"/>
  <c r="K2340" i="2" s="1"/>
  <c r="D2340" i="2"/>
  <c r="C2340" i="2"/>
  <c r="B2340" i="2"/>
  <c r="A2340" i="2"/>
  <c r="J2339" i="2"/>
  <c r="I2339" i="2"/>
  <c r="L2339" i="2" s="1"/>
  <c r="H2339" i="2"/>
  <c r="G2339" i="2"/>
  <c r="F2339" i="2"/>
  <c r="E2339" i="2"/>
  <c r="K2339" i="2" s="1"/>
  <c r="D2339" i="2"/>
  <c r="C2339" i="2"/>
  <c r="B2339" i="2"/>
  <c r="A2339" i="2"/>
  <c r="J2338" i="2"/>
  <c r="I2338" i="2"/>
  <c r="L2338" i="2" s="1"/>
  <c r="H2338" i="2"/>
  <c r="G2338" i="2"/>
  <c r="F2338" i="2"/>
  <c r="E2338" i="2"/>
  <c r="K2338" i="2" s="1"/>
  <c r="D2338" i="2"/>
  <c r="C2338" i="2"/>
  <c r="B2338" i="2"/>
  <c r="A2338" i="2"/>
  <c r="J2337" i="2"/>
  <c r="I2337" i="2"/>
  <c r="L2337" i="2" s="1"/>
  <c r="H2337" i="2"/>
  <c r="G2337" i="2"/>
  <c r="F2337" i="2"/>
  <c r="E2337" i="2"/>
  <c r="K2337" i="2" s="1"/>
  <c r="D2337" i="2"/>
  <c r="C2337" i="2"/>
  <c r="B2337" i="2"/>
  <c r="A2337" i="2"/>
  <c r="J2336" i="2"/>
  <c r="I2336" i="2"/>
  <c r="L2336" i="2" s="1"/>
  <c r="H2336" i="2"/>
  <c r="G2336" i="2"/>
  <c r="F2336" i="2"/>
  <c r="E2336" i="2"/>
  <c r="K2336" i="2" s="1"/>
  <c r="D2336" i="2"/>
  <c r="C2336" i="2"/>
  <c r="B2336" i="2"/>
  <c r="A2336" i="2"/>
  <c r="J2335" i="2"/>
  <c r="I2335" i="2"/>
  <c r="L2335" i="2" s="1"/>
  <c r="H2335" i="2"/>
  <c r="G2335" i="2"/>
  <c r="F2335" i="2"/>
  <c r="E2335" i="2"/>
  <c r="K2335" i="2" s="1"/>
  <c r="D2335" i="2"/>
  <c r="C2335" i="2"/>
  <c r="B2335" i="2"/>
  <c r="A2335" i="2"/>
  <c r="J2334" i="2"/>
  <c r="I2334" i="2"/>
  <c r="L2334" i="2" s="1"/>
  <c r="H2334" i="2"/>
  <c r="G2334" i="2"/>
  <c r="F2334" i="2"/>
  <c r="E2334" i="2"/>
  <c r="K2334" i="2" s="1"/>
  <c r="D2334" i="2"/>
  <c r="C2334" i="2"/>
  <c r="B2334" i="2"/>
  <c r="A2334" i="2"/>
  <c r="J2333" i="2"/>
  <c r="I2333" i="2"/>
  <c r="L2333" i="2" s="1"/>
  <c r="H2333" i="2"/>
  <c r="G2333" i="2"/>
  <c r="F2333" i="2"/>
  <c r="E2333" i="2"/>
  <c r="K2333" i="2" s="1"/>
  <c r="D2333" i="2"/>
  <c r="C2333" i="2"/>
  <c r="B2333" i="2"/>
  <c r="A2333" i="2"/>
  <c r="J2332" i="2"/>
  <c r="I2332" i="2"/>
  <c r="L2332" i="2" s="1"/>
  <c r="H2332" i="2"/>
  <c r="G2332" i="2"/>
  <c r="F2332" i="2"/>
  <c r="E2332" i="2"/>
  <c r="K2332" i="2" s="1"/>
  <c r="D2332" i="2"/>
  <c r="C2332" i="2"/>
  <c r="B2332" i="2"/>
  <c r="A2332" i="2"/>
  <c r="J2331" i="2"/>
  <c r="I2331" i="2"/>
  <c r="L2331" i="2" s="1"/>
  <c r="H2331" i="2"/>
  <c r="G2331" i="2"/>
  <c r="F2331" i="2"/>
  <c r="E2331" i="2"/>
  <c r="K2331" i="2" s="1"/>
  <c r="D2331" i="2"/>
  <c r="C2331" i="2"/>
  <c r="B2331" i="2"/>
  <c r="A2331" i="2"/>
  <c r="J2330" i="2"/>
  <c r="I2330" i="2"/>
  <c r="L2330" i="2" s="1"/>
  <c r="H2330" i="2"/>
  <c r="G2330" i="2"/>
  <c r="F2330" i="2"/>
  <c r="E2330" i="2"/>
  <c r="K2330" i="2" s="1"/>
  <c r="D2330" i="2"/>
  <c r="C2330" i="2"/>
  <c r="B2330" i="2"/>
  <c r="A2330" i="2"/>
  <c r="J2329" i="2"/>
  <c r="I2329" i="2"/>
  <c r="L2329" i="2" s="1"/>
  <c r="H2329" i="2"/>
  <c r="G2329" i="2"/>
  <c r="F2329" i="2"/>
  <c r="E2329" i="2"/>
  <c r="K2329" i="2" s="1"/>
  <c r="D2329" i="2"/>
  <c r="C2329" i="2"/>
  <c r="B2329" i="2"/>
  <c r="A2329" i="2"/>
  <c r="J2328" i="2"/>
  <c r="I2328" i="2"/>
  <c r="L2328" i="2" s="1"/>
  <c r="H2328" i="2"/>
  <c r="G2328" i="2"/>
  <c r="F2328" i="2"/>
  <c r="E2328" i="2"/>
  <c r="K2328" i="2" s="1"/>
  <c r="D2328" i="2"/>
  <c r="C2328" i="2"/>
  <c r="B2328" i="2"/>
  <c r="A2328" i="2"/>
  <c r="J2327" i="2"/>
  <c r="I2327" i="2"/>
  <c r="L2327" i="2" s="1"/>
  <c r="H2327" i="2"/>
  <c r="G2327" i="2"/>
  <c r="F2327" i="2"/>
  <c r="E2327" i="2"/>
  <c r="K2327" i="2" s="1"/>
  <c r="D2327" i="2"/>
  <c r="C2327" i="2"/>
  <c r="B2327" i="2"/>
  <c r="A2327" i="2"/>
  <c r="J2326" i="2"/>
  <c r="I2326" i="2"/>
  <c r="L2326" i="2" s="1"/>
  <c r="H2326" i="2"/>
  <c r="G2326" i="2"/>
  <c r="F2326" i="2"/>
  <c r="E2326" i="2"/>
  <c r="K2326" i="2" s="1"/>
  <c r="D2326" i="2"/>
  <c r="C2326" i="2"/>
  <c r="B2326" i="2"/>
  <c r="A2326" i="2"/>
  <c r="J2325" i="2"/>
  <c r="I2325" i="2"/>
  <c r="L2325" i="2" s="1"/>
  <c r="H2325" i="2"/>
  <c r="G2325" i="2"/>
  <c r="F2325" i="2"/>
  <c r="E2325" i="2"/>
  <c r="K2325" i="2" s="1"/>
  <c r="D2325" i="2"/>
  <c r="C2325" i="2"/>
  <c r="B2325" i="2"/>
  <c r="A2325" i="2"/>
  <c r="J2324" i="2"/>
  <c r="I2324" i="2"/>
  <c r="L2324" i="2" s="1"/>
  <c r="H2324" i="2"/>
  <c r="G2324" i="2"/>
  <c r="F2324" i="2"/>
  <c r="E2324" i="2"/>
  <c r="K2324" i="2" s="1"/>
  <c r="D2324" i="2"/>
  <c r="C2324" i="2"/>
  <c r="B2324" i="2"/>
  <c r="A2324" i="2"/>
  <c r="J2323" i="2"/>
  <c r="I2323" i="2"/>
  <c r="L2323" i="2" s="1"/>
  <c r="H2323" i="2"/>
  <c r="G2323" i="2"/>
  <c r="F2323" i="2"/>
  <c r="E2323" i="2"/>
  <c r="K2323" i="2" s="1"/>
  <c r="D2323" i="2"/>
  <c r="C2323" i="2"/>
  <c r="B2323" i="2"/>
  <c r="A2323" i="2"/>
  <c r="J2322" i="2"/>
  <c r="I2322" i="2"/>
  <c r="L2322" i="2" s="1"/>
  <c r="H2322" i="2"/>
  <c r="G2322" i="2"/>
  <c r="F2322" i="2"/>
  <c r="E2322" i="2"/>
  <c r="K2322" i="2" s="1"/>
  <c r="D2322" i="2"/>
  <c r="C2322" i="2"/>
  <c r="B2322" i="2"/>
  <c r="A2322" i="2"/>
  <c r="J2321" i="2"/>
  <c r="I2321" i="2"/>
  <c r="L2321" i="2" s="1"/>
  <c r="H2321" i="2"/>
  <c r="G2321" i="2"/>
  <c r="F2321" i="2"/>
  <c r="E2321" i="2"/>
  <c r="K2321" i="2" s="1"/>
  <c r="D2321" i="2"/>
  <c r="C2321" i="2"/>
  <c r="B2321" i="2"/>
  <c r="A2321" i="2"/>
  <c r="J2320" i="2"/>
  <c r="I2320" i="2"/>
  <c r="L2320" i="2" s="1"/>
  <c r="H2320" i="2"/>
  <c r="G2320" i="2"/>
  <c r="F2320" i="2"/>
  <c r="E2320" i="2"/>
  <c r="K2320" i="2" s="1"/>
  <c r="D2320" i="2"/>
  <c r="C2320" i="2"/>
  <c r="B2320" i="2"/>
  <c r="A2320" i="2"/>
  <c r="J2319" i="2"/>
  <c r="I2319" i="2"/>
  <c r="L2319" i="2" s="1"/>
  <c r="H2319" i="2"/>
  <c r="G2319" i="2"/>
  <c r="F2319" i="2"/>
  <c r="E2319" i="2"/>
  <c r="K2319" i="2" s="1"/>
  <c r="D2319" i="2"/>
  <c r="C2319" i="2"/>
  <c r="B2319" i="2"/>
  <c r="A2319" i="2"/>
  <c r="J2318" i="2"/>
  <c r="I2318" i="2"/>
  <c r="L2318" i="2" s="1"/>
  <c r="H2318" i="2"/>
  <c r="G2318" i="2"/>
  <c r="F2318" i="2"/>
  <c r="E2318" i="2"/>
  <c r="K2318" i="2" s="1"/>
  <c r="D2318" i="2"/>
  <c r="C2318" i="2"/>
  <c r="B2318" i="2"/>
  <c r="A2318" i="2"/>
  <c r="J2317" i="2"/>
  <c r="I2317" i="2"/>
  <c r="L2317" i="2" s="1"/>
  <c r="H2317" i="2"/>
  <c r="G2317" i="2"/>
  <c r="F2317" i="2"/>
  <c r="E2317" i="2"/>
  <c r="K2317" i="2" s="1"/>
  <c r="D2317" i="2"/>
  <c r="C2317" i="2"/>
  <c r="B2317" i="2"/>
  <c r="A2317" i="2"/>
  <c r="J2316" i="2"/>
  <c r="I2316" i="2"/>
  <c r="L2316" i="2" s="1"/>
  <c r="H2316" i="2"/>
  <c r="G2316" i="2"/>
  <c r="F2316" i="2"/>
  <c r="E2316" i="2"/>
  <c r="K2316" i="2" s="1"/>
  <c r="D2316" i="2"/>
  <c r="C2316" i="2"/>
  <c r="B2316" i="2"/>
  <c r="A2316" i="2"/>
  <c r="J2315" i="2"/>
  <c r="I2315" i="2"/>
  <c r="L2315" i="2" s="1"/>
  <c r="H2315" i="2"/>
  <c r="G2315" i="2"/>
  <c r="F2315" i="2"/>
  <c r="E2315" i="2"/>
  <c r="K2315" i="2" s="1"/>
  <c r="D2315" i="2"/>
  <c r="C2315" i="2"/>
  <c r="B2315" i="2"/>
  <c r="A2315" i="2"/>
  <c r="J2314" i="2"/>
  <c r="I2314" i="2"/>
  <c r="L2314" i="2" s="1"/>
  <c r="H2314" i="2"/>
  <c r="G2314" i="2"/>
  <c r="F2314" i="2"/>
  <c r="E2314" i="2"/>
  <c r="K2314" i="2" s="1"/>
  <c r="D2314" i="2"/>
  <c r="C2314" i="2"/>
  <c r="B2314" i="2"/>
  <c r="A2314" i="2"/>
  <c r="J2313" i="2"/>
  <c r="I2313" i="2"/>
  <c r="L2313" i="2" s="1"/>
  <c r="H2313" i="2"/>
  <c r="G2313" i="2"/>
  <c r="F2313" i="2"/>
  <c r="E2313" i="2"/>
  <c r="K2313" i="2" s="1"/>
  <c r="D2313" i="2"/>
  <c r="C2313" i="2"/>
  <c r="B2313" i="2"/>
  <c r="A2313" i="2"/>
  <c r="J2312" i="2"/>
  <c r="I2312" i="2"/>
  <c r="L2312" i="2" s="1"/>
  <c r="H2312" i="2"/>
  <c r="G2312" i="2"/>
  <c r="F2312" i="2"/>
  <c r="E2312" i="2"/>
  <c r="K2312" i="2" s="1"/>
  <c r="D2312" i="2"/>
  <c r="C2312" i="2"/>
  <c r="B2312" i="2"/>
  <c r="A2312" i="2"/>
  <c r="J2311" i="2"/>
  <c r="I2311" i="2"/>
  <c r="L2311" i="2" s="1"/>
  <c r="H2311" i="2"/>
  <c r="G2311" i="2"/>
  <c r="F2311" i="2"/>
  <c r="E2311" i="2"/>
  <c r="K2311" i="2" s="1"/>
  <c r="D2311" i="2"/>
  <c r="C2311" i="2"/>
  <c r="B2311" i="2"/>
  <c r="A2311" i="2"/>
  <c r="J2310" i="2"/>
  <c r="I2310" i="2"/>
  <c r="L2310" i="2" s="1"/>
  <c r="H2310" i="2"/>
  <c r="G2310" i="2"/>
  <c r="F2310" i="2"/>
  <c r="E2310" i="2"/>
  <c r="K2310" i="2" s="1"/>
  <c r="D2310" i="2"/>
  <c r="C2310" i="2"/>
  <c r="B2310" i="2"/>
  <c r="A2310" i="2"/>
  <c r="J2309" i="2"/>
  <c r="I2309" i="2"/>
  <c r="L2309" i="2" s="1"/>
  <c r="H2309" i="2"/>
  <c r="G2309" i="2"/>
  <c r="F2309" i="2"/>
  <c r="E2309" i="2"/>
  <c r="K2309" i="2" s="1"/>
  <c r="D2309" i="2"/>
  <c r="C2309" i="2"/>
  <c r="B2309" i="2"/>
  <c r="A2309" i="2"/>
  <c r="J2308" i="2"/>
  <c r="I2308" i="2"/>
  <c r="L2308" i="2" s="1"/>
  <c r="H2308" i="2"/>
  <c r="G2308" i="2"/>
  <c r="F2308" i="2"/>
  <c r="E2308" i="2"/>
  <c r="K2308" i="2" s="1"/>
  <c r="D2308" i="2"/>
  <c r="C2308" i="2"/>
  <c r="B2308" i="2"/>
  <c r="A2308" i="2"/>
  <c r="J2307" i="2"/>
  <c r="I2307" i="2"/>
  <c r="L2307" i="2" s="1"/>
  <c r="H2307" i="2"/>
  <c r="G2307" i="2"/>
  <c r="F2307" i="2"/>
  <c r="E2307" i="2"/>
  <c r="K2307" i="2" s="1"/>
  <c r="D2307" i="2"/>
  <c r="C2307" i="2"/>
  <c r="B2307" i="2"/>
  <c r="A2307" i="2"/>
  <c r="J2306" i="2"/>
  <c r="I2306" i="2"/>
  <c r="L2306" i="2" s="1"/>
  <c r="H2306" i="2"/>
  <c r="G2306" i="2"/>
  <c r="F2306" i="2"/>
  <c r="E2306" i="2"/>
  <c r="K2306" i="2" s="1"/>
  <c r="D2306" i="2"/>
  <c r="C2306" i="2"/>
  <c r="B2306" i="2"/>
  <c r="A2306" i="2"/>
  <c r="J2305" i="2"/>
  <c r="I2305" i="2"/>
  <c r="L2305" i="2" s="1"/>
  <c r="H2305" i="2"/>
  <c r="G2305" i="2"/>
  <c r="F2305" i="2"/>
  <c r="E2305" i="2"/>
  <c r="K2305" i="2" s="1"/>
  <c r="D2305" i="2"/>
  <c r="C2305" i="2"/>
  <c r="B2305" i="2"/>
  <c r="A2305" i="2"/>
  <c r="J2304" i="2"/>
  <c r="I2304" i="2"/>
  <c r="L2304" i="2" s="1"/>
  <c r="H2304" i="2"/>
  <c r="G2304" i="2"/>
  <c r="F2304" i="2"/>
  <c r="E2304" i="2"/>
  <c r="K2304" i="2" s="1"/>
  <c r="D2304" i="2"/>
  <c r="C2304" i="2"/>
  <c r="B2304" i="2"/>
  <c r="A2304" i="2"/>
  <c r="J2303" i="2"/>
  <c r="I2303" i="2"/>
  <c r="L2303" i="2" s="1"/>
  <c r="H2303" i="2"/>
  <c r="G2303" i="2"/>
  <c r="F2303" i="2"/>
  <c r="E2303" i="2"/>
  <c r="K2303" i="2" s="1"/>
  <c r="D2303" i="2"/>
  <c r="C2303" i="2"/>
  <c r="B2303" i="2"/>
  <c r="A2303" i="2"/>
  <c r="J2302" i="2"/>
  <c r="I2302" i="2"/>
  <c r="L2302" i="2" s="1"/>
  <c r="H2302" i="2"/>
  <c r="G2302" i="2"/>
  <c r="F2302" i="2"/>
  <c r="E2302" i="2"/>
  <c r="K2302" i="2" s="1"/>
  <c r="D2302" i="2"/>
  <c r="C2302" i="2"/>
  <c r="B2302" i="2"/>
  <c r="A2302" i="2"/>
  <c r="J2301" i="2"/>
  <c r="I2301" i="2"/>
  <c r="L2301" i="2" s="1"/>
  <c r="H2301" i="2"/>
  <c r="G2301" i="2"/>
  <c r="F2301" i="2"/>
  <c r="E2301" i="2"/>
  <c r="K2301" i="2" s="1"/>
  <c r="D2301" i="2"/>
  <c r="C2301" i="2"/>
  <c r="B2301" i="2"/>
  <c r="A2301" i="2"/>
  <c r="J2300" i="2"/>
  <c r="I2300" i="2"/>
  <c r="L2300" i="2" s="1"/>
  <c r="H2300" i="2"/>
  <c r="G2300" i="2"/>
  <c r="F2300" i="2"/>
  <c r="E2300" i="2"/>
  <c r="K2300" i="2" s="1"/>
  <c r="D2300" i="2"/>
  <c r="C2300" i="2"/>
  <c r="B2300" i="2"/>
  <c r="A2300" i="2"/>
  <c r="J2299" i="2"/>
  <c r="I2299" i="2"/>
  <c r="L2299" i="2" s="1"/>
  <c r="H2299" i="2"/>
  <c r="G2299" i="2"/>
  <c r="F2299" i="2"/>
  <c r="E2299" i="2"/>
  <c r="K2299" i="2" s="1"/>
  <c r="D2299" i="2"/>
  <c r="C2299" i="2"/>
  <c r="B2299" i="2"/>
  <c r="A2299" i="2"/>
  <c r="J2298" i="2"/>
  <c r="I2298" i="2"/>
  <c r="L2298" i="2" s="1"/>
  <c r="H2298" i="2"/>
  <c r="G2298" i="2"/>
  <c r="F2298" i="2"/>
  <c r="E2298" i="2"/>
  <c r="K2298" i="2" s="1"/>
  <c r="D2298" i="2"/>
  <c r="C2298" i="2"/>
  <c r="B2298" i="2"/>
  <c r="A2298" i="2"/>
  <c r="J2297" i="2"/>
  <c r="I2297" i="2"/>
  <c r="L2297" i="2" s="1"/>
  <c r="H2297" i="2"/>
  <c r="G2297" i="2"/>
  <c r="F2297" i="2"/>
  <c r="E2297" i="2"/>
  <c r="K2297" i="2" s="1"/>
  <c r="D2297" i="2"/>
  <c r="C2297" i="2"/>
  <c r="B2297" i="2"/>
  <c r="A2297" i="2"/>
  <c r="J2296" i="2"/>
  <c r="I2296" i="2"/>
  <c r="L2296" i="2" s="1"/>
  <c r="H2296" i="2"/>
  <c r="G2296" i="2"/>
  <c r="F2296" i="2"/>
  <c r="E2296" i="2"/>
  <c r="K2296" i="2" s="1"/>
  <c r="D2296" i="2"/>
  <c r="C2296" i="2"/>
  <c r="B2296" i="2"/>
  <c r="A2296" i="2"/>
  <c r="J2295" i="2"/>
  <c r="I2295" i="2"/>
  <c r="L2295" i="2" s="1"/>
  <c r="H2295" i="2"/>
  <c r="G2295" i="2"/>
  <c r="F2295" i="2"/>
  <c r="E2295" i="2"/>
  <c r="K2295" i="2" s="1"/>
  <c r="D2295" i="2"/>
  <c r="C2295" i="2"/>
  <c r="B2295" i="2"/>
  <c r="A2295" i="2"/>
  <c r="J2294" i="2"/>
  <c r="I2294" i="2"/>
  <c r="L2294" i="2" s="1"/>
  <c r="H2294" i="2"/>
  <c r="G2294" i="2"/>
  <c r="F2294" i="2"/>
  <c r="E2294" i="2"/>
  <c r="K2294" i="2" s="1"/>
  <c r="D2294" i="2"/>
  <c r="C2294" i="2"/>
  <c r="B2294" i="2"/>
  <c r="A2294" i="2"/>
  <c r="J2293" i="2"/>
  <c r="I2293" i="2"/>
  <c r="L2293" i="2" s="1"/>
  <c r="H2293" i="2"/>
  <c r="G2293" i="2"/>
  <c r="F2293" i="2"/>
  <c r="E2293" i="2"/>
  <c r="K2293" i="2" s="1"/>
  <c r="D2293" i="2"/>
  <c r="C2293" i="2"/>
  <c r="B2293" i="2"/>
  <c r="A2293" i="2"/>
  <c r="J2292" i="2"/>
  <c r="I2292" i="2"/>
  <c r="L2292" i="2" s="1"/>
  <c r="H2292" i="2"/>
  <c r="G2292" i="2"/>
  <c r="F2292" i="2"/>
  <c r="E2292" i="2"/>
  <c r="K2292" i="2" s="1"/>
  <c r="D2292" i="2"/>
  <c r="C2292" i="2"/>
  <c r="B2292" i="2"/>
  <c r="A2292" i="2"/>
  <c r="J2291" i="2"/>
  <c r="I2291" i="2"/>
  <c r="L2291" i="2" s="1"/>
  <c r="H2291" i="2"/>
  <c r="G2291" i="2"/>
  <c r="F2291" i="2"/>
  <c r="E2291" i="2"/>
  <c r="K2291" i="2" s="1"/>
  <c r="D2291" i="2"/>
  <c r="C2291" i="2"/>
  <c r="B2291" i="2"/>
  <c r="A2291" i="2"/>
  <c r="J2290" i="2"/>
  <c r="I2290" i="2"/>
  <c r="L2290" i="2" s="1"/>
  <c r="H2290" i="2"/>
  <c r="G2290" i="2"/>
  <c r="F2290" i="2"/>
  <c r="E2290" i="2"/>
  <c r="K2290" i="2" s="1"/>
  <c r="D2290" i="2"/>
  <c r="C2290" i="2"/>
  <c r="B2290" i="2"/>
  <c r="A2290" i="2"/>
  <c r="J2289" i="2"/>
  <c r="I2289" i="2"/>
  <c r="L2289" i="2" s="1"/>
  <c r="H2289" i="2"/>
  <c r="G2289" i="2"/>
  <c r="F2289" i="2"/>
  <c r="E2289" i="2"/>
  <c r="K2289" i="2" s="1"/>
  <c r="D2289" i="2"/>
  <c r="C2289" i="2"/>
  <c r="B2289" i="2"/>
  <c r="A2289" i="2"/>
  <c r="J2288" i="2"/>
  <c r="I2288" i="2"/>
  <c r="L2288" i="2" s="1"/>
  <c r="H2288" i="2"/>
  <c r="G2288" i="2"/>
  <c r="F2288" i="2"/>
  <c r="E2288" i="2"/>
  <c r="K2288" i="2" s="1"/>
  <c r="D2288" i="2"/>
  <c r="C2288" i="2"/>
  <c r="B2288" i="2"/>
  <c r="A2288" i="2"/>
  <c r="J2287" i="2"/>
  <c r="I2287" i="2"/>
  <c r="L2287" i="2" s="1"/>
  <c r="H2287" i="2"/>
  <c r="G2287" i="2"/>
  <c r="F2287" i="2"/>
  <c r="E2287" i="2"/>
  <c r="K2287" i="2" s="1"/>
  <c r="D2287" i="2"/>
  <c r="C2287" i="2"/>
  <c r="B2287" i="2"/>
  <c r="A2287" i="2"/>
  <c r="J2286" i="2"/>
  <c r="I2286" i="2"/>
  <c r="L2286" i="2" s="1"/>
  <c r="H2286" i="2"/>
  <c r="G2286" i="2"/>
  <c r="F2286" i="2"/>
  <c r="E2286" i="2"/>
  <c r="K2286" i="2" s="1"/>
  <c r="D2286" i="2"/>
  <c r="C2286" i="2"/>
  <c r="B2286" i="2"/>
  <c r="A2286" i="2"/>
  <c r="J2285" i="2"/>
  <c r="I2285" i="2"/>
  <c r="L2285" i="2" s="1"/>
  <c r="H2285" i="2"/>
  <c r="G2285" i="2"/>
  <c r="F2285" i="2"/>
  <c r="E2285" i="2"/>
  <c r="K2285" i="2" s="1"/>
  <c r="D2285" i="2"/>
  <c r="C2285" i="2"/>
  <c r="B2285" i="2"/>
  <c r="A2285" i="2"/>
  <c r="J2284" i="2"/>
  <c r="I2284" i="2"/>
  <c r="L2284" i="2" s="1"/>
  <c r="H2284" i="2"/>
  <c r="G2284" i="2"/>
  <c r="F2284" i="2"/>
  <c r="E2284" i="2"/>
  <c r="K2284" i="2" s="1"/>
  <c r="D2284" i="2"/>
  <c r="C2284" i="2"/>
  <c r="B2284" i="2"/>
  <c r="A2284" i="2"/>
  <c r="J2283" i="2"/>
  <c r="I2283" i="2"/>
  <c r="L2283" i="2" s="1"/>
  <c r="H2283" i="2"/>
  <c r="G2283" i="2"/>
  <c r="F2283" i="2"/>
  <c r="E2283" i="2"/>
  <c r="K2283" i="2" s="1"/>
  <c r="D2283" i="2"/>
  <c r="C2283" i="2"/>
  <c r="B2283" i="2"/>
  <c r="A2283" i="2"/>
  <c r="J2282" i="2"/>
  <c r="I2282" i="2"/>
  <c r="L2282" i="2" s="1"/>
  <c r="H2282" i="2"/>
  <c r="G2282" i="2"/>
  <c r="F2282" i="2"/>
  <c r="E2282" i="2"/>
  <c r="K2282" i="2" s="1"/>
  <c r="D2282" i="2"/>
  <c r="C2282" i="2"/>
  <c r="B2282" i="2"/>
  <c r="A2282" i="2"/>
  <c r="J2281" i="2"/>
  <c r="I2281" i="2"/>
  <c r="L2281" i="2" s="1"/>
  <c r="H2281" i="2"/>
  <c r="G2281" i="2"/>
  <c r="F2281" i="2"/>
  <c r="E2281" i="2"/>
  <c r="K2281" i="2" s="1"/>
  <c r="D2281" i="2"/>
  <c r="C2281" i="2"/>
  <c r="B2281" i="2"/>
  <c r="A2281" i="2"/>
  <c r="J2280" i="2"/>
  <c r="I2280" i="2"/>
  <c r="L2280" i="2" s="1"/>
  <c r="H2280" i="2"/>
  <c r="G2280" i="2"/>
  <c r="F2280" i="2"/>
  <c r="E2280" i="2"/>
  <c r="K2280" i="2" s="1"/>
  <c r="D2280" i="2"/>
  <c r="C2280" i="2"/>
  <c r="B2280" i="2"/>
  <c r="A2280" i="2"/>
  <c r="J2279" i="2"/>
  <c r="I2279" i="2"/>
  <c r="L2279" i="2" s="1"/>
  <c r="H2279" i="2"/>
  <c r="G2279" i="2"/>
  <c r="F2279" i="2"/>
  <c r="E2279" i="2"/>
  <c r="K2279" i="2" s="1"/>
  <c r="D2279" i="2"/>
  <c r="C2279" i="2"/>
  <c r="B2279" i="2"/>
  <c r="A2279" i="2"/>
  <c r="J2278" i="2"/>
  <c r="I2278" i="2"/>
  <c r="L2278" i="2" s="1"/>
  <c r="H2278" i="2"/>
  <c r="G2278" i="2"/>
  <c r="F2278" i="2"/>
  <c r="E2278" i="2"/>
  <c r="K2278" i="2" s="1"/>
  <c r="D2278" i="2"/>
  <c r="C2278" i="2"/>
  <c r="B2278" i="2"/>
  <c r="A2278" i="2"/>
  <c r="J2277" i="2"/>
  <c r="I2277" i="2"/>
  <c r="L2277" i="2" s="1"/>
  <c r="H2277" i="2"/>
  <c r="G2277" i="2"/>
  <c r="F2277" i="2"/>
  <c r="E2277" i="2"/>
  <c r="K2277" i="2" s="1"/>
  <c r="D2277" i="2"/>
  <c r="C2277" i="2"/>
  <c r="B2277" i="2"/>
  <c r="A2277" i="2"/>
  <c r="J2276" i="2"/>
  <c r="I2276" i="2"/>
  <c r="L2276" i="2" s="1"/>
  <c r="H2276" i="2"/>
  <c r="G2276" i="2"/>
  <c r="F2276" i="2"/>
  <c r="E2276" i="2"/>
  <c r="K2276" i="2" s="1"/>
  <c r="D2276" i="2"/>
  <c r="C2276" i="2"/>
  <c r="B2276" i="2"/>
  <c r="A2276" i="2"/>
  <c r="J2275" i="2"/>
  <c r="I2275" i="2"/>
  <c r="L2275" i="2" s="1"/>
  <c r="H2275" i="2"/>
  <c r="G2275" i="2"/>
  <c r="F2275" i="2"/>
  <c r="E2275" i="2"/>
  <c r="K2275" i="2" s="1"/>
  <c r="D2275" i="2"/>
  <c r="C2275" i="2"/>
  <c r="B2275" i="2"/>
  <c r="A2275" i="2"/>
  <c r="J2274" i="2"/>
  <c r="I2274" i="2"/>
  <c r="L2274" i="2" s="1"/>
  <c r="H2274" i="2"/>
  <c r="G2274" i="2"/>
  <c r="F2274" i="2"/>
  <c r="E2274" i="2"/>
  <c r="K2274" i="2" s="1"/>
  <c r="D2274" i="2"/>
  <c r="C2274" i="2"/>
  <c r="B2274" i="2"/>
  <c r="A2274" i="2"/>
  <c r="J2273" i="2"/>
  <c r="I2273" i="2"/>
  <c r="L2273" i="2" s="1"/>
  <c r="H2273" i="2"/>
  <c r="G2273" i="2"/>
  <c r="F2273" i="2"/>
  <c r="E2273" i="2"/>
  <c r="K2273" i="2" s="1"/>
  <c r="D2273" i="2"/>
  <c r="C2273" i="2"/>
  <c r="B2273" i="2"/>
  <c r="A2273" i="2"/>
  <c r="J2272" i="2"/>
  <c r="I2272" i="2"/>
  <c r="L2272" i="2" s="1"/>
  <c r="H2272" i="2"/>
  <c r="G2272" i="2"/>
  <c r="F2272" i="2"/>
  <c r="E2272" i="2"/>
  <c r="K2272" i="2" s="1"/>
  <c r="D2272" i="2"/>
  <c r="C2272" i="2"/>
  <c r="B2272" i="2"/>
  <c r="A2272" i="2"/>
  <c r="J2271" i="2"/>
  <c r="I2271" i="2"/>
  <c r="L2271" i="2" s="1"/>
  <c r="H2271" i="2"/>
  <c r="G2271" i="2"/>
  <c r="F2271" i="2"/>
  <c r="E2271" i="2"/>
  <c r="K2271" i="2" s="1"/>
  <c r="D2271" i="2"/>
  <c r="C2271" i="2"/>
  <c r="B2271" i="2"/>
  <c r="A2271" i="2"/>
  <c r="J2270" i="2"/>
  <c r="I2270" i="2"/>
  <c r="L2270" i="2" s="1"/>
  <c r="H2270" i="2"/>
  <c r="G2270" i="2"/>
  <c r="F2270" i="2"/>
  <c r="E2270" i="2"/>
  <c r="K2270" i="2" s="1"/>
  <c r="D2270" i="2"/>
  <c r="C2270" i="2"/>
  <c r="B2270" i="2"/>
  <c r="A2270" i="2"/>
  <c r="J2269" i="2"/>
  <c r="I2269" i="2"/>
  <c r="L2269" i="2" s="1"/>
  <c r="H2269" i="2"/>
  <c r="G2269" i="2"/>
  <c r="F2269" i="2"/>
  <c r="E2269" i="2"/>
  <c r="K2269" i="2" s="1"/>
  <c r="D2269" i="2"/>
  <c r="C2269" i="2"/>
  <c r="B2269" i="2"/>
  <c r="A2269" i="2"/>
  <c r="J2268" i="2"/>
  <c r="I2268" i="2"/>
  <c r="L2268" i="2" s="1"/>
  <c r="H2268" i="2"/>
  <c r="G2268" i="2"/>
  <c r="F2268" i="2"/>
  <c r="E2268" i="2"/>
  <c r="K2268" i="2" s="1"/>
  <c r="D2268" i="2"/>
  <c r="C2268" i="2"/>
  <c r="B2268" i="2"/>
  <c r="A2268" i="2"/>
  <c r="J2267" i="2"/>
  <c r="I2267" i="2"/>
  <c r="L2267" i="2" s="1"/>
  <c r="H2267" i="2"/>
  <c r="G2267" i="2"/>
  <c r="F2267" i="2"/>
  <c r="E2267" i="2"/>
  <c r="K2267" i="2" s="1"/>
  <c r="D2267" i="2"/>
  <c r="C2267" i="2"/>
  <c r="B2267" i="2"/>
  <c r="A2267" i="2"/>
  <c r="J2266" i="2"/>
  <c r="I2266" i="2"/>
  <c r="L2266" i="2" s="1"/>
  <c r="H2266" i="2"/>
  <c r="G2266" i="2"/>
  <c r="F2266" i="2"/>
  <c r="E2266" i="2"/>
  <c r="K2266" i="2" s="1"/>
  <c r="D2266" i="2"/>
  <c r="C2266" i="2"/>
  <c r="B2266" i="2"/>
  <c r="A2266" i="2"/>
  <c r="J2265" i="2"/>
  <c r="I2265" i="2"/>
  <c r="L2265" i="2" s="1"/>
  <c r="H2265" i="2"/>
  <c r="G2265" i="2"/>
  <c r="F2265" i="2"/>
  <c r="E2265" i="2"/>
  <c r="K2265" i="2" s="1"/>
  <c r="D2265" i="2"/>
  <c r="C2265" i="2"/>
  <c r="B2265" i="2"/>
  <c r="A2265" i="2"/>
  <c r="J2264" i="2"/>
  <c r="I2264" i="2"/>
  <c r="L2264" i="2" s="1"/>
  <c r="H2264" i="2"/>
  <c r="G2264" i="2"/>
  <c r="F2264" i="2"/>
  <c r="E2264" i="2"/>
  <c r="K2264" i="2" s="1"/>
  <c r="D2264" i="2"/>
  <c r="C2264" i="2"/>
  <c r="B2264" i="2"/>
  <c r="A2264" i="2"/>
  <c r="J2263" i="2"/>
  <c r="I2263" i="2"/>
  <c r="L2263" i="2" s="1"/>
  <c r="H2263" i="2"/>
  <c r="G2263" i="2"/>
  <c r="F2263" i="2"/>
  <c r="E2263" i="2"/>
  <c r="K2263" i="2" s="1"/>
  <c r="D2263" i="2"/>
  <c r="C2263" i="2"/>
  <c r="B2263" i="2"/>
  <c r="A2263" i="2"/>
  <c r="J2262" i="2"/>
  <c r="I2262" i="2"/>
  <c r="L2262" i="2" s="1"/>
  <c r="H2262" i="2"/>
  <c r="G2262" i="2"/>
  <c r="F2262" i="2"/>
  <c r="E2262" i="2"/>
  <c r="K2262" i="2" s="1"/>
  <c r="D2262" i="2"/>
  <c r="C2262" i="2"/>
  <c r="B2262" i="2"/>
  <c r="A2262" i="2"/>
  <c r="J2261" i="2"/>
  <c r="I2261" i="2"/>
  <c r="L2261" i="2" s="1"/>
  <c r="H2261" i="2"/>
  <c r="G2261" i="2"/>
  <c r="F2261" i="2"/>
  <c r="E2261" i="2"/>
  <c r="K2261" i="2" s="1"/>
  <c r="D2261" i="2"/>
  <c r="C2261" i="2"/>
  <c r="B2261" i="2"/>
  <c r="A2261" i="2"/>
  <c r="J2260" i="2"/>
  <c r="I2260" i="2"/>
  <c r="L2260" i="2" s="1"/>
  <c r="H2260" i="2"/>
  <c r="G2260" i="2"/>
  <c r="F2260" i="2"/>
  <c r="E2260" i="2"/>
  <c r="K2260" i="2" s="1"/>
  <c r="D2260" i="2"/>
  <c r="C2260" i="2"/>
  <c r="B2260" i="2"/>
  <c r="A2260" i="2"/>
  <c r="J2259" i="2"/>
  <c r="I2259" i="2"/>
  <c r="L2259" i="2" s="1"/>
  <c r="H2259" i="2"/>
  <c r="G2259" i="2"/>
  <c r="F2259" i="2"/>
  <c r="E2259" i="2"/>
  <c r="K2259" i="2" s="1"/>
  <c r="D2259" i="2"/>
  <c r="C2259" i="2"/>
  <c r="B2259" i="2"/>
  <c r="A2259" i="2"/>
  <c r="J2258" i="2"/>
  <c r="I2258" i="2"/>
  <c r="L2258" i="2" s="1"/>
  <c r="H2258" i="2"/>
  <c r="G2258" i="2"/>
  <c r="F2258" i="2"/>
  <c r="E2258" i="2"/>
  <c r="K2258" i="2" s="1"/>
  <c r="D2258" i="2"/>
  <c r="C2258" i="2"/>
  <c r="B2258" i="2"/>
  <c r="A2258" i="2"/>
  <c r="J2257" i="2"/>
  <c r="I2257" i="2"/>
  <c r="L2257" i="2" s="1"/>
  <c r="H2257" i="2"/>
  <c r="G2257" i="2"/>
  <c r="F2257" i="2"/>
  <c r="E2257" i="2"/>
  <c r="K2257" i="2" s="1"/>
  <c r="D2257" i="2"/>
  <c r="C2257" i="2"/>
  <c r="B2257" i="2"/>
  <c r="A2257" i="2"/>
  <c r="J2256" i="2"/>
  <c r="I2256" i="2"/>
  <c r="L2256" i="2" s="1"/>
  <c r="H2256" i="2"/>
  <c r="G2256" i="2"/>
  <c r="F2256" i="2"/>
  <c r="E2256" i="2"/>
  <c r="K2256" i="2" s="1"/>
  <c r="D2256" i="2"/>
  <c r="C2256" i="2"/>
  <c r="B2256" i="2"/>
  <c r="A2256" i="2"/>
  <c r="J2255" i="2"/>
  <c r="I2255" i="2"/>
  <c r="L2255" i="2" s="1"/>
  <c r="H2255" i="2"/>
  <c r="G2255" i="2"/>
  <c r="F2255" i="2"/>
  <c r="E2255" i="2"/>
  <c r="K2255" i="2" s="1"/>
  <c r="D2255" i="2"/>
  <c r="C2255" i="2"/>
  <c r="B2255" i="2"/>
  <c r="A2255" i="2"/>
  <c r="J2254" i="2"/>
  <c r="I2254" i="2"/>
  <c r="L2254" i="2" s="1"/>
  <c r="H2254" i="2"/>
  <c r="G2254" i="2"/>
  <c r="F2254" i="2"/>
  <c r="E2254" i="2"/>
  <c r="K2254" i="2" s="1"/>
  <c r="D2254" i="2"/>
  <c r="C2254" i="2"/>
  <c r="B2254" i="2"/>
  <c r="A2254" i="2"/>
  <c r="J2253" i="2"/>
  <c r="I2253" i="2"/>
  <c r="L2253" i="2" s="1"/>
  <c r="H2253" i="2"/>
  <c r="G2253" i="2"/>
  <c r="F2253" i="2"/>
  <c r="E2253" i="2"/>
  <c r="K2253" i="2" s="1"/>
  <c r="D2253" i="2"/>
  <c r="C2253" i="2"/>
  <c r="B2253" i="2"/>
  <c r="A2253" i="2"/>
  <c r="J2252" i="2"/>
  <c r="I2252" i="2"/>
  <c r="L2252" i="2" s="1"/>
  <c r="H2252" i="2"/>
  <c r="G2252" i="2"/>
  <c r="F2252" i="2"/>
  <c r="E2252" i="2"/>
  <c r="K2252" i="2" s="1"/>
  <c r="D2252" i="2"/>
  <c r="C2252" i="2"/>
  <c r="B2252" i="2"/>
  <c r="A2252" i="2"/>
  <c r="J2251" i="2"/>
  <c r="I2251" i="2"/>
  <c r="L2251" i="2" s="1"/>
  <c r="H2251" i="2"/>
  <c r="G2251" i="2"/>
  <c r="F2251" i="2"/>
  <c r="E2251" i="2"/>
  <c r="K2251" i="2" s="1"/>
  <c r="D2251" i="2"/>
  <c r="C2251" i="2"/>
  <c r="B2251" i="2"/>
  <c r="A2251" i="2"/>
  <c r="J2250" i="2"/>
  <c r="I2250" i="2"/>
  <c r="L2250" i="2" s="1"/>
  <c r="H2250" i="2"/>
  <c r="G2250" i="2"/>
  <c r="F2250" i="2"/>
  <c r="E2250" i="2"/>
  <c r="K2250" i="2" s="1"/>
  <c r="D2250" i="2"/>
  <c r="C2250" i="2"/>
  <c r="B2250" i="2"/>
  <c r="A2250" i="2"/>
  <c r="J2249" i="2"/>
  <c r="I2249" i="2"/>
  <c r="L2249" i="2" s="1"/>
  <c r="H2249" i="2"/>
  <c r="G2249" i="2"/>
  <c r="F2249" i="2"/>
  <c r="E2249" i="2"/>
  <c r="K2249" i="2" s="1"/>
  <c r="D2249" i="2"/>
  <c r="C2249" i="2"/>
  <c r="B2249" i="2"/>
  <c r="A2249" i="2"/>
  <c r="J2248" i="2"/>
  <c r="I2248" i="2"/>
  <c r="L2248" i="2" s="1"/>
  <c r="H2248" i="2"/>
  <c r="G2248" i="2"/>
  <c r="F2248" i="2"/>
  <c r="E2248" i="2"/>
  <c r="K2248" i="2" s="1"/>
  <c r="D2248" i="2"/>
  <c r="C2248" i="2"/>
  <c r="B2248" i="2"/>
  <c r="A2248" i="2"/>
  <c r="J2247" i="2"/>
  <c r="I2247" i="2"/>
  <c r="L2247" i="2" s="1"/>
  <c r="H2247" i="2"/>
  <c r="G2247" i="2"/>
  <c r="F2247" i="2"/>
  <c r="E2247" i="2"/>
  <c r="K2247" i="2" s="1"/>
  <c r="D2247" i="2"/>
  <c r="C2247" i="2"/>
  <c r="B2247" i="2"/>
  <c r="A2247" i="2"/>
  <c r="J2246" i="2"/>
  <c r="I2246" i="2"/>
  <c r="L2246" i="2" s="1"/>
  <c r="H2246" i="2"/>
  <c r="G2246" i="2"/>
  <c r="F2246" i="2"/>
  <c r="E2246" i="2"/>
  <c r="K2246" i="2" s="1"/>
  <c r="D2246" i="2"/>
  <c r="C2246" i="2"/>
  <c r="B2246" i="2"/>
  <c r="A2246" i="2"/>
  <c r="J2245" i="2"/>
  <c r="I2245" i="2"/>
  <c r="L2245" i="2" s="1"/>
  <c r="H2245" i="2"/>
  <c r="G2245" i="2"/>
  <c r="F2245" i="2"/>
  <c r="E2245" i="2"/>
  <c r="K2245" i="2" s="1"/>
  <c r="D2245" i="2"/>
  <c r="C2245" i="2"/>
  <c r="B2245" i="2"/>
  <c r="A2245" i="2"/>
  <c r="J2244" i="2"/>
  <c r="I2244" i="2"/>
  <c r="L2244" i="2" s="1"/>
  <c r="H2244" i="2"/>
  <c r="G2244" i="2"/>
  <c r="F2244" i="2"/>
  <c r="E2244" i="2"/>
  <c r="K2244" i="2" s="1"/>
  <c r="D2244" i="2"/>
  <c r="C2244" i="2"/>
  <c r="B2244" i="2"/>
  <c r="A2244" i="2"/>
  <c r="J2243" i="2"/>
  <c r="I2243" i="2"/>
  <c r="L2243" i="2" s="1"/>
  <c r="H2243" i="2"/>
  <c r="G2243" i="2"/>
  <c r="F2243" i="2"/>
  <c r="E2243" i="2"/>
  <c r="K2243" i="2" s="1"/>
  <c r="D2243" i="2"/>
  <c r="C2243" i="2"/>
  <c r="B2243" i="2"/>
  <c r="A2243" i="2"/>
  <c r="J2242" i="2"/>
  <c r="I2242" i="2"/>
  <c r="L2242" i="2" s="1"/>
  <c r="H2242" i="2"/>
  <c r="G2242" i="2"/>
  <c r="F2242" i="2"/>
  <c r="E2242" i="2"/>
  <c r="K2242" i="2" s="1"/>
  <c r="D2242" i="2"/>
  <c r="C2242" i="2"/>
  <c r="B2242" i="2"/>
  <c r="A2242" i="2"/>
  <c r="J2241" i="2"/>
  <c r="I2241" i="2"/>
  <c r="L2241" i="2" s="1"/>
  <c r="H2241" i="2"/>
  <c r="G2241" i="2"/>
  <c r="F2241" i="2"/>
  <c r="E2241" i="2"/>
  <c r="K2241" i="2" s="1"/>
  <c r="D2241" i="2"/>
  <c r="C2241" i="2"/>
  <c r="B2241" i="2"/>
  <c r="A2241" i="2"/>
  <c r="J2240" i="2"/>
  <c r="I2240" i="2"/>
  <c r="L2240" i="2" s="1"/>
  <c r="H2240" i="2"/>
  <c r="G2240" i="2"/>
  <c r="F2240" i="2"/>
  <c r="E2240" i="2"/>
  <c r="K2240" i="2" s="1"/>
  <c r="D2240" i="2"/>
  <c r="C2240" i="2"/>
  <c r="B2240" i="2"/>
  <c r="A2240" i="2"/>
  <c r="J2239" i="2"/>
  <c r="I2239" i="2"/>
  <c r="L2239" i="2" s="1"/>
  <c r="H2239" i="2"/>
  <c r="G2239" i="2"/>
  <c r="F2239" i="2"/>
  <c r="E2239" i="2"/>
  <c r="K2239" i="2" s="1"/>
  <c r="D2239" i="2"/>
  <c r="C2239" i="2"/>
  <c r="B2239" i="2"/>
  <c r="A2239" i="2"/>
  <c r="J2238" i="2"/>
  <c r="I2238" i="2"/>
  <c r="L2238" i="2" s="1"/>
  <c r="H2238" i="2"/>
  <c r="G2238" i="2"/>
  <c r="F2238" i="2"/>
  <c r="E2238" i="2"/>
  <c r="K2238" i="2" s="1"/>
  <c r="D2238" i="2"/>
  <c r="C2238" i="2"/>
  <c r="B2238" i="2"/>
  <c r="A2238" i="2"/>
  <c r="J2237" i="2"/>
  <c r="I2237" i="2"/>
  <c r="L2237" i="2" s="1"/>
  <c r="H2237" i="2"/>
  <c r="G2237" i="2"/>
  <c r="F2237" i="2"/>
  <c r="E2237" i="2"/>
  <c r="K2237" i="2" s="1"/>
  <c r="D2237" i="2"/>
  <c r="C2237" i="2"/>
  <c r="B2237" i="2"/>
  <c r="A2237" i="2"/>
  <c r="J2236" i="2"/>
  <c r="I2236" i="2"/>
  <c r="L2236" i="2" s="1"/>
  <c r="H2236" i="2"/>
  <c r="G2236" i="2"/>
  <c r="F2236" i="2"/>
  <c r="E2236" i="2"/>
  <c r="K2236" i="2" s="1"/>
  <c r="D2236" i="2"/>
  <c r="C2236" i="2"/>
  <c r="B2236" i="2"/>
  <c r="A2236" i="2"/>
  <c r="J2235" i="2"/>
  <c r="I2235" i="2"/>
  <c r="L2235" i="2" s="1"/>
  <c r="H2235" i="2"/>
  <c r="G2235" i="2"/>
  <c r="F2235" i="2"/>
  <c r="E2235" i="2"/>
  <c r="K2235" i="2" s="1"/>
  <c r="D2235" i="2"/>
  <c r="C2235" i="2"/>
  <c r="B2235" i="2"/>
  <c r="A2235" i="2"/>
  <c r="J2234" i="2"/>
  <c r="I2234" i="2"/>
  <c r="L2234" i="2" s="1"/>
  <c r="H2234" i="2"/>
  <c r="G2234" i="2"/>
  <c r="F2234" i="2"/>
  <c r="E2234" i="2"/>
  <c r="K2234" i="2" s="1"/>
  <c r="D2234" i="2"/>
  <c r="C2234" i="2"/>
  <c r="B2234" i="2"/>
  <c r="A2234" i="2"/>
  <c r="J2233" i="2"/>
  <c r="I2233" i="2"/>
  <c r="L2233" i="2" s="1"/>
  <c r="H2233" i="2"/>
  <c r="G2233" i="2"/>
  <c r="F2233" i="2"/>
  <c r="E2233" i="2"/>
  <c r="K2233" i="2" s="1"/>
  <c r="D2233" i="2"/>
  <c r="C2233" i="2"/>
  <c r="B2233" i="2"/>
  <c r="A2233" i="2"/>
  <c r="J2232" i="2"/>
  <c r="I2232" i="2"/>
  <c r="L2232" i="2" s="1"/>
  <c r="H2232" i="2"/>
  <c r="G2232" i="2"/>
  <c r="F2232" i="2"/>
  <c r="E2232" i="2"/>
  <c r="K2232" i="2" s="1"/>
  <c r="D2232" i="2"/>
  <c r="C2232" i="2"/>
  <c r="B2232" i="2"/>
  <c r="A2232" i="2"/>
  <c r="J2231" i="2"/>
  <c r="I2231" i="2"/>
  <c r="L2231" i="2" s="1"/>
  <c r="H2231" i="2"/>
  <c r="G2231" i="2"/>
  <c r="F2231" i="2"/>
  <c r="E2231" i="2"/>
  <c r="K2231" i="2" s="1"/>
  <c r="D2231" i="2"/>
  <c r="C2231" i="2"/>
  <c r="B2231" i="2"/>
  <c r="A2231" i="2"/>
  <c r="J2230" i="2"/>
  <c r="I2230" i="2"/>
  <c r="L2230" i="2" s="1"/>
  <c r="H2230" i="2"/>
  <c r="G2230" i="2"/>
  <c r="F2230" i="2"/>
  <c r="E2230" i="2"/>
  <c r="K2230" i="2" s="1"/>
  <c r="D2230" i="2"/>
  <c r="C2230" i="2"/>
  <c r="B2230" i="2"/>
  <c r="A2230" i="2"/>
  <c r="J2229" i="2"/>
  <c r="I2229" i="2"/>
  <c r="L2229" i="2" s="1"/>
  <c r="H2229" i="2"/>
  <c r="G2229" i="2"/>
  <c r="F2229" i="2"/>
  <c r="E2229" i="2"/>
  <c r="K2229" i="2" s="1"/>
  <c r="D2229" i="2"/>
  <c r="C2229" i="2"/>
  <c r="B2229" i="2"/>
  <c r="A2229" i="2"/>
  <c r="J2228" i="2"/>
  <c r="I2228" i="2"/>
  <c r="L2228" i="2" s="1"/>
  <c r="H2228" i="2"/>
  <c r="G2228" i="2"/>
  <c r="F2228" i="2"/>
  <c r="E2228" i="2"/>
  <c r="K2228" i="2" s="1"/>
  <c r="D2228" i="2"/>
  <c r="C2228" i="2"/>
  <c r="B2228" i="2"/>
  <c r="A2228" i="2"/>
  <c r="J2227" i="2"/>
  <c r="I2227" i="2"/>
  <c r="L2227" i="2" s="1"/>
  <c r="H2227" i="2"/>
  <c r="G2227" i="2"/>
  <c r="F2227" i="2"/>
  <c r="E2227" i="2"/>
  <c r="K2227" i="2" s="1"/>
  <c r="D2227" i="2"/>
  <c r="C2227" i="2"/>
  <c r="B2227" i="2"/>
  <c r="A2227" i="2"/>
  <c r="J2226" i="2"/>
  <c r="I2226" i="2"/>
  <c r="L2226" i="2" s="1"/>
  <c r="H2226" i="2"/>
  <c r="G2226" i="2"/>
  <c r="F2226" i="2"/>
  <c r="E2226" i="2"/>
  <c r="K2226" i="2" s="1"/>
  <c r="D2226" i="2"/>
  <c r="C2226" i="2"/>
  <c r="B2226" i="2"/>
  <c r="A2226" i="2"/>
  <c r="J2225" i="2"/>
  <c r="I2225" i="2"/>
  <c r="L2225" i="2" s="1"/>
  <c r="H2225" i="2"/>
  <c r="G2225" i="2"/>
  <c r="F2225" i="2"/>
  <c r="E2225" i="2"/>
  <c r="K2225" i="2" s="1"/>
  <c r="D2225" i="2"/>
  <c r="C2225" i="2"/>
  <c r="B2225" i="2"/>
  <c r="A2225" i="2"/>
  <c r="J2224" i="2"/>
  <c r="I2224" i="2"/>
  <c r="L2224" i="2" s="1"/>
  <c r="H2224" i="2"/>
  <c r="G2224" i="2"/>
  <c r="F2224" i="2"/>
  <c r="E2224" i="2"/>
  <c r="K2224" i="2" s="1"/>
  <c r="D2224" i="2"/>
  <c r="C2224" i="2"/>
  <c r="B2224" i="2"/>
  <c r="A2224" i="2"/>
  <c r="J2223" i="2"/>
  <c r="I2223" i="2"/>
  <c r="L2223" i="2" s="1"/>
  <c r="H2223" i="2"/>
  <c r="G2223" i="2"/>
  <c r="F2223" i="2"/>
  <c r="E2223" i="2"/>
  <c r="K2223" i="2" s="1"/>
  <c r="D2223" i="2"/>
  <c r="C2223" i="2"/>
  <c r="B2223" i="2"/>
  <c r="A2223" i="2"/>
  <c r="J2222" i="2"/>
  <c r="I2222" i="2"/>
  <c r="L2222" i="2" s="1"/>
  <c r="H2222" i="2"/>
  <c r="G2222" i="2"/>
  <c r="F2222" i="2"/>
  <c r="E2222" i="2"/>
  <c r="K2222" i="2" s="1"/>
  <c r="D2222" i="2"/>
  <c r="C2222" i="2"/>
  <c r="B2222" i="2"/>
  <c r="A2222" i="2"/>
  <c r="J2221" i="2"/>
  <c r="I2221" i="2"/>
  <c r="L2221" i="2" s="1"/>
  <c r="H2221" i="2"/>
  <c r="G2221" i="2"/>
  <c r="F2221" i="2"/>
  <c r="E2221" i="2"/>
  <c r="K2221" i="2" s="1"/>
  <c r="D2221" i="2"/>
  <c r="C2221" i="2"/>
  <c r="B2221" i="2"/>
  <c r="A2221" i="2"/>
  <c r="J2220" i="2"/>
  <c r="I2220" i="2"/>
  <c r="L2220" i="2" s="1"/>
  <c r="H2220" i="2"/>
  <c r="G2220" i="2"/>
  <c r="F2220" i="2"/>
  <c r="E2220" i="2"/>
  <c r="K2220" i="2" s="1"/>
  <c r="D2220" i="2"/>
  <c r="C2220" i="2"/>
  <c r="B2220" i="2"/>
  <c r="A2220" i="2"/>
  <c r="J2219" i="2"/>
  <c r="I2219" i="2"/>
  <c r="L2219" i="2" s="1"/>
  <c r="H2219" i="2"/>
  <c r="G2219" i="2"/>
  <c r="F2219" i="2"/>
  <c r="E2219" i="2"/>
  <c r="K2219" i="2" s="1"/>
  <c r="D2219" i="2"/>
  <c r="C2219" i="2"/>
  <c r="B2219" i="2"/>
  <c r="A2219" i="2"/>
  <c r="J2218" i="2"/>
  <c r="I2218" i="2"/>
  <c r="L2218" i="2" s="1"/>
  <c r="H2218" i="2"/>
  <c r="G2218" i="2"/>
  <c r="F2218" i="2"/>
  <c r="E2218" i="2"/>
  <c r="K2218" i="2" s="1"/>
  <c r="D2218" i="2"/>
  <c r="C2218" i="2"/>
  <c r="B2218" i="2"/>
  <c r="A2218" i="2"/>
  <c r="J2217" i="2"/>
  <c r="I2217" i="2"/>
  <c r="L2217" i="2" s="1"/>
  <c r="H2217" i="2"/>
  <c r="G2217" i="2"/>
  <c r="F2217" i="2"/>
  <c r="E2217" i="2"/>
  <c r="K2217" i="2" s="1"/>
  <c r="D2217" i="2"/>
  <c r="C2217" i="2"/>
  <c r="B2217" i="2"/>
  <c r="A2217" i="2"/>
  <c r="J2216" i="2"/>
  <c r="I2216" i="2"/>
  <c r="L2216" i="2" s="1"/>
  <c r="H2216" i="2"/>
  <c r="G2216" i="2"/>
  <c r="F2216" i="2"/>
  <c r="E2216" i="2"/>
  <c r="K2216" i="2" s="1"/>
  <c r="D2216" i="2"/>
  <c r="C2216" i="2"/>
  <c r="B2216" i="2"/>
  <c r="A2216" i="2"/>
  <c r="J2215" i="2"/>
  <c r="I2215" i="2"/>
  <c r="L2215" i="2" s="1"/>
  <c r="H2215" i="2"/>
  <c r="G2215" i="2"/>
  <c r="F2215" i="2"/>
  <c r="E2215" i="2"/>
  <c r="K2215" i="2" s="1"/>
  <c r="D2215" i="2"/>
  <c r="C2215" i="2"/>
  <c r="B2215" i="2"/>
  <c r="A2215" i="2"/>
  <c r="J2214" i="2"/>
  <c r="I2214" i="2"/>
  <c r="L2214" i="2" s="1"/>
  <c r="H2214" i="2"/>
  <c r="G2214" i="2"/>
  <c r="F2214" i="2"/>
  <c r="E2214" i="2"/>
  <c r="K2214" i="2" s="1"/>
  <c r="D2214" i="2"/>
  <c r="C2214" i="2"/>
  <c r="B2214" i="2"/>
  <c r="A2214" i="2"/>
  <c r="J2213" i="2"/>
  <c r="I2213" i="2"/>
  <c r="L2213" i="2" s="1"/>
  <c r="H2213" i="2"/>
  <c r="G2213" i="2"/>
  <c r="F2213" i="2"/>
  <c r="E2213" i="2"/>
  <c r="K2213" i="2" s="1"/>
  <c r="D2213" i="2"/>
  <c r="C2213" i="2"/>
  <c r="B2213" i="2"/>
  <c r="A2213" i="2"/>
  <c r="J2212" i="2"/>
  <c r="I2212" i="2"/>
  <c r="L2212" i="2" s="1"/>
  <c r="H2212" i="2"/>
  <c r="G2212" i="2"/>
  <c r="F2212" i="2"/>
  <c r="E2212" i="2"/>
  <c r="K2212" i="2" s="1"/>
  <c r="D2212" i="2"/>
  <c r="C2212" i="2"/>
  <c r="B2212" i="2"/>
  <c r="A2212" i="2"/>
  <c r="J2211" i="2"/>
  <c r="I2211" i="2"/>
  <c r="L2211" i="2" s="1"/>
  <c r="H2211" i="2"/>
  <c r="G2211" i="2"/>
  <c r="F2211" i="2"/>
  <c r="E2211" i="2"/>
  <c r="K2211" i="2" s="1"/>
  <c r="D2211" i="2"/>
  <c r="C2211" i="2"/>
  <c r="B2211" i="2"/>
  <c r="A2211" i="2"/>
  <c r="J2210" i="2"/>
  <c r="I2210" i="2"/>
  <c r="L2210" i="2" s="1"/>
  <c r="H2210" i="2"/>
  <c r="G2210" i="2"/>
  <c r="F2210" i="2"/>
  <c r="E2210" i="2"/>
  <c r="K2210" i="2" s="1"/>
  <c r="D2210" i="2"/>
  <c r="C2210" i="2"/>
  <c r="B2210" i="2"/>
  <c r="A2210" i="2"/>
  <c r="J2209" i="2"/>
  <c r="I2209" i="2"/>
  <c r="L2209" i="2" s="1"/>
  <c r="H2209" i="2"/>
  <c r="G2209" i="2"/>
  <c r="F2209" i="2"/>
  <c r="E2209" i="2"/>
  <c r="K2209" i="2" s="1"/>
  <c r="D2209" i="2"/>
  <c r="C2209" i="2"/>
  <c r="B2209" i="2"/>
  <c r="A2209" i="2"/>
  <c r="J2208" i="2"/>
  <c r="I2208" i="2"/>
  <c r="L2208" i="2" s="1"/>
  <c r="H2208" i="2"/>
  <c r="G2208" i="2"/>
  <c r="F2208" i="2"/>
  <c r="E2208" i="2"/>
  <c r="K2208" i="2" s="1"/>
  <c r="D2208" i="2"/>
  <c r="C2208" i="2"/>
  <c r="B2208" i="2"/>
  <c r="A2208" i="2"/>
  <c r="J2207" i="2"/>
  <c r="I2207" i="2"/>
  <c r="L2207" i="2" s="1"/>
  <c r="H2207" i="2"/>
  <c r="G2207" i="2"/>
  <c r="F2207" i="2"/>
  <c r="E2207" i="2"/>
  <c r="K2207" i="2" s="1"/>
  <c r="D2207" i="2"/>
  <c r="C2207" i="2"/>
  <c r="B2207" i="2"/>
  <c r="A2207" i="2"/>
  <c r="J2206" i="2"/>
  <c r="I2206" i="2"/>
  <c r="L2206" i="2" s="1"/>
  <c r="H2206" i="2"/>
  <c r="G2206" i="2"/>
  <c r="F2206" i="2"/>
  <c r="E2206" i="2"/>
  <c r="K2206" i="2" s="1"/>
  <c r="D2206" i="2"/>
  <c r="C2206" i="2"/>
  <c r="B2206" i="2"/>
  <c r="A2206" i="2"/>
  <c r="J2205" i="2"/>
  <c r="I2205" i="2"/>
  <c r="L2205" i="2" s="1"/>
  <c r="H2205" i="2"/>
  <c r="G2205" i="2"/>
  <c r="F2205" i="2"/>
  <c r="E2205" i="2"/>
  <c r="K2205" i="2" s="1"/>
  <c r="D2205" i="2"/>
  <c r="C2205" i="2"/>
  <c r="B2205" i="2"/>
  <c r="A2205" i="2"/>
  <c r="J2204" i="2"/>
  <c r="I2204" i="2"/>
  <c r="L2204" i="2" s="1"/>
  <c r="H2204" i="2"/>
  <c r="G2204" i="2"/>
  <c r="F2204" i="2"/>
  <c r="E2204" i="2"/>
  <c r="K2204" i="2" s="1"/>
  <c r="D2204" i="2"/>
  <c r="C2204" i="2"/>
  <c r="B2204" i="2"/>
  <c r="A2204" i="2"/>
  <c r="J2203" i="2"/>
  <c r="I2203" i="2"/>
  <c r="L2203" i="2" s="1"/>
  <c r="H2203" i="2"/>
  <c r="G2203" i="2"/>
  <c r="F2203" i="2"/>
  <c r="E2203" i="2"/>
  <c r="K2203" i="2" s="1"/>
  <c r="D2203" i="2"/>
  <c r="C2203" i="2"/>
  <c r="B2203" i="2"/>
  <c r="A2203" i="2"/>
  <c r="J2202" i="2"/>
  <c r="I2202" i="2"/>
  <c r="L2202" i="2" s="1"/>
  <c r="H2202" i="2"/>
  <c r="G2202" i="2"/>
  <c r="F2202" i="2"/>
  <c r="E2202" i="2"/>
  <c r="K2202" i="2" s="1"/>
  <c r="D2202" i="2"/>
  <c r="C2202" i="2"/>
  <c r="B2202" i="2"/>
  <c r="A2202" i="2"/>
  <c r="J2201" i="2"/>
  <c r="I2201" i="2"/>
  <c r="L2201" i="2" s="1"/>
  <c r="H2201" i="2"/>
  <c r="G2201" i="2"/>
  <c r="F2201" i="2"/>
  <c r="E2201" i="2"/>
  <c r="K2201" i="2" s="1"/>
  <c r="D2201" i="2"/>
  <c r="C2201" i="2"/>
  <c r="B2201" i="2"/>
  <c r="A2201" i="2"/>
  <c r="J2200" i="2"/>
  <c r="I2200" i="2"/>
  <c r="L2200" i="2" s="1"/>
  <c r="H2200" i="2"/>
  <c r="G2200" i="2"/>
  <c r="F2200" i="2"/>
  <c r="E2200" i="2"/>
  <c r="K2200" i="2" s="1"/>
  <c r="D2200" i="2"/>
  <c r="C2200" i="2"/>
  <c r="B2200" i="2"/>
  <c r="A2200" i="2"/>
  <c r="J2199" i="2"/>
  <c r="I2199" i="2"/>
  <c r="L2199" i="2" s="1"/>
  <c r="H2199" i="2"/>
  <c r="G2199" i="2"/>
  <c r="F2199" i="2"/>
  <c r="E2199" i="2"/>
  <c r="K2199" i="2" s="1"/>
  <c r="D2199" i="2"/>
  <c r="C2199" i="2"/>
  <c r="B2199" i="2"/>
  <c r="A2199" i="2"/>
  <c r="J2198" i="2"/>
  <c r="I2198" i="2"/>
  <c r="L2198" i="2" s="1"/>
  <c r="H2198" i="2"/>
  <c r="G2198" i="2"/>
  <c r="F2198" i="2"/>
  <c r="E2198" i="2"/>
  <c r="K2198" i="2" s="1"/>
  <c r="D2198" i="2"/>
  <c r="C2198" i="2"/>
  <c r="B2198" i="2"/>
  <c r="A2198" i="2"/>
  <c r="J2197" i="2"/>
  <c r="I2197" i="2"/>
  <c r="L2197" i="2" s="1"/>
  <c r="H2197" i="2"/>
  <c r="G2197" i="2"/>
  <c r="F2197" i="2"/>
  <c r="E2197" i="2"/>
  <c r="K2197" i="2" s="1"/>
  <c r="D2197" i="2"/>
  <c r="C2197" i="2"/>
  <c r="B2197" i="2"/>
  <c r="A2197" i="2"/>
  <c r="J2196" i="2"/>
  <c r="I2196" i="2"/>
  <c r="L2196" i="2" s="1"/>
  <c r="H2196" i="2"/>
  <c r="G2196" i="2"/>
  <c r="F2196" i="2"/>
  <c r="E2196" i="2"/>
  <c r="K2196" i="2" s="1"/>
  <c r="D2196" i="2"/>
  <c r="C2196" i="2"/>
  <c r="B2196" i="2"/>
  <c r="A2196" i="2"/>
  <c r="J2195" i="2"/>
  <c r="I2195" i="2"/>
  <c r="L2195" i="2" s="1"/>
  <c r="H2195" i="2"/>
  <c r="G2195" i="2"/>
  <c r="F2195" i="2"/>
  <c r="E2195" i="2"/>
  <c r="K2195" i="2" s="1"/>
  <c r="D2195" i="2"/>
  <c r="C2195" i="2"/>
  <c r="B2195" i="2"/>
  <c r="A2195" i="2"/>
  <c r="J2194" i="2"/>
  <c r="I2194" i="2"/>
  <c r="L2194" i="2" s="1"/>
  <c r="H2194" i="2"/>
  <c r="G2194" i="2"/>
  <c r="F2194" i="2"/>
  <c r="E2194" i="2"/>
  <c r="K2194" i="2" s="1"/>
  <c r="D2194" i="2"/>
  <c r="C2194" i="2"/>
  <c r="B2194" i="2"/>
  <c r="A2194" i="2"/>
  <c r="J2193" i="2"/>
  <c r="I2193" i="2"/>
  <c r="L2193" i="2" s="1"/>
  <c r="H2193" i="2"/>
  <c r="G2193" i="2"/>
  <c r="F2193" i="2"/>
  <c r="E2193" i="2"/>
  <c r="K2193" i="2" s="1"/>
  <c r="D2193" i="2"/>
  <c r="C2193" i="2"/>
  <c r="B2193" i="2"/>
  <c r="A2193" i="2"/>
  <c r="J2192" i="2"/>
  <c r="I2192" i="2"/>
  <c r="L2192" i="2" s="1"/>
  <c r="H2192" i="2"/>
  <c r="G2192" i="2"/>
  <c r="F2192" i="2"/>
  <c r="E2192" i="2"/>
  <c r="K2192" i="2" s="1"/>
  <c r="D2192" i="2"/>
  <c r="C2192" i="2"/>
  <c r="B2192" i="2"/>
  <c r="A2192" i="2"/>
  <c r="J2191" i="2"/>
  <c r="I2191" i="2"/>
  <c r="L2191" i="2" s="1"/>
  <c r="H2191" i="2"/>
  <c r="G2191" i="2"/>
  <c r="F2191" i="2"/>
  <c r="E2191" i="2"/>
  <c r="K2191" i="2" s="1"/>
  <c r="D2191" i="2"/>
  <c r="C2191" i="2"/>
  <c r="B2191" i="2"/>
  <c r="A2191" i="2"/>
  <c r="J2190" i="2"/>
  <c r="I2190" i="2"/>
  <c r="L2190" i="2" s="1"/>
  <c r="H2190" i="2"/>
  <c r="G2190" i="2"/>
  <c r="F2190" i="2"/>
  <c r="E2190" i="2"/>
  <c r="K2190" i="2" s="1"/>
  <c r="D2190" i="2"/>
  <c r="C2190" i="2"/>
  <c r="B2190" i="2"/>
  <c r="A2190" i="2"/>
  <c r="J2189" i="2"/>
  <c r="I2189" i="2"/>
  <c r="L2189" i="2" s="1"/>
  <c r="H2189" i="2"/>
  <c r="G2189" i="2"/>
  <c r="F2189" i="2"/>
  <c r="E2189" i="2"/>
  <c r="K2189" i="2" s="1"/>
  <c r="D2189" i="2"/>
  <c r="C2189" i="2"/>
  <c r="B2189" i="2"/>
  <c r="A2189" i="2"/>
  <c r="J2188" i="2"/>
  <c r="I2188" i="2"/>
  <c r="L2188" i="2" s="1"/>
  <c r="H2188" i="2"/>
  <c r="G2188" i="2"/>
  <c r="F2188" i="2"/>
  <c r="E2188" i="2"/>
  <c r="K2188" i="2" s="1"/>
  <c r="D2188" i="2"/>
  <c r="C2188" i="2"/>
  <c r="B2188" i="2"/>
  <c r="A2188" i="2"/>
  <c r="J2187" i="2"/>
  <c r="I2187" i="2"/>
  <c r="L2187" i="2" s="1"/>
  <c r="H2187" i="2"/>
  <c r="G2187" i="2"/>
  <c r="F2187" i="2"/>
  <c r="E2187" i="2"/>
  <c r="K2187" i="2" s="1"/>
  <c r="D2187" i="2"/>
  <c r="C2187" i="2"/>
  <c r="B2187" i="2"/>
  <c r="A2187" i="2"/>
  <c r="J2186" i="2"/>
  <c r="I2186" i="2"/>
  <c r="L2186" i="2" s="1"/>
  <c r="H2186" i="2"/>
  <c r="G2186" i="2"/>
  <c r="F2186" i="2"/>
  <c r="E2186" i="2"/>
  <c r="K2186" i="2" s="1"/>
  <c r="D2186" i="2"/>
  <c r="C2186" i="2"/>
  <c r="B2186" i="2"/>
  <c r="A2186" i="2"/>
  <c r="J2185" i="2"/>
  <c r="I2185" i="2"/>
  <c r="L2185" i="2" s="1"/>
  <c r="H2185" i="2"/>
  <c r="G2185" i="2"/>
  <c r="F2185" i="2"/>
  <c r="E2185" i="2"/>
  <c r="K2185" i="2" s="1"/>
  <c r="D2185" i="2"/>
  <c r="C2185" i="2"/>
  <c r="B2185" i="2"/>
  <c r="A2185" i="2"/>
  <c r="J2184" i="2"/>
  <c r="I2184" i="2"/>
  <c r="L2184" i="2" s="1"/>
  <c r="H2184" i="2"/>
  <c r="G2184" i="2"/>
  <c r="F2184" i="2"/>
  <c r="E2184" i="2"/>
  <c r="K2184" i="2" s="1"/>
  <c r="D2184" i="2"/>
  <c r="C2184" i="2"/>
  <c r="B2184" i="2"/>
  <c r="A2184" i="2"/>
  <c r="J2183" i="2"/>
  <c r="I2183" i="2"/>
  <c r="L2183" i="2" s="1"/>
  <c r="H2183" i="2"/>
  <c r="G2183" i="2"/>
  <c r="F2183" i="2"/>
  <c r="E2183" i="2"/>
  <c r="K2183" i="2" s="1"/>
  <c r="D2183" i="2"/>
  <c r="C2183" i="2"/>
  <c r="B2183" i="2"/>
  <c r="A2183" i="2"/>
  <c r="J2182" i="2"/>
  <c r="I2182" i="2"/>
  <c r="L2182" i="2" s="1"/>
  <c r="H2182" i="2"/>
  <c r="G2182" i="2"/>
  <c r="F2182" i="2"/>
  <c r="E2182" i="2"/>
  <c r="K2182" i="2" s="1"/>
  <c r="D2182" i="2"/>
  <c r="C2182" i="2"/>
  <c r="B2182" i="2"/>
  <c r="A2182" i="2"/>
  <c r="J2181" i="2"/>
  <c r="I2181" i="2"/>
  <c r="L2181" i="2" s="1"/>
  <c r="H2181" i="2"/>
  <c r="G2181" i="2"/>
  <c r="F2181" i="2"/>
  <c r="E2181" i="2"/>
  <c r="K2181" i="2" s="1"/>
  <c r="D2181" i="2"/>
  <c r="C2181" i="2"/>
  <c r="B2181" i="2"/>
  <c r="A2181" i="2"/>
  <c r="J2180" i="2"/>
  <c r="I2180" i="2"/>
  <c r="L2180" i="2" s="1"/>
  <c r="H2180" i="2"/>
  <c r="G2180" i="2"/>
  <c r="F2180" i="2"/>
  <c r="E2180" i="2"/>
  <c r="K2180" i="2" s="1"/>
  <c r="D2180" i="2"/>
  <c r="C2180" i="2"/>
  <c r="B2180" i="2"/>
  <c r="A2180" i="2"/>
  <c r="J2179" i="2"/>
  <c r="I2179" i="2"/>
  <c r="L2179" i="2" s="1"/>
  <c r="H2179" i="2"/>
  <c r="G2179" i="2"/>
  <c r="F2179" i="2"/>
  <c r="E2179" i="2"/>
  <c r="K2179" i="2" s="1"/>
  <c r="D2179" i="2"/>
  <c r="C2179" i="2"/>
  <c r="B2179" i="2"/>
  <c r="A2179" i="2"/>
  <c r="J2178" i="2"/>
  <c r="I2178" i="2"/>
  <c r="L2178" i="2" s="1"/>
  <c r="H2178" i="2"/>
  <c r="G2178" i="2"/>
  <c r="F2178" i="2"/>
  <c r="E2178" i="2"/>
  <c r="K2178" i="2" s="1"/>
  <c r="D2178" i="2"/>
  <c r="C2178" i="2"/>
  <c r="B2178" i="2"/>
  <c r="A2178" i="2"/>
  <c r="J2177" i="2"/>
  <c r="I2177" i="2"/>
  <c r="L2177" i="2" s="1"/>
  <c r="H2177" i="2"/>
  <c r="G2177" i="2"/>
  <c r="F2177" i="2"/>
  <c r="E2177" i="2"/>
  <c r="K2177" i="2" s="1"/>
  <c r="D2177" i="2"/>
  <c r="C2177" i="2"/>
  <c r="B2177" i="2"/>
  <c r="A2177" i="2"/>
  <c r="J2176" i="2"/>
  <c r="I2176" i="2"/>
  <c r="L2176" i="2" s="1"/>
  <c r="H2176" i="2"/>
  <c r="G2176" i="2"/>
  <c r="F2176" i="2"/>
  <c r="E2176" i="2"/>
  <c r="K2176" i="2" s="1"/>
  <c r="D2176" i="2"/>
  <c r="C2176" i="2"/>
  <c r="B2176" i="2"/>
  <c r="A2176" i="2"/>
  <c r="J2175" i="2"/>
  <c r="I2175" i="2"/>
  <c r="L2175" i="2" s="1"/>
  <c r="H2175" i="2"/>
  <c r="G2175" i="2"/>
  <c r="F2175" i="2"/>
  <c r="E2175" i="2"/>
  <c r="K2175" i="2" s="1"/>
  <c r="D2175" i="2"/>
  <c r="C2175" i="2"/>
  <c r="B2175" i="2"/>
  <c r="A2175" i="2"/>
  <c r="J2174" i="2"/>
  <c r="I2174" i="2"/>
  <c r="L2174" i="2" s="1"/>
  <c r="H2174" i="2"/>
  <c r="G2174" i="2"/>
  <c r="F2174" i="2"/>
  <c r="E2174" i="2"/>
  <c r="K2174" i="2" s="1"/>
  <c r="D2174" i="2"/>
  <c r="C2174" i="2"/>
  <c r="B2174" i="2"/>
  <c r="A2174" i="2"/>
  <c r="J2173" i="2"/>
  <c r="I2173" i="2"/>
  <c r="L2173" i="2" s="1"/>
  <c r="H2173" i="2"/>
  <c r="G2173" i="2"/>
  <c r="F2173" i="2"/>
  <c r="E2173" i="2"/>
  <c r="K2173" i="2" s="1"/>
  <c r="D2173" i="2"/>
  <c r="C2173" i="2"/>
  <c r="B2173" i="2"/>
  <c r="A2173" i="2"/>
  <c r="J2172" i="2"/>
  <c r="I2172" i="2"/>
  <c r="L2172" i="2" s="1"/>
  <c r="H2172" i="2"/>
  <c r="G2172" i="2"/>
  <c r="F2172" i="2"/>
  <c r="E2172" i="2"/>
  <c r="K2172" i="2" s="1"/>
  <c r="D2172" i="2"/>
  <c r="C2172" i="2"/>
  <c r="B2172" i="2"/>
  <c r="A2172" i="2"/>
  <c r="J2171" i="2"/>
  <c r="I2171" i="2"/>
  <c r="L2171" i="2" s="1"/>
  <c r="H2171" i="2"/>
  <c r="G2171" i="2"/>
  <c r="F2171" i="2"/>
  <c r="E2171" i="2"/>
  <c r="K2171" i="2" s="1"/>
  <c r="D2171" i="2"/>
  <c r="C2171" i="2"/>
  <c r="B2171" i="2"/>
  <c r="A2171" i="2"/>
  <c r="J2170" i="2"/>
  <c r="I2170" i="2"/>
  <c r="L2170" i="2" s="1"/>
  <c r="H2170" i="2"/>
  <c r="G2170" i="2"/>
  <c r="F2170" i="2"/>
  <c r="E2170" i="2"/>
  <c r="K2170" i="2" s="1"/>
  <c r="D2170" i="2"/>
  <c r="C2170" i="2"/>
  <c r="B2170" i="2"/>
  <c r="A2170" i="2"/>
  <c r="J2169" i="2"/>
  <c r="I2169" i="2"/>
  <c r="L2169" i="2" s="1"/>
  <c r="H2169" i="2"/>
  <c r="G2169" i="2"/>
  <c r="F2169" i="2"/>
  <c r="E2169" i="2"/>
  <c r="K2169" i="2" s="1"/>
  <c r="D2169" i="2"/>
  <c r="C2169" i="2"/>
  <c r="B2169" i="2"/>
  <c r="A2169" i="2"/>
  <c r="J2168" i="2"/>
  <c r="I2168" i="2"/>
  <c r="L2168" i="2" s="1"/>
  <c r="H2168" i="2"/>
  <c r="G2168" i="2"/>
  <c r="F2168" i="2"/>
  <c r="E2168" i="2"/>
  <c r="K2168" i="2" s="1"/>
  <c r="D2168" i="2"/>
  <c r="C2168" i="2"/>
  <c r="B2168" i="2"/>
  <c r="A2168" i="2"/>
  <c r="J2167" i="2"/>
  <c r="I2167" i="2"/>
  <c r="L2167" i="2" s="1"/>
  <c r="H2167" i="2"/>
  <c r="G2167" i="2"/>
  <c r="F2167" i="2"/>
  <c r="E2167" i="2"/>
  <c r="K2167" i="2" s="1"/>
  <c r="D2167" i="2"/>
  <c r="C2167" i="2"/>
  <c r="B2167" i="2"/>
  <c r="A2167" i="2"/>
  <c r="J2166" i="2"/>
  <c r="I2166" i="2"/>
  <c r="L2166" i="2" s="1"/>
  <c r="H2166" i="2"/>
  <c r="G2166" i="2"/>
  <c r="F2166" i="2"/>
  <c r="E2166" i="2"/>
  <c r="K2166" i="2" s="1"/>
  <c r="D2166" i="2"/>
  <c r="C2166" i="2"/>
  <c r="B2166" i="2"/>
  <c r="A2166" i="2"/>
  <c r="J2165" i="2"/>
  <c r="I2165" i="2"/>
  <c r="L2165" i="2" s="1"/>
  <c r="H2165" i="2"/>
  <c r="G2165" i="2"/>
  <c r="F2165" i="2"/>
  <c r="E2165" i="2"/>
  <c r="K2165" i="2" s="1"/>
  <c r="D2165" i="2"/>
  <c r="C2165" i="2"/>
  <c r="B2165" i="2"/>
  <c r="A2165" i="2"/>
  <c r="J2164" i="2"/>
  <c r="I2164" i="2"/>
  <c r="L2164" i="2" s="1"/>
  <c r="H2164" i="2"/>
  <c r="G2164" i="2"/>
  <c r="F2164" i="2"/>
  <c r="E2164" i="2"/>
  <c r="K2164" i="2" s="1"/>
  <c r="D2164" i="2"/>
  <c r="C2164" i="2"/>
  <c r="B2164" i="2"/>
  <c r="A2164" i="2"/>
  <c r="J2163" i="2"/>
  <c r="I2163" i="2"/>
  <c r="L2163" i="2" s="1"/>
  <c r="H2163" i="2"/>
  <c r="G2163" i="2"/>
  <c r="F2163" i="2"/>
  <c r="E2163" i="2"/>
  <c r="K2163" i="2" s="1"/>
  <c r="D2163" i="2"/>
  <c r="C2163" i="2"/>
  <c r="B2163" i="2"/>
  <c r="A2163" i="2"/>
  <c r="J2162" i="2"/>
  <c r="I2162" i="2"/>
  <c r="L2162" i="2" s="1"/>
  <c r="H2162" i="2"/>
  <c r="G2162" i="2"/>
  <c r="F2162" i="2"/>
  <c r="E2162" i="2"/>
  <c r="K2162" i="2" s="1"/>
  <c r="D2162" i="2"/>
  <c r="C2162" i="2"/>
  <c r="B2162" i="2"/>
  <c r="A2162" i="2"/>
  <c r="J2161" i="2"/>
  <c r="I2161" i="2"/>
  <c r="L2161" i="2" s="1"/>
  <c r="H2161" i="2"/>
  <c r="G2161" i="2"/>
  <c r="F2161" i="2"/>
  <c r="E2161" i="2"/>
  <c r="K2161" i="2" s="1"/>
  <c r="D2161" i="2"/>
  <c r="C2161" i="2"/>
  <c r="B2161" i="2"/>
  <c r="A2161" i="2"/>
  <c r="J2160" i="2"/>
  <c r="I2160" i="2"/>
  <c r="L2160" i="2" s="1"/>
  <c r="H2160" i="2"/>
  <c r="G2160" i="2"/>
  <c r="F2160" i="2"/>
  <c r="E2160" i="2"/>
  <c r="K2160" i="2" s="1"/>
  <c r="D2160" i="2"/>
  <c r="C2160" i="2"/>
  <c r="B2160" i="2"/>
  <c r="A2160" i="2"/>
  <c r="J2159" i="2"/>
  <c r="I2159" i="2"/>
  <c r="L2159" i="2" s="1"/>
  <c r="H2159" i="2"/>
  <c r="G2159" i="2"/>
  <c r="F2159" i="2"/>
  <c r="E2159" i="2"/>
  <c r="K2159" i="2" s="1"/>
  <c r="D2159" i="2"/>
  <c r="C2159" i="2"/>
  <c r="B2159" i="2"/>
  <c r="A2159" i="2"/>
  <c r="J2158" i="2"/>
  <c r="I2158" i="2"/>
  <c r="L2158" i="2" s="1"/>
  <c r="H2158" i="2"/>
  <c r="G2158" i="2"/>
  <c r="F2158" i="2"/>
  <c r="E2158" i="2"/>
  <c r="K2158" i="2" s="1"/>
  <c r="D2158" i="2"/>
  <c r="C2158" i="2"/>
  <c r="B2158" i="2"/>
  <c r="A2158" i="2"/>
  <c r="J2157" i="2"/>
  <c r="I2157" i="2"/>
  <c r="L2157" i="2" s="1"/>
  <c r="H2157" i="2"/>
  <c r="G2157" i="2"/>
  <c r="F2157" i="2"/>
  <c r="E2157" i="2"/>
  <c r="K2157" i="2" s="1"/>
  <c r="D2157" i="2"/>
  <c r="C2157" i="2"/>
  <c r="B2157" i="2"/>
  <c r="A2157" i="2"/>
  <c r="J2156" i="2"/>
  <c r="I2156" i="2"/>
  <c r="L2156" i="2" s="1"/>
  <c r="H2156" i="2"/>
  <c r="G2156" i="2"/>
  <c r="F2156" i="2"/>
  <c r="E2156" i="2"/>
  <c r="K2156" i="2" s="1"/>
  <c r="D2156" i="2"/>
  <c r="C2156" i="2"/>
  <c r="B2156" i="2"/>
  <c r="A2156" i="2"/>
  <c r="J2155" i="2"/>
  <c r="I2155" i="2"/>
  <c r="L2155" i="2" s="1"/>
  <c r="H2155" i="2"/>
  <c r="G2155" i="2"/>
  <c r="F2155" i="2"/>
  <c r="E2155" i="2"/>
  <c r="K2155" i="2" s="1"/>
  <c r="D2155" i="2"/>
  <c r="C2155" i="2"/>
  <c r="B2155" i="2"/>
  <c r="A2155" i="2"/>
  <c r="J2154" i="2"/>
  <c r="I2154" i="2"/>
  <c r="L2154" i="2" s="1"/>
  <c r="H2154" i="2"/>
  <c r="G2154" i="2"/>
  <c r="F2154" i="2"/>
  <c r="E2154" i="2"/>
  <c r="K2154" i="2" s="1"/>
  <c r="D2154" i="2"/>
  <c r="C2154" i="2"/>
  <c r="B2154" i="2"/>
  <c r="A2154" i="2"/>
  <c r="J2153" i="2"/>
  <c r="I2153" i="2"/>
  <c r="L2153" i="2" s="1"/>
  <c r="H2153" i="2"/>
  <c r="G2153" i="2"/>
  <c r="F2153" i="2"/>
  <c r="E2153" i="2"/>
  <c r="K2153" i="2" s="1"/>
  <c r="D2153" i="2"/>
  <c r="C2153" i="2"/>
  <c r="B2153" i="2"/>
  <c r="A2153" i="2"/>
  <c r="J2152" i="2"/>
  <c r="I2152" i="2"/>
  <c r="L2152" i="2" s="1"/>
  <c r="H2152" i="2"/>
  <c r="G2152" i="2"/>
  <c r="F2152" i="2"/>
  <c r="E2152" i="2"/>
  <c r="K2152" i="2" s="1"/>
  <c r="D2152" i="2"/>
  <c r="C2152" i="2"/>
  <c r="B2152" i="2"/>
  <c r="A2152" i="2"/>
  <c r="J2151" i="2"/>
  <c r="I2151" i="2"/>
  <c r="L2151" i="2" s="1"/>
  <c r="H2151" i="2"/>
  <c r="G2151" i="2"/>
  <c r="F2151" i="2"/>
  <c r="E2151" i="2"/>
  <c r="K2151" i="2" s="1"/>
  <c r="D2151" i="2"/>
  <c r="C2151" i="2"/>
  <c r="B2151" i="2"/>
  <c r="A2151" i="2"/>
  <c r="J2150" i="2"/>
  <c r="I2150" i="2"/>
  <c r="L2150" i="2" s="1"/>
  <c r="H2150" i="2"/>
  <c r="G2150" i="2"/>
  <c r="F2150" i="2"/>
  <c r="E2150" i="2"/>
  <c r="K2150" i="2" s="1"/>
  <c r="D2150" i="2"/>
  <c r="C2150" i="2"/>
  <c r="B2150" i="2"/>
  <c r="A2150" i="2"/>
  <c r="J2149" i="2"/>
  <c r="I2149" i="2"/>
  <c r="L2149" i="2" s="1"/>
  <c r="H2149" i="2"/>
  <c r="G2149" i="2"/>
  <c r="F2149" i="2"/>
  <c r="E2149" i="2"/>
  <c r="K2149" i="2" s="1"/>
  <c r="D2149" i="2"/>
  <c r="C2149" i="2"/>
  <c r="B2149" i="2"/>
  <c r="A2149" i="2"/>
  <c r="J2148" i="2"/>
  <c r="I2148" i="2"/>
  <c r="L2148" i="2" s="1"/>
  <c r="H2148" i="2"/>
  <c r="G2148" i="2"/>
  <c r="F2148" i="2"/>
  <c r="E2148" i="2"/>
  <c r="K2148" i="2" s="1"/>
  <c r="D2148" i="2"/>
  <c r="C2148" i="2"/>
  <c r="B2148" i="2"/>
  <c r="A2148" i="2"/>
  <c r="J2147" i="2"/>
  <c r="I2147" i="2"/>
  <c r="L2147" i="2" s="1"/>
  <c r="H2147" i="2"/>
  <c r="G2147" i="2"/>
  <c r="F2147" i="2"/>
  <c r="E2147" i="2"/>
  <c r="K2147" i="2" s="1"/>
  <c r="D2147" i="2"/>
  <c r="C2147" i="2"/>
  <c r="B2147" i="2"/>
  <c r="A2147" i="2"/>
  <c r="J2146" i="2"/>
  <c r="I2146" i="2"/>
  <c r="L2146" i="2" s="1"/>
  <c r="H2146" i="2"/>
  <c r="G2146" i="2"/>
  <c r="F2146" i="2"/>
  <c r="E2146" i="2"/>
  <c r="K2146" i="2" s="1"/>
  <c r="D2146" i="2"/>
  <c r="C2146" i="2"/>
  <c r="B2146" i="2"/>
  <c r="A2146" i="2"/>
  <c r="J2145" i="2"/>
  <c r="I2145" i="2"/>
  <c r="L2145" i="2" s="1"/>
  <c r="H2145" i="2"/>
  <c r="G2145" i="2"/>
  <c r="F2145" i="2"/>
  <c r="E2145" i="2"/>
  <c r="K2145" i="2" s="1"/>
  <c r="D2145" i="2"/>
  <c r="C2145" i="2"/>
  <c r="B2145" i="2"/>
  <c r="A2145" i="2"/>
  <c r="J2144" i="2"/>
  <c r="I2144" i="2"/>
  <c r="L2144" i="2" s="1"/>
  <c r="H2144" i="2"/>
  <c r="G2144" i="2"/>
  <c r="F2144" i="2"/>
  <c r="E2144" i="2"/>
  <c r="K2144" i="2" s="1"/>
  <c r="D2144" i="2"/>
  <c r="C2144" i="2"/>
  <c r="B2144" i="2"/>
  <c r="A2144" i="2"/>
  <c r="J2143" i="2"/>
  <c r="I2143" i="2"/>
  <c r="L2143" i="2" s="1"/>
  <c r="H2143" i="2"/>
  <c r="G2143" i="2"/>
  <c r="F2143" i="2"/>
  <c r="E2143" i="2"/>
  <c r="K2143" i="2" s="1"/>
  <c r="D2143" i="2"/>
  <c r="C2143" i="2"/>
  <c r="B2143" i="2"/>
  <c r="A2143" i="2"/>
  <c r="J2142" i="2"/>
  <c r="I2142" i="2"/>
  <c r="L2142" i="2" s="1"/>
  <c r="H2142" i="2"/>
  <c r="G2142" i="2"/>
  <c r="F2142" i="2"/>
  <c r="E2142" i="2"/>
  <c r="K2142" i="2" s="1"/>
  <c r="D2142" i="2"/>
  <c r="C2142" i="2"/>
  <c r="B2142" i="2"/>
  <c r="A2142" i="2"/>
  <c r="J2141" i="2"/>
  <c r="I2141" i="2"/>
  <c r="L2141" i="2" s="1"/>
  <c r="H2141" i="2"/>
  <c r="G2141" i="2"/>
  <c r="F2141" i="2"/>
  <c r="E2141" i="2"/>
  <c r="K2141" i="2" s="1"/>
  <c r="D2141" i="2"/>
  <c r="C2141" i="2"/>
  <c r="B2141" i="2"/>
  <c r="A2141" i="2"/>
  <c r="J2140" i="2"/>
  <c r="I2140" i="2"/>
  <c r="L2140" i="2" s="1"/>
  <c r="H2140" i="2"/>
  <c r="G2140" i="2"/>
  <c r="F2140" i="2"/>
  <c r="E2140" i="2"/>
  <c r="K2140" i="2" s="1"/>
  <c r="D2140" i="2"/>
  <c r="C2140" i="2"/>
  <c r="B2140" i="2"/>
  <c r="A2140" i="2"/>
  <c r="J2139" i="2"/>
  <c r="I2139" i="2"/>
  <c r="L2139" i="2" s="1"/>
  <c r="H2139" i="2"/>
  <c r="G2139" i="2"/>
  <c r="F2139" i="2"/>
  <c r="E2139" i="2"/>
  <c r="K2139" i="2" s="1"/>
  <c r="D2139" i="2"/>
  <c r="C2139" i="2"/>
  <c r="B2139" i="2"/>
  <c r="A2139" i="2"/>
  <c r="J2138" i="2"/>
  <c r="I2138" i="2"/>
  <c r="L2138" i="2" s="1"/>
  <c r="H2138" i="2"/>
  <c r="G2138" i="2"/>
  <c r="F2138" i="2"/>
  <c r="E2138" i="2"/>
  <c r="K2138" i="2" s="1"/>
  <c r="D2138" i="2"/>
  <c r="C2138" i="2"/>
  <c r="B2138" i="2"/>
  <c r="A2138" i="2"/>
  <c r="J2137" i="2"/>
  <c r="I2137" i="2"/>
  <c r="L2137" i="2" s="1"/>
  <c r="H2137" i="2"/>
  <c r="G2137" i="2"/>
  <c r="F2137" i="2"/>
  <c r="E2137" i="2"/>
  <c r="K2137" i="2" s="1"/>
  <c r="D2137" i="2"/>
  <c r="C2137" i="2"/>
  <c r="B2137" i="2"/>
  <c r="A2137" i="2"/>
  <c r="J2136" i="2"/>
  <c r="I2136" i="2"/>
  <c r="L2136" i="2" s="1"/>
  <c r="H2136" i="2"/>
  <c r="G2136" i="2"/>
  <c r="F2136" i="2"/>
  <c r="E2136" i="2"/>
  <c r="K2136" i="2" s="1"/>
  <c r="D2136" i="2"/>
  <c r="C2136" i="2"/>
  <c r="B2136" i="2"/>
  <c r="A2136" i="2"/>
  <c r="J2135" i="2"/>
  <c r="I2135" i="2"/>
  <c r="L2135" i="2" s="1"/>
  <c r="H2135" i="2"/>
  <c r="G2135" i="2"/>
  <c r="F2135" i="2"/>
  <c r="E2135" i="2"/>
  <c r="K2135" i="2" s="1"/>
  <c r="D2135" i="2"/>
  <c r="C2135" i="2"/>
  <c r="B2135" i="2"/>
  <c r="A2135" i="2"/>
  <c r="J2134" i="2"/>
  <c r="I2134" i="2"/>
  <c r="L2134" i="2" s="1"/>
  <c r="H2134" i="2"/>
  <c r="G2134" i="2"/>
  <c r="F2134" i="2"/>
  <c r="E2134" i="2"/>
  <c r="K2134" i="2" s="1"/>
  <c r="D2134" i="2"/>
  <c r="C2134" i="2"/>
  <c r="B2134" i="2"/>
  <c r="A2134" i="2"/>
  <c r="J2133" i="2"/>
  <c r="I2133" i="2"/>
  <c r="L2133" i="2" s="1"/>
  <c r="H2133" i="2"/>
  <c r="G2133" i="2"/>
  <c r="F2133" i="2"/>
  <c r="E2133" i="2"/>
  <c r="K2133" i="2" s="1"/>
  <c r="D2133" i="2"/>
  <c r="C2133" i="2"/>
  <c r="B2133" i="2"/>
  <c r="A2133" i="2"/>
  <c r="J2132" i="2"/>
  <c r="I2132" i="2"/>
  <c r="L2132" i="2" s="1"/>
  <c r="H2132" i="2"/>
  <c r="G2132" i="2"/>
  <c r="F2132" i="2"/>
  <c r="E2132" i="2"/>
  <c r="K2132" i="2" s="1"/>
  <c r="D2132" i="2"/>
  <c r="C2132" i="2"/>
  <c r="B2132" i="2"/>
  <c r="A2132" i="2"/>
  <c r="J2131" i="2"/>
  <c r="I2131" i="2"/>
  <c r="L2131" i="2" s="1"/>
  <c r="H2131" i="2"/>
  <c r="G2131" i="2"/>
  <c r="F2131" i="2"/>
  <c r="E2131" i="2"/>
  <c r="K2131" i="2" s="1"/>
  <c r="D2131" i="2"/>
  <c r="C2131" i="2"/>
  <c r="B2131" i="2"/>
  <c r="A2131" i="2"/>
  <c r="J2130" i="2"/>
  <c r="I2130" i="2"/>
  <c r="L2130" i="2" s="1"/>
  <c r="H2130" i="2"/>
  <c r="G2130" i="2"/>
  <c r="F2130" i="2"/>
  <c r="E2130" i="2"/>
  <c r="K2130" i="2" s="1"/>
  <c r="D2130" i="2"/>
  <c r="C2130" i="2"/>
  <c r="B2130" i="2"/>
  <c r="A2130" i="2"/>
  <c r="J2129" i="2"/>
  <c r="I2129" i="2"/>
  <c r="L2129" i="2" s="1"/>
  <c r="H2129" i="2"/>
  <c r="G2129" i="2"/>
  <c r="F2129" i="2"/>
  <c r="E2129" i="2"/>
  <c r="K2129" i="2" s="1"/>
  <c r="D2129" i="2"/>
  <c r="C2129" i="2"/>
  <c r="B2129" i="2"/>
  <c r="A2129" i="2"/>
  <c r="J2128" i="2"/>
  <c r="I2128" i="2"/>
  <c r="L2128" i="2" s="1"/>
  <c r="H2128" i="2"/>
  <c r="G2128" i="2"/>
  <c r="F2128" i="2"/>
  <c r="E2128" i="2"/>
  <c r="K2128" i="2" s="1"/>
  <c r="D2128" i="2"/>
  <c r="C2128" i="2"/>
  <c r="B2128" i="2"/>
  <c r="A2128" i="2"/>
  <c r="J2127" i="2"/>
  <c r="I2127" i="2"/>
  <c r="L2127" i="2" s="1"/>
  <c r="H2127" i="2"/>
  <c r="G2127" i="2"/>
  <c r="F2127" i="2"/>
  <c r="E2127" i="2"/>
  <c r="K2127" i="2" s="1"/>
  <c r="D2127" i="2"/>
  <c r="C2127" i="2"/>
  <c r="B2127" i="2"/>
  <c r="A2127" i="2"/>
  <c r="J2126" i="2"/>
  <c r="I2126" i="2"/>
  <c r="L2126" i="2" s="1"/>
  <c r="H2126" i="2"/>
  <c r="G2126" i="2"/>
  <c r="F2126" i="2"/>
  <c r="E2126" i="2"/>
  <c r="K2126" i="2" s="1"/>
  <c r="D2126" i="2"/>
  <c r="C2126" i="2"/>
  <c r="B2126" i="2"/>
  <c r="A2126" i="2"/>
  <c r="J2125" i="2"/>
  <c r="I2125" i="2"/>
  <c r="L2125" i="2" s="1"/>
  <c r="H2125" i="2"/>
  <c r="G2125" i="2"/>
  <c r="F2125" i="2"/>
  <c r="E2125" i="2"/>
  <c r="K2125" i="2" s="1"/>
  <c r="D2125" i="2"/>
  <c r="C2125" i="2"/>
  <c r="B2125" i="2"/>
  <c r="A2125" i="2"/>
  <c r="J2124" i="2"/>
  <c r="I2124" i="2"/>
  <c r="L2124" i="2" s="1"/>
  <c r="H2124" i="2"/>
  <c r="G2124" i="2"/>
  <c r="F2124" i="2"/>
  <c r="E2124" i="2"/>
  <c r="K2124" i="2" s="1"/>
  <c r="D2124" i="2"/>
  <c r="C2124" i="2"/>
  <c r="B2124" i="2"/>
  <c r="A2124" i="2"/>
  <c r="J2123" i="2"/>
  <c r="I2123" i="2"/>
  <c r="L2123" i="2" s="1"/>
  <c r="H2123" i="2"/>
  <c r="G2123" i="2"/>
  <c r="F2123" i="2"/>
  <c r="E2123" i="2"/>
  <c r="K2123" i="2" s="1"/>
  <c r="D2123" i="2"/>
  <c r="C2123" i="2"/>
  <c r="B2123" i="2"/>
  <c r="A2123" i="2"/>
  <c r="J2122" i="2"/>
  <c r="I2122" i="2"/>
  <c r="L2122" i="2" s="1"/>
  <c r="H2122" i="2"/>
  <c r="G2122" i="2"/>
  <c r="F2122" i="2"/>
  <c r="E2122" i="2"/>
  <c r="K2122" i="2" s="1"/>
  <c r="D2122" i="2"/>
  <c r="C2122" i="2"/>
  <c r="B2122" i="2"/>
  <c r="A2122" i="2"/>
  <c r="J2121" i="2"/>
  <c r="I2121" i="2"/>
  <c r="L2121" i="2" s="1"/>
  <c r="H2121" i="2"/>
  <c r="G2121" i="2"/>
  <c r="F2121" i="2"/>
  <c r="E2121" i="2"/>
  <c r="K2121" i="2" s="1"/>
  <c r="D2121" i="2"/>
  <c r="C2121" i="2"/>
  <c r="B2121" i="2"/>
  <c r="A2121" i="2"/>
  <c r="J2120" i="2"/>
  <c r="I2120" i="2"/>
  <c r="L2120" i="2" s="1"/>
  <c r="H2120" i="2"/>
  <c r="G2120" i="2"/>
  <c r="F2120" i="2"/>
  <c r="E2120" i="2"/>
  <c r="K2120" i="2" s="1"/>
  <c r="D2120" i="2"/>
  <c r="C2120" i="2"/>
  <c r="B2120" i="2"/>
  <c r="A2120" i="2"/>
  <c r="J2119" i="2"/>
  <c r="I2119" i="2"/>
  <c r="L2119" i="2" s="1"/>
  <c r="H2119" i="2"/>
  <c r="G2119" i="2"/>
  <c r="F2119" i="2"/>
  <c r="E2119" i="2"/>
  <c r="K2119" i="2" s="1"/>
  <c r="D2119" i="2"/>
  <c r="C2119" i="2"/>
  <c r="B2119" i="2"/>
  <c r="A2119" i="2"/>
  <c r="J2118" i="2"/>
  <c r="I2118" i="2"/>
  <c r="L2118" i="2" s="1"/>
  <c r="H2118" i="2"/>
  <c r="G2118" i="2"/>
  <c r="F2118" i="2"/>
  <c r="E2118" i="2"/>
  <c r="K2118" i="2" s="1"/>
  <c r="D2118" i="2"/>
  <c r="C2118" i="2"/>
  <c r="B2118" i="2"/>
  <c r="A2118" i="2"/>
  <c r="J2117" i="2"/>
  <c r="I2117" i="2"/>
  <c r="L2117" i="2" s="1"/>
  <c r="H2117" i="2"/>
  <c r="G2117" i="2"/>
  <c r="F2117" i="2"/>
  <c r="E2117" i="2"/>
  <c r="K2117" i="2" s="1"/>
  <c r="D2117" i="2"/>
  <c r="C2117" i="2"/>
  <c r="B2117" i="2"/>
  <c r="A2117" i="2"/>
  <c r="J2116" i="2"/>
  <c r="I2116" i="2"/>
  <c r="L2116" i="2" s="1"/>
  <c r="H2116" i="2"/>
  <c r="G2116" i="2"/>
  <c r="F2116" i="2"/>
  <c r="E2116" i="2"/>
  <c r="K2116" i="2" s="1"/>
  <c r="D2116" i="2"/>
  <c r="C2116" i="2"/>
  <c r="B2116" i="2"/>
  <c r="A2116" i="2"/>
  <c r="J2115" i="2"/>
  <c r="I2115" i="2"/>
  <c r="L2115" i="2" s="1"/>
  <c r="H2115" i="2"/>
  <c r="G2115" i="2"/>
  <c r="F2115" i="2"/>
  <c r="E2115" i="2"/>
  <c r="K2115" i="2" s="1"/>
  <c r="D2115" i="2"/>
  <c r="C2115" i="2"/>
  <c r="B2115" i="2"/>
  <c r="A2115" i="2"/>
  <c r="J2114" i="2"/>
  <c r="I2114" i="2"/>
  <c r="L2114" i="2" s="1"/>
  <c r="H2114" i="2"/>
  <c r="G2114" i="2"/>
  <c r="F2114" i="2"/>
  <c r="E2114" i="2"/>
  <c r="K2114" i="2" s="1"/>
  <c r="D2114" i="2"/>
  <c r="C2114" i="2"/>
  <c r="B2114" i="2"/>
  <c r="A2114" i="2"/>
  <c r="J2113" i="2"/>
  <c r="I2113" i="2"/>
  <c r="L2113" i="2" s="1"/>
  <c r="H2113" i="2"/>
  <c r="G2113" i="2"/>
  <c r="F2113" i="2"/>
  <c r="E2113" i="2"/>
  <c r="K2113" i="2" s="1"/>
  <c r="D2113" i="2"/>
  <c r="C2113" i="2"/>
  <c r="B2113" i="2"/>
  <c r="A2113" i="2"/>
  <c r="J2112" i="2"/>
  <c r="I2112" i="2"/>
  <c r="L2112" i="2" s="1"/>
  <c r="H2112" i="2"/>
  <c r="G2112" i="2"/>
  <c r="F2112" i="2"/>
  <c r="E2112" i="2"/>
  <c r="K2112" i="2" s="1"/>
  <c r="D2112" i="2"/>
  <c r="C2112" i="2"/>
  <c r="B2112" i="2"/>
  <c r="A2112" i="2"/>
  <c r="J2111" i="2"/>
  <c r="I2111" i="2"/>
  <c r="L2111" i="2" s="1"/>
  <c r="H2111" i="2"/>
  <c r="G2111" i="2"/>
  <c r="F2111" i="2"/>
  <c r="E2111" i="2"/>
  <c r="K2111" i="2" s="1"/>
  <c r="D2111" i="2"/>
  <c r="C2111" i="2"/>
  <c r="B2111" i="2"/>
  <c r="A2111" i="2"/>
  <c r="J2110" i="2"/>
  <c r="I2110" i="2"/>
  <c r="L2110" i="2" s="1"/>
  <c r="H2110" i="2"/>
  <c r="G2110" i="2"/>
  <c r="F2110" i="2"/>
  <c r="E2110" i="2"/>
  <c r="K2110" i="2" s="1"/>
  <c r="D2110" i="2"/>
  <c r="C2110" i="2"/>
  <c r="B2110" i="2"/>
  <c r="A2110" i="2"/>
  <c r="J2109" i="2"/>
  <c r="I2109" i="2"/>
  <c r="L2109" i="2" s="1"/>
  <c r="H2109" i="2"/>
  <c r="G2109" i="2"/>
  <c r="F2109" i="2"/>
  <c r="E2109" i="2"/>
  <c r="K2109" i="2" s="1"/>
  <c r="D2109" i="2"/>
  <c r="C2109" i="2"/>
  <c r="B2109" i="2"/>
  <c r="A2109" i="2"/>
  <c r="J2108" i="2"/>
  <c r="I2108" i="2"/>
  <c r="L2108" i="2" s="1"/>
  <c r="H2108" i="2"/>
  <c r="G2108" i="2"/>
  <c r="F2108" i="2"/>
  <c r="E2108" i="2"/>
  <c r="K2108" i="2" s="1"/>
  <c r="D2108" i="2"/>
  <c r="C2108" i="2"/>
  <c r="B2108" i="2"/>
  <c r="A2108" i="2"/>
  <c r="J2107" i="2"/>
  <c r="I2107" i="2"/>
  <c r="L2107" i="2" s="1"/>
  <c r="H2107" i="2"/>
  <c r="G2107" i="2"/>
  <c r="F2107" i="2"/>
  <c r="E2107" i="2"/>
  <c r="K2107" i="2" s="1"/>
  <c r="D2107" i="2"/>
  <c r="C2107" i="2"/>
  <c r="B2107" i="2"/>
  <c r="A2107" i="2"/>
  <c r="J2106" i="2"/>
  <c r="I2106" i="2"/>
  <c r="L2106" i="2" s="1"/>
  <c r="H2106" i="2"/>
  <c r="G2106" i="2"/>
  <c r="F2106" i="2"/>
  <c r="E2106" i="2"/>
  <c r="K2106" i="2" s="1"/>
  <c r="D2106" i="2"/>
  <c r="C2106" i="2"/>
  <c r="B2106" i="2"/>
  <c r="A2106" i="2"/>
  <c r="J2105" i="2"/>
  <c r="I2105" i="2"/>
  <c r="L2105" i="2" s="1"/>
  <c r="H2105" i="2"/>
  <c r="G2105" i="2"/>
  <c r="F2105" i="2"/>
  <c r="E2105" i="2"/>
  <c r="K2105" i="2" s="1"/>
  <c r="D2105" i="2"/>
  <c r="C2105" i="2"/>
  <c r="B2105" i="2"/>
  <c r="A2105" i="2"/>
  <c r="J2104" i="2"/>
  <c r="I2104" i="2"/>
  <c r="L2104" i="2" s="1"/>
  <c r="H2104" i="2"/>
  <c r="G2104" i="2"/>
  <c r="F2104" i="2"/>
  <c r="E2104" i="2"/>
  <c r="K2104" i="2" s="1"/>
  <c r="D2104" i="2"/>
  <c r="C2104" i="2"/>
  <c r="B2104" i="2"/>
  <c r="A2104" i="2"/>
  <c r="J2103" i="2"/>
  <c r="I2103" i="2"/>
  <c r="L2103" i="2" s="1"/>
  <c r="H2103" i="2"/>
  <c r="G2103" i="2"/>
  <c r="F2103" i="2"/>
  <c r="E2103" i="2"/>
  <c r="K2103" i="2" s="1"/>
  <c r="D2103" i="2"/>
  <c r="C2103" i="2"/>
  <c r="B2103" i="2"/>
  <c r="A2103" i="2"/>
  <c r="J2102" i="2"/>
  <c r="I2102" i="2"/>
  <c r="L2102" i="2" s="1"/>
  <c r="H2102" i="2"/>
  <c r="G2102" i="2"/>
  <c r="F2102" i="2"/>
  <c r="E2102" i="2"/>
  <c r="K2102" i="2" s="1"/>
  <c r="D2102" i="2"/>
  <c r="C2102" i="2"/>
  <c r="B2102" i="2"/>
  <c r="A2102" i="2"/>
  <c r="J2101" i="2"/>
  <c r="I2101" i="2"/>
  <c r="L2101" i="2" s="1"/>
  <c r="H2101" i="2"/>
  <c r="G2101" i="2"/>
  <c r="F2101" i="2"/>
  <c r="E2101" i="2"/>
  <c r="K2101" i="2" s="1"/>
  <c r="D2101" i="2"/>
  <c r="C2101" i="2"/>
  <c r="B2101" i="2"/>
  <c r="A2101" i="2"/>
  <c r="J2100" i="2"/>
  <c r="I2100" i="2"/>
  <c r="L2100" i="2" s="1"/>
  <c r="H2100" i="2"/>
  <c r="G2100" i="2"/>
  <c r="F2100" i="2"/>
  <c r="E2100" i="2"/>
  <c r="K2100" i="2" s="1"/>
  <c r="D2100" i="2"/>
  <c r="C2100" i="2"/>
  <c r="B2100" i="2"/>
  <c r="A2100" i="2"/>
  <c r="J2099" i="2"/>
  <c r="I2099" i="2"/>
  <c r="L2099" i="2" s="1"/>
  <c r="H2099" i="2"/>
  <c r="G2099" i="2"/>
  <c r="F2099" i="2"/>
  <c r="E2099" i="2"/>
  <c r="K2099" i="2" s="1"/>
  <c r="D2099" i="2"/>
  <c r="C2099" i="2"/>
  <c r="B2099" i="2"/>
  <c r="A2099" i="2"/>
  <c r="J2098" i="2"/>
  <c r="I2098" i="2"/>
  <c r="L2098" i="2" s="1"/>
  <c r="H2098" i="2"/>
  <c r="G2098" i="2"/>
  <c r="F2098" i="2"/>
  <c r="E2098" i="2"/>
  <c r="K2098" i="2" s="1"/>
  <c r="D2098" i="2"/>
  <c r="C2098" i="2"/>
  <c r="B2098" i="2"/>
  <c r="A2098" i="2"/>
  <c r="J2097" i="2"/>
  <c r="I2097" i="2"/>
  <c r="L2097" i="2" s="1"/>
  <c r="H2097" i="2"/>
  <c r="G2097" i="2"/>
  <c r="F2097" i="2"/>
  <c r="E2097" i="2"/>
  <c r="K2097" i="2" s="1"/>
  <c r="D2097" i="2"/>
  <c r="C2097" i="2"/>
  <c r="B2097" i="2"/>
  <c r="A2097" i="2"/>
  <c r="J2096" i="2"/>
  <c r="I2096" i="2"/>
  <c r="L2096" i="2" s="1"/>
  <c r="H2096" i="2"/>
  <c r="G2096" i="2"/>
  <c r="F2096" i="2"/>
  <c r="E2096" i="2"/>
  <c r="K2096" i="2" s="1"/>
  <c r="D2096" i="2"/>
  <c r="C2096" i="2"/>
  <c r="B2096" i="2"/>
  <c r="A2096" i="2"/>
  <c r="J2095" i="2"/>
  <c r="I2095" i="2"/>
  <c r="L2095" i="2" s="1"/>
  <c r="H2095" i="2"/>
  <c r="G2095" i="2"/>
  <c r="F2095" i="2"/>
  <c r="E2095" i="2"/>
  <c r="K2095" i="2" s="1"/>
  <c r="D2095" i="2"/>
  <c r="C2095" i="2"/>
  <c r="B2095" i="2"/>
  <c r="A2095" i="2"/>
  <c r="J2094" i="2"/>
  <c r="I2094" i="2"/>
  <c r="L2094" i="2" s="1"/>
  <c r="H2094" i="2"/>
  <c r="G2094" i="2"/>
  <c r="F2094" i="2"/>
  <c r="E2094" i="2"/>
  <c r="K2094" i="2" s="1"/>
  <c r="D2094" i="2"/>
  <c r="C2094" i="2"/>
  <c r="B2094" i="2"/>
  <c r="A2094" i="2"/>
  <c r="J2093" i="2"/>
  <c r="I2093" i="2"/>
  <c r="L2093" i="2" s="1"/>
  <c r="H2093" i="2"/>
  <c r="G2093" i="2"/>
  <c r="F2093" i="2"/>
  <c r="E2093" i="2"/>
  <c r="K2093" i="2" s="1"/>
  <c r="D2093" i="2"/>
  <c r="C2093" i="2"/>
  <c r="B2093" i="2"/>
  <c r="A2093" i="2"/>
  <c r="J2092" i="2"/>
  <c r="I2092" i="2"/>
  <c r="L2092" i="2" s="1"/>
  <c r="H2092" i="2"/>
  <c r="G2092" i="2"/>
  <c r="F2092" i="2"/>
  <c r="E2092" i="2"/>
  <c r="K2092" i="2" s="1"/>
  <c r="D2092" i="2"/>
  <c r="C2092" i="2"/>
  <c r="B2092" i="2"/>
  <c r="A2092" i="2"/>
  <c r="J2091" i="2"/>
  <c r="I2091" i="2"/>
  <c r="L2091" i="2" s="1"/>
  <c r="H2091" i="2"/>
  <c r="G2091" i="2"/>
  <c r="F2091" i="2"/>
  <c r="E2091" i="2"/>
  <c r="K2091" i="2" s="1"/>
  <c r="D2091" i="2"/>
  <c r="C2091" i="2"/>
  <c r="B2091" i="2"/>
  <c r="A2091" i="2"/>
  <c r="J2090" i="2"/>
  <c r="I2090" i="2"/>
  <c r="L2090" i="2" s="1"/>
  <c r="H2090" i="2"/>
  <c r="G2090" i="2"/>
  <c r="F2090" i="2"/>
  <c r="E2090" i="2"/>
  <c r="K2090" i="2" s="1"/>
  <c r="D2090" i="2"/>
  <c r="C2090" i="2"/>
  <c r="B2090" i="2"/>
  <c r="A2090" i="2"/>
  <c r="J2089" i="2"/>
  <c r="I2089" i="2"/>
  <c r="L2089" i="2" s="1"/>
  <c r="H2089" i="2"/>
  <c r="G2089" i="2"/>
  <c r="F2089" i="2"/>
  <c r="E2089" i="2"/>
  <c r="K2089" i="2" s="1"/>
  <c r="D2089" i="2"/>
  <c r="C2089" i="2"/>
  <c r="B2089" i="2"/>
  <c r="A2089" i="2"/>
  <c r="J2088" i="2"/>
  <c r="I2088" i="2"/>
  <c r="L2088" i="2" s="1"/>
  <c r="H2088" i="2"/>
  <c r="G2088" i="2"/>
  <c r="F2088" i="2"/>
  <c r="E2088" i="2"/>
  <c r="K2088" i="2" s="1"/>
  <c r="D2088" i="2"/>
  <c r="C2088" i="2"/>
  <c r="B2088" i="2"/>
  <c r="A2088" i="2"/>
  <c r="J2087" i="2"/>
  <c r="I2087" i="2"/>
  <c r="L2087" i="2" s="1"/>
  <c r="H2087" i="2"/>
  <c r="G2087" i="2"/>
  <c r="F2087" i="2"/>
  <c r="E2087" i="2"/>
  <c r="K2087" i="2" s="1"/>
  <c r="D2087" i="2"/>
  <c r="C2087" i="2"/>
  <c r="B2087" i="2"/>
  <c r="A2087" i="2"/>
  <c r="J2086" i="2"/>
  <c r="I2086" i="2"/>
  <c r="L2086" i="2" s="1"/>
  <c r="H2086" i="2"/>
  <c r="G2086" i="2"/>
  <c r="F2086" i="2"/>
  <c r="E2086" i="2"/>
  <c r="K2086" i="2" s="1"/>
  <c r="D2086" i="2"/>
  <c r="C2086" i="2"/>
  <c r="B2086" i="2"/>
  <c r="A2086" i="2"/>
  <c r="J2085" i="2"/>
  <c r="I2085" i="2"/>
  <c r="L2085" i="2" s="1"/>
  <c r="H2085" i="2"/>
  <c r="G2085" i="2"/>
  <c r="F2085" i="2"/>
  <c r="E2085" i="2"/>
  <c r="K2085" i="2" s="1"/>
  <c r="D2085" i="2"/>
  <c r="C2085" i="2"/>
  <c r="B2085" i="2"/>
  <c r="A2085" i="2"/>
  <c r="J2084" i="2"/>
  <c r="I2084" i="2"/>
  <c r="L2084" i="2" s="1"/>
  <c r="H2084" i="2"/>
  <c r="G2084" i="2"/>
  <c r="F2084" i="2"/>
  <c r="E2084" i="2"/>
  <c r="K2084" i="2" s="1"/>
  <c r="D2084" i="2"/>
  <c r="C2084" i="2"/>
  <c r="B2084" i="2"/>
  <c r="A2084" i="2"/>
  <c r="J2083" i="2"/>
  <c r="I2083" i="2"/>
  <c r="L2083" i="2" s="1"/>
  <c r="H2083" i="2"/>
  <c r="G2083" i="2"/>
  <c r="F2083" i="2"/>
  <c r="E2083" i="2"/>
  <c r="K2083" i="2" s="1"/>
  <c r="D2083" i="2"/>
  <c r="C2083" i="2"/>
  <c r="B2083" i="2"/>
  <c r="A2083" i="2"/>
  <c r="J2082" i="2"/>
  <c r="I2082" i="2"/>
  <c r="L2082" i="2" s="1"/>
  <c r="H2082" i="2"/>
  <c r="G2082" i="2"/>
  <c r="F2082" i="2"/>
  <c r="E2082" i="2"/>
  <c r="K2082" i="2" s="1"/>
  <c r="D2082" i="2"/>
  <c r="C2082" i="2"/>
  <c r="B2082" i="2"/>
  <c r="A2082" i="2"/>
  <c r="J2081" i="2"/>
  <c r="I2081" i="2"/>
  <c r="L2081" i="2" s="1"/>
  <c r="H2081" i="2"/>
  <c r="G2081" i="2"/>
  <c r="F2081" i="2"/>
  <c r="E2081" i="2"/>
  <c r="K2081" i="2" s="1"/>
  <c r="D2081" i="2"/>
  <c r="C2081" i="2"/>
  <c r="B2081" i="2"/>
  <c r="A2081" i="2"/>
  <c r="J2080" i="2"/>
  <c r="I2080" i="2"/>
  <c r="L2080" i="2" s="1"/>
  <c r="H2080" i="2"/>
  <c r="G2080" i="2"/>
  <c r="F2080" i="2"/>
  <c r="E2080" i="2"/>
  <c r="K2080" i="2" s="1"/>
  <c r="D2080" i="2"/>
  <c r="C2080" i="2"/>
  <c r="B2080" i="2"/>
  <c r="A2080" i="2"/>
  <c r="J2079" i="2"/>
  <c r="I2079" i="2"/>
  <c r="L2079" i="2" s="1"/>
  <c r="H2079" i="2"/>
  <c r="G2079" i="2"/>
  <c r="F2079" i="2"/>
  <c r="E2079" i="2"/>
  <c r="K2079" i="2" s="1"/>
  <c r="D2079" i="2"/>
  <c r="C2079" i="2"/>
  <c r="B2079" i="2"/>
  <c r="A2079" i="2"/>
  <c r="J2078" i="2"/>
  <c r="I2078" i="2"/>
  <c r="L2078" i="2" s="1"/>
  <c r="H2078" i="2"/>
  <c r="G2078" i="2"/>
  <c r="F2078" i="2"/>
  <c r="E2078" i="2"/>
  <c r="K2078" i="2" s="1"/>
  <c r="D2078" i="2"/>
  <c r="C2078" i="2"/>
  <c r="B2078" i="2"/>
  <c r="A2078" i="2"/>
  <c r="J2077" i="2"/>
  <c r="I2077" i="2"/>
  <c r="L2077" i="2" s="1"/>
  <c r="H2077" i="2"/>
  <c r="G2077" i="2"/>
  <c r="F2077" i="2"/>
  <c r="E2077" i="2"/>
  <c r="K2077" i="2" s="1"/>
  <c r="D2077" i="2"/>
  <c r="C2077" i="2"/>
  <c r="B2077" i="2"/>
  <c r="A2077" i="2"/>
  <c r="J2076" i="2"/>
  <c r="I2076" i="2"/>
  <c r="L2076" i="2" s="1"/>
  <c r="H2076" i="2"/>
  <c r="G2076" i="2"/>
  <c r="F2076" i="2"/>
  <c r="E2076" i="2"/>
  <c r="K2076" i="2" s="1"/>
  <c r="D2076" i="2"/>
  <c r="C2076" i="2"/>
  <c r="B2076" i="2"/>
  <c r="A2076" i="2"/>
  <c r="J2075" i="2"/>
  <c r="I2075" i="2"/>
  <c r="L2075" i="2" s="1"/>
  <c r="H2075" i="2"/>
  <c r="G2075" i="2"/>
  <c r="F2075" i="2"/>
  <c r="E2075" i="2"/>
  <c r="K2075" i="2" s="1"/>
  <c r="D2075" i="2"/>
  <c r="C2075" i="2"/>
  <c r="B2075" i="2"/>
  <c r="A2075" i="2"/>
  <c r="J2074" i="2"/>
  <c r="I2074" i="2"/>
  <c r="L2074" i="2" s="1"/>
  <c r="H2074" i="2"/>
  <c r="G2074" i="2"/>
  <c r="F2074" i="2"/>
  <c r="E2074" i="2"/>
  <c r="K2074" i="2" s="1"/>
  <c r="D2074" i="2"/>
  <c r="C2074" i="2"/>
  <c r="B2074" i="2"/>
  <c r="A2074" i="2"/>
  <c r="J2073" i="2"/>
  <c r="I2073" i="2"/>
  <c r="L2073" i="2" s="1"/>
  <c r="H2073" i="2"/>
  <c r="G2073" i="2"/>
  <c r="F2073" i="2"/>
  <c r="E2073" i="2"/>
  <c r="K2073" i="2" s="1"/>
  <c r="D2073" i="2"/>
  <c r="C2073" i="2"/>
  <c r="B2073" i="2"/>
  <c r="A2073" i="2"/>
  <c r="J2072" i="2"/>
  <c r="I2072" i="2"/>
  <c r="L2072" i="2" s="1"/>
  <c r="H2072" i="2"/>
  <c r="G2072" i="2"/>
  <c r="F2072" i="2"/>
  <c r="E2072" i="2"/>
  <c r="K2072" i="2" s="1"/>
  <c r="D2072" i="2"/>
  <c r="C2072" i="2"/>
  <c r="B2072" i="2"/>
  <c r="A2072" i="2"/>
  <c r="J2071" i="2"/>
  <c r="I2071" i="2"/>
  <c r="L2071" i="2" s="1"/>
  <c r="H2071" i="2"/>
  <c r="G2071" i="2"/>
  <c r="F2071" i="2"/>
  <c r="E2071" i="2"/>
  <c r="K2071" i="2" s="1"/>
  <c r="D2071" i="2"/>
  <c r="C2071" i="2"/>
  <c r="B2071" i="2"/>
  <c r="A2071" i="2"/>
  <c r="J2070" i="2"/>
  <c r="I2070" i="2"/>
  <c r="L2070" i="2" s="1"/>
  <c r="H2070" i="2"/>
  <c r="G2070" i="2"/>
  <c r="F2070" i="2"/>
  <c r="E2070" i="2"/>
  <c r="K2070" i="2" s="1"/>
  <c r="D2070" i="2"/>
  <c r="C2070" i="2"/>
  <c r="B2070" i="2"/>
  <c r="A2070" i="2"/>
  <c r="J2069" i="2"/>
  <c r="I2069" i="2"/>
  <c r="L2069" i="2" s="1"/>
  <c r="H2069" i="2"/>
  <c r="G2069" i="2"/>
  <c r="F2069" i="2"/>
  <c r="E2069" i="2"/>
  <c r="K2069" i="2" s="1"/>
  <c r="D2069" i="2"/>
  <c r="C2069" i="2"/>
  <c r="B2069" i="2"/>
  <c r="A2069" i="2"/>
  <c r="J2068" i="2"/>
  <c r="I2068" i="2"/>
  <c r="L2068" i="2" s="1"/>
  <c r="H2068" i="2"/>
  <c r="G2068" i="2"/>
  <c r="F2068" i="2"/>
  <c r="E2068" i="2"/>
  <c r="K2068" i="2" s="1"/>
  <c r="D2068" i="2"/>
  <c r="C2068" i="2"/>
  <c r="B2068" i="2"/>
  <c r="A2068" i="2"/>
  <c r="J2067" i="2"/>
  <c r="I2067" i="2"/>
  <c r="L2067" i="2" s="1"/>
  <c r="H2067" i="2"/>
  <c r="G2067" i="2"/>
  <c r="F2067" i="2"/>
  <c r="E2067" i="2"/>
  <c r="K2067" i="2" s="1"/>
  <c r="D2067" i="2"/>
  <c r="C2067" i="2"/>
  <c r="B2067" i="2"/>
  <c r="A2067" i="2"/>
  <c r="J2066" i="2"/>
  <c r="I2066" i="2"/>
  <c r="L2066" i="2" s="1"/>
  <c r="H2066" i="2"/>
  <c r="G2066" i="2"/>
  <c r="F2066" i="2"/>
  <c r="E2066" i="2"/>
  <c r="K2066" i="2" s="1"/>
  <c r="D2066" i="2"/>
  <c r="C2066" i="2"/>
  <c r="B2066" i="2"/>
  <c r="A2066" i="2"/>
  <c r="J2065" i="2"/>
  <c r="I2065" i="2"/>
  <c r="L2065" i="2" s="1"/>
  <c r="H2065" i="2"/>
  <c r="G2065" i="2"/>
  <c r="F2065" i="2"/>
  <c r="E2065" i="2"/>
  <c r="K2065" i="2" s="1"/>
  <c r="D2065" i="2"/>
  <c r="C2065" i="2"/>
  <c r="B2065" i="2"/>
  <c r="A2065" i="2"/>
  <c r="J2064" i="2"/>
  <c r="I2064" i="2"/>
  <c r="L2064" i="2" s="1"/>
  <c r="H2064" i="2"/>
  <c r="G2064" i="2"/>
  <c r="F2064" i="2"/>
  <c r="E2064" i="2"/>
  <c r="K2064" i="2" s="1"/>
  <c r="D2064" i="2"/>
  <c r="C2064" i="2"/>
  <c r="B2064" i="2"/>
  <c r="A2064" i="2"/>
  <c r="J2063" i="2"/>
  <c r="I2063" i="2"/>
  <c r="L2063" i="2" s="1"/>
  <c r="H2063" i="2"/>
  <c r="G2063" i="2"/>
  <c r="F2063" i="2"/>
  <c r="E2063" i="2"/>
  <c r="K2063" i="2" s="1"/>
  <c r="D2063" i="2"/>
  <c r="C2063" i="2"/>
  <c r="B2063" i="2"/>
  <c r="A2063" i="2"/>
  <c r="J2062" i="2"/>
  <c r="I2062" i="2"/>
  <c r="L2062" i="2" s="1"/>
  <c r="H2062" i="2"/>
  <c r="G2062" i="2"/>
  <c r="F2062" i="2"/>
  <c r="E2062" i="2"/>
  <c r="K2062" i="2" s="1"/>
  <c r="D2062" i="2"/>
  <c r="C2062" i="2"/>
  <c r="B2062" i="2"/>
  <c r="A2062" i="2"/>
  <c r="J2061" i="2"/>
  <c r="I2061" i="2"/>
  <c r="L2061" i="2" s="1"/>
  <c r="H2061" i="2"/>
  <c r="G2061" i="2"/>
  <c r="F2061" i="2"/>
  <c r="E2061" i="2"/>
  <c r="K2061" i="2" s="1"/>
  <c r="D2061" i="2"/>
  <c r="C2061" i="2"/>
  <c r="B2061" i="2"/>
  <c r="A2061" i="2"/>
  <c r="J2060" i="2"/>
  <c r="I2060" i="2"/>
  <c r="L2060" i="2" s="1"/>
  <c r="H2060" i="2"/>
  <c r="G2060" i="2"/>
  <c r="F2060" i="2"/>
  <c r="E2060" i="2"/>
  <c r="K2060" i="2" s="1"/>
  <c r="D2060" i="2"/>
  <c r="C2060" i="2"/>
  <c r="B2060" i="2"/>
  <c r="A2060" i="2"/>
  <c r="J2059" i="2"/>
  <c r="I2059" i="2"/>
  <c r="L2059" i="2" s="1"/>
  <c r="H2059" i="2"/>
  <c r="G2059" i="2"/>
  <c r="F2059" i="2"/>
  <c r="E2059" i="2"/>
  <c r="K2059" i="2" s="1"/>
  <c r="D2059" i="2"/>
  <c r="C2059" i="2"/>
  <c r="B2059" i="2"/>
  <c r="A2059" i="2"/>
  <c r="J2058" i="2"/>
  <c r="I2058" i="2"/>
  <c r="L2058" i="2" s="1"/>
  <c r="H2058" i="2"/>
  <c r="G2058" i="2"/>
  <c r="F2058" i="2"/>
  <c r="E2058" i="2"/>
  <c r="K2058" i="2" s="1"/>
  <c r="D2058" i="2"/>
  <c r="C2058" i="2"/>
  <c r="B2058" i="2"/>
  <c r="A2058" i="2"/>
  <c r="J2057" i="2"/>
  <c r="I2057" i="2"/>
  <c r="L2057" i="2" s="1"/>
  <c r="H2057" i="2"/>
  <c r="G2057" i="2"/>
  <c r="F2057" i="2"/>
  <c r="E2057" i="2"/>
  <c r="K2057" i="2" s="1"/>
  <c r="D2057" i="2"/>
  <c r="C2057" i="2"/>
  <c r="B2057" i="2"/>
  <c r="A2057" i="2"/>
  <c r="J2056" i="2"/>
  <c r="I2056" i="2"/>
  <c r="L2056" i="2" s="1"/>
  <c r="H2056" i="2"/>
  <c r="G2056" i="2"/>
  <c r="F2056" i="2"/>
  <c r="E2056" i="2"/>
  <c r="K2056" i="2" s="1"/>
  <c r="D2056" i="2"/>
  <c r="C2056" i="2"/>
  <c r="B2056" i="2"/>
  <c r="A2056" i="2"/>
  <c r="J2055" i="2"/>
  <c r="I2055" i="2"/>
  <c r="L2055" i="2" s="1"/>
  <c r="H2055" i="2"/>
  <c r="G2055" i="2"/>
  <c r="F2055" i="2"/>
  <c r="E2055" i="2"/>
  <c r="K2055" i="2" s="1"/>
  <c r="D2055" i="2"/>
  <c r="C2055" i="2"/>
  <c r="B2055" i="2"/>
  <c r="A2055" i="2"/>
  <c r="J2054" i="2"/>
  <c r="I2054" i="2"/>
  <c r="L2054" i="2" s="1"/>
  <c r="H2054" i="2"/>
  <c r="G2054" i="2"/>
  <c r="F2054" i="2"/>
  <c r="E2054" i="2"/>
  <c r="K2054" i="2" s="1"/>
  <c r="D2054" i="2"/>
  <c r="C2054" i="2"/>
  <c r="B2054" i="2"/>
  <c r="A2054" i="2"/>
  <c r="J2053" i="2"/>
  <c r="I2053" i="2"/>
  <c r="L2053" i="2" s="1"/>
  <c r="H2053" i="2"/>
  <c r="G2053" i="2"/>
  <c r="F2053" i="2"/>
  <c r="E2053" i="2"/>
  <c r="K2053" i="2" s="1"/>
  <c r="D2053" i="2"/>
  <c r="C2053" i="2"/>
  <c r="B2053" i="2"/>
  <c r="A2053" i="2"/>
  <c r="J2052" i="2"/>
  <c r="I2052" i="2"/>
  <c r="L2052" i="2" s="1"/>
  <c r="H2052" i="2"/>
  <c r="G2052" i="2"/>
  <c r="F2052" i="2"/>
  <c r="E2052" i="2"/>
  <c r="K2052" i="2" s="1"/>
  <c r="D2052" i="2"/>
  <c r="C2052" i="2"/>
  <c r="B2052" i="2"/>
  <c r="A2052" i="2"/>
  <c r="J2051" i="2"/>
  <c r="I2051" i="2"/>
  <c r="L2051" i="2" s="1"/>
  <c r="H2051" i="2"/>
  <c r="G2051" i="2"/>
  <c r="F2051" i="2"/>
  <c r="E2051" i="2"/>
  <c r="K2051" i="2" s="1"/>
  <c r="D2051" i="2"/>
  <c r="C2051" i="2"/>
  <c r="B2051" i="2"/>
  <c r="A2051" i="2"/>
  <c r="J2050" i="2"/>
  <c r="I2050" i="2"/>
  <c r="L2050" i="2" s="1"/>
  <c r="H2050" i="2"/>
  <c r="G2050" i="2"/>
  <c r="F2050" i="2"/>
  <c r="E2050" i="2"/>
  <c r="K2050" i="2" s="1"/>
  <c r="D2050" i="2"/>
  <c r="C2050" i="2"/>
  <c r="B2050" i="2"/>
  <c r="A2050" i="2"/>
  <c r="J2049" i="2"/>
  <c r="I2049" i="2"/>
  <c r="L2049" i="2" s="1"/>
  <c r="H2049" i="2"/>
  <c r="G2049" i="2"/>
  <c r="F2049" i="2"/>
  <c r="E2049" i="2"/>
  <c r="K2049" i="2" s="1"/>
  <c r="D2049" i="2"/>
  <c r="C2049" i="2"/>
  <c r="B2049" i="2"/>
  <c r="A2049" i="2"/>
  <c r="J2048" i="2"/>
  <c r="I2048" i="2"/>
  <c r="L2048" i="2" s="1"/>
  <c r="H2048" i="2"/>
  <c r="G2048" i="2"/>
  <c r="F2048" i="2"/>
  <c r="E2048" i="2"/>
  <c r="K2048" i="2" s="1"/>
  <c r="D2048" i="2"/>
  <c r="C2048" i="2"/>
  <c r="B2048" i="2"/>
  <c r="A2048" i="2"/>
  <c r="J2047" i="2"/>
  <c r="I2047" i="2"/>
  <c r="L2047" i="2" s="1"/>
  <c r="H2047" i="2"/>
  <c r="G2047" i="2"/>
  <c r="F2047" i="2"/>
  <c r="E2047" i="2"/>
  <c r="K2047" i="2" s="1"/>
  <c r="D2047" i="2"/>
  <c r="C2047" i="2"/>
  <c r="B2047" i="2"/>
  <c r="A2047" i="2"/>
  <c r="J2046" i="2"/>
  <c r="I2046" i="2"/>
  <c r="L2046" i="2" s="1"/>
  <c r="H2046" i="2"/>
  <c r="G2046" i="2"/>
  <c r="F2046" i="2"/>
  <c r="E2046" i="2"/>
  <c r="K2046" i="2" s="1"/>
  <c r="D2046" i="2"/>
  <c r="C2046" i="2"/>
  <c r="B2046" i="2"/>
  <c r="A2046" i="2"/>
  <c r="J2045" i="2"/>
  <c r="I2045" i="2"/>
  <c r="L2045" i="2" s="1"/>
  <c r="H2045" i="2"/>
  <c r="G2045" i="2"/>
  <c r="F2045" i="2"/>
  <c r="E2045" i="2"/>
  <c r="K2045" i="2" s="1"/>
  <c r="D2045" i="2"/>
  <c r="C2045" i="2"/>
  <c r="B2045" i="2"/>
  <c r="A2045" i="2"/>
  <c r="J2044" i="2"/>
  <c r="I2044" i="2"/>
  <c r="L2044" i="2" s="1"/>
  <c r="H2044" i="2"/>
  <c r="G2044" i="2"/>
  <c r="F2044" i="2"/>
  <c r="E2044" i="2"/>
  <c r="K2044" i="2" s="1"/>
  <c r="D2044" i="2"/>
  <c r="C2044" i="2"/>
  <c r="B2044" i="2"/>
  <c r="A2044" i="2"/>
  <c r="J2043" i="2"/>
  <c r="I2043" i="2"/>
  <c r="L2043" i="2" s="1"/>
  <c r="H2043" i="2"/>
  <c r="G2043" i="2"/>
  <c r="F2043" i="2"/>
  <c r="E2043" i="2"/>
  <c r="K2043" i="2" s="1"/>
  <c r="D2043" i="2"/>
  <c r="C2043" i="2"/>
  <c r="B2043" i="2"/>
  <c r="A2043" i="2"/>
  <c r="J2042" i="2"/>
  <c r="I2042" i="2"/>
  <c r="L2042" i="2" s="1"/>
  <c r="H2042" i="2"/>
  <c r="G2042" i="2"/>
  <c r="F2042" i="2"/>
  <c r="E2042" i="2"/>
  <c r="K2042" i="2" s="1"/>
  <c r="D2042" i="2"/>
  <c r="C2042" i="2"/>
  <c r="B2042" i="2"/>
  <c r="A2042" i="2"/>
  <c r="J2041" i="2"/>
  <c r="I2041" i="2"/>
  <c r="L2041" i="2" s="1"/>
  <c r="H2041" i="2"/>
  <c r="G2041" i="2"/>
  <c r="F2041" i="2"/>
  <c r="E2041" i="2"/>
  <c r="K2041" i="2" s="1"/>
  <c r="D2041" i="2"/>
  <c r="C2041" i="2"/>
  <c r="B2041" i="2"/>
  <c r="A2041" i="2"/>
  <c r="J2040" i="2"/>
  <c r="I2040" i="2"/>
  <c r="L2040" i="2" s="1"/>
  <c r="H2040" i="2"/>
  <c r="G2040" i="2"/>
  <c r="F2040" i="2"/>
  <c r="E2040" i="2"/>
  <c r="K2040" i="2" s="1"/>
  <c r="D2040" i="2"/>
  <c r="C2040" i="2"/>
  <c r="B2040" i="2"/>
  <c r="A2040" i="2"/>
  <c r="J2039" i="2"/>
  <c r="I2039" i="2"/>
  <c r="L2039" i="2" s="1"/>
  <c r="H2039" i="2"/>
  <c r="G2039" i="2"/>
  <c r="F2039" i="2"/>
  <c r="E2039" i="2"/>
  <c r="K2039" i="2" s="1"/>
  <c r="D2039" i="2"/>
  <c r="C2039" i="2"/>
  <c r="B2039" i="2"/>
  <c r="A2039" i="2"/>
  <c r="J2038" i="2"/>
  <c r="I2038" i="2"/>
  <c r="L2038" i="2" s="1"/>
  <c r="H2038" i="2"/>
  <c r="G2038" i="2"/>
  <c r="F2038" i="2"/>
  <c r="E2038" i="2"/>
  <c r="K2038" i="2" s="1"/>
  <c r="D2038" i="2"/>
  <c r="C2038" i="2"/>
  <c r="B2038" i="2"/>
  <c r="A2038" i="2"/>
  <c r="J2037" i="2"/>
  <c r="I2037" i="2"/>
  <c r="L2037" i="2" s="1"/>
  <c r="H2037" i="2"/>
  <c r="G2037" i="2"/>
  <c r="F2037" i="2"/>
  <c r="E2037" i="2"/>
  <c r="K2037" i="2" s="1"/>
  <c r="D2037" i="2"/>
  <c r="C2037" i="2"/>
  <c r="B2037" i="2"/>
  <c r="A2037" i="2"/>
  <c r="J2036" i="2"/>
  <c r="I2036" i="2"/>
  <c r="L2036" i="2" s="1"/>
  <c r="H2036" i="2"/>
  <c r="G2036" i="2"/>
  <c r="F2036" i="2"/>
  <c r="E2036" i="2"/>
  <c r="K2036" i="2" s="1"/>
  <c r="D2036" i="2"/>
  <c r="C2036" i="2"/>
  <c r="B2036" i="2"/>
  <c r="A2036" i="2"/>
  <c r="J2035" i="2"/>
  <c r="I2035" i="2"/>
  <c r="L2035" i="2" s="1"/>
  <c r="H2035" i="2"/>
  <c r="G2035" i="2"/>
  <c r="F2035" i="2"/>
  <c r="E2035" i="2"/>
  <c r="K2035" i="2" s="1"/>
  <c r="D2035" i="2"/>
  <c r="C2035" i="2"/>
  <c r="B2035" i="2"/>
  <c r="A2035" i="2"/>
  <c r="J2034" i="2"/>
  <c r="I2034" i="2"/>
  <c r="L2034" i="2" s="1"/>
  <c r="H2034" i="2"/>
  <c r="G2034" i="2"/>
  <c r="F2034" i="2"/>
  <c r="E2034" i="2"/>
  <c r="K2034" i="2" s="1"/>
  <c r="D2034" i="2"/>
  <c r="C2034" i="2"/>
  <c r="B2034" i="2"/>
  <c r="A2034" i="2"/>
  <c r="J2033" i="2"/>
  <c r="I2033" i="2"/>
  <c r="L2033" i="2" s="1"/>
  <c r="H2033" i="2"/>
  <c r="G2033" i="2"/>
  <c r="F2033" i="2"/>
  <c r="E2033" i="2"/>
  <c r="K2033" i="2" s="1"/>
  <c r="D2033" i="2"/>
  <c r="C2033" i="2"/>
  <c r="B2033" i="2"/>
  <c r="A2033" i="2"/>
  <c r="J2032" i="2"/>
  <c r="I2032" i="2"/>
  <c r="L2032" i="2" s="1"/>
  <c r="H2032" i="2"/>
  <c r="G2032" i="2"/>
  <c r="F2032" i="2"/>
  <c r="E2032" i="2"/>
  <c r="K2032" i="2" s="1"/>
  <c r="D2032" i="2"/>
  <c r="C2032" i="2"/>
  <c r="B2032" i="2"/>
  <c r="A2032" i="2"/>
  <c r="J2031" i="2"/>
  <c r="I2031" i="2"/>
  <c r="L2031" i="2" s="1"/>
  <c r="H2031" i="2"/>
  <c r="G2031" i="2"/>
  <c r="F2031" i="2"/>
  <c r="E2031" i="2"/>
  <c r="K2031" i="2" s="1"/>
  <c r="D2031" i="2"/>
  <c r="C2031" i="2"/>
  <c r="B2031" i="2"/>
  <c r="A2031" i="2"/>
  <c r="J2030" i="2"/>
  <c r="I2030" i="2"/>
  <c r="L2030" i="2" s="1"/>
  <c r="H2030" i="2"/>
  <c r="G2030" i="2"/>
  <c r="F2030" i="2"/>
  <c r="E2030" i="2"/>
  <c r="K2030" i="2" s="1"/>
  <c r="D2030" i="2"/>
  <c r="C2030" i="2"/>
  <c r="B2030" i="2"/>
  <c r="A2030" i="2"/>
  <c r="J2029" i="2"/>
  <c r="I2029" i="2"/>
  <c r="L2029" i="2" s="1"/>
  <c r="H2029" i="2"/>
  <c r="G2029" i="2"/>
  <c r="F2029" i="2"/>
  <c r="E2029" i="2"/>
  <c r="K2029" i="2" s="1"/>
  <c r="D2029" i="2"/>
  <c r="C2029" i="2"/>
  <c r="B2029" i="2"/>
  <c r="A2029" i="2"/>
  <c r="J2028" i="2"/>
  <c r="I2028" i="2"/>
  <c r="L2028" i="2" s="1"/>
  <c r="H2028" i="2"/>
  <c r="G2028" i="2"/>
  <c r="F2028" i="2"/>
  <c r="E2028" i="2"/>
  <c r="K2028" i="2" s="1"/>
  <c r="D2028" i="2"/>
  <c r="C2028" i="2"/>
  <c r="B2028" i="2"/>
  <c r="A2028" i="2"/>
  <c r="J2027" i="2"/>
  <c r="I2027" i="2"/>
  <c r="L2027" i="2" s="1"/>
  <c r="H2027" i="2"/>
  <c r="G2027" i="2"/>
  <c r="F2027" i="2"/>
  <c r="E2027" i="2"/>
  <c r="K2027" i="2" s="1"/>
  <c r="D2027" i="2"/>
  <c r="C2027" i="2"/>
  <c r="B2027" i="2"/>
  <c r="A2027" i="2"/>
  <c r="J2026" i="2"/>
  <c r="I2026" i="2"/>
  <c r="L2026" i="2" s="1"/>
  <c r="H2026" i="2"/>
  <c r="G2026" i="2"/>
  <c r="F2026" i="2"/>
  <c r="E2026" i="2"/>
  <c r="K2026" i="2" s="1"/>
  <c r="D2026" i="2"/>
  <c r="C2026" i="2"/>
  <c r="B2026" i="2"/>
  <c r="A2026" i="2"/>
  <c r="J2025" i="2"/>
  <c r="I2025" i="2"/>
  <c r="L2025" i="2" s="1"/>
  <c r="H2025" i="2"/>
  <c r="G2025" i="2"/>
  <c r="F2025" i="2"/>
  <c r="E2025" i="2"/>
  <c r="K2025" i="2" s="1"/>
  <c r="D2025" i="2"/>
  <c r="C2025" i="2"/>
  <c r="B2025" i="2"/>
  <c r="A2025" i="2"/>
  <c r="J2024" i="2"/>
  <c r="I2024" i="2"/>
  <c r="L2024" i="2" s="1"/>
  <c r="H2024" i="2"/>
  <c r="G2024" i="2"/>
  <c r="F2024" i="2"/>
  <c r="E2024" i="2"/>
  <c r="K2024" i="2" s="1"/>
  <c r="D2024" i="2"/>
  <c r="C2024" i="2"/>
  <c r="B2024" i="2"/>
  <c r="A2024" i="2"/>
  <c r="J2023" i="2"/>
  <c r="I2023" i="2"/>
  <c r="L2023" i="2" s="1"/>
  <c r="H2023" i="2"/>
  <c r="G2023" i="2"/>
  <c r="F2023" i="2"/>
  <c r="E2023" i="2"/>
  <c r="K2023" i="2" s="1"/>
  <c r="D2023" i="2"/>
  <c r="C2023" i="2"/>
  <c r="B2023" i="2"/>
  <c r="A2023" i="2"/>
  <c r="J2022" i="2"/>
  <c r="I2022" i="2"/>
  <c r="L2022" i="2" s="1"/>
  <c r="H2022" i="2"/>
  <c r="G2022" i="2"/>
  <c r="F2022" i="2"/>
  <c r="E2022" i="2"/>
  <c r="K2022" i="2" s="1"/>
  <c r="D2022" i="2"/>
  <c r="C2022" i="2"/>
  <c r="B2022" i="2"/>
  <c r="A2022" i="2"/>
  <c r="J2021" i="2"/>
  <c r="I2021" i="2"/>
  <c r="L2021" i="2" s="1"/>
  <c r="H2021" i="2"/>
  <c r="G2021" i="2"/>
  <c r="F2021" i="2"/>
  <c r="E2021" i="2"/>
  <c r="K2021" i="2" s="1"/>
  <c r="D2021" i="2"/>
  <c r="C2021" i="2"/>
  <c r="B2021" i="2"/>
  <c r="A2021" i="2"/>
  <c r="J2020" i="2"/>
  <c r="I2020" i="2"/>
  <c r="L2020" i="2" s="1"/>
  <c r="H2020" i="2"/>
  <c r="G2020" i="2"/>
  <c r="F2020" i="2"/>
  <c r="E2020" i="2"/>
  <c r="K2020" i="2" s="1"/>
  <c r="D2020" i="2"/>
  <c r="C2020" i="2"/>
  <c r="B2020" i="2"/>
  <c r="A2020" i="2"/>
  <c r="J2019" i="2"/>
  <c r="I2019" i="2"/>
  <c r="L2019" i="2" s="1"/>
  <c r="H2019" i="2"/>
  <c r="G2019" i="2"/>
  <c r="F2019" i="2"/>
  <c r="E2019" i="2"/>
  <c r="K2019" i="2" s="1"/>
  <c r="D2019" i="2"/>
  <c r="C2019" i="2"/>
  <c r="B2019" i="2"/>
  <c r="A2019" i="2"/>
  <c r="J2018" i="2"/>
  <c r="I2018" i="2"/>
  <c r="L2018" i="2" s="1"/>
  <c r="H2018" i="2"/>
  <c r="G2018" i="2"/>
  <c r="F2018" i="2"/>
  <c r="E2018" i="2"/>
  <c r="K2018" i="2" s="1"/>
  <c r="D2018" i="2"/>
  <c r="C2018" i="2"/>
  <c r="B2018" i="2"/>
  <c r="A2018" i="2"/>
  <c r="J2017" i="2"/>
  <c r="I2017" i="2"/>
  <c r="L2017" i="2" s="1"/>
  <c r="H2017" i="2"/>
  <c r="G2017" i="2"/>
  <c r="F2017" i="2"/>
  <c r="E2017" i="2"/>
  <c r="K2017" i="2" s="1"/>
  <c r="D2017" i="2"/>
  <c r="C2017" i="2"/>
  <c r="B2017" i="2"/>
  <c r="A2017" i="2"/>
  <c r="J2016" i="2"/>
  <c r="I2016" i="2"/>
  <c r="L2016" i="2" s="1"/>
  <c r="H2016" i="2"/>
  <c r="G2016" i="2"/>
  <c r="F2016" i="2"/>
  <c r="E2016" i="2"/>
  <c r="K2016" i="2" s="1"/>
  <c r="D2016" i="2"/>
  <c r="C2016" i="2"/>
  <c r="B2016" i="2"/>
  <c r="A2016" i="2"/>
  <c r="J2015" i="2"/>
  <c r="I2015" i="2"/>
  <c r="L2015" i="2" s="1"/>
  <c r="H2015" i="2"/>
  <c r="G2015" i="2"/>
  <c r="F2015" i="2"/>
  <c r="E2015" i="2"/>
  <c r="K2015" i="2" s="1"/>
  <c r="D2015" i="2"/>
  <c r="C2015" i="2"/>
  <c r="B2015" i="2"/>
  <c r="A2015" i="2"/>
  <c r="J2014" i="2"/>
  <c r="I2014" i="2"/>
  <c r="L2014" i="2" s="1"/>
  <c r="H2014" i="2"/>
  <c r="G2014" i="2"/>
  <c r="F2014" i="2"/>
  <c r="E2014" i="2"/>
  <c r="K2014" i="2" s="1"/>
  <c r="D2014" i="2"/>
  <c r="C2014" i="2"/>
  <c r="B2014" i="2"/>
  <c r="A2014" i="2"/>
  <c r="J2013" i="2"/>
  <c r="I2013" i="2"/>
  <c r="L2013" i="2" s="1"/>
  <c r="H2013" i="2"/>
  <c r="G2013" i="2"/>
  <c r="F2013" i="2"/>
  <c r="E2013" i="2"/>
  <c r="K2013" i="2" s="1"/>
  <c r="D2013" i="2"/>
  <c r="C2013" i="2"/>
  <c r="B2013" i="2"/>
  <c r="A2013" i="2"/>
  <c r="J2012" i="2"/>
  <c r="I2012" i="2"/>
  <c r="L2012" i="2" s="1"/>
  <c r="H2012" i="2"/>
  <c r="G2012" i="2"/>
  <c r="F2012" i="2"/>
  <c r="E2012" i="2"/>
  <c r="K2012" i="2" s="1"/>
  <c r="D2012" i="2"/>
  <c r="C2012" i="2"/>
  <c r="B2012" i="2"/>
  <c r="A2012" i="2"/>
  <c r="J2011" i="2"/>
  <c r="I2011" i="2"/>
  <c r="L2011" i="2" s="1"/>
  <c r="H2011" i="2"/>
  <c r="G2011" i="2"/>
  <c r="F2011" i="2"/>
  <c r="E2011" i="2"/>
  <c r="K2011" i="2" s="1"/>
  <c r="D2011" i="2"/>
  <c r="C2011" i="2"/>
  <c r="B2011" i="2"/>
  <c r="A2011" i="2"/>
  <c r="J2010" i="2"/>
  <c r="I2010" i="2"/>
  <c r="L2010" i="2" s="1"/>
  <c r="H2010" i="2"/>
  <c r="G2010" i="2"/>
  <c r="F2010" i="2"/>
  <c r="E2010" i="2"/>
  <c r="K2010" i="2" s="1"/>
  <c r="D2010" i="2"/>
  <c r="C2010" i="2"/>
  <c r="B2010" i="2"/>
  <c r="A2010" i="2"/>
  <c r="J2009" i="2"/>
  <c r="I2009" i="2"/>
  <c r="L2009" i="2" s="1"/>
  <c r="H2009" i="2"/>
  <c r="G2009" i="2"/>
  <c r="F2009" i="2"/>
  <c r="E2009" i="2"/>
  <c r="K2009" i="2" s="1"/>
  <c r="D2009" i="2"/>
  <c r="C2009" i="2"/>
  <c r="B2009" i="2"/>
  <c r="A2009" i="2"/>
  <c r="J2008" i="2"/>
  <c r="I2008" i="2"/>
  <c r="L2008" i="2" s="1"/>
  <c r="H2008" i="2"/>
  <c r="G2008" i="2"/>
  <c r="F2008" i="2"/>
  <c r="E2008" i="2"/>
  <c r="K2008" i="2" s="1"/>
  <c r="D2008" i="2"/>
  <c r="C2008" i="2"/>
  <c r="B2008" i="2"/>
  <c r="A2008" i="2"/>
  <c r="J2007" i="2"/>
  <c r="I2007" i="2"/>
  <c r="L2007" i="2" s="1"/>
  <c r="H2007" i="2"/>
  <c r="G2007" i="2"/>
  <c r="F2007" i="2"/>
  <c r="E2007" i="2"/>
  <c r="K2007" i="2" s="1"/>
  <c r="D2007" i="2"/>
  <c r="C2007" i="2"/>
  <c r="B2007" i="2"/>
  <c r="A2007" i="2"/>
  <c r="J2006" i="2"/>
  <c r="I2006" i="2"/>
  <c r="L2006" i="2" s="1"/>
  <c r="H2006" i="2"/>
  <c r="G2006" i="2"/>
  <c r="F2006" i="2"/>
  <c r="E2006" i="2"/>
  <c r="K2006" i="2" s="1"/>
  <c r="D2006" i="2"/>
  <c r="C2006" i="2"/>
  <c r="B2006" i="2"/>
  <c r="A2006" i="2"/>
  <c r="J2005" i="2"/>
  <c r="I2005" i="2"/>
  <c r="L2005" i="2" s="1"/>
  <c r="H2005" i="2"/>
  <c r="G2005" i="2"/>
  <c r="F2005" i="2"/>
  <c r="E2005" i="2"/>
  <c r="K2005" i="2" s="1"/>
  <c r="D2005" i="2"/>
  <c r="C2005" i="2"/>
  <c r="B2005" i="2"/>
  <c r="A2005" i="2"/>
  <c r="J2004" i="2"/>
  <c r="I2004" i="2"/>
  <c r="L2004" i="2" s="1"/>
  <c r="H2004" i="2"/>
  <c r="G2004" i="2"/>
  <c r="F2004" i="2"/>
  <c r="E2004" i="2"/>
  <c r="K2004" i="2" s="1"/>
  <c r="D2004" i="2"/>
  <c r="C2004" i="2"/>
  <c r="B2004" i="2"/>
  <c r="A2004" i="2"/>
  <c r="J2003" i="2"/>
  <c r="I2003" i="2"/>
  <c r="L2003" i="2" s="1"/>
  <c r="H2003" i="2"/>
  <c r="G2003" i="2"/>
  <c r="F2003" i="2"/>
  <c r="E2003" i="2"/>
  <c r="K2003" i="2" s="1"/>
  <c r="D2003" i="2"/>
  <c r="C2003" i="2"/>
  <c r="B2003" i="2"/>
  <c r="A2003" i="2"/>
  <c r="J2002" i="2"/>
  <c r="I2002" i="2"/>
  <c r="L2002" i="2" s="1"/>
  <c r="H2002" i="2"/>
  <c r="G2002" i="2"/>
  <c r="F2002" i="2"/>
  <c r="E2002" i="2"/>
  <c r="K2002" i="2" s="1"/>
  <c r="D2002" i="2"/>
  <c r="C2002" i="2"/>
  <c r="B2002" i="2"/>
  <c r="A2002" i="2"/>
  <c r="J2001" i="2"/>
  <c r="I2001" i="2"/>
  <c r="L2001" i="2" s="1"/>
  <c r="H2001" i="2"/>
  <c r="G2001" i="2"/>
  <c r="F2001" i="2"/>
  <c r="E2001" i="2"/>
  <c r="K2001" i="2" s="1"/>
  <c r="D2001" i="2"/>
  <c r="C2001" i="2"/>
  <c r="B2001" i="2"/>
  <c r="A2001" i="2"/>
  <c r="J2000" i="2"/>
  <c r="I2000" i="2"/>
  <c r="L2000" i="2" s="1"/>
  <c r="H2000" i="2"/>
  <c r="G2000" i="2"/>
  <c r="F2000" i="2"/>
  <c r="E2000" i="2"/>
  <c r="K2000" i="2" s="1"/>
  <c r="D2000" i="2"/>
  <c r="C2000" i="2"/>
  <c r="B2000" i="2"/>
  <c r="A2000" i="2"/>
  <c r="J1999" i="2"/>
  <c r="I1999" i="2"/>
  <c r="L1999" i="2" s="1"/>
  <c r="H1999" i="2"/>
  <c r="G1999" i="2"/>
  <c r="F1999" i="2"/>
  <c r="E1999" i="2"/>
  <c r="K1999" i="2" s="1"/>
  <c r="D1999" i="2"/>
  <c r="C1999" i="2"/>
  <c r="B1999" i="2"/>
  <c r="A1999" i="2"/>
  <c r="J1998" i="2"/>
  <c r="I1998" i="2"/>
  <c r="L1998" i="2" s="1"/>
  <c r="H1998" i="2"/>
  <c r="G1998" i="2"/>
  <c r="F1998" i="2"/>
  <c r="E1998" i="2"/>
  <c r="K1998" i="2" s="1"/>
  <c r="D1998" i="2"/>
  <c r="C1998" i="2"/>
  <c r="B1998" i="2"/>
  <c r="A1998" i="2"/>
  <c r="J1997" i="2"/>
  <c r="I1997" i="2"/>
  <c r="L1997" i="2" s="1"/>
  <c r="H1997" i="2"/>
  <c r="G1997" i="2"/>
  <c r="F1997" i="2"/>
  <c r="E1997" i="2"/>
  <c r="K1997" i="2" s="1"/>
  <c r="D1997" i="2"/>
  <c r="C1997" i="2"/>
  <c r="B1997" i="2"/>
  <c r="A1997" i="2"/>
  <c r="J1996" i="2"/>
  <c r="I1996" i="2"/>
  <c r="L1996" i="2" s="1"/>
  <c r="H1996" i="2"/>
  <c r="G1996" i="2"/>
  <c r="F1996" i="2"/>
  <c r="E1996" i="2"/>
  <c r="K1996" i="2" s="1"/>
  <c r="D1996" i="2"/>
  <c r="C1996" i="2"/>
  <c r="B1996" i="2"/>
  <c r="A1996" i="2"/>
  <c r="J1995" i="2"/>
  <c r="I1995" i="2"/>
  <c r="L1995" i="2" s="1"/>
  <c r="H1995" i="2"/>
  <c r="G1995" i="2"/>
  <c r="F1995" i="2"/>
  <c r="E1995" i="2"/>
  <c r="K1995" i="2" s="1"/>
  <c r="D1995" i="2"/>
  <c r="C1995" i="2"/>
  <c r="B1995" i="2"/>
  <c r="A1995" i="2"/>
  <c r="J1994" i="2"/>
  <c r="I1994" i="2"/>
  <c r="L1994" i="2" s="1"/>
  <c r="H1994" i="2"/>
  <c r="G1994" i="2"/>
  <c r="F1994" i="2"/>
  <c r="E1994" i="2"/>
  <c r="K1994" i="2" s="1"/>
  <c r="D1994" i="2"/>
  <c r="C1994" i="2"/>
  <c r="B1994" i="2"/>
  <c r="A1994" i="2"/>
  <c r="J1993" i="2"/>
  <c r="I1993" i="2"/>
  <c r="L1993" i="2" s="1"/>
  <c r="H1993" i="2"/>
  <c r="G1993" i="2"/>
  <c r="F1993" i="2"/>
  <c r="E1993" i="2"/>
  <c r="K1993" i="2" s="1"/>
  <c r="D1993" i="2"/>
  <c r="C1993" i="2"/>
  <c r="B1993" i="2"/>
  <c r="A1993" i="2"/>
  <c r="J1992" i="2"/>
  <c r="I1992" i="2"/>
  <c r="L1992" i="2" s="1"/>
  <c r="H1992" i="2"/>
  <c r="G1992" i="2"/>
  <c r="F1992" i="2"/>
  <c r="E1992" i="2"/>
  <c r="K1992" i="2" s="1"/>
  <c r="D1992" i="2"/>
  <c r="C1992" i="2"/>
  <c r="B1992" i="2"/>
  <c r="A1992" i="2"/>
  <c r="J1991" i="2"/>
  <c r="I1991" i="2"/>
  <c r="L1991" i="2" s="1"/>
  <c r="H1991" i="2"/>
  <c r="G1991" i="2"/>
  <c r="F1991" i="2"/>
  <c r="E1991" i="2"/>
  <c r="K1991" i="2" s="1"/>
  <c r="D1991" i="2"/>
  <c r="C1991" i="2"/>
  <c r="B1991" i="2"/>
  <c r="A1991" i="2"/>
  <c r="J1990" i="2"/>
  <c r="I1990" i="2"/>
  <c r="L1990" i="2" s="1"/>
  <c r="H1990" i="2"/>
  <c r="G1990" i="2"/>
  <c r="F1990" i="2"/>
  <c r="E1990" i="2"/>
  <c r="K1990" i="2" s="1"/>
  <c r="D1990" i="2"/>
  <c r="C1990" i="2"/>
  <c r="B1990" i="2"/>
  <c r="A1990" i="2"/>
  <c r="J1989" i="2"/>
  <c r="I1989" i="2"/>
  <c r="L1989" i="2" s="1"/>
  <c r="H1989" i="2"/>
  <c r="G1989" i="2"/>
  <c r="F1989" i="2"/>
  <c r="E1989" i="2"/>
  <c r="K1989" i="2" s="1"/>
  <c r="D1989" i="2"/>
  <c r="C1989" i="2"/>
  <c r="B1989" i="2"/>
  <c r="A1989" i="2"/>
  <c r="J1988" i="2"/>
  <c r="I1988" i="2"/>
  <c r="L1988" i="2" s="1"/>
  <c r="H1988" i="2"/>
  <c r="G1988" i="2"/>
  <c r="F1988" i="2"/>
  <c r="E1988" i="2"/>
  <c r="K1988" i="2" s="1"/>
  <c r="D1988" i="2"/>
  <c r="C1988" i="2"/>
  <c r="B1988" i="2"/>
  <c r="A1988" i="2"/>
  <c r="J1987" i="2"/>
  <c r="I1987" i="2"/>
  <c r="L1987" i="2" s="1"/>
  <c r="H1987" i="2"/>
  <c r="G1987" i="2"/>
  <c r="F1987" i="2"/>
  <c r="E1987" i="2"/>
  <c r="K1987" i="2" s="1"/>
  <c r="D1987" i="2"/>
  <c r="C1987" i="2"/>
  <c r="B1987" i="2"/>
  <c r="A1987" i="2"/>
  <c r="J1986" i="2"/>
  <c r="I1986" i="2"/>
  <c r="L1986" i="2" s="1"/>
  <c r="H1986" i="2"/>
  <c r="G1986" i="2"/>
  <c r="F1986" i="2"/>
  <c r="E1986" i="2"/>
  <c r="K1986" i="2" s="1"/>
  <c r="D1986" i="2"/>
  <c r="C1986" i="2"/>
  <c r="B1986" i="2"/>
  <c r="A1986" i="2"/>
  <c r="J1985" i="2"/>
  <c r="I1985" i="2"/>
  <c r="L1985" i="2" s="1"/>
  <c r="H1985" i="2"/>
  <c r="G1985" i="2"/>
  <c r="F1985" i="2"/>
  <c r="E1985" i="2"/>
  <c r="K1985" i="2" s="1"/>
  <c r="D1985" i="2"/>
  <c r="C1985" i="2"/>
  <c r="B1985" i="2"/>
  <c r="A1985" i="2"/>
  <c r="J1984" i="2"/>
  <c r="I1984" i="2"/>
  <c r="L1984" i="2" s="1"/>
  <c r="H1984" i="2"/>
  <c r="G1984" i="2"/>
  <c r="F1984" i="2"/>
  <c r="E1984" i="2"/>
  <c r="K1984" i="2" s="1"/>
  <c r="D1984" i="2"/>
  <c r="C1984" i="2"/>
  <c r="B1984" i="2"/>
  <c r="A1984" i="2"/>
  <c r="J1983" i="2"/>
  <c r="I1983" i="2"/>
  <c r="L1983" i="2" s="1"/>
  <c r="H1983" i="2"/>
  <c r="G1983" i="2"/>
  <c r="F1983" i="2"/>
  <c r="E1983" i="2"/>
  <c r="K1983" i="2" s="1"/>
  <c r="D1983" i="2"/>
  <c r="C1983" i="2"/>
  <c r="B1983" i="2"/>
  <c r="A1983" i="2"/>
  <c r="J1982" i="2"/>
  <c r="I1982" i="2"/>
  <c r="L1982" i="2" s="1"/>
  <c r="H1982" i="2"/>
  <c r="G1982" i="2"/>
  <c r="F1982" i="2"/>
  <c r="E1982" i="2"/>
  <c r="K1982" i="2" s="1"/>
  <c r="D1982" i="2"/>
  <c r="C1982" i="2"/>
  <c r="B1982" i="2"/>
  <c r="A1982" i="2"/>
  <c r="J1981" i="2"/>
  <c r="I1981" i="2"/>
  <c r="L1981" i="2" s="1"/>
  <c r="H1981" i="2"/>
  <c r="G1981" i="2"/>
  <c r="F1981" i="2"/>
  <c r="E1981" i="2"/>
  <c r="K1981" i="2" s="1"/>
  <c r="D1981" i="2"/>
  <c r="C1981" i="2"/>
  <c r="B1981" i="2"/>
  <c r="A1981" i="2"/>
  <c r="J1980" i="2"/>
  <c r="I1980" i="2"/>
  <c r="L1980" i="2" s="1"/>
  <c r="H1980" i="2"/>
  <c r="G1980" i="2"/>
  <c r="F1980" i="2"/>
  <c r="E1980" i="2"/>
  <c r="K1980" i="2" s="1"/>
  <c r="D1980" i="2"/>
  <c r="C1980" i="2"/>
  <c r="B1980" i="2"/>
  <c r="A1980" i="2"/>
  <c r="J1979" i="2"/>
  <c r="I1979" i="2"/>
  <c r="L1979" i="2" s="1"/>
  <c r="H1979" i="2"/>
  <c r="G1979" i="2"/>
  <c r="F1979" i="2"/>
  <c r="E1979" i="2"/>
  <c r="K1979" i="2" s="1"/>
  <c r="D1979" i="2"/>
  <c r="C1979" i="2"/>
  <c r="B1979" i="2"/>
  <c r="A1979" i="2"/>
  <c r="J1978" i="2"/>
  <c r="I1978" i="2"/>
  <c r="L1978" i="2" s="1"/>
  <c r="H1978" i="2"/>
  <c r="G1978" i="2"/>
  <c r="F1978" i="2"/>
  <c r="E1978" i="2"/>
  <c r="K1978" i="2" s="1"/>
  <c r="D1978" i="2"/>
  <c r="C1978" i="2"/>
  <c r="B1978" i="2"/>
  <c r="A1978" i="2"/>
  <c r="J1977" i="2"/>
  <c r="I1977" i="2"/>
  <c r="L1977" i="2" s="1"/>
  <c r="H1977" i="2"/>
  <c r="G1977" i="2"/>
  <c r="F1977" i="2"/>
  <c r="E1977" i="2"/>
  <c r="K1977" i="2" s="1"/>
  <c r="D1977" i="2"/>
  <c r="C1977" i="2"/>
  <c r="B1977" i="2"/>
  <c r="A1977" i="2"/>
  <c r="J1976" i="2"/>
  <c r="I1976" i="2"/>
  <c r="L1976" i="2" s="1"/>
  <c r="H1976" i="2"/>
  <c r="G1976" i="2"/>
  <c r="F1976" i="2"/>
  <c r="E1976" i="2"/>
  <c r="K1976" i="2" s="1"/>
  <c r="D1976" i="2"/>
  <c r="C1976" i="2"/>
  <c r="B1976" i="2"/>
  <c r="A1976" i="2"/>
  <c r="J1975" i="2"/>
  <c r="I1975" i="2"/>
  <c r="L1975" i="2" s="1"/>
  <c r="H1975" i="2"/>
  <c r="G1975" i="2"/>
  <c r="F1975" i="2"/>
  <c r="E1975" i="2"/>
  <c r="K1975" i="2" s="1"/>
  <c r="D1975" i="2"/>
  <c r="C1975" i="2"/>
  <c r="B1975" i="2"/>
  <c r="A1975" i="2"/>
  <c r="J1974" i="2"/>
  <c r="I1974" i="2"/>
  <c r="L1974" i="2" s="1"/>
  <c r="H1974" i="2"/>
  <c r="G1974" i="2"/>
  <c r="F1974" i="2"/>
  <c r="E1974" i="2"/>
  <c r="K1974" i="2" s="1"/>
  <c r="D1974" i="2"/>
  <c r="C1974" i="2"/>
  <c r="B1974" i="2"/>
  <c r="A1974" i="2"/>
  <c r="J1973" i="2"/>
  <c r="I1973" i="2"/>
  <c r="L1973" i="2" s="1"/>
  <c r="H1973" i="2"/>
  <c r="G1973" i="2"/>
  <c r="F1973" i="2"/>
  <c r="E1973" i="2"/>
  <c r="K1973" i="2" s="1"/>
  <c r="D1973" i="2"/>
  <c r="C1973" i="2"/>
  <c r="B1973" i="2"/>
  <c r="A1973" i="2"/>
  <c r="J1972" i="2"/>
  <c r="I1972" i="2"/>
  <c r="L1972" i="2" s="1"/>
  <c r="H1972" i="2"/>
  <c r="G1972" i="2"/>
  <c r="F1972" i="2"/>
  <c r="E1972" i="2"/>
  <c r="K1972" i="2" s="1"/>
  <c r="D1972" i="2"/>
  <c r="C1972" i="2"/>
  <c r="B1972" i="2"/>
  <c r="A1972" i="2"/>
  <c r="J1971" i="2"/>
  <c r="I1971" i="2"/>
  <c r="L1971" i="2" s="1"/>
  <c r="H1971" i="2"/>
  <c r="G1971" i="2"/>
  <c r="F1971" i="2"/>
  <c r="E1971" i="2"/>
  <c r="K1971" i="2" s="1"/>
  <c r="D1971" i="2"/>
  <c r="C1971" i="2"/>
  <c r="B1971" i="2"/>
  <c r="A1971" i="2"/>
  <c r="J1970" i="2"/>
  <c r="I1970" i="2"/>
  <c r="L1970" i="2" s="1"/>
  <c r="H1970" i="2"/>
  <c r="G1970" i="2"/>
  <c r="F1970" i="2"/>
  <c r="E1970" i="2"/>
  <c r="K1970" i="2" s="1"/>
  <c r="D1970" i="2"/>
  <c r="C1970" i="2"/>
  <c r="B1970" i="2"/>
  <c r="A1970" i="2"/>
  <c r="J1969" i="2"/>
  <c r="I1969" i="2"/>
  <c r="L1969" i="2" s="1"/>
  <c r="H1969" i="2"/>
  <c r="G1969" i="2"/>
  <c r="F1969" i="2"/>
  <c r="E1969" i="2"/>
  <c r="K1969" i="2" s="1"/>
  <c r="D1969" i="2"/>
  <c r="C1969" i="2"/>
  <c r="B1969" i="2"/>
  <c r="A1969" i="2"/>
  <c r="J1968" i="2"/>
  <c r="I1968" i="2"/>
  <c r="L1968" i="2" s="1"/>
  <c r="H1968" i="2"/>
  <c r="G1968" i="2"/>
  <c r="F1968" i="2"/>
  <c r="E1968" i="2"/>
  <c r="K1968" i="2" s="1"/>
  <c r="D1968" i="2"/>
  <c r="C1968" i="2"/>
  <c r="B1968" i="2"/>
  <c r="A1968" i="2"/>
  <c r="J1967" i="2"/>
  <c r="I1967" i="2"/>
  <c r="L1967" i="2" s="1"/>
  <c r="H1967" i="2"/>
  <c r="G1967" i="2"/>
  <c r="F1967" i="2"/>
  <c r="E1967" i="2"/>
  <c r="K1967" i="2" s="1"/>
  <c r="D1967" i="2"/>
  <c r="C1967" i="2"/>
  <c r="B1967" i="2"/>
  <c r="A1967" i="2"/>
  <c r="J1966" i="2"/>
  <c r="I1966" i="2"/>
  <c r="L1966" i="2" s="1"/>
  <c r="H1966" i="2"/>
  <c r="G1966" i="2"/>
  <c r="F1966" i="2"/>
  <c r="E1966" i="2"/>
  <c r="K1966" i="2" s="1"/>
  <c r="D1966" i="2"/>
  <c r="C1966" i="2"/>
  <c r="B1966" i="2"/>
  <c r="A1966" i="2"/>
  <c r="J1965" i="2"/>
  <c r="I1965" i="2"/>
  <c r="L1965" i="2" s="1"/>
  <c r="H1965" i="2"/>
  <c r="G1965" i="2"/>
  <c r="F1965" i="2"/>
  <c r="E1965" i="2"/>
  <c r="K1965" i="2" s="1"/>
  <c r="D1965" i="2"/>
  <c r="C1965" i="2"/>
  <c r="B1965" i="2"/>
  <c r="A1965" i="2"/>
  <c r="J1964" i="2"/>
  <c r="I1964" i="2"/>
  <c r="L1964" i="2" s="1"/>
  <c r="H1964" i="2"/>
  <c r="G1964" i="2"/>
  <c r="F1964" i="2"/>
  <c r="E1964" i="2"/>
  <c r="K1964" i="2" s="1"/>
  <c r="D1964" i="2"/>
  <c r="C1964" i="2"/>
  <c r="B1964" i="2"/>
  <c r="A1964" i="2"/>
  <c r="J1963" i="2"/>
  <c r="I1963" i="2"/>
  <c r="L1963" i="2" s="1"/>
  <c r="H1963" i="2"/>
  <c r="G1963" i="2"/>
  <c r="F1963" i="2"/>
  <c r="E1963" i="2"/>
  <c r="K1963" i="2" s="1"/>
  <c r="D1963" i="2"/>
  <c r="C1963" i="2"/>
  <c r="B1963" i="2"/>
  <c r="A1963" i="2"/>
  <c r="J1962" i="2"/>
  <c r="I1962" i="2"/>
  <c r="L1962" i="2" s="1"/>
  <c r="H1962" i="2"/>
  <c r="G1962" i="2"/>
  <c r="F1962" i="2"/>
  <c r="E1962" i="2"/>
  <c r="K1962" i="2" s="1"/>
  <c r="D1962" i="2"/>
  <c r="C1962" i="2"/>
  <c r="B1962" i="2"/>
  <c r="A1962" i="2"/>
  <c r="J1961" i="2"/>
  <c r="I1961" i="2"/>
  <c r="L1961" i="2" s="1"/>
  <c r="H1961" i="2"/>
  <c r="G1961" i="2"/>
  <c r="F1961" i="2"/>
  <c r="E1961" i="2"/>
  <c r="K1961" i="2" s="1"/>
  <c r="D1961" i="2"/>
  <c r="C1961" i="2"/>
  <c r="B1961" i="2"/>
  <c r="A1961" i="2"/>
  <c r="J1960" i="2"/>
  <c r="I1960" i="2"/>
  <c r="L1960" i="2" s="1"/>
  <c r="H1960" i="2"/>
  <c r="G1960" i="2"/>
  <c r="F1960" i="2"/>
  <c r="E1960" i="2"/>
  <c r="K1960" i="2" s="1"/>
  <c r="D1960" i="2"/>
  <c r="C1960" i="2"/>
  <c r="B1960" i="2"/>
  <c r="A1960" i="2"/>
  <c r="J1959" i="2"/>
  <c r="I1959" i="2"/>
  <c r="L1959" i="2" s="1"/>
  <c r="H1959" i="2"/>
  <c r="G1959" i="2"/>
  <c r="F1959" i="2"/>
  <c r="E1959" i="2"/>
  <c r="K1959" i="2" s="1"/>
  <c r="D1959" i="2"/>
  <c r="C1959" i="2"/>
  <c r="B1959" i="2"/>
  <c r="A1959" i="2"/>
  <c r="J1958" i="2"/>
  <c r="I1958" i="2"/>
  <c r="L1958" i="2" s="1"/>
  <c r="H1958" i="2"/>
  <c r="G1958" i="2"/>
  <c r="F1958" i="2"/>
  <c r="E1958" i="2"/>
  <c r="K1958" i="2" s="1"/>
  <c r="D1958" i="2"/>
  <c r="C1958" i="2"/>
  <c r="B1958" i="2"/>
  <c r="A1958" i="2"/>
  <c r="J1957" i="2"/>
  <c r="I1957" i="2"/>
  <c r="L1957" i="2" s="1"/>
  <c r="H1957" i="2"/>
  <c r="G1957" i="2"/>
  <c r="F1957" i="2"/>
  <c r="E1957" i="2"/>
  <c r="K1957" i="2" s="1"/>
  <c r="D1957" i="2"/>
  <c r="C1957" i="2"/>
  <c r="B1957" i="2"/>
  <c r="A1957" i="2"/>
  <c r="J1956" i="2"/>
  <c r="I1956" i="2"/>
  <c r="L1956" i="2" s="1"/>
  <c r="H1956" i="2"/>
  <c r="G1956" i="2"/>
  <c r="F1956" i="2"/>
  <c r="E1956" i="2"/>
  <c r="K1956" i="2" s="1"/>
  <c r="D1956" i="2"/>
  <c r="C1956" i="2"/>
  <c r="B1956" i="2"/>
  <c r="A1956" i="2"/>
  <c r="J1955" i="2"/>
  <c r="I1955" i="2"/>
  <c r="L1955" i="2" s="1"/>
  <c r="H1955" i="2"/>
  <c r="G1955" i="2"/>
  <c r="F1955" i="2"/>
  <c r="E1955" i="2"/>
  <c r="K1955" i="2" s="1"/>
  <c r="D1955" i="2"/>
  <c r="C1955" i="2"/>
  <c r="B1955" i="2"/>
  <c r="A1955" i="2"/>
  <c r="J1954" i="2"/>
  <c r="I1954" i="2"/>
  <c r="L1954" i="2" s="1"/>
  <c r="H1954" i="2"/>
  <c r="G1954" i="2"/>
  <c r="F1954" i="2"/>
  <c r="E1954" i="2"/>
  <c r="K1954" i="2" s="1"/>
  <c r="D1954" i="2"/>
  <c r="C1954" i="2"/>
  <c r="B1954" i="2"/>
  <c r="A1954" i="2"/>
  <c r="J1953" i="2"/>
  <c r="I1953" i="2"/>
  <c r="L1953" i="2" s="1"/>
  <c r="H1953" i="2"/>
  <c r="G1953" i="2"/>
  <c r="F1953" i="2"/>
  <c r="E1953" i="2"/>
  <c r="K1953" i="2" s="1"/>
  <c r="D1953" i="2"/>
  <c r="C1953" i="2"/>
  <c r="B1953" i="2"/>
  <c r="A1953" i="2"/>
  <c r="J1952" i="2"/>
  <c r="I1952" i="2"/>
  <c r="L1952" i="2" s="1"/>
  <c r="H1952" i="2"/>
  <c r="G1952" i="2"/>
  <c r="F1952" i="2"/>
  <c r="E1952" i="2"/>
  <c r="K1952" i="2" s="1"/>
  <c r="D1952" i="2"/>
  <c r="C1952" i="2"/>
  <c r="B1952" i="2"/>
  <c r="A1952" i="2"/>
  <c r="J1951" i="2"/>
  <c r="I1951" i="2"/>
  <c r="L1951" i="2" s="1"/>
  <c r="H1951" i="2"/>
  <c r="G1951" i="2"/>
  <c r="F1951" i="2"/>
  <c r="E1951" i="2"/>
  <c r="K1951" i="2" s="1"/>
  <c r="D1951" i="2"/>
  <c r="C1951" i="2"/>
  <c r="B1951" i="2"/>
  <c r="A1951" i="2"/>
  <c r="J1950" i="2"/>
  <c r="I1950" i="2"/>
  <c r="L1950" i="2" s="1"/>
  <c r="H1950" i="2"/>
  <c r="G1950" i="2"/>
  <c r="F1950" i="2"/>
  <c r="E1950" i="2"/>
  <c r="K1950" i="2" s="1"/>
  <c r="D1950" i="2"/>
  <c r="C1950" i="2"/>
  <c r="B1950" i="2"/>
  <c r="A1950" i="2"/>
  <c r="J1949" i="2"/>
  <c r="I1949" i="2"/>
  <c r="L1949" i="2" s="1"/>
  <c r="H1949" i="2"/>
  <c r="G1949" i="2"/>
  <c r="F1949" i="2"/>
  <c r="E1949" i="2"/>
  <c r="K1949" i="2" s="1"/>
  <c r="D1949" i="2"/>
  <c r="C1949" i="2"/>
  <c r="B1949" i="2"/>
  <c r="A1949" i="2"/>
  <c r="J1948" i="2"/>
  <c r="I1948" i="2"/>
  <c r="L1948" i="2" s="1"/>
  <c r="H1948" i="2"/>
  <c r="G1948" i="2"/>
  <c r="F1948" i="2"/>
  <c r="E1948" i="2"/>
  <c r="K1948" i="2" s="1"/>
  <c r="D1948" i="2"/>
  <c r="C1948" i="2"/>
  <c r="B1948" i="2"/>
  <c r="A1948" i="2"/>
  <c r="J1947" i="2"/>
  <c r="I1947" i="2"/>
  <c r="L1947" i="2" s="1"/>
  <c r="H1947" i="2"/>
  <c r="G1947" i="2"/>
  <c r="F1947" i="2"/>
  <c r="E1947" i="2"/>
  <c r="K1947" i="2" s="1"/>
  <c r="D1947" i="2"/>
  <c r="C1947" i="2"/>
  <c r="B1947" i="2"/>
  <c r="A1947" i="2"/>
  <c r="J1946" i="2"/>
  <c r="I1946" i="2"/>
  <c r="L1946" i="2" s="1"/>
  <c r="H1946" i="2"/>
  <c r="G1946" i="2"/>
  <c r="F1946" i="2"/>
  <c r="E1946" i="2"/>
  <c r="K1946" i="2" s="1"/>
  <c r="D1946" i="2"/>
  <c r="C1946" i="2"/>
  <c r="B1946" i="2"/>
  <c r="A1946" i="2"/>
  <c r="J1945" i="2"/>
  <c r="I1945" i="2"/>
  <c r="L1945" i="2" s="1"/>
  <c r="H1945" i="2"/>
  <c r="G1945" i="2"/>
  <c r="F1945" i="2"/>
  <c r="E1945" i="2"/>
  <c r="K1945" i="2" s="1"/>
  <c r="D1945" i="2"/>
  <c r="C1945" i="2"/>
  <c r="B1945" i="2"/>
  <c r="A1945" i="2"/>
  <c r="J1944" i="2"/>
  <c r="I1944" i="2"/>
  <c r="L1944" i="2" s="1"/>
  <c r="H1944" i="2"/>
  <c r="G1944" i="2"/>
  <c r="F1944" i="2"/>
  <c r="E1944" i="2"/>
  <c r="K1944" i="2" s="1"/>
  <c r="D1944" i="2"/>
  <c r="C1944" i="2"/>
  <c r="B1944" i="2"/>
  <c r="A1944" i="2"/>
  <c r="J1943" i="2"/>
  <c r="I1943" i="2"/>
  <c r="L1943" i="2" s="1"/>
  <c r="H1943" i="2"/>
  <c r="G1943" i="2"/>
  <c r="F1943" i="2"/>
  <c r="E1943" i="2"/>
  <c r="K1943" i="2" s="1"/>
  <c r="D1943" i="2"/>
  <c r="C1943" i="2"/>
  <c r="B1943" i="2"/>
  <c r="A1943" i="2"/>
  <c r="J1942" i="2"/>
  <c r="I1942" i="2"/>
  <c r="L1942" i="2" s="1"/>
  <c r="H1942" i="2"/>
  <c r="G1942" i="2"/>
  <c r="F1942" i="2"/>
  <c r="E1942" i="2"/>
  <c r="K1942" i="2" s="1"/>
  <c r="D1942" i="2"/>
  <c r="C1942" i="2"/>
  <c r="B1942" i="2"/>
  <c r="A1942" i="2"/>
  <c r="J1941" i="2"/>
  <c r="I1941" i="2"/>
  <c r="L1941" i="2" s="1"/>
  <c r="H1941" i="2"/>
  <c r="G1941" i="2"/>
  <c r="F1941" i="2"/>
  <c r="E1941" i="2"/>
  <c r="K1941" i="2" s="1"/>
  <c r="D1941" i="2"/>
  <c r="C1941" i="2"/>
  <c r="B1941" i="2"/>
  <c r="A1941" i="2"/>
  <c r="J1940" i="2"/>
  <c r="I1940" i="2"/>
  <c r="L1940" i="2" s="1"/>
  <c r="H1940" i="2"/>
  <c r="G1940" i="2"/>
  <c r="F1940" i="2"/>
  <c r="E1940" i="2"/>
  <c r="K1940" i="2" s="1"/>
  <c r="D1940" i="2"/>
  <c r="C1940" i="2"/>
  <c r="B1940" i="2"/>
  <c r="A1940" i="2"/>
  <c r="J1939" i="2"/>
  <c r="I1939" i="2"/>
  <c r="L1939" i="2" s="1"/>
  <c r="H1939" i="2"/>
  <c r="G1939" i="2"/>
  <c r="F1939" i="2"/>
  <c r="E1939" i="2"/>
  <c r="K1939" i="2" s="1"/>
  <c r="D1939" i="2"/>
  <c r="C1939" i="2"/>
  <c r="B1939" i="2"/>
  <c r="A1939" i="2"/>
  <c r="J1938" i="2"/>
  <c r="I1938" i="2"/>
  <c r="L1938" i="2" s="1"/>
  <c r="H1938" i="2"/>
  <c r="G1938" i="2"/>
  <c r="F1938" i="2"/>
  <c r="E1938" i="2"/>
  <c r="K1938" i="2" s="1"/>
  <c r="D1938" i="2"/>
  <c r="C1938" i="2"/>
  <c r="B1938" i="2"/>
  <c r="A1938" i="2"/>
  <c r="J1937" i="2"/>
  <c r="I1937" i="2"/>
  <c r="L1937" i="2" s="1"/>
  <c r="H1937" i="2"/>
  <c r="G1937" i="2"/>
  <c r="F1937" i="2"/>
  <c r="E1937" i="2"/>
  <c r="K1937" i="2" s="1"/>
  <c r="D1937" i="2"/>
  <c r="C1937" i="2"/>
  <c r="B1937" i="2"/>
  <c r="A1937" i="2"/>
  <c r="J1936" i="2"/>
  <c r="I1936" i="2"/>
  <c r="L1936" i="2" s="1"/>
  <c r="H1936" i="2"/>
  <c r="G1936" i="2"/>
  <c r="F1936" i="2"/>
  <c r="E1936" i="2"/>
  <c r="K1936" i="2" s="1"/>
  <c r="D1936" i="2"/>
  <c r="C1936" i="2"/>
  <c r="B1936" i="2"/>
  <c r="A1936" i="2"/>
  <c r="J1935" i="2"/>
  <c r="I1935" i="2"/>
  <c r="L1935" i="2" s="1"/>
  <c r="H1935" i="2"/>
  <c r="G1935" i="2"/>
  <c r="F1935" i="2"/>
  <c r="E1935" i="2"/>
  <c r="K1935" i="2" s="1"/>
  <c r="D1935" i="2"/>
  <c r="C1935" i="2"/>
  <c r="B1935" i="2"/>
  <c r="A1935" i="2"/>
  <c r="J1934" i="2"/>
  <c r="I1934" i="2"/>
  <c r="L1934" i="2" s="1"/>
  <c r="H1934" i="2"/>
  <c r="G1934" i="2"/>
  <c r="F1934" i="2"/>
  <c r="E1934" i="2"/>
  <c r="K1934" i="2" s="1"/>
  <c r="D1934" i="2"/>
  <c r="C1934" i="2"/>
  <c r="B1934" i="2"/>
  <c r="A1934" i="2"/>
  <c r="J1933" i="2"/>
  <c r="I1933" i="2"/>
  <c r="L1933" i="2" s="1"/>
  <c r="H1933" i="2"/>
  <c r="G1933" i="2"/>
  <c r="F1933" i="2"/>
  <c r="E1933" i="2"/>
  <c r="K1933" i="2" s="1"/>
  <c r="D1933" i="2"/>
  <c r="C1933" i="2"/>
  <c r="B1933" i="2"/>
  <c r="A1933" i="2"/>
  <c r="J1932" i="2"/>
  <c r="I1932" i="2"/>
  <c r="L1932" i="2" s="1"/>
  <c r="H1932" i="2"/>
  <c r="G1932" i="2"/>
  <c r="F1932" i="2"/>
  <c r="E1932" i="2"/>
  <c r="K1932" i="2" s="1"/>
  <c r="D1932" i="2"/>
  <c r="C1932" i="2"/>
  <c r="B1932" i="2"/>
  <c r="A1932" i="2"/>
  <c r="J1931" i="2"/>
  <c r="I1931" i="2"/>
  <c r="L1931" i="2" s="1"/>
  <c r="H1931" i="2"/>
  <c r="G1931" i="2"/>
  <c r="F1931" i="2"/>
  <c r="E1931" i="2"/>
  <c r="K1931" i="2" s="1"/>
  <c r="D1931" i="2"/>
  <c r="C1931" i="2"/>
  <c r="B1931" i="2"/>
  <c r="A1931" i="2"/>
  <c r="J1930" i="2"/>
  <c r="I1930" i="2"/>
  <c r="L1930" i="2" s="1"/>
  <c r="H1930" i="2"/>
  <c r="G1930" i="2"/>
  <c r="F1930" i="2"/>
  <c r="E1930" i="2"/>
  <c r="K1930" i="2" s="1"/>
  <c r="D1930" i="2"/>
  <c r="C1930" i="2"/>
  <c r="B1930" i="2"/>
  <c r="A1930" i="2"/>
  <c r="J1929" i="2"/>
  <c r="I1929" i="2"/>
  <c r="L1929" i="2" s="1"/>
  <c r="H1929" i="2"/>
  <c r="G1929" i="2"/>
  <c r="F1929" i="2"/>
  <c r="E1929" i="2"/>
  <c r="K1929" i="2" s="1"/>
  <c r="D1929" i="2"/>
  <c r="C1929" i="2"/>
  <c r="B1929" i="2"/>
  <c r="A1929" i="2"/>
  <c r="J1928" i="2"/>
  <c r="I1928" i="2"/>
  <c r="L1928" i="2" s="1"/>
  <c r="H1928" i="2"/>
  <c r="G1928" i="2"/>
  <c r="F1928" i="2"/>
  <c r="E1928" i="2"/>
  <c r="K1928" i="2" s="1"/>
  <c r="D1928" i="2"/>
  <c r="C1928" i="2"/>
  <c r="B1928" i="2"/>
  <c r="A1928" i="2"/>
  <c r="J1927" i="2"/>
  <c r="I1927" i="2"/>
  <c r="L1927" i="2" s="1"/>
  <c r="H1927" i="2"/>
  <c r="G1927" i="2"/>
  <c r="F1927" i="2"/>
  <c r="E1927" i="2"/>
  <c r="K1927" i="2" s="1"/>
  <c r="D1927" i="2"/>
  <c r="C1927" i="2"/>
  <c r="B1927" i="2"/>
  <c r="A1927" i="2"/>
  <c r="J1926" i="2"/>
  <c r="I1926" i="2"/>
  <c r="L1926" i="2" s="1"/>
  <c r="H1926" i="2"/>
  <c r="G1926" i="2"/>
  <c r="F1926" i="2"/>
  <c r="E1926" i="2"/>
  <c r="K1926" i="2" s="1"/>
  <c r="D1926" i="2"/>
  <c r="C1926" i="2"/>
  <c r="B1926" i="2"/>
  <c r="A1926" i="2"/>
  <c r="J1925" i="2"/>
  <c r="I1925" i="2"/>
  <c r="L1925" i="2" s="1"/>
  <c r="H1925" i="2"/>
  <c r="G1925" i="2"/>
  <c r="F1925" i="2"/>
  <c r="E1925" i="2"/>
  <c r="K1925" i="2" s="1"/>
  <c r="D1925" i="2"/>
  <c r="C1925" i="2"/>
  <c r="B1925" i="2"/>
  <c r="A1925" i="2"/>
  <c r="J1924" i="2"/>
  <c r="I1924" i="2"/>
  <c r="L1924" i="2" s="1"/>
  <c r="H1924" i="2"/>
  <c r="G1924" i="2"/>
  <c r="F1924" i="2"/>
  <c r="E1924" i="2"/>
  <c r="K1924" i="2" s="1"/>
  <c r="D1924" i="2"/>
  <c r="C1924" i="2"/>
  <c r="B1924" i="2"/>
  <c r="A1924" i="2"/>
  <c r="J1923" i="2"/>
  <c r="I1923" i="2"/>
  <c r="L1923" i="2" s="1"/>
  <c r="H1923" i="2"/>
  <c r="G1923" i="2"/>
  <c r="F1923" i="2"/>
  <c r="E1923" i="2"/>
  <c r="K1923" i="2" s="1"/>
  <c r="D1923" i="2"/>
  <c r="C1923" i="2"/>
  <c r="B1923" i="2"/>
  <c r="A1923" i="2"/>
  <c r="J1922" i="2"/>
  <c r="I1922" i="2"/>
  <c r="L1922" i="2" s="1"/>
  <c r="H1922" i="2"/>
  <c r="G1922" i="2"/>
  <c r="F1922" i="2"/>
  <c r="E1922" i="2"/>
  <c r="K1922" i="2" s="1"/>
  <c r="D1922" i="2"/>
  <c r="C1922" i="2"/>
  <c r="B1922" i="2"/>
  <c r="A1922" i="2"/>
  <c r="J1921" i="2"/>
  <c r="I1921" i="2"/>
  <c r="L1921" i="2" s="1"/>
  <c r="H1921" i="2"/>
  <c r="G1921" i="2"/>
  <c r="F1921" i="2"/>
  <c r="E1921" i="2"/>
  <c r="K1921" i="2" s="1"/>
  <c r="D1921" i="2"/>
  <c r="C1921" i="2"/>
  <c r="B1921" i="2"/>
  <c r="A1921" i="2"/>
  <c r="J1920" i="2"/>
  <c r="I1920" i="2"/>
  <c r="L1920" i="2" s="1"/>
  <c r="H1920" i="2"/>
  <c r="G1920" i="2"/>
  <c r="F1920" i="2"/>
  <c r="E1920" i="2"/>
  <c r="K1920" i="2" s="1"/>
  <c r="D1920" i="2"/>
  <c r="C1920" i="2"/>
  <c r="B1920" i="2"/>
  <c r="A1920" i="2"/>
  <c r="J1919" i="2"/>
  <c r="I1919" i="2"/>
  <c r="L1919" i="2" s="1"/>
  <c r="H1919" i="2"/>
  <c r="G1919" i="2"/>
  <c r="F1919" i="2"/>
  <c r="E1919" i="2"/>
  <c r="K1919" i="2" s="1"/>
  <c r="D1919" i="2"/>
  <c r="C1919" i="2"/>
  <c r="B1919" i="2"/>
  <c r="A1919" i="2"/>
  <c r="J1918" i="2"/>
  <c r="I1918" i="2"/>
  <c r="L1918" i="2" s="1"/>
  <c r="H1918" i="2"/>
  <c r="G1918" i="2"/>
  <c r="F1918" i="2"/>
  <c r="E1918" i="2"/>
  <c r="K1918" i="2" s="1"/>
  <c r="D1918" i="2"/>
  <c r="C1918" i="2"/>
  <c r="B1918" i="2"/>
  <c r="A1918" i="2"/>
  <c r="J1917" i="2"/>
  <c r="I1917" i="2"/>
  <c r="L1917" i="2" s="1"/>
  <c r="H1917" i="2"/>
  <c r="G1917" i="2"/>
  <c r="F1917" i="2"/>
  <c r="E1917" i="2"/>
  <c r="K1917" i="2" s="1"/>
  <c r="D1917" i="2"/>
  <c r="C1917" i="2"/>
  <c r="B1917" i="2"/>
  <c r="A1917" i="2"/>
  <c r="J1916" i="2"/>
  <c r="I1916" i="2"/>
  <c r="L1916" i="2" s="1"/>
  <c r="H1916" i="2"/>
  <c r="G1916" i="2"/>
  <c r="F1916" i="2"/>
  <c r="E1916" i="2"/>
  <c r="K1916" i="2" s="1"/>
  <c r="D1916" i="2"/>
  <c r="C1916" i="2"/>
  <c r="B1916" i="2"/>
  <c r="A1916" i="2"/>
  <c r="J1915" i="2"/>
  <c r="I1915" i="2"/>
  <c r="L1915" i="2" s="1"/>
  <c r="H1915" i="2"/>
  <c r="G1915" i="2"/>
  <c r="F1915" i="2"/>
  <c r="E1915" i="2"/>
  <c r="K1915" i="2" s="1"/>
  <c r="D1915" i="2"/>
  <c r="C1915" i="2"/>
  <c r="B1915" i="2"/>
  <c r="A1915" i="2"/>
  <c r="J1914" i="2"/>
  <c r="I1914" i="2"/>
  <c r="L1914" i="2" s="1"/>
  <c r="H1914" i="2"/>
  <c r="G1914" i="2"/>
  <c r="F1914" i="2"/>
  <c r="E1914" i="2"/>
  <c r="K1914" i="2" s="1"/>
  <c r="D1914" i="2"/>
  <c r="C1914" i="2"/>
  <c r="B1914" i="2"/>
  <c r="A1914" i="2"/>
  <c r="J1913" i="2"/>
  <c r="I1913" i="2"/>
  <c r="L1913" i="2" s="1"/>
  <c r="H1913" i="2"/>
  <c r="G1913" i="2"/>
  <c r="F1913" i="2"/>
  <c r="E1913" i="2"/>
  <c r="K1913" i="2" s="1"/>
  <c r="D1913" i="2"/>
  <c r="C1913" i="2"/>
  <c r="B1913" i="2"/>
  <c r="A1913" i="2"/>
  <c r="J1912" i="2"/>
  <c r="I1912" i="2"/>
  <c r="L1912" i="2" s="1"/>
  <c r="H1912" i="2"/>
  <c r="G1912" i="2"/>
  <c r="F1912" i="2"/>
  <c r="E1912" i="2"/>
  <c r="K1912" i="2" s="1"/>
  <c r="D1912" i="2"/>
  <c r="C1912" i="2"/>
  <c r="B1912" i="2"/>
  <c r="A1912" i="2"/>
  <c r="J1911" i="2"/>
  <c r="I1911" i="2"/>
  <c r="L1911" i="2" s="1"/>
  <c r="H1911" i="2"/>
  <c r="G1911" i="2"/>
  <c r="F1911" i="2"/>
  <c r="E1911" i="2"/>
  <c r="K1911" i="2" s="1"/>
  <c r="D1911" i="2"/>
  <c r="C1911" i="2"/>
  <c r="B1911" i="2"/>
  <c r="A1911" i="2"/>
  <c r="J1910" i="2"/>
  <c r="I1910" i="2"/>
  <c r="L1910" i="2" s="1"/>
  <c r="H1910" i="2"/>
  <c r="G1910" i="2"/>
  <c r="F1910" i="2"/>
  <c r="E1910" i="2"/>
  <c r="K1910" i="2" s="1"/>
  <c r="D1910" i="2"/>
  <c r="C1910" i="2"/>
  <c r="B1910" i="2"/>
  <c r="A1910" i="2"/>
  <c r="J1909" i="2"/>
  <c r="I1909" i="2"/>
  <c r="L1909" i="2" s="1"/>
  <c r="H1909" i="2"/>
  <c r="G1909" i="2"/>
  <c r="F1909" i="2"/>
  <c r="E1909" i="2"/>
  <c r="K1909" i="2" s="1"/>
  <c r="D1909" i="2"/>
  <c r="C1909" i="2"/>
  <c r="B1909" i="2"/>
  <c r="A1909" i="2"/>
  <c r="J1908" i="2"/>
  <c r="I1908" i="2"/>
  <c r="L1908" i="2" s="1"/>
  <c r="H1908" i="2"/>
  <c r="G1908" i="2"/>
  <c r="F1908" i="2"/>
  <c r="E1908" i="2"/>
  <c r="K1908" i="2" s="1"/>
  <c r="D1908" i="2"/>
  <c r="C1908" i="2"/>
  <c r="B1908" i="2"/>
  <c r="A1908" i="2"/>
  <c r="J1907" i="2"/>
  <c r="I1907" i="2"/>
  <c r="L1907" i="2" s="1"/>
  <c r="H1907" i="2"/>
  <c r="G1907" i="2"/>
  <c r="F1907" i="2"/>
  <c r="E1907" i="2"/>
  <c r="K1907" i="2" s="1"/>
  <c r="D1907" i="2"/>
  <c r="C1907" i="2"/>
  <c r="B1907" i="2"/>
  <c r="A1907" i="2"/>
  <c r="J1906" i="2"/>
  <c r="I1906" i="2"/>
  <c r="L1906" i="2" s="1"/>
  <c r="H1906" i="2"/>
  <c r="G1906" i="2"/>
  <c r="F1906" i="2"/>
  <c r="E1906" i="2"/>
  <c r="K1906" i="2" s="1"/>
  <c r="D1906" i="2"/>
  <c r="C1906" i="2"/>
  <c r="B1906" i="2"/>
  <c r="A1906" i="2"/>
  <c r="J1905" i="2"/>
  <c r="I1905" i="2"/>
  <c r="L1905" i="2" s="1"/>
  <c r="H1905" i="2"/>
  <c r="G1905" i="2"/>
  <c r="F1905" i="2"/>
  <c r="E1905" i="2"/>
  <c r="K1905" i="2" s="1"/>
  <c r="D1905" i="2"/>
  <c r="C1905" i="2"/>
  <c r="B1905" i="2"/>
  <c r="A1905" i="2"/>
  <c r="J1904" i="2"/>
  <c r="I1904" i="2"/>
  <c r="L1904" i="2" s="1"/>
  <c r="H1904" i="2"/>
  <c r="G1904" i="2"/>
  <c r="F1904" i="2"/>
  <c r="E1904" i="2"/>
  <c r="K1904" i="2" s="1"/>
  <c r="D1904" i="2"/>
  <c r="C1904" i="2"/>
  <c r="B1904" i="2"/>
  <c r="A1904" i="2"/>
  <c r="J1903" i="2"/>
  <c r="I1903" i="2"/>
  <c r="L1903" i="2" s="1"/>
  <c r="H1903" i="2"/>
  <c r="G1903" i="2"/>
  <c r="F1903" i="2"/>
  <c r="E1903" i="2"/>
  <c r="K1903" i="2" s="1"/>
  <c r="D1903" i="2"/>
  <c r="C1903" i="2"/>
  <c r="B1903" i="2"/>
  <c r="A1903" i="2"/>
  <c r="J1902" i="2"/>
  <c r="I1902" i="2"/>
  <c r="L1902" i="2" s="1"/>
  <c r="H1902" i="2"/>
  <c r="G1902" i="2"/>
  <c r="F1902" i="2"/>
  <c r="E1902" i="2"/>
  <c r="K1902" i="2" s="1"/>
  <c r="D1902" i="2"/>
  <c r="C1902" i="2"/>
  <c r="B1902" i="2"/>
  <c r="A1902" i="2"/>
  <c r="J1901" i="2"/>
  <c r="I1901" i="2"/>
  <c r="L1901" i="2" s="1"/>
  <c r="H1901" i="2"/>
  <c r="G1901" i="2"/>
  <c r="F1901" i="2"/>
  <c r="E1901" i="2"/>
  <c r="K1901" i="2" s="1"/>
  <c r="D1901" i="2"/>
  <c r="C1901" i="2"/>
  <c r="B1901" i="2"/>
  <c r="A1901" i="2"/>
  <c r="J1900" i="2"/>
  <c r="I1900" i="2"/>
  <c r="L1900" i="2" s="1"/>
  <c r="H1900" i="2"/>
  <c r="G1900" i="2"/>
  <c r="F1900" i="2"/>
  <c r="E1900" i="2"/>
  <c r="K1900" i="2" s="1"/>
  <c r="D1900" i="2"/>
  <c r="C1900" i="2"/>
  <c r="B1900" i="2"/>
  <c r="A1900" i="2"/>
  <c r="J1899" i="2"/>
  <c r="I1899" i="2"/>
  <c r="L1899" i="2" s="1"/>
  <c r="H1899" i="2"/>
  <c r="G1899" i="2"/>
  <c r="F1899" i="2"/>
  <c r="E1899" i="2"/>
  <c r="K1899" i="2" s="1"/>
  <c r="D1899" i="2"/>
  <c r="C1899" i="2"/>
  <c r="B1899" i="2"/>
  <c r="A1899" i="2"/>
  <c r="J1898" i="2"/>
  <c r="I1898" i="2"/>
  <c r="L1898" i="2" s="1"/>
  <c r="H1898" i="2"/>
  <c r="G1898" i="2"/>
  <c r="F1898" i="2"/>
  <c r="E1898" i="2"/>
  <c r="K1898" i="2" s="1"/>
  <c r="D1898" i="2"/>
  <c r="C1898" i="2"/>
  <c r="B1898" i="2"/>
  <c r="A1898" i="2"/>
  <c r="J1897" i="2"/>
  <c r="I1897" i="2"/>
  <c r="L1897" i="2" s="1"/>
  <c r="H1897" i="2"/>
  <c r="G1897" i="2"/>
  <c r="F1897" i="2"/>
  <c r="E1897" i="2"/>
  <c r="K1897" i="2" s="1"/>
  <c r="D1897" i="2"/>
  <c r="C1897" i="2"/>
  <c r="B1897" i="2"/>
  <c r="A1897" i="2"/>
  <c r="J1896" i="2"/>
  <c r="I1896" i="2"/>
  <c r="L1896" i="2" s="1"/>
  <c r="H1896" i="2"/>
  <c r="G1896" i="2"/>
  <c r="F1896" i="2"/>
  <c r="E1896" i="2"/>
  <c r="K1896" i="2" s="1"/>
  <c r="D1896" i="2"/>
  <c r="C1896" i="2"/>
  <c r="B1896" i="2"/>
  <c r="A1896" i="2"/>
  <c r="J1895" i="2"/>
  <c r="I1895" i="2"/>
  <c r="L1895" i="2" s="1"/>
  <c r="H1895" i="2"/>
  <c r="G1895" i="2"/>
  <c r="F1895" i="2"/>
  <c r="E1895" i="2"/>
  <c r="K1895" i="2" s="1"/>
  <c r="D1895" i="2"/>
  <c r="C1895" i="2"/>
  <c r="B1895" i="2"/>
  <c r="A1895" i="2"/>
  <c r="J1894" i="2"/>
  <c r="I1894" i="2"/>
  <c r="L1894" i="2" s="1"/>
  <c r="H1894" i="2"/>
  <c r="G1894" i="2"/>
  <c r="F1894" i="2"/>
  <c r="E1894" i="2"/>
  <c r="K1894" i="2" s="1"/>
  <c r="D1894" i="2"/>
  <c r="C1894" i="2"/>
  <c r="B1894" i="2"/>
  <c r="A1894" i="2"/>
  <c r="J1893" i="2"/>
  <c r="I1893" i="2"/>
  <c r="L1893" i="2" s="1"/>
  <c r="H1893" i="2"/>
  <c r="G1893" i="2"/>
  <c r="F1893" i="2"/>
  <c r="E1893" i="2"/>
  <c r="K1893" i="2" s="1"/>
  <c r="D1893" i="2"/>
  <c r="C1893" i="2"/>
  <c r="B1893" i="2"/>
  <c r="A1893" i="2"/>
  <c r="J1892" i="2"/>
  <c r="I1892" i="2"/>
  <c r="L1892" i="2" s="1"/>
  <c r="H1892" i="2"/>
  <c r="G1892" i="2"/>
  <c r="F1892" i="2"/>
  <c r="E1892" i="2"/>
  <c r="K1892" i="2" s="1"/>
  <c r="D1892" i="2"/>
  <c r="C1892" i="2"/>
  <c r="B1892" i="2"/>
  <c r="A1892" i="2"/>
  <c r="J1891" i="2"/>
  <c r="I1891" i="2"/>
  <c r="L1891" i="2" s="1"/>
  <c r="H1891" i="2"/>
  <c r="G1891" i="2"/>
  <c r="F1891" i="2"/>
  <c r="E1891" i="2"/>
  <c r="K1891" i="2" s="1"/>
  <c r="D1891" i="2"/>
  <c r="C1891" i="2"/>
  <c r="B1891" i="2"/>
  <c r="A1891" i="2"/>
  <c r="J1890" i="2"/>
  <c r="I1890" i="2"/>
  <c r="L1890" i="2" s="1"/>
  <c r="H1890" i="2"/>
  <c r="G1890" i="2"/>
  <c r="F1890" i="2"/>
  <c r="E1890" i="2"/>
  <c r="K1890" i="2" s="1"/>
  <c r="D1890" i="2"/>
  <c r="C1890" i="2"/>
  <c r="B1890" i="2"/>
  <c r="A1890" i="2"/>
  <c r="J1889" i="2"/>
  <c r="I1889" i="2"/>
  <c r="L1889" i="2" s="1"/>
  <c r="H1889" i="2"/>
  <c r="G1889" i="2"/>
  <c r="F1889" i="2"/>
  <c r="E1889" i="2"/>
  <c r="K1889" i="2" s="1"/>
  <c r="D1889" i="2"/>
  <c r="C1889" i="2"/>
  <c r="B1889" i="2"/>
  <c r="A1889" i="2"/>
  <c r="J1888" i="2"/>
  <c r="I1888" i="2"/>
  <c r="L1888" i="2" s="1"/>
  <c r="H1888" i="2"/>
  <c r="G1888" i="2"/>
  <c r="F1888" i="2"/>
  <c r="E1888" i="2"/>
  <c r="K1888" i="2" s="1"/>
  <c r="D1888" i="2"/>
  <c r="C1888" i="2"/>
  <c r="B1888" i="2"/>
  <c r="A1888" i="2"/>
  <c r="J1887" i="2"/>
  <c r="I1887" i="2"/>
  <c r="L1887" i="2" s="1"/>
  <c r="H1887" i="2"/>
  <c r="G1887" i="2"/>
  <c r="F1887" i="2"/>
  <c r="E1887" i="2"/>
  <c r="K1887" i="2" s="1"/>
  <c r="D1887" i="2"/>
  <c r="C1887" i="2"/>
  <c r="B1887" i="2"/>
  <c r="A1887" i="2"/>
  <c r="J1886" i="2"/>
  <c r="I1886" i="2"/>
  <c r="L1886" i="2" s="1"/>
  <c r="H1886" i="2"/>
  <c r="G1886" i="2"/>
  <c r="F1886" i="2"/>
  <c r="E1886" i="2"/>
  <c r="K1886" i="2" s="1"/>
  <c r="D1886" i="2"/>
  <c r="C1886" i="2"/>
  <c r="B1886" i="2"/>
  <c r="A1886" i="2"/>
  <c r="J1885" i="2"/>
  <c r="I1885" i="2"/>
  <c r="L1885" i="2" s="1"/>
  <c r="H1885" i="2"/>
  <c r="G1885" i="2"/>
  <c r="F1885" i="2"/>
  <c r="E1885" i="2"/>
  <c r="K1885" i="2" s="1"/>
  <c r="D1885" i="2"/>
  <c r="C1885" i="2"/>
  <c r="B1885" i="2"/>
  <c r="A1885" i="2"/>
  <c r="J1884" i="2"/>
  <c r="I1884" i="2"/>
  <c r="L1884" i="2" s="1"/>
  <c r="H1884" i="2"/>
  <c r="G1884" i="2"/>
  <c r="F1884" i="2"/>
  <c r="E1884" i="2"/>
  <c r="K1884" i="2" s="1"/>
  <c r="D1884" i="2"/>
  <c r="C1884" i="2"/>
  <c r="B1884" i="2"/>
  <c r="A1884" i="2"/>
  <c r="J1883" i="2"/>
  <c r="I1883" i="2"/>
  <c r="L1883" i="2" s="1"/>
  <c r="H1883" i="2"/>
  <c r="G1883" i="2"/>
  <c r="F1883" i="2"/>
  <c r="E1883" i="2"/>
  <c r="K1883" i="2" s="1"/>
  <c r="D1883" i="2"/>
  <c r="C1883" i="2"/>
  <c r="B1883" i="2"/>
  <c r="A1883" i="2"/>
  <c r="J1882" i="2"/>
  <c r="I1882" i="2"/>
  <c r="L1882" i="2" s="1"/>
  <c r="H1882" i="2"/>
  <c r="G1882" i="2"/>
  <c r="F1882" i="2"/>
  <c r="E1882" i="2"/>
  <c r="K1882" i="2" s="1"/>
  <c r="D1882" i="2"/>
  <c r="C1882" i="2"/>
  <c r="B1882" i="2"/>
  <c r="A1882" i="2"/>
  <c r="J1881" i="2"/>
  <c r="I1881" i="2"/>
  <c r="L1881" i="2" s="1"/>
  <c r="H1881" i="2"/>
  <c r="G1881" i="2"/>
  <c r="F1881" i="2"/>
  <c r="E1881" i="2"/>
  <c r="K1881" i="2" s="1"/>
  <c r="D1881" i="2"/>
  <c r="C1881" i="2"/>
  <c r="B1881" i="2"/>
  <c r="A1881" i="2"/>
  <c r="J1880" i="2"/>
  <c r="I1880" i="2"/>
  <c r="L1880" i="2" s="1"/>
  <c r="H1880" i="2"/>
  <c r="G1880" i="2"/>
  <c r="F1880" i="2"/>
  <c r="E1880" i="2"/>
  <c r="K1880" i="2" s="1"/>
  <c r="D1880" i="2"/>
  <c r="C1880" i="2"/>
  <c r="B1880" i="2"/>
  <c r="A1880" i="2"/>
  <c r="J1879" i="2"/>
  <c r="I1879" i="2"/>
  <c r="L1879" i="2" s="1"/>
  <c r="H1879" i="2"/>
  <c r="G1879" i="2"/>
  <c r="F1879" i="2"/>
  <c r="E1879" i="2"/>
  <c r="K1879" i="2" s="1"/>
  <c r="D1879" i="2"/>
  <c r="C1879" i="2"/>
  <c r="B1879" i="2"/>
  <c r="A1879" i="2"/>
  <c r="J1878" i="2"/>
  <c r="I1878" i="2"/>
  <c r="L1878" i="2" s="1"/>
  <c r="H1878" i="2"/>
  <c r="G1878" i="2"/>
  <c r="F1878" i="2"/>
  <c r="E1878" i="2"/>
  <c r="K1878" i="2" s="1"/>
  <c r="D1878" i="2"/>
  <c r="C1878" i="2"/>
  <c r="B1878" i="2"/>
  <c r="A1878" i="2"/>
  <c r="J1877" i="2"/>
  <c r="I1877" i="2"/>
  <c r="L1877" i="2" s="1"/>
  <c r="H1877" i="2"/>
  <c r="G1877" i="2"/>
  <c r="F1877" i="2"/>
  <c r="E1877" i="2"/>
  <c r="K1877" i="2" s="1"/>
  <c r="D1877" i="2"/>
  <c r="C1877" i="2"/>
  <c r="B1877" i="2"/>
  <c r="A1877" i="2"/>
  <c r="J1876" i="2"/>
  <c r="I1876" i="2"/>
  <c r="L1876" i="2" s="1"/>
  <c r="H1876" i="2"/>
  <c r="G1876" i="2"/>
  <c r="F1876" i="2"/>
  <c r="E1876" i="2"/>
  <c r="K1876" i="2" s="1"/>
  <c r="D1876" i="2"/>
  <c r="C1876" i="2"/>
  <c r="B1876" i="2"/>
  <c r="A1876" i="2"/>
  <c r="J1875" i="2"/>
  <c r="I1875" i="2"/>
  <c r="L1875" i="2" s="1"/>
  <c r="H1875" i="2"/>
  <c r="G1875" i="2"/>
  <c r="F1875" i="2"/>
  <c r="E1875" i="2"/>
  <c r="K1875" i="2" s="1"/>
  <c r="D1875" i="2"/>
  <c r="C1875" i="2"/>
  <c r="B1875" i="2"/>
  <c r="A1875" i="2"/>
  <c r="J1874" i="2"/>
  <c r="I1874" i="2"/>
  <c r="L1874" i="2" s="1"/>
  <c r="H1874" i="2"/>
  <c r="G1874" i="2"/>
  <c r="F1874" i="2"/>
  <c r="E1874" i="2"/>
  <c r="K1874" i="2" s="1"/>
  <c r="D1874" i="2"/>
  <c r="C1874" i="2"/>
  <c r="B1874" i="2"/>
  <c r="A1874" i="2"/>
  <c r="J1873" i="2"/>
  <c r="I1873" i="2"/>
  <c r="L1873" i="2" s="1"/>
  <c r="H1873" i="2"/>
  <c r="G1873" i="2"/>
  <c r="F1873" i="2"/>
  <c r="E1873" i="2"/>
  <c r="K1873" i="2" s="1"/>
  <c r="D1873" i="2"/>
  <c r="C1873" i="2"/>
  <c r="B1873" i="2"/>
  <c r="A1873" i="2"/>
  <c r="J1872" i="2"/>
  <c r="I1872" i="2"/>
  <c r="L1872" i="2" s="1"/>
  <c r="H1872" i="2"/>
  <c r="G1872" i="2"/>
  <c r="F1872" i="2"/>
  <c r="E1872" i="2"/>
  <c r="K1872" i="2" s="1"/>
  <c r="D1872" i="2"/>
  <c r="C1872" i="2"/>
  <c r="B1872" i="2"/>
  <c r="A1872" i="2"/>
  <c r="J1871" i="2"/>
  <c r="I1871" i="2"/>
  <c r="L1871" i="2" s="1"/>
  <c r="H1871" i="2"/>
  <c r="G1871" i="2"/>
  <c r="F1871" i="2"/>
  <c r="E1871" i="2"/>
  <c r="K1871" i="2" s="1"/>
  <c r="D1871" i="2"/>
  <c r="C1871" i="2"/>
  <c r="B1871" i="2"/>
  <c r="A1871" i="2"/>
  <c r="J1870" i="2"/>
  <c r="I1870" i="2"/>
  <c r="L1870" i="2" s="1"/>
  <c r="H1870" i="2"/>
  <c r="G1870" i="2"/>
  <c r="F1870" i="2"/>
  <c r="E1870" i="2"/>
  <c r="K1870" i="2" s="1"/>
  <c r="D1870" i="2"/>
  <c r="C1870" i="2"/>
  <c r="B1870" i="2"/>
  <c r="A1870" i="2"/>
  <c r="J1869" i="2"/>
  <c r="I1869" i="2"/>
  <c r="L1869" i="2" s="1"/>
  <c r="H1869" i="2"/>
  <c r="G1869" i="2"/>
  <c r="F1869" i="2"/>
  <c r="E1869" i="2"/>
  <c r="K1869" i="2" s="1"/>
  <c r="D1869" i="2"/>
  <c r="C1869" i="2"/>
  <c r="B1869" i="2"/>
  <c r="A1869" i="2"/>
  <c r="J1868" i="2"/>
  <c r="I1868" i="2"/>
  <c r="L1868" i="2" s="1"/>
  <c r="H1868" i="2"/>
  <c r="G1868" i="2"/>
  <c r="F1868" i="2"/>
  <c r="E1868" i="2"/>
  <c r="K1868" i="2" s="1"/>
  <c r="D1868" i="2"/>
  <c r="C1868" i="2"/>
  <c r="B1868" i="2"/>
  <c r="A1868" i="2"/>
  <c r="J1867" i="2"/>
  <c r="I1867" i="2"/>
  <c r="L1867" i="2" s="1"/>
  <c r="H1867" i="2"/>
  <c r="G1867" i="2"/>
  <c r="F1867" i="2"/>
  <c r="E1867" i="2"/>
  <c r="K1867" i="2" s="1"/>
  <c r="D1867" i="2"/>
  <c r="C1867" i="2"/>
  <c r="B1867" i="2"/>
  <c r="A1867" i="2"/>
  <c r="J1866" i="2"/>
  <c r="I1866" i="2"/>
  <c r="L1866" i="2" s="1"/>
  <c r="H1866" i="2"/>
  <c r="G1866" i="2"/>
  <c r="F1866" i="2"/>
  <c r="E1866" i="2"/>
  <c r="K1866" i="2" s="1"/>
  <c r="D1866" i="2"/>
  <c r="C1866" i="2"/>
  <c r="B1866" i="2"/>
  <c r="A1866" i="2"/>
  <c r="J1865" i="2"/>
  <c r="I1865" i="2"/>
  <c r="L1865" i="2" s="1"/>
  <c r="H1865" i="2"/>
  <c r="G1865" i="2"/>
  <c r="F1865" i="2"/>
  <c r="E1865" i="2"/>
  <c r="K1865" i="2" s="1"/>
  <c r="D1865" i="2"/>
  <c r="C1865" i="2"/>
  <c r="B1865" i="2"/>
  <c r="A1865" i="2"/>
  <c r="J1864" i="2"/>
  <c r="I1864" i="2"/>
  <c r="L1864" i="2" s="1"/>
  <c r="H1864" i="2"/>
  <c r="G1864" i="2"/>
  <c r="F1864" i="2"/>
  <c r="E1864" i="2"/>
  <c r="K1864" i="2" s="1"/>
  <c r="D1864" i="2"/>
  <c r="C1864" i="2"/>
  <c r="B1864" i="2"/>
  <c r="A1864" i="2"/>
  <c r="J1863" i="2"/>
  <c r="I1863" i="2"/>
  <c r="L1863" i="2" s="1"/>
  <c r="H1863" i="2"/>
  <c r="G1863" i="2"/>
  <c r="F1863" i="2"/>
  <c r="E1863" i="2"/>
  <c r="K1863" i="2" s="1"/>
  <c r="D1863" i="2"/>
  <c r="C1863" i="2"/>
  <c r="B1863" i="2"/>
  <c r="A1863" i="2"/>
  <c r="J1862" i="2"/>
  <c r="I1862" i="2"/>
  <c r="L1862" i="2" s="1"/>
  <c r="H1862" i="2"/>
  <c r="G1862" i="2"/>
  <c r="F1862" i="2"/>
  <c r="E1862" i="2"/>
  <c r="K1862" i="2" s="1"/>
  <c r="D1862" i="2"/>
  <c r="C1862" i="2"/>
  <c r="B1862" i="2"/>
  <c r="A1862" i="2"/>
  <c r="J1861" i="2"/>
  <c r="I1861" i="2"/>
  <c r="L1861" i="2" s="1"/>
  <c r="H1861" i="2"/>
  <c r="G1861" i="2"/>
  <c r="F1861" i="2"/>
  <c r="E1861" i="2"/>
  <c r="K1861" i="2" s="1"/>
  <c r="D1861" i="2"/>
  <c r="C1861" i="2"/>
  <c r="B1861" i="2"/>
  <c r="A1861" i="2"/>
  <c r="J1860" i="2"/>
  <c r="I1860" i="2"/>
  <c r="L1860" i="2" s="1"/>
  <c r="H1860" i="2"/>
  <c r="G1860" i="2"/>
  <c r="F1860" i="2"/>
  <c r="E1860" i="2"/>
  <c r="K1860" i="2" s="1"/>
  <c r="D1860" i="2"/>
  <c r="C1860" i="2"/>
  <c r="B1860" i="2"/>
  <c r="A1860" i="2"/>
  <c r="J1859" i="2"/>
  <c r="I1859" i="2"/>
  <c r="L1859" i="2" s="1"/>
  <c r="H1859" i="2"/>
  <c r="G1859" i="2"/>
  <c r="F1859" i="2"/>
  <c r="E1859" i="2"/>
  <c r="K1859" i="2" s="1"/>
  <c r="D1859" i="2"/>
  <c r="C1859" i="2"/>
  <c r="B1859" i="2"/>
  <c r="A1859" i="2"/>
  <c r="J1858" i="2"/>
  <c r="I1858" i="2"/>
  <c r="L1858" i="2" s="1"/>
  <c r="H1858" i="2"/>
  <c r="G1858" i="2"/>
  <c r="F1858" i="2"/>
  <c r="E1858" i="2"/>
  <c r="K1858" i="2" s="1"/>
  <c r="D1858" i="2"/>
  <c r="C1858" i="2"/>
  <c r="B1858" i="2"/>
  <c r="A1858" i="2"/>
  <c r="J1857" i="2"/>
  <c r="I1857" i="2"/>
  <c r="L1857" i="2" s="1"/>
  <c r="H1857" i="2"/>
  <c r="G1857" i="2"/>
  <c r="F1857" i="2"/>
  <c r="E1857" i="2"/>
  <c r="K1857" i="2" s="1"/>
  <c r="D1857" i="2"/>
  <c r="C1857" i="2"/>
  <c r="B1857" i="2"/>
  <c r="A1857" i="2"/>
  <c r="J1856" i="2"/>
  <c r="I1856" i="2"/>
  <c r="L1856" i="2" s="1"/>
  <c r="H1856" i="2"/>
  <c r="G1856" i="2"/>
  <c r="F1856" i="2"/>
  <c r="E1856" i="2"/>
  <c r="K1856" i="2" s="1"/>
  <c r="D1856" i="2"/>
  <c r="C1856" i="2"/>
  <c r="B1856" i="2"/>
  <c r="A1856" i="2"/>
  <c r="J1855" i="2"/>
  <c r="I1855" i="2"/>
  <c r="L1855" i="2" s="1"/>
  <c r="H1855" i="2"/>
  <c r="G1855" i="2"/>
  <c r="F1855" i="2"/>
  <c r="E1855" i="2"/>
  <c r="K1855" i="2" s="1"/>
  <c r="D1855" i="2"/>
  <c r="C1855" i="2"/>
  <c r="B1855" i="2"/>
  <c r="A1855" i="2"/>
  <c r="J1854" i="2"/>
  <c r="I1854" i="2"/>
  <c r="L1854" i="2" s="1"/>
  <c r="H1854" i="2"/>
  <c r="G1854" i="2"/>
  <c r="F1854" i="2"/>
  <c r="E1854" i="2"/>
  <c r="K1854" i="2" s="1"/>
  <c r="D1854" i="2"/>
  <c r="C1854" i="2"/>
  <c r="B1854" i="2"/>
  <c r="A1854" i="2"/>
  <c r="J1853" i="2"/>
  <c r="I1853" i="2"/>
  <c r="L1853" i="2" s="1"/>
  <c r="H1853" i="2"/>
  <c r="G1853" i="2"/>
  <c r="F1853" i="2"/>
  <c r="E1853" i="2"/>
  <c r="K1853" i="2" s="1"/>
  <c r="D1853" i="2"/>
  <c r="C1853" i="2"/>
  <c r="B1853" i="2"/>
  <c r="A1853" i="2"/>
  <c r="J1852" i="2"/>
  <c r="I1852" i="2"/>
  <c r="L1852" i="2" s="1"/>
  <c r="H1852" i="2"/>
  <c r="G1852" i="2"/>
  <c r="F1852" i="2"/>
  <c r="E1852" i="2"/>
  <c r="K1852" i="2" s="1"/>
  <c r="D1852" i="2"/>
  <c r="C1852" i="2"/>
  <c r="B1852" i="2"/>
  <c r="A1852" i="2"/>
  <c r="J1851" i="2"/>
  <c r="I1851" i="2"/>
  <c r="L1851" i="2" s="1"/>
  <c r="H1851" i="2"/>
  <c r="G1851" i="2"/>
  <c r="F1851" i="2"/>
  <c r="E1851" i="2"/>
  <c r="K1851" i="2" s="1"/>
  <c r="D1851" i="2"/>
  <c r="C1851" i="2"/>
  <c r="B1851" i="2"/>
  <c r="A1851" i="2"/>
  <c r="J1850" i="2"/>
  <c r="I1850" i="2"/>
  <c r="L1850" i="2" s="1"/>
  <c r="H1850" i="2"/>
  <c r="G1850" i="2"/>
  <c r="F1850" i="2"/>
  <c r="E1850" i="2"/>
  <c r="K1850" i="2" s="1"/>
  <c r="D1850" i="2"/>
  <c r="C1850" i="2"/>
  <c r="B1850" i="2"/>
  <c r="A1850" i="2"/>
  <c r="J1849" i="2"/>
  <c r="I1849" i="2"/>
  <c r="L1849" i="2" s="1"/>
  <c r="H1849" i="2"/>
  <c r="G1849" i="2"/>
  <c r="F1849" i="2"/>
  <c r="E1849" i="2"/>
  <c r="K1849" i="2" s="1"/>
  <c r="D1849" i="2"/>
  <c r="C1849" i="2"/>
  <c r="B1849" i="2"/>
  <c r="A1849" i="2"/>
  <c r="J1848" i="2"/>
  <c r="I1848" i="2"/>
  <c r="L1848" i="2" s="1"/>
  <c r="H1848" i="2"/>
  <c r="G1848" i="2"/>
  <c r="F1848" i="2"/>
  <c r="E1848" i="2"/>
  <c r="K1848" i="2" s="1"/>
  <c r="D1848" i="2"/>
  <c r="C1848" i="2"/>
  <c r="B1848" i="2"/>
  <c r="A1848" i="2"/>
  <c r="J1847" i="2"/>
  <c r="I1847" i="2"/>
  <c r="L1847" i="2" s="1"/>
  <c r="H1847" i="2"/>
  <c r="G1847" i="2"/>
  <c r="F1847" i="2"/>
  <c r="E1847" i="2"/>
  <c r="K1847" i="2" s="1"/>
  <c r="D1847" i="2"/>
  <c r="C1847" i="2"/>
  <c r="B1847" i="2"/>
  <c r="A1847" i="2"/>
  <c r="J1846" i="2"/>
  <c r="I1846" i="2"/>
  <c r="L1846" i="2" s="1"/>
  <c r="H1846" i="2"/>
  <c r="G1846" i="2"/>
  <c r="F1846" i="2"/>
  <c r="E1846" i="2"/>
  <c r="K1846" i="2" s="1"/>
  <c r="D1846" i="2"/>
  <c r="C1846" i="2"/>
  <c r="B1846" i="2"/>
  <c r="A1846" i="2"/>
  <c r="J1845" i="2"/>
  <c r="I1845" i="2"/>
  <c r="L1845" i="2" s="1"/>
  <c r="H1845" i="2"/>
  <c r="G1845" i="2"/>
  <c r="F1845" i="2"/>
  <c r="E1845" i="2"/>
  <c r="K1845" i="2" s="1"/>
  <c r="D1845" i="2"/>
  <c r="C1845" i="2"/>
  <c r="B1845" i="2"/>
  <c r="A1845" i="2"/>
  <c r="J1844" i="2"/>
  <c r="I1844" i="2"/>
  <c r="L1844" i="2" s="1"/>
  <c r="H1844" i="2"/>
  <c r="G1844" i="2"/>
  <c r="F1844" i="2"/>
  <c r="E1844" i="2"/>
  <c r="K1844" i="2" s="1"/>
  <c r="D1844" i="2"/>
  <c r="C1844" i="2"/>
  <c r="B1844" i="2"/>
  <c r="A1844" i="2"/>
  <c r="J1843" i="2"/>
  <c r="I1843" i="2"/>
  <c r="L1843" i="2" s="1"/>
  <c r="H1843" i="2"/>
  <c r="G1843" i="2"/>
  <c r="F1843" i="2"/>
  <c r="E1843" i="2"/>
  <c r="K1843" i="2" s="1"/>
  <c r="D1843" i="2"/>
  <c r="C1843" i="2"/>
  <c r="B1843" i="2"/>
  <c r="A1843" i="2"/>
  <c r="J1842" i="2"/>
  <c r="I1842" i="2"/>
  <c r="L1842" i="2" s="1"/>
  <c r="H1842" i="2"/>
  <c r="G1842" i="2"/>
  <c r="F1842" i="2"/>
  <c r="E1842" i="2"/>
  <c r="K1842" i="2" s="1"/>
  <c r="D1842" i="2"/>
  <c r="C1842" i="2"/>
  <c r="B1842" i="2"/>
  <c r="A1842" i="2"/>
  <c r="J1841" i="2"/>
  <c r="I1841" i="2"/>
  <c r="L1841" i="2" s="1"/>
  <c r="H1841" i="2"/>
  <c r="G1841" i="2"/>
  <c r="F1841" i="2"/>
  <c r="E1841" i="2"/>
  <c r="K1841" i="2" s="1"/>
  <c r="D1841" i="2"/>
  <c r="C1841" i="2"/>
  <c r="B1841" i="2"/>
  <c r="A1841" i="2"/>
  <c r="J1840" i="2"/>
  <c r="I1840" i="2"/>
  <c r="L1840" i="2" s="1"/>
  <c r="H1840" i="2"/>
  <c r="G1840" i="2"/>
  <c r="F1840" i="2"/>
  <c r="E1840" i="2"/>
  <c r="K1840" i="2" s="1"/>
  <c r="D1840" i="2"/>
  <c r="C1840" i="2"/>
  <c r="B1840" i="2"/>
  <c r="A1840" i="2"/>
  <c r="J1839" i="2"/>
  <c r="I1839" i="2"/>
  <c r="L1839" i="2" s="1"/>
  <c r="H1839" i="2"/>
  <c r="G1839" i="2"/>
  <c r="F1839" i="2"/>
  <c r="E1839" i="2"/>
  <c r="K1839" i="2" s="1"/>
  <c r="D1839" i="2"/>
  <c r="C1839" i="2"/>
  <c r="B1839" i="2"/>
  <c r="A1839" i="2"/>
  <c r="J1838" i="2"/>
  <c r="I1838" i="2"/>
  <c r="L1838" i="2" s="1"/>
  <c r="H1838" i="2"/>
  <c r="G1838" i="2"/>
  <c r="F1838" i="2"/>
  <c r="E1838" i="2"/>
  <c r="K1838" i="2" s="1"/>
  <c r="D1838" i="2"/>
  <c r="C1838" i="2"/>
  <c r="B1838" i="2"/>
  <c r="A1838" i="2"/>
  <c r="J1837" i="2"/>
  <c r="I1837" i="2"/>
  <c r="L1837" i="2" s="1"/>
  <c r="H1837" i="2"/>
  <c r="G1837" i="2"/>
  <c r="F1837" i="2"/>
  <c r="E1837" i="2"/>
  <c r="K1837" i="2" s="1"/>
  <c r="D1837" i="2"/>
  <c r="C1837" i="2"/>
  <c r="B1837" i="2"/>
  <c r="A1837" i="2"/>
  <c r="J1836" i="2"/>
  <c r="I1836" i="2"/>
  <c r="L1836" i="2" s="1"/>
  <c r="H1836" i="2"/>
  <c r="G1836" i="2"/>
  <c r="F1836" i="2"/>
  <c r="E1836" i="2"/>
  <c r="K1836" i="2" s="1"/>
  <c r="D1836" i="2"/>
  <c r="C1836" i="2"/>
  <c r="B1836" i="2"/>
  <c r="A1836" i="2"/>
  <c r="J1835" i="2"/>
  <c r="I1835" i="2"/>
  <c r="L1835" i="2" s="1"/>
  <c r="H1835" i="2"/>
  <c r="G1835" i="2"/>
  <c r="F1835" i="2"/>
  <c r="E1835" i="2"/>
  <c r="K1835" i="2" s="1"/>
  <c r="D1835" i="2"/>
  <c r="C1835" i="2"/>
  <c r="B1835" i="2"/>
  <c r="A1835" i="2"/>
  <c r="J1834" i="2"/>
  <c r="I1834" i="2"/>
  <c r="L1834" i="2" s="1"/>
  <c r="H1834" i="2"/>
  <c r="G1834" i="2"/>
  <c r="F1834" i="2"/>
  <c r="E1834" i="2"/>
  <c r="K1834" i="2" s="1"/>
  <c r="D1834" i="2"/>
  <c r="C1834" i="2"/>
  <c r="B1834" i="2"/>
  <c r="A1834" i="2"/>
  <c r="J1833" i="2"/>
  <c r="I1833" i="2"/>
  <c r="L1833" i="2" s="1"/>
  <c r="H1833" i="2"/>
  <c r="G1833" i="2"/>
  <c r="F1833" i="2"/>
  <c r="E1833" i="2"/>
  <c r="K1833" i="2" s="1"/>
  <c r="D1833" i="2"/>
  <c r="C1833" i="2"/>
  <c r="B1833" i="2"/>
  <c r="A1833" i="2"/>
  <c r="J1832" i="2"/>
  <c r="I1832" i="2"/>
  <c r="L1832" i="2" s="1"/>
  <c r="H1832" i="2"/>
  <c r="G1832" i="2"/>
  <c r="F1832" i="2"/>
  <c r="E1832" i="2"/>
  <c r="K1832" i="2" s="1"/>
  <c r="D1832" i="2"/>
  <c r="C1832" i="2"/>
  <c r="B1832" i="2"/>
  <c r="A1832" i="2"/>
  <c r="J1831" i="2"/>
  <c r="I1831" i="2"/>
  <c r="L1831" i="2" s="1"/>
  <c r="H1831" i="2"/>
  <c r="G1831" i="2"/>
  <c r="F1831" i="2"/>
  <c r="E1831" i="2"/>
  <c r="K1831" i="2" s="1"/>
  <c r="D1831" i="2"/>
  <c r="C1831" i="2"/>
  <c r="B1831" i="2"/>
  <c r="A1831" i="2"/>
  <c r="J1830" i="2"/>
  <c r="I1830" i="2"/>
  <c r="L1830" i="2" s="1"/>
  <c r="H1830" i="2"/>
  <c r="G1830" i="2"/>
  <c r="F1830" i="2"/>
  <c r="E1830" i="2"/>
  <c r="K1830" i="2" s="1"/>
  <c r="D1830" i="2"/>
  <c r="C1830" i="2"/>
  <c r="B1830" i="2"/>
  <c r="A1830" i="2"/>
  <c r="J1829" i="2"/>
  <c r="I1829" i="2"/>
  <c r="L1829" i="2" s="1"/>
  <c r="H1829" i="2"/>
  <c r="G1829" i="2"/>
  <c r="F1829" i="2"/>
  <c r="E1829" i="2"/>
  <c r="K1829" i="2" s="1"/>
  <c r="D1829" i="2"/>
  <c r="C1829" i="2"/>
  <c r="B1829" i="2"/>
  <c r="A1829" i="2"/>
  <c r="J1828" i="2"/>
  <c r="I1828" i="2"/>
  <c r="L1828" i="2" s="1"/>
  <c r="H1828" i="2"/>
  <c r="G1828" i="2"/>
  <c r="F1828" i="2"/>
  <c r="E1828" i="2"/>
  <c r="K1828" i="2" s="1"/>
  <c r="D1828" i="2"/>
  <c r="C1828" i="2"/>
  <c r="B1828" i="2"/>
  <c r="A1828" i="2"/>
  <c r="J1827" i="2"/>
  <c r="I1827" i="2"/>
  <c r="L1827" i="2" s="1"/>
  <c r="H1827" i="2"/>
  <c r="G1827" i="2"/>
  <c r="F1827" i="2"/>
  <c r="E1827" i="2"/>
  <c r="K1827" i="2" s="1"/>
  <c r="D1827" i="2"/>
  <c r="C1827" i="2"/>
  <c r="B1827" i="2"/>
  <c r="A1827" i="2"/>
  <c r="J1826" i="2"/>
  <c r="I1826" i="2"/>
  <c r="L1826" i="2" s="1"/>
  <c r="H1826" i="2"/>
  <c r="G1826" i="2"/>
  <c r="F1826" i="2"/>
  <c r="E1826" i="2"/>
  <c r="K1826" i="2" s="1"/>
  <c r="D1826" i="2"/>
  <c r="C1826" i="2"/>
  <c r="B1826" i="2"/>
  <c r="A1826" i="2"/>
  <c r="J1825" i="2"/>
  <c r="I1825" i="2"/>
  <c r="L1825" i="2" s="1"/>
  <c r="H1825" i="2"/>
  <c r="G1825" i="2"/>
  <c r="F1825" i="2"/>
  <c r="E1825" i="2"/>
  <c r="K1825" i="2" s="1"/>
  <c r="D1825" i="2"/>
  <c r="C1825" i="2"/>
  <c r="B1825" i="2"/>
  <c r="A1825" i="2"/>
  <c r="J1824" i="2"/>
  <c r="I1824" i="2"/>
  <c r="L1824" i="2" s="1"/>
  <c r="H1824" i="2"/>
  <c r="G1824" i="2"/>
  <c r="F1824" i="2"/>
  <c r="E1824" i="2"/>
  <c r="K1824" i="2" s="1"/>
  <c r="D1824" i="2"/>
  <c r="C1824" i="2"/>
  <c r="B1824" i="2"/>
  <c r="A1824" i="2"/>
  <c r="J1823" i="2"/>
  <c r="I1823" i="2"/>
  <c r="L1823" i="2" s="1"/>
  <c r="H1823" i="2"/>
  <c r="G1823" i="2"/>
  <c r="F1823" i="2"/>
  <c r="E1823" i="2"/>
  <c r="K1823" i="2" s="1"/>
  <c r="D1823" i="2"/>
  <c r="C1823" i="2"/>
  <c r="B1823" i="2"/>
  <c r="A1823" i="2"/>
  <c r="J1822" i="2"/>
  <c r="I1822" i="2"/>
  <c r="L1822" i="2" s="1"/>
  <c r="H1822" i="2"/>
  <c r="G1822" i="2"/>
  <c r="F1822" i="2"/>
  <c r="E1822" i="2"/>
  <c r="K1822" i="2" s="1"/>
  <c r="D1822" i="2"/>
  <c r="C1822" i="2"/>
  <c r="B1822" i="2"/>
  <c r="A1822" i="2"/>
  <c r="J1821" i="2"/>
  <c r="I1821" i="2"/>
  <c r="L1821" i="2" s="1"/>
  <c r="H1821" i="2"/>
  <c r="G1821" i="2"/>
  <c r="F1821" i="2"/>
  <c r="E1821" i="2"/>
  <c r="K1821" i="2" s="1"/>
  <c r="D1821" i="2"/>
  <c r="C1821" i="2"/>
  <c r="B1821" i="2"/>
  <c r="A1821" i="2"/>
  <c r="J1820" i="2"/>
  <c r="I1820" i="2"/>
  <c r="L1820" i="2" s="1"/>
  <c r="H1820" i="2"/>
  <c r="G1820" i="2"/>
  <c r="F1820" i="2"/>
  <c r="E1820" i="2"/>
  <c r="K1820" i="2" s="1"/>
  <c r="D1820" i="2"/>
  <c r="C1820" i="2"/>
  <c r="B1820" i="2"/>
  <c r="A1820" i="2"/>
  <c r="J1819" i="2"/>
  <c r="I1819" i="2"/>
  <c r="L1819" i="2" s="1"/>
  <c r="H1819" i="2"/>
  <c r="G1819" i="2"/>
  <c r="F1819" i="2"/>
  <c r="E1819" i="2"/>
  <c r="K1819" i="2" s="1"/>
  <c r="D1819" i="2"/>
  <c r="C1819" i="2"/>
  <c r="B1819" i="2"/>
  <c r="A1819" i="2"/>
  <c r="J1818" i="2"/>
  <c r="I1818" i="2"/>
  <c r="L1818" i="2" s="1"/>
  <c r="H1818" i="2"/>
  <c r="G1818" i="2"/>
  <c r="F1818" i="2"/>
  <c r="E1818" i="2"/>
  <c r="K1818" i="2" s="1"/>
  <c r="D1818" i="2"/>
  <c r="C1818" i="2"/>
  <c r="B1818" i="2"/>
  <c r="A1818" i="2"/>
  <c r="J1817" i="2"/>
  <c r="I1817" i="2"/>
  <c r="L1817" i="2" s="1"/>
  <c r="H1817" i="2"/>
  <c r="G1817" i="2"/>
  <c r="F1817" i="2"/>
  <c r="E1817" i="2"/>
  <c r="K1817" i="2" s="1"/>
  <c r="D1817" i="2"/>
  <c r="C1817" i="2"/>
  <c r="B1817" i="2"/>
  <c r="A1817" i="2"/>
  <c r="J1816" i="2"/>
  <c r="I1816" i="2"/>
  <c r="L1816" i="2" s="1"/>
  <c r="H1816" i="2"/>
  <c r="G1816" i="2"/>
  <c r="F1816" i="2"/>
  <c r="E1816" i="2"/>
  <c r="K1816" i="2" s="1"/>
  <c r="D1816" i="2"/>
  <c r="C1816" i="2"/>
  <c r="B1816" i="2"/>
  <c r="A1816" i="2"/>
  <c r="J1815" i="2"/>
  <c r="I1815" i="2"/>
  <c r="L1815" i="2" s="1"/>
  <c r="H1815" i="2"/>
  <c r="G1815" i="2"/>
  <c r="F1815" i="2"/>
  <c r="E1815" i="2"/>
  <c r="K1815" i="2" s="1"/>
  <c r="D1815" i="2"/>
  <c r="C1815" i="2"/>
  <c r="B1815" i="2"/>
  <c r="A1815" i="2"/>
  <c r="J1814" i="2"/>
  <c r="I1814" i="2"/>
  <c r="L1814" i="2" s="1"/>
  <c r="H1814" i="2"/>
  <c r="G1814" i="2"/>
  <c r="F1814" i="2"/>
  <c r="E1814" i="2"/>
  <c r="K1814" i="2" s="1"/>
  <c r="D1814" i="2"/>
  <c r="C1814" i="2"/>
  <c r="B1814" i="2"/>
  <c r="A1814" i="2"/>
  <c r="J1813" i="2"/>
  <c r="I1813" i="2"/>
  <c r="L1813" i="2" s="1"/>
  <c r="H1813" i="2"/>
  <c r="G1813" i="2"/>
  <c r="F1813" i="2"/>
  <c r="E1813" i="2"/>
  <c r="K1813" i="2" s="1"/>
  <c r="D1813" i="2"/>
  <c r="C1813" i="2"/>
  <c r="B1813" i="2"/>
  <c r="A1813" i="2"/>
  <c r="J1812" i="2"/>
  <c r="I1812" i="2"/>
  <c r="L1812" i="2" s="1"/>
  <c r="H1812" i="2"/>
  <c r="G1812" i="2"/>
  <c r="F1812" i="2"/>
  <c r="E1812" i="2"/>
  <c r="K1812" i="2" s="1"/>
  <c r="D1812" i="2"/>
  <c r="C1812" i="2"/>
  <c r="B1812" i="2"/>
  <c r="A1812" i="2"/>
  <c r="J1811" i="2"/>
  <c r="I1811" i="2"/>
  <c r="L1811" i="2" s="1"/>
  <c r="H1811" i="2"/>
  <c r="G1811" i="2"/>
  <c r="F1811" i="2"/>
  <c r="E1811" i="2"/>
  <c r="K1811" i="2" s="1"/>
  <c r="D1811" i="2"/>
  <c r="C1811" i="2"/>
  <c r="B1811" i="2"/>
  <c r="A1811" i="2"/>
  <c r="J1810" i="2"/>
  <c r="I1810" i="2"/>
  <c r="L1810" i="2" s="1"/>
  <c r="H1810" i="2"/>
  <c r="G1810" i="2"/>
  <c r="F1810" i="2"/>
  <c r="E1810" i="2"/>
  <c r="K1810" i="2" s="1"/>
  <c r="D1810" i="2"/>
  <c r="C1810" i="2"/>
  <c r="B1810" i="2"/>
  <c r="A1810" i="2"/>
  <c r="J1809" i="2"/>
  <c r="I1809" i="2"/>
  <c r="L1809" i="2" s="1"/>
  <c r="H1809" i="2"/>
  <c r="G1809" i="2"/>
  <c r="F1809" i="2"/>
  <c r="E1809" i="2"/>
  <c r="K1809" i="2" s="1"/>
  <c r="D1809" i="2"/>
  <c r="C1809" i="2"/>
  <c r="B1809" i="2"/>
  <c r="A1809" i="2"/>
  <c r="J1808" i="2"/>
  <c r="I1808" i="2"/>
  <c r="L1808" i="2" s="1"/>
  <c r="H1808" i="2"/>
  <c r="G1808" i="2"/>
  <c r="F1808" i="2"/>
  <c r="E1808" i="2"/>
  <c r="K1808" i="2" s="1"/>
  <c r="D1808" i="2"/>
  <c r="C1808" i="2"/>
  <c r="B1808" i="2"/>
  <c r="A1808" i="2"/>
  <c r="J1807" i="2"/>
  <c r="I1807" i="2"/>
  <c r="L1807" i="2" s="1"/>
  <c r="H1807" i="2"/>
  <c r="G1807" i="2"/>
  <c r="F1807" i="2"/>
  <c r="E1807" i="2"/>
  <c r="K1807" i="2" s="1"/>
  <c r="D1807" i="2"/>
  <c r="C1807" i="2"/>
  <c r="B1807" i="2"/>
  <c r="A1807" i="2"/>
  <c r="J1806" i="2"/>
  <c r="I1806" i="2"/>
  <c r="L1806" i="2" s="1"/>
  <c r="H1806" i="2"/>
  <c r="G1806" i="2"/>
  <c r="F1806" i="2"/>
  <c r="E1806" i="2"/>
  <c r="K1806" i="2" s="1"/>
  <c r="D1806" i="2"/>
  <c r="C1806" i="2"/>
  <c r="B1806" i="2"/>
  <c r="A1806" i="2"/>
  <c r="J1805" i="2"/>
  <c r="I1805" i="2"/>
  <c r="L1805" i="2" s="1"/>
  <c r="H1805" i="2"/>
  <c r="G1805" i="2"/>
  <c r="F1805" i="2"/>
  <c r="E1805" i="2"/>
  <c r="K1805" i="2" s="1"/>
  <c r="D1805" i="2"/>
  <c r="C1805" i="2"/>
  <c r="B1805" i="2"/>
  <c r="A1805" i="2"/>
  <c r="J1804" i="2"/>
  <c r="I1804" i="2"/>
  <c r="L1804" i="2" s="1"/>
  <c r="H1804" i="2"/>
  <c r="G1804" i="2"/>
  <c r="F1804" i="2"/>
  <c r="E1804" i="2"/>
  <c r="K1804" i="2" s="1"/>
  <c r="D1804" i="2"/>
  <c r="C1804" i="2"/>
  <c r="B1804" i="2"/>
  <c r="A1804" i="2"/>
  <c r="J1803" i="2"/>
  <c r="I1803" i="2"/>
  <c r="L1803" i="2" s="1"/>
  <c r="H1803" i="2"/>
  <c r="G1803" i="2"/>
  <c r="F1803" i="2"/>
  <c r="E1803" i="2"/>
  <c r="K1803" i="2" s="1"/>
  <c r="D1803" i="2"/>
  <c r="C1803" i="2"/>
  <c r="B1803" i="2"/>
  <c r="A1803" i="2"/>
  <c r="J1802" i="2"/>
  <c r="I1802" i="2"/>
  <c r="L1802" i="2" s="1"/>
  <c r="H1802" i="2"/>
  <c r="G1802" i="2"/>
  <c r="F1802" i="2"/>
  <c r="E1802" i="2"/>
  <c r="K1802" i="2" s="1"/>
  <c r="D1802" i="2"/>
  <c r="C1802" i="2"/>
  <c r="B1802" i="2"/>
  <c r="A1802" i="2"/>
  <c r="J1801" i="2"/>
  <c r="I1801" i="2"/>
  <c r="L1801" i="2" s="1"/>
  <c r="H1801" i="2"/>
  <c r="G1801" i="2"/>
  <c r="F1801" i="2"/>
  <c r="E1801" i="2"/>
  <c r="K1801" i="2" s="1"/>
  <c r="D1801" i="2"/>
  <c r="C1801" i="2"/>
  <c r="B1801" i="2"/>
  <c r="A1801" i="2"/>
  <c r="J1800" i="2"/>
  <c r="I1800" i="2"/>
  <c r="L1800" i="2" s="1"/>
  <c r="H1800" i="2"/>
  <c r="G1800" i="2"/>
  <c r="F1800" i="2"/>
  <c r="E1800" i="2"/>
  <c r="K1800" i="2" s="1"/>
  <c r="D1800" i="2"/>
  <c r="C1800" i="2"/>
  <c r="B1800" i="2"/>
  <c r="A1800" i="2"/>
  <c r="J1799" i="2"/>
  <c r="I1799" i="2"/>
  <c r="L1799" i="2" s="1"/>
  <c r="H1799" i="2"/>
  <c r="G1799" i="2"/>
  <c r="F1799" i="2"/>
  <c r="E1799" i="2"/>
  <c r="K1799" i="2" s="1"/>
  <c r="D1799" i="2"/>
  <c r="C1799" i="2"/>
  <c r="B1799" i="2"/>
  <c r="A1799" i="2"/>
  <c r="J1798" i="2"/>
  <c r="I1798" i="2"/>
  <c r="L1798" i="2" s="1"/>
  <c r="H1798" i="2"/>
  <c r="G1798" i="2"/>
  <c r="F1798" i="2"/>
  <c r="E1798" i="2"/>
  <c r="K1798" i="2" s="1"/>
  <c r="D1798" i="2"/>
  <c r="C1798" i="2"/>
  <c r="B1798" i="2"/>
  <c r="A1798" i="2"/>
  <c r="J1797" i="2"/>
  <c r="I1797" i="2"/>
  <c r="L1797" i="2" s="1"/>
  <c r="H1797" i="2"/>
  <c r="G1797" i="2"/>
  <c r="F1797" i="2"/>
  <c r="E1797" i="2"/>
  <c r="K1797" i="2" s="1"/>
  <c r="D1797" i="2"/>
  <c r="C1797" i="2"/>
  <c r="B1797" i="2"/>
  <c r="A1797" i="2"/>
  <c r="J1796" i="2"/>
  <c r="I1796" i="2"/>
  <c r="L1796" i="2" s="1"/>
  <c r="H1796" i="2"/>
  <c r="G1796" i="2"/>
  <c r="F1796" i="2"/>
  <c r="E1796" i="2"/>
  <c r="K1796" i="2" s="1"/>
  <c r="D1796" i="2"/>
  <c r="C1796" i="2"/>
  <c r="B1796" i="2"/>
  <c r="A1796" i="2"/>
  <c r="J1795" i="2"/>
  <c r="I1795" i="2"/>
  <c r="L1795" i="2" s="1"/>
  <c r="H1795" i="2"/>
  <c r="G1795" i="2"/>
  <c r="F1795" i="2"/>
  <c r="E1795" i="2"/>
  <c r="K1795" i="2" s="1"/>
  <c r="D1795" i="2"/>
  <c r="C1795" i="2"/>
  <c r="B1795" i="2"/>
  <c r="A1795" i="2"/>
  <c r="J1794" i="2"/>
  <c r="I1794" i="2"/>
  <c r="L1794" i="2" s="1"/>
  <c r="H1794" i="2"/>
  <c r="G1794" i="2"/>
  <c r="F1794" i="2"/>
  <c r="E1794" i="2"/>
  <c r="K1794" i="2" s="1"/>
  <c r="D1794" i="2"/>
  <c r="C1794" i="2"/>
  <c r="B1794" i="2"/>
  <c r="A1794" i="2"/>
  <c r="J1793" i="2"/>
  <c r="I1793" i="2"/>
  <c r="L1793" i="2" s="1"/>
  <c r="H1793" i="2"/>
  <c r="G1793" i="2"/>
  <c r="F1793" i="2"/>
  <c r="E1793" i="2"/>
  <c r="K1793" i="2" s="1"/>
  <c r="D1793" i="2"/>
  <c r="C1793" i="2"/>
  <c r="B1793" i="2"/>
  <c r="A1793" i="2"/>
  <c r="J1792" i="2"/>
  <c r="I1792" i="2"/>
  <c r="L1792" i="2" s="1"/>
  <c r="H1792" i="2"/>
  <c r="G1792" i="2"/>
  <c r="F1792" i="2"/>
  <c r="E1792" i="2"/>
  <c r="K1792" i="2" s="1"/>
  <c r="D1792" i="2"/>
  <c r="C1792" i="2"/>
  <c r="B1792" i="2"/>
  <c r="A1792" i="2"/>
  <c r="J1791" i="2"/>
  <c r="I1791" i="2"/>
  <c r="L1791" i="2" s="1"/>
  <c r="H1791" i="2"/>
  <c r="G1791" i="2"/>
  <c r="F1791" i="2"/>
  <c r="E1791" i="2"/>
  <c r="K1791" i="2" s="1"/>
  <c r="D1791" i="2"/>
  <c r="C1791" i="2"/>
  <c r="B1791" i="2"/>
  <c r="A1791" i="2"/>
  <c r="J1790" i="2"/>
  <c r="I1790" i="2"/>
  <c r="L1790" i="2" s="1"/>
  <c r="H1790" i="2"/>
  <c r="G1790" i="2"/>
  <c r="F1790" i="2"/>
  <c r="E1790" i="2"/>
  <c r="K1790" i="2" s="1"/>
  <c r="D1790" i="2"/>
  <c r="C1790" i="2"/>
  <c r="B1790" i="2"/>
  <c r="A1790" i="2"/>
  <c r="J1789" i="2"/>
  <c r="I1789" i="2"/>
  <c r="L1789" i="2" s="1"/>
  <c r="H1789" i="2"/>
  <c r="G1789" i="2"/>
  <c r="F1789" i="2"/>
  <c r="E1789" i="2"/>
  <c r="K1789" i="2" s="1"/>
  <c r="D1789" i="2"/>
  <c r="C1789" i="2"/>
  <c r="B1789" i="2"/>
  <c r="A1789" i="2"/>
  <c r="J1788" i="2"/>
  <c r="I1788" i="2"/>
  <c r="L1788" i="2" s="1"/>
  <c r="H1788" i="2"/>
  <c r="G1788" i="2"/>
  <c r="F1788" i="2"/>
  <c r="E1788" i="2"/>
  <c r="K1788" i="2" s="1"/>
  <c r="D1788" i="2"/>
  <c r="C1788" i="2"/>
  <c r="B1788" i="2"/>
  <c r="A1788" i="2"/>
  <c r="J1787" i="2"/>
  <c r="I1787" i="2"/>
  <c r="L1787" i="2" s="1"/>
  <c r="H1787" i="2"/>
  <c r="G1787" i="2"/>
  <c r="F1787" i="2"/>
  <c r="E1787" i="2"/>
  <c r="K1787" i="2" s="1"/>
  <c r="D1787" i="2"/>
  <c r="C1787" i="2"/>
  <c r="B1787" i="2"/>
  <c r="A1787" i="2"/>
  <c r="J1786" i="2"/>
  <c r="I1786" i="2"/>
  <c r="L1786" i="2" s="1"/>
  <c r="H1786" i="2"/>
  <c r="G1786" i="2"/>
  <c r="F1786" i="2"/>
  <c r="E1786" i="2"/>
  <c r="K1786" i="2" s="1"/>
  <c r="D1786" i="2"/>
  <c r="C1786" i="2"/>
  <c r="B1786" i="2"/>
  <c r="A1786" i="2"/>
  <c r="J1785" i="2"/>
  <c r="I1785" i="2"/>
  <c r="L1785" i="2" s="1"/>
  <c r="H1785" i="2"/>
  <c r="G1785" i="2"/>
  <c r="F1785" i="2"/>
  <c r="E1785" i="2"/>
  <c r="K1785" i="2" s="1"/>
  <c r="D1785" i="2"/>
  <c r="C1785" i="2"/>
  <c r="B1785" i="2"/>
  <c r="A1785" i="2"/>
  <c r="J1784" i="2"/>
  <c r="I1784" i="2"/>
  <c r="L1784" i="2" s="1"/>
  <c r="H1784" i="2"/>
  <c r="G1784" i="2"/>
  <c r="F1784" i="2"/>
  <c r="E1784" i="2"/>
  <c r="K1784" i="2" s="1"/>
  <c r="D1784" i="2"/>
  <c r="C1784" i="2"/>
  <c r="B1784" i="2"/>
  <c r="A1784" i="2"/>
  <c r="J1783" i="2"/>
  <c r="I1783" i="2"/>
  <c r="L1783" i="2" s="1"/>
  <c r="H1783" i="2"/>
  <c r="G1783" i="2"/>
  <c r="F1783" i="2"/>
  <c r="E1783" i="2"/>
  <c r="K1783" i="2" s="1"/>
  <c r="D1783" i="2"/>
  <c r="C1783" i="2"/>
  <c r="B1783" i="2"/>
  <c r="A1783" i="2"/>
  <c r="J1782" i="2"/>
  <c r="I1782" i="2"/>
  <c r="L1782" i="2" s="1"/>
  <c r="H1782" i="2"/>
  <c r="G1782" i="2"/>
  <c r="F1782" i="2"/>
  <c r="E1782" i="2"/>
  <c r="K1782" i="2" s="1"/>
  <c r="D1782" i="2"/>
  <c r="C1782" i="2"/>
  <c r="B1782" i="2"/>
  <c r="A1782" i="2"/>
  <c r="J1781" i="2"/>
  <c r="I1781" i="2"/>
  <c r="L1781" i="2" s="1"/>
  <c r="H1781" i="2"/>
  <c r="G1781" i="2"/>
  <c r="F1781" i="2"/>
  <c r="E1781" i="2"/>
  <c r="K1781" i="2" s="1"/>
  <c r="D1781" i="2"/>
  <c r="C1781" i="2"/>
  <c r="B1781" i="2"/>
  <c r="A1781" i="2"/>
  <c r="J1780" i="2"/>
  <c r="I1780" i="2"/>
  <c r="L1780" i="2" s="1"/>
  <c r="H1780" i="2"/>
  <c r="G1780" i="2"/>
  <c r="F1780" i="2"/>
  <c r="E1780" i="2"/>
  <c r="K1780" i="2" s="1"/>
  <c r="D1780" i="2"/>
  <c r="C1780" i="2"/>
  <c r="B1780" i="2"/>
  <c r="A1780" i="2"/>
  <c r="J1779" i="2"/>
  <c r="I1779" i="2"/>
  <c r="L1779" i="2" s="1"/>
  <c r="H1779" i="2"/>
  <c r="G1779" i="2"/>
  <c r="F1779" i="2"/>
  <c r="E1779" i="2"/>
  <c r="K1779" i="2" s="1"/>
  <c r="D1779" i="2"/>
  <c r="C1779" i="2"/>
  <c r="B1779" i="2"/>
  <c r="A1779" i="2"/>
  <c r="J1778" i="2"/>
  <c r="I1778" i="2"/>
  <c r="L1778" i="2" s="1"/>
  <c r="H1778" i="2"/>
  <c r="G1778" i="2"/>
  <c r="F1778" i="2"/>
  <c r="E1778" i="2"/>
  <c r="K1778" i="2" s="1"/>
  <c r="D1778" i="2"/>
  <c r="C1778" i="2"/>
  <c r="B1778" i="2"/>
  <c r="A1778" i="2"/>
  <c r="J1777" i="2"/>
  <c r="I1777" i="2"/>
  <c r="L1777" i="2" s="1"/>
  <c r="H1777" i="2"/>
  <c r="G1777" i="2"/>
  <c r="F1777" i="2"/>
  <c r="E1777" i="2"/>
  <c r="K1777" i="2" s="1"/>
  <c r="D1777" i="2"/>
  <c r="C1777" i="2"/>
  <c r="B1777" i="2"/>
  <c r="A1777" i="2"/>
  <c r="J1776" i="2"/>
  <c r="I1776" i="2"/>
  <c r="L1776" i="2" s="1"/>
  <c r="H1776" i="2"/>
  <c r="G1776" i="2"/>
  <c r="F1776" i="2"/>
  <c r="E1776" i="2"/>
  <c r="K1776" i="2" s="1"/>
  <c r="D1776" i="2"/>
  <c r="C1776" i="2"/>
  <c r="B1776" i="2"/>
  <c r="A1776" i="2"/>
  <c r="J1775" i="2"/>
  <c r="I1775" i="2"/>
  <c r="L1775" i="2" s="1"/>
  <c r="H1775" i="2"/>
  <c r="G1775" i="2"/>
  <c r="F1775" i="2"/>
  <c r="E1775" i="2"/>
  <c r="K1775" i="2" s="1"/>
  <c r="D1775" i="2"/>
  <c r="C1775" i="2"/>
  <c r="B1775" i="2"/>
  <c r="A1775" i="2"/>
  <c r="J1774" i="2"/>
  <c r="I1774" i="2"/>
  <c r="L1774" i="2" s="1"/>
  <c r="H1774" i="2"/>
  <c r="G1774" i="2"/>
  <c r="F1774" i="2"/>
  <c r="E1774" i="2"/>
  <c r="K1774" i="2" s="1"/>
  <c r="D1774" i="2"/>
  <c r="C1774" i="2"/>
  <c r="B1774" i="2"/>
  <c r="A1774" i="2"/>
  <c r="J1773" i="2"/>
  <c r="I1773" i="2"/>
  <c r="L1773" i="2" s="1"/>
  <c r="H1773" i="2"/>
  <c r="G1773" i="2"/>
  <c r="F1773" i="2"/>
  <c r="E1773" i="2"/>
  <c r="K1773" i="2" s="1"/>
  <c r="D1773" i="2"/>
  <c r="C1773" i="2"/>
  <c r="B1773" i="2"/>
  <c r="A1773" i="2"/>
  <c r="J1772" i="2"/>
  <c r="I1772" i="2"/>
  <c r="L1772" i="2" s="1"/>
  <c r="H1772" i="2"/>
  <c r="G1772" i="2"/>
  <c r="F1772" i="2"/>
  <c r="E1772" i="2"/>
  <c r="K1772" i="2" s="1"/>
  <c r="D1772" i="2"/>
  <c r="C1772" i="2"/>
  <c r="B1772" i="2"/>
  <c r="A1772" i="2"/>
  <c r="J1771" i="2"/>
  <c r="I1771" i="2"/>
  <c r="L1771" i="2" s="1"/>
  <c r="H1771" i="2"/>
  <c r="G1771" i="2"/>
  <c r="F1771" i="2"/>
  <c r="E1771" i="2"/>
  <c r="K1771" i="2" s="1"/>
  <c r="D1771" i="2"/>
  <c r="C1771" i="2"/>
  <c r="B1771" i="2"/>
  <c r="A1771" i="2"/>
  <c r="J1770" i="2"/>
  <c r="I1770" i="2"/>
  <c r="L1770" i="2" s="1"/>
  <c r="H1770" i="2"/>
  <c r="G1770" i="2"/>
  <c r="F1770" i="2"/>
  <c r="E1770" i="2"/>
  <c r="K1770" i="2" s="1"/>
  <c r="D1770" i="2"/>
  <c r="C1770" i="2"/>
  <c r="B1770" i="2"/>
  <c r="A1770" i="2"/>
  <c r="J1769" i="2"/>
  <c r="I1769" i="2"/>
  <c r="L1769" i="2" s="1"/>
  <c r="H1769" i="2"/>
  <c r="G1769" i="2"/>
  <c r="F1769" i="2"/>
  <c r="E1769" i="2"/>
  <c r="K1769" i="2" s="1"/>
  <c r="D1769" i="2"/>
  <c r="C1769" i="2"/>
  <c r="B1769" i="2"/>
  <c r="A1769" i="2"/>
  <c r="J1768" i="2"/>
  <c r="I1768" i="2"/>
  <c r="L1768" i="2" s="1"/>
  <c r="H1768" i="2"/>
  <c r="G1768" i="2"/>
  <c r="F1768" i="2"/>
  <c r="E1768" i="2"/>
  <c r="K1768" i="2" s="1"/>
  <c r="D1768" i="2"/>
  <c r="C1768" i="2"/>
  <c r="B1768" i="2"/>
  <c r="A1768" i="2"/>
  <c r="J1767" i="2"/>
  <c r="I1767" i="2"/>
  <c r="L1767" i="2" s="1"/>
  <c r="H1767" i="2"/>
  <c r="G1767" i="2"/>
  <c r="F1767" i="2"/>
  <c r="E1767" i="2"/>
  <c r="K1767" i="2" s="1"/>
  <c r="D1767" i="2"/>
  <c r="C1767" i="2"/>
  <c r="B1767" i="2"/>
  <c r="A1767" i="2"/>
  <c r="J1766" i="2"/>
  <c r="I1766" i="2"/>
  <c r="L1766" i="2" s="1"/>
  <c r="H1766" i="2"/>
  <c r="G1766" i="2"/>
  <c r="F1766" i="2"/>
  <c r="E1766" i="2"/>
  <c r="K1766" i="2" s="1"/>
  <c r="D1766" i="2"/>
  <c r="C1766" i="2"/>
  <c r="B1766" i="2"/>
  <c r="A1766" i="2"/>
  <c r="J1765" i="2"/>
  <c r="I1765" i="2"/>
  <c r="L1765" i="2" s="1"/>
  <c r="H1765" i="2"/>
  <c r="G1765" i="2"/>
  <c r="F1765" i="2"/>
  <c r="E1765" i="2"/>
  <c r="K1765" i="2" s="1"/>
  <c r="D1765" i="2"/>
  <c r="C1765" i="2"/>
  <c r="B1765" i="2"/>
  <c r="A1765" i="2"/>
  <c r="J1764" i="2"/>
  <c r="I1764" i="2"/>
  <c r="L1764" i="2" s="1"/>
  <c r="H1764" i="2"/>
  <c r="G1764" i="2"/>
  <c r="F1764" i="2"/>
  <c r="E1764" i="2"/>
  <c r="K1764" i="2" s="1"/>
  <c r="D1764" i="2"/>
  <c r="C1764" i="2"/>
  <c r="B1764" i="2"/>
  <c r="A1764" i="2"/>
  <c r="J1763" i="2"/>
  <c r="I1763" i="2"/>
  <c r="L1763" i="2" s="1"/>
  <c r="H1763" i="2"/>
  <c r="G1763" i="2"/>
  <c r="F1763" i="2"/>
  <c r="E1763" i="2"/>
  <c r="K1763" i="2" s="1"/>
  <c r="D1763" i="2"/>
  <c r="C1763" i="2"/>
  <c r="B1763" i="2"/>
  <c r="A1763" i="2"/>
  <c r="J1762" i="2"/>
  <c r="I1762" i="2"/>
  <c r="L1762" i="2" s="1"/>
  <c r="H1762" i="2"/>
  <c r="G1762" i="2"/>
  <c r="F1762" i="2"/>
  <c r="E1762" i="2"/>
  <c r="K1762" i="2" s="1"/>
  <c r="D1762" i="2"/>
  <c r="C1762" i="2"/>
  <c r="B1762" i="2"/>
  <c r="A1762" i="2"/>
  <c r="J1761" i="2"/>
  <c r="I1761" i="2"/>
  <c r="L1761" i="2" s="1"/>
  <c r="H1761" i="2"/>
  <c r="G1761" i="2"/>
  <c r="F1761" i="2"/>
  <c r="E1761" i="2"/>
  <c r="K1761" i="2" s="1"/>
  <c r="D1761" i="2"/>
  <c r="C1761" i="2"/>
  <c r="B1761" i="2"/>
  <c r="A1761" i="2"/>
  <c r="J1760" i="2"/>
  <c r="I1760" i="2"/>
  <c r="L1760" i="2" s="1"/>
  <c r="H1760" i="2"/>
  <c r="G1760" i="2"/>
  <c r="F1760" i="2"/>
  <c r="E1760" i="2"/>
  <c r="K1760" i="2" s="1"/>
  <c r="D1760" i="2"/>
  <c r="C1760" i="2"/>
  <c r="B1760" i="2"/>
  <c r="A1760" i="2"/>
  <c r="J1759" i="2"/>
  <c r="I1759" i="2"/>
  <c r="L1759" i="2" s="1"/>
  <c r="H1759" i="2"/>
  <c r="G1759" i="2"/>
  <c r="F1759" i="2"/>
  <c r="E1759" i="2"/>
  <c r="K1759" i="2" s="1"/>
  <c r="D1759" i="2"/>
  <c r="C1759" i="2"/>
  <c r="B1759" i="2"/>
  <c r="A1759" i="2"/>
  <c r="J1758" i="2"/>
  <c r="I1758" i="2"/>
  <c r="L1758" i="2" s="1"/>
  <c r="H1758" i="2"/>
  <c r="G1758" i="2"/>
  <c r="F1758" i="2"/>
  <c r="E1758" i="2"/>
  <c r="K1758" i="2" s="1"/>
  <c r="D1758" i="2"/>
  <c r="C1758" i="2"/>
  <c r="B1758" i="2"/>
  <c r="A1758" i="2"/>
  <c r="J1757" i="2"/>
  <c r="I1757" i="2"/>
  <c r="L1757" i="2" s="1"/>
  <c r="H1757" i="2"/>
  <c r="G1757" i="2"/>
  <c r="F1757" i="2"/>
  <c r="E1757" i="2"/>
  <c r="K1757" i="2" s="1"/>
  <c r="D1757" i="2"/>
  <c r="C1757" i="2"/>
  <c r="B1757" i="2"/>
  <c r="A1757" i="2"/>
  <c r="J1756" i="2"/>
  <c r="I1756" i="2"/>
  <c r="L1756" i="2" s="1"/>
  <c r="H1756" i="2"/>
  <c r="G1756" i="2"/>
  <c r="F1756" i="2"/>
  <c r="E1756" i="2"/>
  <c r="K1756" i="2" s="1"/>
  <c r="D1756" i="2"/>
  <c r="C1756" i="2"/>
  <c r="B1756" i="2"/>
  <c r="A1756" i="2"/>
  <c r="J1755" i="2"/>
  <c r="I1755" i="2"/>
  <c r="L1755" i="2" s="1"/>
  <c r="H1755" i="2"/>
  <c r="G1755" i="2"/>
  <c r="F1755" i="2"/>
  <c r="E1755" i="2"/>
  <c r="K1755" i="2" s="1"/>
  <c r="D1755" i="2"/>
  <c r="C1755" i="2"/>
  <c r="B1755" i="2"/>
  <c r="A1755" i="2"/>
  <c r="J1754" i="2"/>
  <c r="I1754" i="2"/>
  <c r="L1754" i="2" s="1"/>
  <c r="H1754" i="2"/>
  <c r="G1754" i="2"/>
  <c r="F1754" i="2"/>
  <c r="E1754" i="2"/>
  <c r="K1754" i="2" s="1"/>
  <c r="D1754" i="2"/>
  <c r="C1754" i="2"/>
  <c r="B1754" i="2"/>
  <c r="A1754" i="2"/>
  <c r="J1753" i="2"/>
  <c r="I1753" i="2"/>
  <c r="L1753" i="2" s="1"/>
  <c r="H1753" i="2"/>
  <c r="G1753" i="2"/>
  <c r="F1753" i="2"/>
  <c r="E1753" i="2"/>
  <c r="K1753" i="2" s="1"/>
  <c r="D1753" i="2"/>
  <c r="C1753" i="2"/>
  <c r="B1753" i="2"/>
  <c r="A1753" i="2"/>
  <c r="J1752" i="2"/>
  <c r="I1752" i="2"/>
  <c r="L1752" i="2" s="1"/>
  <c r="H1752" i="2"/>
  <c r="G1752" i="2"/>
  <c r="F1752" i="2"/>
  <c r="E1752" i="2"/>
  <c r="K1752" i="2" s="1"/>
  <c r="D1752" i="2"/>
  <c r="C1752" i="2"/>
  <c r="B1752" i="2"/>
  <c r="A1752" i="2"/>
  <c r="J1751" i="2"/>
  <c r="I1751" i="2"/>
  <c r="L1751" i="2" s="1"/>
  <c r="H1751" i="2"/>
  <c r="G1751" i="2"/>
  <c r="F1751" i="2"/>
  <c r="E1751" i="2"/>
  <c r="K1751" i="2" s="1"/>
  <c r="D1751" i="2"/>
  <c r="C1751" i="2"/>
  <c r="B1751" i="2"/>
  <c r="A1751" i="2"/>
  <c r="J1750" i="2"/>
  <c r="I1750" i="2"/>
  <c r="L1750" i="2" s="1"/>
  <c r="H1750" i="2"/>
  <c r="G1750" i="2"/>
  <c r="F1750" i="2"/>
  <c r="E1750" i="2"/>
  <c r="K1750" i="2" s="1"/>
  <c r="D1750" i="2"/>
  <c r="C1750" i="2"/>
  <c r="B1750" i="2"/>
  <c r="A1750" i="2"/>
  <c r="J1749" i="2"/>
  <c r="I1749" i="2"/>
  <c r="L1749" i="2" s="1"/>
  <c r="H1749" i="2"/>
  <c r="G1749" i="2"/>
  <c r="F1749" i="2"/>
  <c r="E1749" i="2"/>
  <c r="K1749" i="2" s="1"/>
  <c r="D1749" i="2"/>
  <c r="C1749" i="2"/>
  <c r="B1749" i="2"/>
  <c r="A1749" i="2"/>
  <c r="J1748" i="2"/>
  <c r="I1748" i="2"/>
  <c r="L1748" i="2" s="1"/>
  <c r="H1748" i="2"/>
  <c r="G1748" i="2"/>
  <c r="F1748" i="2"/>
  <c r="E1748" i="2"/>
  <c r="K1748" i="2" s="1"/>
  <c r="D1748" i="2"/>
  <c r="C1748" i="2"/>
  <c r="B1748" i="2"/>
  <c r="A1748" i="2"/>
  <c r="J1747" i="2"/>
  <c r="I1747" i="2"/>
  <c r="L1747" i="2" s="1"/>
  <c r="H1747" i="2"/>
  <c r="G1747" i="2"/>
  <c r="F1747" i="2"/>
  <c r="E1747" i="2"/>
  <c r="K1747" i="2" s="1"/>
  <c r="D1747" i="2"/>
  <c r="C1747" i="2"/>
  <c r="B1747" i="2"/>
  <c r="A1747" i="2"/>
  <c r="J1746" i="2"/>
  <c r="I1746" i="2"/>
  <c r="L1746" i="2" s="1"/>
  <c r="H1746" i="2"/>
  <c r="G1746" i="2"/>
  <c r="F1746" i="2"/>
  <c r="E1746" i="2"/>
  <c r="K1746" i="2" s="1"/>
  <c r="D1746" i="2"/>
  <c r="C1746" i="2"/>
  <c r="B1746" i="2"/>
  <c r="A1746" i="2"/>
  <c r="J1745" i="2"/>
  <c r="I1745" i="2"/>
  <c r="L1745" i="2" s="1"/>
  <c r="H1745" i="2"/>
  <c r="G1745" i="2"/>
  <c r="F1745" i="2"/>
  <c r="E1745" i="2"/>
  <c r="K1745" i="2" s="1"/>
  <c r="D1745" i="2"/>
  <c r="C1745" i="2"/>
  <c r="B1745" i="2"/>
  <c r="A1745" i="2"/>
  <c r="J1744" i="2"/>
  <c r="I1744" i="2"/>
  <c r="L1744" i="2" s="1"/>
  <c r="H1744" i="2"/>
  <c r="G1744" i="2"/>
  <c r="F1744" i="2"/>
  <c r="E1744" i="2"/>
  <c r="K1744" i="2" s="1"/>
  <c r="D1744" i="2"/>
  <c r="C1744" i="2"/>
  <c r="B1744" i="2"/>
  <c r="A1744" i="2"/>
  <c r="J1743" i="2"/>
  <c r="I1743" i="2"/>
  <c r="L1743" i="2" s="1"/>
  <c r="H1743" i="2"/>
  <c r="G1743" i="2"/>
  <c r="F1743" i="2"/>
  <c r="E1743" i="2"/>
  <c r="K1743" i="2" s="1"/>
  <c r="D1743" i="2"/>
  <c r="C1743" i="2"/>
  <c r="B1743" i="2"/>
  <c r="A1743" i="2"/>
  <c r="J1742" i="2"/>
  <c r="I1742" i="2"/>
  <c r="L1742" i="2" s="1"/>
  <c r="H1742" i="2"/>
  <c r="G1742" i="2"/>
  <c r="F1742" i="2"/>
  <c r="E1742" i="2"/>
  <c r="K1742" i="2" s="1"/>
  <c r="D1742" i="2"/>
  <c r="C1742" i="2"/>
  <c r="B1742" i="2"/>
  <c r="A1742" i="2"/>
  <c r="J1741" i="2"/>
  <c r="I1741" i="2"/>
  <c r="L1741" i="2" s="1"/>
  <c r="H1741" i="2"/>
  <c r="G1741" i="2"/>
  <c r="F1741" i="2"/>
  <c r="E1741" i="2"/>
  <c r="K1741" i="2" s="1"/>
  <c r="D1741" i="2"/>
  <c r="C1741" i="2"/>
  <c r="B1741" i="2"/>
  <c r="A1741" i="2"/>
  <c r="J1740" i="2"/>
  <c r="I1740" i="2"/>
  <c r="L1740" i="2" s="1"/>
  <c r="H1740" i="2"/>
  <c r="G1740" i="2"/>
  <c r="F1740" i="2"/>
  <c r="E1740" i="2"/>
  <c r="K1740" i="2" s="1"/>
  <c r="D1740" i="2"/>
  <c r="C1740" i="2"/>
  <c r="B1740" i="2"/>
  <c r="A1740" i="2"/>
  <c r="J1739" i="2"/>
  <c r="I1739" i="2"/>
  <c r="L1739" i="2" s="1"/>
  <c r="H1739" i="2"/>
  <c r="G1739" i="2"/>
  <c r="F1739" i="2"/>
  <c r="E1739" i="2"/>
  <c r="K1739" i="2" s="1"/>
  <c r="D1739" i="2"/>
  <c r="C1739" i="2"/>
  <c r="B1739" i="2"/>
  <c r="A1739" i="2"/>
  <c r="J1738" i="2"/>
  <c r="I1738" i="2"/>
  <c r="L1738" i="2" s="1"/>
  <c r="H1738" i="2"/>
  <c r="G1738" i="2"/>
  <c r="F1738" i="2"/>
  <c r="E1738" i="2"/>
  <c r="K1738" i="2" s="1"/>
  <c r="D1738" i="2"/>
  <c r="C1738" i="2"/>
  <c r="B1738" i="2"/>
  <c r="A1738" i="2"/>
  <c r="J1737" i="2"/>
  <c r="I1737" i="2"/>
  <c r="L1737" i="2" s="1"/>
  <c r="H1737" i="2"/>
  <c r="G1737" i="2"/>
  <c r="F1737" i="2"/>
  <c r="E1737" i="2"/>
  <c r="K1737" i="2" s="1"/>
  <c r="D1737" i="2"/>
  <c r="C1737" i="2"/>
  <c r="B1737" i="2"/>
  <c r="A1737" i="2"/>
  <c r="J1736" i="2"/>
  <c r="I1736" i="2"/>
  <c r="L1736" i="2" s="1"/>
  <c r="H1736" i="2"/>
  <c r="G1736" i="2"/>
  <c r="F1736" i="2"/>
  <c r="E1736" i="2"/>
  <c r="K1736" i="2" s="1"/>
  <c r="D1736" i="2"/>
  <c r="C1736" i="2"/>
  <c r="B1736" i="2"/>
  <c r="A1736" i="2"/>
  <c r="J1735" i="2"/>
  <c r="I1735" i="2"/>
  <c r="L1735" i="2" s="1"/>
  <c r="H1735" i="2"/>
  <c r="G1735" i="2"/>
  <c r="F1735" i="2"/>
  <c r="E1735" i="2"/>
  <c r="K1735" i="2" s="1"/>
  <c r="D1735" i="2"/>
  <c r="C1735" i="2"/>
  <c r="B1735" i="2"/>
  <c r="A1735" i="2"/>
  <c r="J1734" i="2"/>
  <c r="I1734" i="2"/>
  <c r="L1734" i="2" s="1"/>
  <c r="H1734" i="2"/>
  <c r="G1734" i="2"/>
  <c r="F1734" i="2"/>
  <c r="E1734" i="2"/>
  <c r="K1734" i="2" s="1"/>
  <c r="D1734" i="2"/>
  <c r="C1734" i="2"/>
  <c r="B1734" i="2"/>
  <c r="A1734" i="2"/>
  <c r="J1733" i="2"/>
  <c r="I1733" i="2"/>
  <c r="L1733" i="2" s="1"/>
  <c r="H1733" i="2"/>
  <c r="G1733" i="2"/>
  <c r="F1733" i="2"/>
  <c r="E1733" i="2"/>
  <c r="K1733" i="2" s="1"/>
  <c r="D1733" i="2"/>
  <c r="C1733" i="2"/>
  <c r="B1733" i="2"/>
  <c r="A1733" i="2"/>
  <c r="J1732" i="2"/>
  <c r="I1732" i="2"/>
  <c r="L1732" i="2" s="1"/>
  <c r="H1732" i="2"/>
  <c r="G1732" i="2"/>
  <c r="F1732" i="2"/>
  <c r="E1732" i="2"/>
  <c r="K1732" i="2" s="1"/>
  <c r="D1732" i="2"/>
  <c r="C1732" i="2"/>
  <c r="B1732" i="2"/>
  <c r="A1732" i="2"/>
  <c r="J1731" i="2"/>
  <c r="I1731" i="2"/>
  <c r="L1731" i="2" s="1"/>
  <c r="H1731" i="2"/>
  <c r="G1731" i="2"/>
  <c r="F1731" i="2"/>
  <c r="E1731" i="2"/>
  <c r="K1731" i="2" s="1"/>
  <c r="D1731" i="2"/>
  <c r="C1731" i="2"/>
  <c r="B1731" i="2"/>
  <c r="A1731" i="2"/>
  <c r="J1730" i="2"/>
  <c r="I1730" i="2"/>
  <c r="L1730" i="2" s="1"/>
  <c r="H1730" i="2"/>
  <c r="G1730" i="2"/>
  <c r="F1730" i="2"/>
  <c r="E1730" i="2"/>
  <c r="K1730" i="2" s="1"/>
  <c r="D1730" i="2"/>
  <c r="C1730" i="2"/>
  <c r="B1730" i="2"/>
  <c r="A1730" i="2"/>
  <c r="J1729" i="2"/>
  <c r="I1729" i="2"/>
  <c r="L1729" i="2" s="1"/>
  <c r="H1729" i="2"/>
  <c r="G1729" i="2"/>
  <c r="F1729" i="2"/>
  <c r="E1729" i="2"/>
  <c r="K1729" i="2" s="1"/>
  <c r="D1729" i="2"/>
  <c r="C1729" i="2"/>
  <c r="B1729" i="2"/>
  <c r="A1729" i="2"/>
  <c r="J1728" i="2"/>
  <c r="I1728" i="2"/>
  <c r="L1728" i="2" s="1"/>
  <c r="H1728" i="2"/>
  <c r="G1728" i="2"/>
  <c r="F1728" i="2"/>
  <c r="E1728" i="2"/>
  <c r="K1728" i="2" s="1"/>
  <c r="D1728" i="2"/>
  <c r="C1728" i="2"/>
  <c r="B1728" i="2"/>
  <c r="A1728" i="2"/>
  <c r="J1727" i="2"/>
  <c r="I1727" i="2"/>
  <c r="L1727" i="2" s="1"/>
  <c r="H1727" i="2"/>
  <c r="G1727" i="2"/>
  <c r="F1727" i="2"/>
  <c r="E1727" i="2"/>
  <c r="K1727" i="2" s="1"/>
  <c r="D1727" i="2"/>
  <c r="C1727" i="2"/>
  <c r="B1727" i="2"/>
  <c r="A1727" i="2"/>
  <c r="J1726" i="2"/>
  <c r="I1726" i="2"/>
  <c r="L1726" i="2" s="1"/>
  <c r="H1726" i="2"/>
  <c r="G1726" i="2"/>
  <c r="F1726" i="2"/>
  <c r="E1726" i="2"/>
  <c r="K1726" i="2" s="1"/>
  <c r="D1726" i="2"/>
  <c r="C1726" i="2"/>
  <c r="B1726" i="2"/>
  <c r="A1726" i="2"/>
  <c r="J1725" i="2"/>
  <c r="I1725" i="2"/>
  <c r="L1725" i="2" s="1"/>
  <c r="H1725" i="2"/>
  <c r="G1725" i="2"/>
  <c r="F1725" i="2"/>
  <c r="E1725" i="2"/>
  <c r="K1725" i="2" s="1"/>
  <c r="D1725" i="2"/>
  <c r="C1725" i="2"/>
  <c r="B1725" i="2"/>
  <c r="A1725" i="2"/>
  <c r="J1724" i="2"/>
  <c r="I1724" i="2"/>
  <c r="L1724" i="2" s="1"/>
  <c r="H1724" i="2"/>
  <c r="G1724" i="2"/>
  <c r="F1724" i="2"/>
  <c r="E1724" i="2"/>
  <c r="K1724" i="2" s="1"/>
  <c r="D1724" i="2"/>
  <c r="C1724" i="2"/>
  <c r="B1724" i="2"/>
  <c r="A1724" i="2"/>
  <c r="J1723" i="2"/>
  <c r="I1723" i="2"/>
  <c r="L1723" i="2" s="1"/>
  <c r="H1723" i="2"/>
  <c r="G1723" i="2"/>
  <c r="F1723" i="2"/>
  <c r="E1723" i="2"/>
  <c r="K1723" i="2" s="1"/>
  <c r="D1723" i="2"/>
  <c r="C1723" i="2"/>
  <c r="B1723" i="2"/>
  <c r="A1723" i="2"/>
  <c r="J1722" i="2"/>
  <c r="I1722" i="2"/>
  <c r="L1722" i="2" s="1"/>
  <c r="H1722" i="2"/>
  <c r="G1722" i="2"/>
  <c r="F1722" i="2"/>
  <c r="E1722" i="2"/>
  <c r="K1722" i="2" s="1"/>
  <c r="D1722" i="2"/>
  <c r="C1722" i="2"/>
  <c r="B1722" i="2"/>
  <c r="A1722" i="2"/>
  <c r="J1721" i="2"/>
  <c r="I1721" i="2"/>
  <c r="L1721" i="2" s="1"/>
  <c r="H1721" i="2"/>
  <c r="G1721" i="2"/>
  <c r="F1721" i="2"/>
  <c r="E1721" i="2"/>
  <c r="K1721" i="2" s="1"/>
  <c r="D1721" i="2"/>
  <c r="C1721" i="2"/>
  <c r="B1721" i="2"/>
  <c r="A1721" i="2"/>
  <c r="J1720" i="2"/>
  <c r="I1720" i="2"/>
  <c r="L1720" i="2" s="1"/>
  <c r="H1720" i="2"/>
  <c r="G1720" i="2"/>
  <c r="F1720" i="2"/>
  <c r="E1720" i="2"/>
  <c r="K1720" i="2" s="1"/>
  <c r="D1720" i="2"/>
  <c r="C1720" i="2"/>
  <c r="B1720" i="2"/>
  <c r="A1720" i="2"/>
  <c r="J1719" i="2"/>
  <c r="I1719" i="2"/>
  <c r="L1719" i="2" s="1"/>
  <c r="H1719" i="2"/>
  <c r="G1719" i="2"/>
  <c r="F1719" i="2"/>
  <c r="E1719" i="2"/>
  <c r="K1719" i="2" s="1"/>
  <c r="D1719" i="2"/>
  <c r="C1719" i="2"/>
  <c r="B1719" i="2"/>
  <c r="A1719" i="2"/>
  <c r="J1718" i="2"/>
  <c r="I1718" i="2"/>
  <c r="L1718" i="2" s="1"/>
  <c r="H1718" i="2"/>
  <c r="G1718" i="2"/>
  <c r="F1718" i="2"/>
  <c r="E1718" i="2"/>
  <c r="K1718" i="2" s="1"/>
  <c r="D1718" i="2"/>
  <c r="C1718" i="2"/>
  <c r="B1718" i="2"/>
  <c r="A1718" i="2"/>
  <c r="J1717" i="2"/>
  <c r="I1717" i="2"/>
  <c r="L1717" i="2" s="1"/>
  <c r="H1717" i="2"/>
  <c r="G1717" i="2"/>
  <c r="F1717" i="2"/>
  <c r="E1717" i="2"/>
  <c r="K1717" i="2" s="1"/>
  <c r="D1717" i="2"/>
  <c r="C1717" i="2"/>
  <c r="B1717" i="2"/>
  <c r="A1717" i="2"/>
  <c r="J1716" i="2"/>
  <c r="I1716" i="2"/>
  <c r="L1716" i="2" s="1"/>
  <c r="H1716" i="2"/>
  <c r="G1716" i="2"/>
  <c r="F1716" i="2"/>
  <c r="E1716" i="2"/>
  <c r="K1716" i="2" s="1"/>
  <c r="D1716" i="2"/>
  <c r="C1716" i="2"/>
  <c r="B1716" i="2"/>
  <c r="A1716" i="2"/>
  <c r="J1715" i="2"/>
  <c r="I1715" i="2"/>
  <c r="L1715" i="2" s="1"/>
  <c r="H1715" i="2"/>
  <c r="G1715" i="2"/>
  <c r="F1715" i="2"/>
  <c r="E1715" i="2"/>
  <c r="K1715" i="2" s="1"/>
  <c r="D1715" i="2"/>
  <c r="C1715" i="2"/>
  <c r="B1715" i="2"/>
  <c r="A1715" i="2"/>
  <c r="J1714" i="2"/>
  <c r="I1714" i="2"/>
  <c r="L1714" i="2" s="1"/>
  <c r="H1714" i="2"/>
  <c r="G1714" i="2"/>
  <c r="F1714" i="2"/>
  <c r="E1714" i="2"/>
  <c r="K1714" i="2" s="1"/>
  <c r="D1714" i="2"/>
  <c r="C1714" i="2"/>
  <c r="B1714" i="2"/>
  <c r="A1714" i="2"/>
  <c r="J1713" i="2"/>
  <c r="I1713" i="2"/>
  <c r="L1713" i="2" s="1"/>
  <c r="H1713" i="2"/>
  <c r="G1713" i="2"/>
  <c r="F1713" i="2"/>
  <c r="E1713" i="2"/>
  <c r="K1713" i="2" s="1"/>
  <c r="D1713" i="2"/>
  <c r="C1713" i="2"/>
  <c r="B1713" i="2"/>
  <c r="A1713" i="2"/>
  <c r="J1712" i="2"/>
  <c r="I1712" i="2"/>
  <c r="L1712" i="2" s="1"/>
  <c r="H1712" i="2"/>
  <c r="G1712" i="2"/>
  <c r="F1712" i="2"/>
  <c r="E1712" i="2"/>
  <c r="K1712" i="2" s="1"/>
  <c r="D1712" i="2"/>
  <c r="C1712" i="2"/>
  <c r="B1712" i="2"/>
  <c r="A1712" i="2"/>
  <c r="J1711" i="2"/>
  <c r="I1711" i="2"/>
  <c r="L1711" i="2" s="1"/>
  <c r="H1711" i="2"/>
  <c r="G1711" i="2"/>
  <c r="F1711" i="2"/>
  <c r="E1711" i="2"/>
  <c r="K1711" i="2" s="1"/>
  <c r="D1711" i="2"/>
  <c r="C1711" i="2"/>
  <c r="B1711" i="2"/>
  <c r="A1711" i="2"/>
  <c r="J1710" i="2"/>
  <c r="I1710" i="2"/>
  <c r="L1710" i="2" s="1"/>
  <c r="H1710" i="2"/>
  <c r="G1710" i="2"/>
  <c r="F1710" i="2"/>
  <c r="E1710" i="2"/>
  <c r="K1710" i="2" s="1"/>
  <c r="D1710" i="2"/>
  <c r="C1710" i="2"/>
  <c r="B1710" i="2"/>
  <c r="A1710" i="2"/>
  <c r="J1709" i="2"/>
  <c r="I1709" i="2"/>
  <c r="L1709" i="2" s="1"/>
  <c r="H1709" i="2"/>
  <c r="G1709" i="2"/>
  <c r="F1709" i="2"/>
  <c r="E1709" i="2"/>
  <c r="K1709" i="2" s="1"/>
  <c r="D1709" i="2"/>
  <c r="C1709" i="2"/>
  <c r="B1709" i="2"/>
  <c r="A1709" i="2"/>
  <c r="J1708" i="2"/>
  <c r="I1708" i="2"/>
  <c r="L1708" i="2" s="1"/>
  <c r="H1708" i="2"/>
  <c r="G1708" i="2"/>
  <c r="F1708" i="2"/>
  <c r="E1708" i="2"/>
  <c r="K1708" i="2" s="1"/>
  <c r="D1708" i="2"/>
  <c r="C1708" i="2"/>
  <c r="B1708" i="2"/>
  <c r="A1708" i="2"/>
  <c r="J1707" i="2"/>
  <c r="I1707" i="2"/>
  <c r="L1707" i="2" s="1"/>
  <c r="H1707" i="2"/>
  <c r="G1707" i="2"/>
  <c r="F1707" i="2"/>
  <c r="E1707" i="2"/>
  <c r="K1707" i="2" s="1"/>
  <c r="D1707" i="2"/>
  <c r="C1707" i="2"/>
  <c r="B1707" i="2"/>
  <c r="A1707" i="2"/>
  <c r="J1706" i="2"/>
  <c r="I1706" i="2"/>
  <c r="L1706" i="2" s="1"/>
  <c r="H1706" i="2"/>
  <c r="G1706" i="2"/>
  <c r="F1706" i="2"/>
  <c r="E1706" i="2"/>
  <c r="K1706" i="2" s="1"/>
  <c r="D1706" i="2"/>
  <c r="C1706" i="2"/>
  <c r="B1706" i="2"/>
  <c r="A1706" i="2"/>
  <c r="J1705" i="2"/>
  <c r="I1705" i="2"/>
  <c r="L1705" i="2" s="1"/>
  <c r="H1705" i="2"/>
  <c r="G1705" i="2"/>
  <c r="F1705" i="2"/>
  <c r="E1705" i="2"/>
  <c r="K1705" i="2" s="1"/>
  <c r="D1705" i="2"/>
  <c r="C1705" i="2"/>
  <c r="B1705" i="2"/>
  <c r="A1705" i="2"/>
  <c r="J1704" i="2"/>
  <c r="I1704" i="2"/>
  <c r="L1704" i="2" s="1"/>
  <c r="H1704" i="2"/>
  <c r="G1704" i="2"/>
  <c r="F1704" i="2"/>
  <c r="E1704" i="2"/>
  <c r="K1704" i="2" s="1"/>
  <c r="D1704" i="2"/>
  <c r="C1704" i="2"/>
  <c r="B1704" i="2"/>
  <c r="A1704" i="2"/>
  <c r="J1703" i="2"/>
  <c r="I1703" i="2"/>
  <c r="L1703" i="2" s="1"/>
  <c r="H1703" i="2"/>
  <c r="G1703" i="2"/>
  <c r="F1703" i="2"/>
  <c r="E1703" i="2"/>
  <c r="K1703" i="2" s="1"/>
  <c r="D1703" i="2"/>
  <c r="C1703" i="2"/>
  <c r="B1703" i="2"/>
  <c r="A1703" i="2"/>
  <c r="J1702" i="2"/>
  <c r="I1702" i="2"/>
  <c r="L1702" i="2" s="1"/>
  <c r="H1702" i="2"/>
  <c r="G1702" i="2"/>
  <c r="F1702" i="2"/>
  <c r="E1702" i="2"/>
  <c r="K1702" i="2" s="1"/>
  <c r="D1702" i="2"/>
  <c r="C1702" i="2"/>
  <c r="B1702" i="2"/>
  <c r="A1702" i="2"/>
  <c r="J1701" i="2"/>
  <c r="I1701" i="2"/>
  <c r="L1701" i="2" s="1"/>
  <c r="H1701" i="2"/>
  <c r="G1701" i="2"/>
  <c r="F1701" i="2"/>
  <c r="E1701" i="2"/>
  <c r="K1701" i="2" s="1"/>
  <c r="D1701" i="2"/>
  <c r="C1701" i="2"/>
  <c r="B1701" i="2"/>
  <c r="A1701" i="2"/>
  <c r="J1700" i="2"/>
  <c r="I1700" i="2"/>
  <c r="L1700" i="2" s="1"/>
  <c r="H1700" i="2"/>
  <c r="G1700" i="2"/>
  <c r="F1700" i="2"/>
  <c r="E1700" i="2"/>
  <c r="K1700" i="2" s="1"/>
  <c r="D1700" i="2"/>
  <c r="C1700" i="2"/>
  <c r="B1700" i="2"/>
  <c r="A1700" i="2"/>
  <c r="J1699" i="2"/>
  <c r="I1699" i="2"/>
  <c r="L1699" i="2" s="1"/>
  <c r="H1699" i="2"/>
  <c r="G1699" i="2"/>
  <c r="F1699" i="2"/>
  <c r="E1699" i="2"/>
  <c r="K1699" i="2" s="1"/>
  <c r="D1699" i="2"/>
  <c r="C1699" i="2"/>
  <c r="B1699" i="2"/>
  <c r="A1699" i="2"/>
  <c r="J1698" i="2"/>
  <c r="I1698" i="2"/>
  <c r="L1698" i="2" s="1"/>
  <c r="H1698" i="2"/>
  <c r="G1698" i="2"/>
  <c r="F1698" i="2"/>
  <c r="E1698" i="2"/>
  <c r="K1698" i="2" s="1"/>
  <c r="D1698" i="2"/>
  <c r="C1698" i="2"/>
  <c r="B1698" i="2"/>
  <c r="A1698" i="2"/>
  <c r="J1697" i="2"/>
  <c r="I1697" i="2"/>
  <c r="L1697" i="2" s="1"/>
  <c r="H1697" i="2"/>
  <c r="G1697" i="2"/>
  <c r="F1697" i="2"/>
  <c r="E1697" i="2"/>
  <c r="K1697" i="2" s="1"/>
  <c r="D1697" i="2"/>
  <c r="C1697" i="2"/>
  <c r="B1697" i="2"/>
  <c r="A1697" i="2"/>
  <c r="J1696" i="2"/>
  <c r="I1696" i="2"/>
  <c r="L1696" i="2" s="1"/>
  <c r="H1696" i="2"/>
  <c r="G1696" i="2"/>
  <c r="F1696" i="2"/>
  <c r="E1696" i="2"/>
  <c r="K1696" i="2" s="1"/>
  <c r="D1696" i="2"/>
  <c r="C1696" i="2"/>
  <c r="B1696" i="2"/>
  <c r="A1696" i="2"/>
  <c r="J1695" i="2"/>
  <c r="I1695" i="2"/>
  <c r="L1695" i="2" s="1"/>
  <c r="H1695" i="2"/>
  <c r="G1695" i="2"/>
  <c r="F1695" i="2"/>
  <c r="E1695" i="2"/>
  <c r="K1695" i="2" s="1"/>
  <c r="D1695" i="2"/>
  <c r="C1695" i="2"/>
  <c r="B1695" i="2"/>
  <c r="A1695" i="2"/>
  <c r="J1694" i="2"/>
  <c r="I1694" i="2"/>
  <c r="L1694" i="2" s="1"/>
  <c r="H1694" i="2"/>
  <c r="G1694" i="2"/>
  <c r="F1694" i="2"/>
  <c r="E1694" i="2"/>
  <c r="K1694" i="2" s="1"/>
  <c r="D1694" i="2"/>
  <c r="C1694" i="2"/>
  <c r="B1694" i="2"/>
  <c r="A1694" i="2"/>
  <c r="J1693" i="2"/>
  <c r="I1693" i="2"/>
  <c r="L1693" i="2" s="1"/>
  <c r="H1693" i="2"/>
  <c r="G1693" i="2"/>
  <c r="F1693" i="2"/>
  <c r="E1693" i="2"/>
  <c r="K1693" i="2" s="1"/>
  <c r="D1693" i="2"/>
  <c r="C1693" i="2"/>
  <c r="B1693" i="2"/>
  <c r="A1693" i="2"/>
  <c r="J1692" i="2"/>
  <c r="I1692" i="2"/>
  <c r="L1692" i="2" s="1"/>
  <c r="H1692" i="2"/>
  <c r="G1692" i="2"/>
  <c r="F1692" i="2"/>
  <c r="E1692" i="2"/>
  <c r="K1692" i="2" s="1"/>
  <c r="D1692" i="2"/>
  <c r="C1692" i="2"/>
  <c r="B1692" i="2"/>
  <c r="A1692" i="2"/>
  <c r="J1691" i="2"/>
  <c r="I1691" i="2"/>
  <c r="L1691" i="2" s="1"/>
  <c r="H1691" i="2"/>
  <c r="G1691" i="2"/>
  <c r="F1691" i="2"/>
  <c r="E1691" i="2"/>
  <c r="K1691" i="2" s="1"/>
  <c r="D1691" i="2"/>
  <c r="C1691" i="2"/>
  <c r="B1691" i="2"/>
  <c r="A1691" i="2"/>
  <c r="J1690" i="2"/>
  <c r="I1690" i="2"/>
  <c r="L1690" i="2" s="1"/>
  <c r="H1690" i="2"/>
  <c r="G1690" i="2"/>
  <c r="F1690" i="2"/>
  <c r="E1690" i="2"/>
  <c r="K1690" i="2" s="1"/>
  <c r="D1690" i="2"/>
  <c r="C1690" i="2"/>
  <c r="B1690" i="2"/>
  <c r="A1690" i="2"/>
  <c r="J1689" i="2"/>
  <c r="I1689" i="2"/>
  <c r="L1689" i="2" s="1"/>
  <c r="H1689" i="2"/>
  <c r="G1689" i="2"/>
  <c r="F1689" i="2"/>
  <c r="E1689" i="2"/>
  <c r="K1689" i="2" s="1"/>
  <c r="D1689" i="2"/>
  <c r="C1689" i="2"/>
  <c r="B1689" i="2"/>
  <c r="A1689" i="2"/>
  <c r="J1688" i="2"/>
  <c r="I1688" i="2"/>
  <c r="L1688" i="2" s="1"/>
  <c r="H1688" i="2"/>
  <c r="G1688" i="2"/>
  <c r="F1688" i="2"/>
  <c r="E1688" i="2"/>
  <c r="K1688" i="2" s="1"/>
  <c r="D1688" i="2"/>
  <c r="C1688" i="2"/>
  <c r="B1688" i="2"/>
  <c r="A1688" i="2"/>
  <c r="J1687" i="2"/>
  <c r="I1687" i="2"/>
  <c r="L1687" i="2" s="1"/>
  <c r="H1687" i="2"/>
  <c r="G1687" i="2"/>
  <c r="F1687" i="2"/>
  <c r="E1687" i="2"/>
  <c r="K1687" i="2" s="1"/>
  <c r="D1687" i="2"/>
  <c r="C1687" i="2"/>
  <c r="B1687" i="2"/>
  <c r="A1687" i="2"/>
  <c r="J1686" i="2"/>
  <c r="I1686" i="2"/>
  <c r="L1686" i="2" s="1"/>
  <c r="H1686" i="2"/>
  <c r="G1686" i="2"/>
  <c r="F1686" i="2"/>
  <c r="E1686" i="2"/>
  <c r="K1686" i="2" s="1"/>
  <c r="D1686" i="2"/>
  <c r="C1686" i="2"/>
  <c r="B1686" i="2"/>
  <c r="A1686" i="2"/>
  <c r="J1685" i="2"/>
  <c r="I1685" i="2"/>
  <c r="L1685" i="2" s="1"/>
  <c r="H1685" i="2"/>
  <c r="G1685" i="2"/>
  <c r="F1685" i="2"/>
  <c r="E1685" i="2"/>
  <c r="K1685" i="2" s="1"/>
  <c r="D1685" i="2"/>
  <c r="C1685" i="2"/>
  <c r="B1685" i="2"/>
  <c r="A1685" i="2"/>
  <c r="J1684" i="2"/>
  <c r="I1684" i="2"/>
  <c r="L1684" i="2" s="1"/>
  <c r="H1684" i="2"/>
  <c r="G1684" i="2"/>
  <c r="F1684" i="2"/>
  <c r="E1684" i="2"/>
  <c r="K1684" i="2" s="1"/>
  <c r="D1684" i="2"/>
  <c r="C1684" i="2"/>
  <c r="B1684" i="2"/>
  <c r="A1684" i="2"/>
  <c r="J1683" i="2"/>
  <c r="I1683" i="2"/>
  <c r="L1683" i="2" s="1"/>
  <c r="H1683" i="2"/>
  <c r="G1683" i="2"/>
  <c r="F1683" i="2"/>
  <c r="E1683" i="2"/>
  <c r="K1683" i="2" s="1"/>
  <c r="D1683" i="2"/>
  <c r="C1683" i="2"/>
  <c r="B1683" i="2"/>
  <c r="A1683" i="2"/>
  <c r="J1682" i="2"/>
  <c r="I1682" i="2"/>
  <c r="L1682" i="2" s="1"/>
  <c r="H1682" i="2"/>
  <c r="G1682" i="2"/>
  <c r="F1682" i="2"/>
  <c r="E1682" i="2"/>
  <c r="K1682" i="2" s="1"/>
  <c r="D1682" i="2"/>
  <c r="C1682" i="2"/>
  <c r="B1682" i="2"/>
  <c r="A1682" i="2"/>
  <c r="J1681" i="2"/>
  <c r="I1681" i="2"/>
  <c r="L1681" i="2" s="1"/>
  <c r="H1681" i="2"/>
  <c r="G1681" i="2"/>
  <c r="F1681" i="2"/>
  <c r="E1681" i="2"/>
  <c r="K1681" i="2" s="1"/>
  <c r="D1681" i="2"/>
  <c r="C1681" i="2"/>
  <c r="B1681" i="2"/>
  <c r="A1681" i="2"/>
  <c r="J1680" i="2"/>
  <c r="I1680" i="2"/>
  <c r="L1680" i="2" s="1"/>
  <c r="H1680" i="2"/>
  <c r="G1680" i="2"/>
  <c r="F1680" i="2"/>
  <c r="E1680" i="2"/>
  <c r="K1680" i="2" s="1"/>
  <c r="D1680" i="2"/>
  <c r="C1680" i="2"/>
  <c r="B1680" i="2"/>
  <c r="A1680" i="2"/>
  <c r="J1679" i="2"/>
  <c r="I1679" i="2"/>
  <c r="L1679" i="2" s="1"/>
  <c r="H1679" i="2"/>
  <c r="G1679" i="2"/>
  <c r="F1679" i="2"/>
  <c r="E1679" i="2"/>
  <c r="K1679" i="2" s="1"/>
  <c r="D1679" i="2"/>
  <c r="C1679" i="2"/>
  <c r="B1679" i="2"/>
  <c r="A1679" i="2"/>
  <c r="J1678" i="2"/>
  <c r="I1678" i="2"/>
  <c r="L1678" i="2" s="1"/>
  <c r="H1678" i="2"/>
  <c r="G1678" i="2"/>
  <c r="F1678" i="2"/>
  <c r="E1678" i="2"/>
  <c r="K1678" i="2" s="1"/>
  <c r="D1678" i="2"/>
  <c r="C1678" i="2"/>
  <c r="B1678" i="2"/>
  <c r="A1678" i="2"/>
  <c r="J1677" i="2"/>
  <c r="I1677" i="2"/>
  <c r="L1677" i="2" s="1"/>
  <c r="H1677" i="2"/>
  <c r="G1677" i="2"/>
  <c r="F1677" i="2"/>
  <c r="E1677" i="2"/>
  <c r="K1677" i="2" s="1"/>
  <c r="D1677" i="2"/>
  <c r="C1677" i="2"/>
  <c r="B1677" i="2"/>
  <c r="A1677" i="2"/>
  <c r="J1676" i="2"/>
  <c r="I1676" i="2"/>
  <c r="L1676" i="2" s="1"/>
  <c r="H1676" i="2"/>
  <c r="G1676" i="2"/>
  <c r="F1676" i="2"/>
  <c r="E1676" i="2"/>
  <c r="K1676" i="2" s="1"/>
  <c r="D1676" i="2"/>
  <c r="C1676" i="2"/>
  <c r="B1676" i="2"/>
  <c r="A1676" i="2"/>
  <c r="J1675" i="2"/>
  <c r="I1675" i="2"/>
  <c r="L1675" i="2" s="1"/>
  <c r="H1675" i="2"/>
  <c r="G1675" i="2"/>
  <c r="F1675" i="2"/>
  <c r="E1675" i="2"/>
  <c r="K1675" i="2" s="1"/>
  <c r="D1675" i="2"/>
  <c r="C1675" i="2"/>
  <c r="B1675" i="2"/>
  <c r="A1675" i="2"/>
  <c r="J1674" i="2"/>
  <c r="I1674" i="2"/>
  <c r="L1674" i="2" s="1"/>
  <c r="H1674" i="2"/>
  <c r="G1674" i="2"/>
  <c r="F1674" i="2"/>
  <c r="E1674" i="2"/>
  <c r="K1674" i="2" s="1"/>
  <c r="D1674" i="2"/>
  <c r="C1674" i="2"/>
  <c r="B1674" i="2"/>
  <c r="A1674" i="2"/>
  <c r="J1673" i="2"/>
  <c r="I1673" i="2"/>
  <c r="L1673" i="2" s="1"/>
  <c r="H1673" i="2"/>
  <c r="G1673" i="2"/>
  <c r="F1673" i="2"/>
  <c r="E1673" i="2"/>
  <c r="K1673" i="2" s="1"/>
  <c r="D1673" i="2"/>
  <c r="C1673" i="2"/>
  <c r="B1673" i="2"/>
  <c r="A1673" i="2"/>
  <c r="J1672" i="2"/>
  <c r="I1672" i="2"/>
  <c r="L1672" i="2" s="1"/>
  <c r="H1672" i="2"/>
  <c r="G1672" i="2"/>
  <c r="F1672" i="2"/>
  <c r="E1672" i="2"/>
  <c r="K1672" i="2" s="1"/>
  <c r="D1672" i="2"/>
  <c r="C1672" i="2"/>
  <c r="B1672" i="2"/>
  <c r="A1672" i="2"/>
  <c r="J1671" i="2"/>
  <c r="I1671" i="2"/>
  <c r="L1671" i="2" s="1"/>
  <c r="H1671" i="2"/>
  <c r="G1671" i="2"/>
  <c r="F1671" i="2"/>
  <c r="E1671" i="2"/>
  <c r="K1671" i="2" s="1"/>
  <c r="D1671" i="2"/>
  <c r="C1671" i="2"/>
  <c r="B1671" i="2"/>
  <c r="A1671" i="2"/>
  <c r="J1670" i="2"/>
  <c r="I1670" i="2"/>
  <c r="L1670" i="2" s="1"/>
  <c r="H1670" i="2"/>
  <c r="G1670" i="2"/>
  <c r="F1670" i="2"/>
  <c r="E1670" i="2"/>
  <c r="K1670" i="2" s="1"/>
  <c r="D1670" i="2"/>
  <c r="C1670" i="2"/>
  <c r="B1670" i="2"/>
  <c r="A1670" i="2"/>
  <c r="J1669" i="2"/>
  <c r="I1669" i="2"/>
  <c r="L1669" i="2" s="1"/>
  <c r="H1669" i="2"/>
  <c r="G1669" i="2"/>
  <c r="F1669" i="2"/>
  <c r="E1669" i="2"/>
  <c r="K1669" i="2" s="1"/>
  <c r="D1669" i="2"/>
  <c r="C1669" i="2"/>
  <c r="B1669" i="2"/>
  <c r="A1669" i="2"/>
  <c r="J1668" i="2"/>
  <c r="I1668" i="2"/>
  <c r="L1668" i="2" s="1"/>
  <c r="H1668" i="2"/>
  <c r="G1668" i="2"/>
  <c r="F1668" i="2"/>
  <c r="E1668" i="2"/>
  <c r="K1668" i="2" s="1"/>
  <c r="D1668" i="2"/>
  <c r="C1668" i="2"/>
  <c r="B1668" i="2"/>
  <c r="A1668" i="2"/>
  <c r="J1667" i="2"/>
  <c r="I1667" i="2"/>
  <c r="L1667" i="2" s="1"/>
  <c r="H1667" i="2"/>
  <c r="G1667" i="2"/>
  <c r="F1667" i="2"/>
  <c r="E1667" i="2"/>
  <c r="K1667" i="2" s="1"/>
  <c r="D1667" i="2"/>
  <c r="C1667" i="2"/>
  <c r="B1667" i="2"/>
  <c r="A1667" i="2"/>
  <c r="J1666" i="2"/>
  <c r="I1666" i="2"/>
  <c r="L1666" i="2" s="1"/>
  <c r="H1666" i="2"/>
  <c r="G1666" i="2"/>
  <c r="F1666" i="2"/>
  <c r="E1666" i="2"/>
  <c r="K1666" i="2" s="1"/>
  <c r="D1666" i="2"/>
  <c r="C1666" i="2"/>
  <c r="B1666" i="2"/>
  <c r="A1666" i="2"/>
  <c r="J1665" i="2"/>
  <c r="I1665" i="2"/>
  <c r="L1665" i="2" s="1"/>
  <c r="H1665" i="2"/>
  <c r="G1665" i="2"/>
  <c r="F1665" i="2"/>
  <c r="E1665" i="2"/>
  <c r="K1665" i="2" s="1"/>
  <c r="D1665" i="2"/>
  <c r="C1665" i="2"/>
  <c r="B1665" i="2"/>
  <c r="A1665" i="2"/>
  <c r="J1664" i="2"/>
  <c r="I1664" i="2"/>
  <c r="L1664" i="2" s="1"/>
  <c r="H1664" i="2"/>
  <c r="G1664" i="2"/>
  <c r="F1664" i="2"/>
  <c r="E1664" i="2"/>
  <c r="K1664" i="2" s="1"/>
  <c r="D1664" i="2"/>
  <c r="C1664" i="2"/>
  <c r="B1664" i="2"/>
  <c r="A1664" i="2"/>
  <c r="J1663" i="2"/>
  <c r="I1663" i="2"/>
  <c r="L1663" i="2" s="1"/>
  <c r="H1663" i="2"/>
  <c r="G1663" i="2"/>
  <c r="F1663" i="2"/>
  <c r="E1663" i="2"/>
  <c r="K1663" i="2" s="1"/>
  <c r="D1663" i="2"/>
  <c r="C1663" i="2"/>
  <c r="B1663" i="2"/>
  <c r="A1663" i="2"/>
  <c r="J1662" i="2"/>
  <c r="I1662" i="2"/>
  <c r="L1662" i="2" s="1"/>
  <c r="H1662" i="2"/>
  <c r="G1662" i="2"/>
  <c r="F1662" i="2"/>
  <c r="E1662" i="2"/>
  <c r="K1662" i="2" s="1"/>
  <c r="D1662" i="2"/>
  <c r="C1662" i="2"/>
  <c r="B1662" i="2"/>
  <c r="A1662" i="2"/>
  <c r="J1661" i="2"/>
  <c r="I1661" i="2"/>
  <c r="L1661" i="2" s="1"/>
  <c r="H1661" i="2"/>
  <c r="G1661" i="2"/>
  <c r="F1661" i="2"/>
  <c r="E1661" i="2"/>
  <c r="K1661" i="2" s="1"/>
  <c r="D1661" i="2"/>
  <c r="C1661" i="2"/>
  <c r="B1661" i="2"/>
  <c r="A1661" i="2"/>
  <c r="J1660" i="2"/>
  <c r="I1660" i="2"/>
  <c r="L1660" i="2" s="1"/>
  <c r="H1660" i="2"/>
  <c r="G1660" i="2"/>
  <c r="F1660" i="2"/>
  <c r="E1660" i="2"/>
  <c r="K1660" i="2" s="1"/>
  <c r="D1660" i="2"/>
  <c r="C1660" i="2"/>
  <c r="B1660" i="2"/>
  <c r="A1660" i="2"/>
  <c r="J1659" i="2"/>
  <c r="I1659" i="2"/>
  <c r="L1659" i="2" s="1"/>
  <c r="H1659" i="2"/>
  <c r="G1659" i="2"/>
  <c r="F1659" i="2"/>
  <c r="E1659" i="2"/>
  <c r="K1659" i="2" s="1"/>
  <c r="D1659" i="2"/>
  <c r="C1659" i="2"/>
  <c r="B1659" i="2"/>
  <c r="A1659" i="2"/>
  <c r="J1658" i="2"/>
  <c r="I1658" i="2"/>
  <c r="L1658" i="2" s="1"/>
  <c r="H1658" i="2"/>
  <c r="G1658" i="2"/>
  <c r="F1658" i="2"/>
  <c r="E1658" i="2"/>
  <c r="K1658" i="2" s="1"/>
  <c r="D1658" i="2"/>
  <c r="C1658" i="2"/>
  <c r="B1658" i="2"/>
  <c r="A1658" i="2"/>
  <c r="J1657" i="2"/>
  <c r="I1657" i="2"/>
  <c r="L1657" i="2" s="1"/>
  <c r="H1657" i="2"/>
  <c r="G1657" i="2"/>
  <c r="F1657" i="2"/>
  <c r="E1657" i="2"/>
  <c r="K1657" i="2" s="1"/>
  <c r="D1657" i="2"/>
  <c r="C1657" i="2"/>
  <c r="B1657" i="2"/>
  <c r="A1657" i="2"/>
  <c r="J1656" i="2"/>
  <c r="I1656" i="2"/>
  <c r="L1656" i="2" s="1"/>
  <c r="H1656" i="2"/>
  <c r="G1656" i="2"/>
  <c r="F1656" i="2"/>
  <c r="E1656" i="2"/>
  <c r="K1656" i="2" s="1"/>
  <c r="D1656" i="2"/>
  <c r="C1656" i="2"/>
  <c r="B1656" i="2"/>
  <c r="A1656" i="2"/>
  <c r="J1655" i="2"/>
  <c r="I1655" i="2"/>
  <c r="L1655" i="2" s="1"/>
  <c r="H1655" i="2"/>
  <c r="G1655" i="2"/>
  <c r="F1655" i="2"/>
  <c r="E1655" i="2"/>
  <c r="K1655" i="2" s="1"/>
  <c r="D1655" i="2"/>
  <c r="C1655" i="2"/>
  <c r="B1655" i="2"/>
  <c r="A1655" i="2"/>
  <c r="J1654" i="2"/>
  <c r="I1654" i="2"/>
  <c r="L1654" i="2" s="1"/>
  <c r="H1654" i="2"/>
  <c r="G1654" i="2"/>
  <c r="F1654" i="2"/>
  <c r="E1654" i="2"/>
  <c r="K1654" i="2" s="1"/>
  <c r="D1654" i="2"/>
  <c r="C1654" i="2"/>
  <c r="B1654" i="2"/>
  <c r="A1654" i="2"/>
  <c r="J1653" i="2"/>
  <c r="I1653" i="2"/>
  <c r="L1653" i="2" s="1"/>
  <c r="H1653" i="2"/>
  <c r="G1653" i="2"/>
  <c r="F1653" i="2"/>
  <c r="E1653" i="2"/>
  <c r="K1653" i="2" s="1"/>
  <c r="D1653" i="2"/>
  <c r="C1653" i="2"/>
  <c r="B1653" i="2"/>
  <c r="A1653" i="2"/>
  <c r="J1652" i="2"/>
  <c r="I1652" i="2"/>
  <c r="L1652" i="2" s="1"/>
  <c r="H1652" i="2"/>
  <c r="G1652" i="2"/>
  <c r="F1652" i="2"/>
  <c r="E1652" i="2"/>
  <c r="K1652" i="2" s="1"/>
  <c r="D1652" i="2"/>
  <c r="C1652" i="2"/>
  <c r="B1652" i="2"/>
  <c r="A1652" i="2"/>
  <c r="J1651" i="2"/>
  <c r="I1651" i="2"/>
  <c r="L1651" i="2" s="1"/>
  <c r="H1651" i="2"/>
  <c r="G1651" i="2"/>
  <c r="F1651" i="2"/>
  <c r="E1651" i="2"/>
  <c r="K1651" i="2" s="1"/>
  <c r="D1651" i="2"/>
  <c r="C1651" i="2"/>
  <c r="B1651" i="2"/>
  <c r="A1651" i="2"/>
  <c r="J1650" i="2"/>
  <c r="I1650" i="2"/>
  <c r="L1650" i="2" s="1"/>
  <c r="H1650" i="2"/>
  <c r="G1650" i="2"/>
  <c r="F1650" i="2"/>
  <c r="E1650" i="2"/>
  <c r="K1650" i="2" s="1"/>
  <c r="D1650" i="2"/>
  <c r="C1650" i="2"/>
  <c r="B1650" i="2"/>
  <c r="A1650" i="2"/>
  <c r="J1649" i="2"/>
  <c r="I1649" i="2"/>
  <c r="L1649" i="2" s="1"/>
  <c r="H1649" i="2"/>
  <c r="G1649" i="2"/>
  <c r="F1649" i="2"/>
  <c r="E1649" i="2"/>
  <c r="K1649" i="2" s="1"/>
  <c r="D1649" i="2"/>
  <c r="C1649" i="2"/>
  <c r="B1649" i="2"/>
  <c r="A1649" i="2"/>
  <c r="J1648" i="2"/>
  <c r="I1648" i="2"/>
  <c r="L1648" i="2" s="1"/>
  <c r="H1648" i="2"/>
  <c r="G1648" i="2"/>
  <c r="F1648" i="2"/>
  <c r="E1648" i="2"/>
  <c r="K1648" i="2" s="1"/>
  <c r="D1648" i="2"/>
  <c r="C1648" i="2"/>
  <c r="B1648" i="2"/>
  <c r="A1648" i="2"/>
  <c r="J1647" i="2"/>
  <c r="I1647" i="2"/>
  <c r="L1647" i="2" s="1"/>
  <c r="H1647" i="2"/>
  <c r="G1647" i="2"/>
  <c r="F1647" i="2"/>
  <c r="E1647" i="2"/>
  <c r="K1647" i="2" s="1"/>
  <c r="D1647" i="2"/>
  <c r="C1647" i="2"/>
  <c r="B1647" i="2"/>
  <c r="A1647" i="2"/>
  <c r="J1646" i="2"/>
  <c r="I1646" i="2"/>
  <c r="L1646" i="2" s="1"/>
  <c r="H1646" i="2"/>
  <c r="G1646" i="2"/>
  <c r="F1646" i="2"/>
  <c r="E1646" i="2"/>
  <c r="K1646" i="2" s="1"/>
  <c r="D1646" i="2"/>
  <c r="C1646" i="2"/>
  <c r="B1646" i="2"/>
  <c r="A1646" i="2"/>
  <c r="J1645" i="2"/>
  <c r="I1645" i="2"/>
  <c r="L1645" i="2" s="1"/>
  <c r="H1645" i="2"/>
  <c r="G1645" i="2"/>
  <c r="F1645" i="2"/>
  <c r="E1645" i="2"/>
  <c r="K1645" i="2" s="1"/>
  <c r="D1645" i="2"/>
  <c r="C1645" i="2"/>
  <c r="B1645" i="2"/>
  <c r="A1645" i="2"/>
  <c r="J1644" i="2"/>
  <c r="I1644" i="2"/>
  <c r="L1644" i="2" s="1"/>
  <c r="H1644" i="2"/>
  <c r="G1644" i="2"/>
  <c r="F1644" i="2"/>
  <c r="E1644" i="2"/>
  <c r="K1644" i="2" s="1"/>
  <c r="D1644" i="2"/>
  <c r="C1644" i="2"/>
  <c r="B1644" i="2"/>
  <c r="A1644" i="2"/>
  <c r="J1643" i="2"/>
  <c r="I1643" i="2"/>
  <c r="L1643" i="2" s="1"/>
  <c r="H1643" i="2"/>
  <c r="G1643" i="2"/>
  <c r="F1643" i="2"/>
  <c r="E1643" i="2"/>
  <c r="K1643" i="2" s="1"/>
  <c r="D1643" i="2"/>
  <c r="C1643" i="2"/>
  <c r="B1643" i="2"/>
  <c r="A1643" i="2"/>
  <c r="J1642" i="2"/>
  <c r="I1642" i="2"/>
  <c r="L1642" i="2" s="1"/>
  <c r="H1642" i="2"/>
  <c r="G1642" i="2"/>
  <c r="F1642" i="2"/>
  <c r="E1642" i="2"/>
  <c r="K1642" i="2" s="1"/>
  <c r="D1642" i="2"/>
  <c r="C1642" i="2"/>
  <c r="B1642" i="2"/>
  <c r="A1642" i="2"/>
  <c r="J1641" i="2"/>
  <c r="I1641" i="2"/>
  <c r="L1641" i="2" s="1"/>
  <c r="H1641" i="2"/>
  <c r="G1641" i="2"/>
  <c r="F1641" i="2"/>
  <c r="E1641" i="2"/>
  <c r="K1641" i="2" s="1"/>
  <c r="D1641" i="2"/>
  <c r="C1641" i="2"/>
  <c r="B1641" i="2"/>
  <c r="A1641" i="2"/>
  <c r="J1640" i="2"/>
  <c r="I1640" i="2"/>
  <c r="L1640" i="2" s="1"/>
  <c r="H1640" i="2"/>
  <c r="G1640" i="2"/>
  <c r="F1640" i="2"/>
  <c r="E1640" i="2"/>
  <c r="K1640" i="2" s="1"/>
  <c r="D1640" i="2"/>
  <c r="C1640" i="2"/>
  <c r="B1640" i="2"/>
  <c r="A1640" i="2"/>
  <c r="J1639" i="2"/>
  <c r="I1639" i="2"/>
  <c r="L1639" i="2" s="1"/>
  <c r="H1639" i="2"/>
  <c r="G1639" i="2"/>
  <c r="F1639" i="2"/>
  <c r="E1639" i="2"/>
  <c r="K1639" i="2" s="1"/>
  <c r="D1639" i="2"/>
  <c r="C1639" i="2"/>
  <c r="B1639" i="2"/>
  <c r="A1639" i="2"/>
  <c r="J1638" i="2"/>
  <c r="I1638" i="2"/>
  <c r="L1638" i="2" s="1"/>
  <c r="H1638" i="2"/>
  <c r="G1638" i="2"/>
  <c r="F1638" i="2"/>
  <c r="E1638" i="2"/>
  <c r="K1638" i="2" s="1"/>
  <c r="D1638" i="2"/>
  <c r="C1638" i="2"/>
  <c r="B1638" i="2"/>
  <c r="A1638" i="2"/>
  <c r="J1637" i="2"/>
  <c r="I1637" i="2"/>
  <c r="L1637" i="2" s="1"/>
  <c r="H1637" i="2"/>
  <c r="G1637" i="2"/>
  <c r="F1637" i="2"/>
  <c r="E1637" i="2"/>
  <c r="K1637" i="2" s="1"/>
  <c r="D1637" i="2"/>
  <c r="C1637" i="2"/>
  <c r="B1637" i="2"/>
  <c r="A1637" i="2"/>
  <c r="J1636" i="2"/>
  <c r="I1636" i="2"/>
  <c r="L1636" i="2" s="1"/>
  <c r="H1636" i="2"/>
  <c r="G1636" i="2"/>
  <c r="F1636" i="2"/>
  <c r="E1636" i="2"/>
  <c r="K1636" i="2" s="1"/>
  <c r="D1636" i="2"/>
  <c r="C1636" i="2"/>
  <c r="B1636" i="2"/>
  <c r="A1636" i="2"/>
  <c r="J1635" i="2"/>
  <c r="I1635" i="2"/>
  <c r="L1635" i="2" s="1"/>
  <c r="H1635" i="2"/>
  <c r="G1635" i="2"/>
  <c r="F1635" i="2"/>
  <c r="E1635" i="2"/>
  <c r="K1635" i="2" s="1"/>
  <c r="D1635" i="2"/>
  <c r="C1635" i="2"/>
  <c r="B1635" i="2"/>
  <c r="A1635" i="2"/>
  <c r="J1634" i="2"/>
  <c r="I1634" i="2"/>
  <c r="L1634" i="2" s="1"/>
  <c r="H1634" i="2"/>
  <c r="G1634" i="2"/>
  <c r="F1634" i="2"/>
  <c r="E1634" i="2"/>
  <c r="K1634" i="2" s="1"/>
  <c r="D1634" i="2"/>
  <c r="C1634" i="2"/>
  <c r="B1634" i="2"/>
  <c r="A1634" i="2"/>
  <c r="J1633" i="2"/>
  <c r="I1633" i="2"/>
  <c r="L1633" i="2" s="1"/>
  <c r="H1633" i="2"/>
  <c r="G1633" i="2"/>
  <c r="F1633" i="2"/>
  <c r="E1633" i="2"/>
  <c r="K1633" i="2" s="1"/>
  <c r="D1633" i="2"/>
  <c r="C1633" i="2"/>
  <c r="B1633" i="2"/>
  <c r="A1633" i="2"/>
  <c r="J1632" i="2"/>
  <c r="I1632" i="2"/>
  <c r="L1632" i="2" s="1"/>
  <c r="H1632" i="2"/>
  <c r="G1632" i="2"/>
  <c r="F1632" i="2"/>
  <c r="E1632" i="2"/>
  <c r="K1632" i="2" s="1"/>
  <c r="D1632" i="2"/>
  <c r="C1632" i="2"/>
  <c r="B1632" i="2"/>
  <c r="A1632" i="2"/>
  <c r="J1631" i="2"/>
  <c r="I1631" i="2"/>
  <c r="L1631" i="2" s="1"/>
  <c r="H1631" i="2"/>
  <c r="G1631" i="2"/>
  <c r="F1631" i="2"/>
  <c r="E1631" i="2"/>
  <c r="K1631" i="2" s="1"/>
  <c r="D1631" i="2"/>
  <c r="C1631" i="2"/>
  <c r="B1631" i="2"/>
  <c r="A1631" i="2"/>
  <c r="J1630" i="2"/>
  <c r="I1630" i="2"/>
  <c r="L1630" i="2" s="1"/>
  <c r="H1630" i="2"/>
  <c r="G1630" i="2"/>
  <c r="F1630" i="2"/>
  <c r="E1630" i="2"/>
  <c r="K1630" i="2" s="1"/>
  <c r="D1630" i="2"/>
  <c r="C1630" i="2"/>
  <c r="B1630" i="2"/>
  <c r="A1630" i="2"/>
  <c r="J1629" i="2"/>
  <c r="I1629" i="2"/>
  <c r="L1629" i="2" s="1"/>
  <c r="H1629" i="2"/>
  <c r="G1629" i="2"/>
  <c r="F1629" i="2"/>
  <c r="E1629" i="2"/>
  <c r="K1629" i="2" s="1"/>
  <c r="D1629" i="2"/>
  <c r="C1629" i="2"/>
  <c r="B1629" i="2"/>
  <c r="A1629" i="2"/>
  <c r="J1628" i="2"/>
  <c r="I1628" i="2"/>
  <c r="L1628" i="2" s="1"/>
  <c r="H1628" i="2"/>
  <c r="G1628" i="2"/>
  <c r="F1628" i="2"/>
  <c r="E1628" i="2"/>
  <c r="K1628" i="2" s="1"/>
  <c r="D1628" i="2"/>
  <c r="C1628" i="2"/>
  <c r="B1628" i="2"/>
  <c r="A1628" i="2"/>
  <c r="J1627" i="2"/>
  <c r="I1627" i="2"/>
  <c r="L1627" i="2" s="1"/>
  <c r="H1627" i="2"/>
  <c r="G1627" i="2"/>
  <c r="F1627" i="2"/>
  <c r="E1627" i="2"/>
  <c r="K1627" i="2" s="1"/>
  <c r="D1627" i="2"/>
  <c r="C1627" i="2"/>
  <c r="B1627" i="2"/>
  <c r="A1627" i="2"/>
  <c r="J1626" i="2"/>
  <c r="I1626" i="2"/>
  <c r="L1626" i="2" s="1"/>
  <c r="H1626" i="2"/>
  <c r="G1626" i="2"/>
  <c r="F1626" i="2"/>
  <c r="E1626" i="2"/>
  <c r="K1626" i="2" s="1"/>
  <c r="D1626" i="2"/>
  <c r="C1626" i="2"/>
  <c r="B1626" i="2"/>
  <c r="A1626" i="2"/>
  <c r="J1625" i="2"/>
  <c r="I1625" i="2"/>
  <c r="L1625" i="2" s="1"/>
  <c r="H1625" i="2"/>
  <c r="G1625" i="2"/>
  <c r="F1625" i="2"/>
  <c r="E1625" i="2"/>
  <c r="K1625" i="2" s="1"/>
  <c r="D1625" i="2"/>
  <c r="C1625" i="2"/>
  <c r="B1625" i="2"/>
  <c r="A1625" i="2"/>
  <c r="J1624" i="2"/>
  <c r="I1624" i="2"/>
  <c r="L1624" i="2" s="1"/>
  <c r="H1624" i="2"/>
  <c r="G1624" i="2"/>
  <c r="F1624" i="2"/>
  <c r="E1624" i="2"/>
  <c r="K1624" i="2" s="1"/>
  <c r="D1624" i="2"/>
  <c r="C1624" i="2"/>
  <c r="B1624" i="2"/>
  <c r="A1624" i="2"/>
  <c r="J1623" i="2"/>
  <c r="I1623" i="2"/>
  <c r="L1623" i="2" s="1"/>
  <c r="H1623" i="2"/>
  <c r="G1623" i="2"/>
  <c r="F1623" i="2"/>
  <c r="E1623" i="2"/>
  <c r="K1623" i="2" s="1"/>
  <c r="D1623" i="2"/>
  <c r="C1623" i="2"/>
  <c r="B1623" i="2"/>
  <c r="A1623" i="2"/>
  <c r="J1622" i="2"/>
  <c r="I1622" i="2"/>
  <c r="L1622" i="2" s="1"/>
  <c r="H1622" i="2"/>
  <c r="G1622" i="2"/>
  <c r="F1622" i="2"/>
  <c r="E1622" i="2"/>
  <c r="K1622" i="2" s="1"/>
  <c r="D1622" i="2"/>
  <c r="C1622" i="2"/>
  <c r="B1622" i="2"/>
  <c r="A1622" i="2"/>
  <c r="J1621" i="2"/>
  <c r="I1621" i="2"/>
  <c r="L1621" i="2" s="1"/>
  <c r="H1621" i="2"/>
  <c r="G1621" i="2"/>
  <c r="F1621" i="2"/>
  <c r="E1621" i="2"/>
  <c r="K1621" i="2" s="1"/>
  <c r="D1621" i="2"/>
  <c r="C1621" i="2"/>
  <c r="B1621" i="2"/>
  <c r="A1621" i="2"/>
  <c r="J1620" i="2"/>
  <c r="I1620" i="2"/>
  <c r="L1620" i="2" s="1"/>
  <c r="H1620" i="2"/>
  <c r="G1620" i="2"/>
  <c r="F1620" i="2"/>
  <c r="E1620" i="2"/>
  <c r="K1620" i="2" s="1"/>
  <c r="D1620" i="2"/>
  <c r="C1620" i="2"/>
  <c r="B1620" i="2"/>
  <c r="A1620" i="2"/>
  <c r="J1619" i="2"/>
  <c r="I1619" i="2"/>
  <c r="L1619" i="2" s="1"/>
  <c r="H1619" i="2"/>
  <c r="G1619" i="2"/>
  <c r="F1619" i="2"/>
  <c r="E1619" i="2"/>
  <c r="K1619" i="2" s="1"/>
  <c r="D1619" i="2"/>
  <c r="C1619" i="2"/>
  <c r="B1619" i="2"/>
  <c r="A1619" i="2"/>
  <c r="J1618" i="2"/>
  <c r="I1618" i="2"/>
  <c r="L1618" i="2" s="1"/>
  <c r="H1618" i="2"/>
  <c r="G1618" i="2"/>
  <c r="F1618" i="2"/>
  <c r="E1618" i="2"/>
  <c r="K1618" i="2" s="1"/>
  <c r="D1618" i="2"/>
  <c r="C1618" i="2"/>
  <c r="B1618" i="2"/>
  <c r="A1618" i="2"/>
  <c r="J1617" i="2"/>
  <c r="I1617" i="2"/>
  <c r="L1617" i="2" s="1"/>
  <c r="H1617" i="2"/>
  <c r="G1617" i="2"/>
  <c r="F1617" i="2"/>
  <c r="E1617" i="2"/>
  <c r="K1617" i="2" s="1"/>
  <c r="D1617" i="2"/>
  <c r="C1617" i="2"/>
  <c r="B1617" i="2"/>
  <c r="A1617" i="2"/>
  <c r="J1616" i="2"/>
  <c r="I1616" i="2"/>
  <c r="L1616" i="2" s="1"/>
  <c r="H1616" i="2"/>
  <c r="G1616" i="2"/>
  <c r="F1616" i="2"/>
  <c r="E1616" i="2"/>
  <c r="K1616" i="2" s="1"/>
  <c r="D1616" i="2"/>
  <c r="C1616" i="2"/>
  <c r="B1616" i="2"/>
  <c r="A1616" i="2"/>
  <c r="J1615" i="2"/>
  <c r="I1615" i="2"/>
  <c r="L1615" i="2" s="1"/>
  <c r="H1615" i="2"/>
  <c r="G1615" i="2"/>
  <c r="F1615" i="2"/>
  <c r="E1615" i="2"/>
  <c r="K1615" i="2" s="1"/>
  <c r="D1615" i="2"/>
  <c r="C1615" i="2"/>
  <c r="B1615" i="2"/>
  <c r="A1615" i="2"/>
  <c r="J1614" i="2"/>
  <c r="I1614" i="2"/>
  <c r="L1614" i="2" s="1"/>
  <c r="H1614" i="2"/>
  <c r="G1614" i="2"/>
  <c r="F1614" i="2"/>
  <c r="E1614" i="2"/>
  <c r="K1614" i="2" s="1"/>
  <c r="D1614" i="2"/>
  <c r="C1614" i="2"/>
  <c r="B1614" i="2"/>
  <c r="A1614" i="2"/>
  <c r="J1613" i="2"/>
  <c r="I1613" i="2"/>
  <c r="L1613" i="2" s="1"/>
  <c r="H1613" i="2"/>
  <c r="G1613" i="2"/>
  <c r="F1613" i="2"/>
  <c r="E1613" i="2"/>
  <c r="K1613" i="2" s="1"/>
  <c r="D1613" i="2"/>
  <c r="C1613" i="2"/>
  <c r="B1613" i="2"/>
  <c r="A1613" i="2"/>
  <c r="J1612" i="2"/>
  <c r="I1612" i="2"/>
  <c r="L1612" i="2" s="1"/>
  <c r="H1612" i="2"/>
  <c r="G1612" i="2"/>
  <c r="F1612" i="2"/>
  <c r="E1612" i="2"/>
  <c r="K1612" i="2" s="1"/>
  <c r="D1612" i="2"/>
  <c r="C1612" i="2"/>
  <c r="B1612" i="2"/>
  <c r="A1612" i="2"/>
  <c r="J1611" i="2"/>
  <c r="I1611" i="2"/>
  <c r="L1611" i="2" s="1"/>
  <c r="H1611" i="2"/>
  <c r="G1611" i="2"/>
  <c r="F1611" i="2"/>
  <c r="E1611" i="2"/>
  <c r="K1611" i="2" s="1"/>
  <c r="D1611" i="2"/>
  <c r="C1611" i="2"/>
  <c r="B1611" i="2"/>
  <c r="A1611" i="2"/>
  <c r="J1610" i="2"/>
  <c r="I1610" i="2"/>
  <c r="L1610" i="2" s="1"/>
  <c r="H1610" i="2"/>
  <c r="G1610" i="2"/>
  <c r="F1610" i="2"/>
  <c r="E1610" i="2"/>
  <c r="K1610" i="2" s="1"/>
  <c r="D1610" i="2"/>
  <c r="C1610" i="2"/>
  <c r="B1610" i="2"/>
  <c r="A1610" i="2"/>
  <c r="J1609" i="2"/>
  <c r="I1609" i="2"/>
  <c r="L1609" i="2" s="1"/>
  <c r="H1609" i="2"/>
  <c r="G1609" i="2"/>
  <c r="F1609" i="2"/>
  <c r="E1609" i="2"/>
  <c r="K1609" i="2" s="1"/>
  <c r="D1609" i="2"/>
  <c r="C1609" i="2"/>
  <c r="B1609" i="2"/>
  <c r="A1609" i="2"/>
  <c r="J1608" i="2"/>
  <c r="I1608" i="2"/>
  <c r="L1608" i="2" s="1"/>
  <c r="H1608" i="2"/>
  <c r="G1608" i="2"/>
  <c r="F1608" i="2"/>
  <c r="E1608" i="2"/>
  <c r="K1608" i="2" s="1"/>
  <c r="D1608" i="2"/>
  <c r="C1608" i="2"/>
  <c r="B1608" i="2"/>
  <c r="A1608" i="2"/>
  <c r="J1607" i="2"/>
  <c r="I1607" i="2"/>
  <c r="L1607" i="2" s="1"/>
  <c r="H1607" i="2"/>
  <c r="G1607" i="2"/>
  <c r="F1607" i="2"/>
  <c r="E1607" i="2"/>
  <c r="K1607" i="2" s="1"/>
  <c r="D1607" i="2"/>
  <c r="C1607" i="2"/>
  <c r="B1607" i="2"/>
  <c r="A1607" i="2"/>
  <c r="J1606" i="2"/>
  <c r="I1606" i="2"/>
  <c r="L1606" i="2" s="1"/>
  <c r="H1606" i="2"/>
  <c r="G1606" i="2"/>
  <c r="F1606" i="2"/>
  <c r="E1606" i="2"/>
  <c r="K1606" i="2" s="1"/>
  <c r="D1606" i="2"/>
  <c r="C1606" i="2"/>
  <c r="B1606" i="2"/>
  <c r="A1606" i="2"/>
  <c r="J1605" i="2"/>
  <c r="I1605" i="2"/>
  <c r="L1605" i="2" s="1"/>
  <c r="H1605" i="2"/>
  <c r="G1605" i="2"/>
  <c r="F1605" i="2"/>
  <c r="E1605" i="2"/>
  <c r="K1605" i="2" s="1"/>
  <c r="D1605" i="2"/>
  <c r="C1605" i="2"/>
  <c r="B1605" i="2"/>
  <c r="A1605" i="2"/>
  <c r="J1604" i="2"/>
  <c r="I1604" i="2"/>
  <c r="L1604" i="2" s="1"/>
  <c r="H1604" i="2"/>
  <c r="G1604" i="2"/>
  <c r="F1604" i="2"/>
  <c r="E1604" i="2"/>
  <c r="K1604" i="2" s="1"/>
  <c r="D1604" i="2"/>
  <c r="C1604" i="2"/>
  <c r="B1604" i="2"/>
  <c r="A1604" i="2"/>
  <c r="J1603" i="2"/>
  <c r="I1603" i="2"/>
  <c r="L1603" i="2" s="1"/>
  <c r="H1603" i="2"/>
  <c r="G1603" i="2"/>
  <c r="F1603" i="2"/>
  <c r="E1603" i="2"/>
  <c r="K1603" i="2" s="1"/>
  <c r="D1603" i="2"/>
  <c r="C1603" i="2"/>
  <c r="B1603" i="2"/>
  <c r="A1603" i="2"/>
  <c r="J1602" i="2"/>
  <c r="I1602" i="2"/>
  <c r="L1602" i="2" s="1"/>
  <c r="H1602" i="2"/>
  <c r="G1602" i="2"/>
  <c r="F1602" i="2"/>
  <c r="E1602" i="2"/>
  <c r="K1602" i="2" s="1"/>
  <c r="D1602" i="2"/>
  <c r="C1602" i="2"/>
  <c r="B1602" i="2"/>
  <c r="A1602" i="2"/>
  <c r="J1601" i="2"/>
  <c r="I1601" i="2"/>
  <c r="L1601" i="2" s="1"/>
  <c r="H1601" i="2"/>
  <c r="G1601" i="2"/>
  <c r="F1601" i="2"/>
  <c r="E1601" i="2"/>
  <c r="K1601" i="2" s="1"/>
  <c r="D1601" i="2"/>
  <c r="C1601" i="2"/>
  <c r="B1601" i="2"/>
  <c r="A1601" i="2"/>
  <c r="J1600" i="2"/>
  <c r="I1600" i="2"/>
  <c r="L1600" i="2" s="1"/>
  <c r="H1600" i="2"/>
  <c r="G1600" i="2"/>
  <c r="F1600" i="2"/>
  <c r="E1600" i="2"/>
  <c r="K1600" i="2" s="1"/>
  <c r="D1600" i="2"/>
  <c r="C1600" i="2"/>
  <c r="B1600" i="2"/>
  <c r="A1600" i="2"/>
  <c r="J1599" i="2"/>
  <c r="I1599" i="2"/>
  <c r="L1599" i="2" s="1"/>
  <c r="H1599" i="2"/>
  <c r="G1599" i="2"/>
  <c r="F1599" i="2"/>
  <c r="E1599" i="2"/>
  <c r="K1599" i="2" s="1"/>
  <c r="D1599" i="2"/>
  <c r="C1599" i="2"/>
  <c r="B1599" i="2"/>
  <c r="A1599" i="2"/>
  <c r="J1598" i="2"/>
  <c r="I1598" i="2"/>
  <c r="L1598" i="2" s="1"/>
  <c r="H1598" i="2"/>
  <c r="G1598" i="2"/>
  <c r="F1598" i="2"/>
  <c r="E1598" i="2"/>
  <c r="K1598" i="2" s="1"/>
  <c r="D1598" i="2"/>
  <c r="C1598" i="2"/>
  <c r="B1598" i="2"/>
  <c r="A1598" i="2"/>
  <c r="J1597" i="2"/>
  <c r="I1597" i="2"/>
  <c r="L1597" i="2" s="1"/>
  <c r="H1597" i="2"/>
  <c r="G1597" i="2"/>
  <c r="F1597" i="2"/>
  <c r="E1597" i="2"/>
  <c r="K1597" i="2" s="1"/>
  <c r="D1597" i="2"/>
  <c r="C1597" i="2"/>
  <c r="B1597" i="2"/>
  <c r="A1597" i="2"/>
  <c r="J1596" i="2"/>
  <c r="I1596" i="2"/>
  <c r="L1596" i="2" s="1"/>
  <c r="H1596" i="2"/>
  <c r="G1596" i="2"/>
  <c r="F1596" i="2"/>
  <c r="E1596" i="2"/>
  <c r="K1596" i="2" s="1"/>
  <c r="D1596" i="2"/>
  <c r="C1596" i="2"/>
  <c r="B1596" i="2"/>
  <c r="A1596" i="2"/>
  <c r="J1595" i="2"/>
  <c r="I1595" i="2"/>
  <c r="L1595" i="2" s="1"/>
  <c r="H1595" i="2"/>
  <c r="G1595" i="2"/>
  <c r="F1595" i="2"/>
  <c r="E1595" i="2"/>
  <c r="K1595" i="2" s="1"/>
  <c r="D1595" i="2"/>
  <c r="C1595" i="2"/>
  <c r="B1595" i="2"/>
  <c r="A1595" i="2"/>
  <c r="J1594" i="2"/>
  <c r="I1594" i="2"/>
  <c r="L1594" i="2" s="1"/>
  <c r="H1594" i="2"/>
  <c r="G1594" i="2"/>
  <c r="F1594" i="2"/>
  <c r="E1594" i="2"/>
  <c r="K1594" i="2" s="1"/>
  <c r="D1594" i="2"/>
  <c r="C1594" i="2"/>
  <c r="B1594" i="2"/>
  <c r="A1594" i="2"/>
  <c r="J1593" i="2"/>
  <c r="I1593" i="2"/>
  <c r="L1593" i="2" s="1"/>
  <c r="H1593" i="2"/>
  <c r="G1593" i="2"/>
  <c r="F1593" i="2"/>
  <c r="E1593" i="2"/>
  <c r="K1593" i="2" s="1"/>
  <c r="D1593" i="2"/>
  <c r="C1593" i="2"/>
  <c r="B1593" i="2"/>
  <c r="A1593" i="2"/>
  <c r="J1592" i="2"/>
  <c r="I1592" i="2"/>
  <c r="L1592" i="2" s="1"/>
  <c r="H1592" i="2"/>
  <c r="G1592" i="2"/>
  <c r="F1592" i="2"/>
  <c r="E1592" i="2"/>
  <c r="K1592" i="2" s="1"/>
  <c r="D1592" i="2"/>
  <c r="C1592" i="2"/>
  <c r="B1592" i="2"/>
  <c r="A1592" i="2"/>
  <c r="J1591" i="2"/>
  <c r="I1591" i="2"/>
  <c r="L1591" i="2" s="1"/>
  <c r="H1591" i="2"/>
  <c r="G1591" i="2"/>
  <c r="F1591" i="2"/>
  <c r="E1591" i="2"/>
  <c r="K1591" i="2" s="1"/>
  <c r="D1591" i="2"/>
  <c r="C1591" i="2"/>
  <c r="B1591" i="2"/>
  <c r="A1591" i="2"/>
  <c r="J1590" i="2"/>
  <c r="I1590" i="2"/>
  <c r="L1590" i="2" s="1"/>
  <c r="H1590" i="2"/>
  <c r="G1590" i="2"/>
  <c r="F1590" i="2"/>
  <c r="E1590" i="2"/>
  <c r="K1590" i="2" s="1"/>
  <c r="D1590" i="2"/>
  <c r="C1590" i="2"/>
  <c r="B1590" i="2"/>
  <c r="A1590" i="2"/>
  <c r="J1589" i="2"/>
  <c r="I1589" i="2"/>
  <c r="L1589" i="2" s="1"/>
  <c r="H1589" i="2"/>
  <c r="G1589" i="2"/>
  <c r="F1589" i="2"/>
  <c r="E1589" i="2"/>
  <c r="K1589" i="2" s="1"/>
  <c r="D1589" i="2"/>
  <c r="C1589" i="2"/>
  <c r="B1589" i="2"/>
  <c r="A1589" i="2"/>
  <c r="J1588" i="2"/>
  <c r="I1588" i="2"/>
  <c r="L1588" i="2" s="1"/>
  <c r="H1588" i="2"/>
  <c r="G1588" i="2"/>
  <c r="F1588" i="2"/>
  <c r="E1588" i="2"/>
  <c r="K1588" i="2" s="1"/>
  <c r="D1588" i="2"/>
  <c r="C1588" i="2"/>
  <c r="B1588" i="2"/>
  <c r="A1588" i="2"/>
  <c r="J1587" i="2"/>
  <c r="I1587" i="2"/>
  <c r="L1587" i="2" s="1"/>
  <c r="H1587" i="2"/>
  <c r="G1587" i="2"/>
  <c r="F1587" i="2"/>
  <c r="E1587" i="2"/>
  <c r="K1587" i="2" s="1"/>
  <c r="D1587" i="2"/>
  <c r="C1587" i="2"/>
  <c r="B1587" i="2"/>
  <c r="A1587" i="2"/>
  <c r="J1586" i="2"/>
  <c r="I1586" i="2"/>
  <c r="L1586" i="2" s="1"/>
  <c r="H1586" i="2"/>
  <c r="G1586" i="2"/>
  <c r="F1586" i="2"/>
  <c r="E1586" i="2"/>
  <c r="K1586" i="2" s="1"/>
  <c r="D1586" i="2"/>
  <c r="C1586" i="2"/>
  <c r="B1586" i="2"/>
  <c r="A1586" i="2"/>
  <c r="J1585" i="2"/>
  <c r="I1585" i="2"/>
  <c r="L1585" i="2" s="1"/>
  <c r="H1585" i="2"/>
  <c r="G1585" i="2"/>
  <c r="F1585" i="2"/>
  <c r="E1585" i="2"/>
  <c r="K1585" i="2" s="1"/>
  <c r="D1585" i="2"/>
  <c r="C1585" i="2"/>
  <c r="B1585" i="2"/>
  <c r="A1585" i="2"/>
  <c r="J1584" i="2"/>
  <c r="I1584" i="2"/>
  <c r="L1584" i="2" s="1"/>
  <c r="H1584" i="2"/>
  <c r="G1584" i="2"/>
  <c r="F1584" i="2"/>
  <c r="E1584" i="2"/>
  <c r="K1584" i="2" s="1"/>
  <c r="D1584" i="2"/>
  <c r="C1584" i="2"/>
  <c r="B1584" i="2"/>
  <c r="A1584" i="2"/>
  <c r="J1583" i="2"/>
  <c r="I1583" i="2"/>
  <c r="L1583" i="2" s="1"/>
  <c r="H1583" i="2"/>
  <c r="G1583" i="2"/>
  <c r="F1583" i="2"/>
  <c r="E1583" i="2"/>
  <c r="K1583" i="2" s="1"/>
  <c r="D1583" i="2"/>
  <c r="C1583" i="2"/>
  <c r="B1583" i="2"/>
  <c r="A1583" i="2"/>
  <c r="J1582" i="2"/>
  <c r="I1582" i="2"/>
  <c r="L1582" i="2" s="1"/>
  <c r="H1582" i="2"/>
  <c r="G1582" i="2"/>
  <c r="F1582" i="2"/>
  <c r="E1582" i="2"/>
  <c r="K1582" i="2" s="1"/>
  <c r="D1582" i="2"/>
  <c r="C1582" i="2"/>
  <c r="B1582" i="2"/>
  <c r="A1582" i="2"/>
  <c r="J1581" i="2"/>
  <c r="I1581" i="2"/>
  <c r="L1581" i="2" s="1"/>
  <c r="H1581" i="2"/>
  <c r="G1581" i="2"/>
  <c r="F1581" i="2"/>
  <c r="E1581" i="2"/>
  <c r="K1581" i="2" s="1"/>
  <c r="D1581" i="2"/>
  <c r="C1581" i="2"/>
  <c r="B1581" i="2"/>
  <c r="A1581" i="2"/>
  <c r="J1580" i="2"/>
  <c r="I1580" i="2"/>
  <c r="L1580" i="2" s="1"/>
  <c r="H1580" i="2"/>
  <c r="G1580" i="2"/>
  <c r="F1580" i="2"/>
  <c r="E1580" i="2"/>
  <c r="K1580" i="2" s="1"/>
  <c r="D1580" i="2"/>
  <c r="C1580" i="2"/>
  <c r="B1580" i="2"/>
  <c r="A1580" i="2"/>
  <c r="J1579" i="2"/>
  <c r="I1579" i="2"/>
  <c r="L1579" i="2" s="1"/>
  <c r="H1579" i="2"/>
  <c r="G1579" i="2"/>
  <c r="F1579" i="2"/>
  <c r="E1579" i="2"/>
  <c r="K1579" i="2" s="1"/>
  <c r="D1579" i="2"/>
  <c r="C1579" i="2"/>
  <c r="B1579" i="2"/>
  <c r="A1579" i="2"/>
  <c r="J1578" i="2"/>
  <c r="I1578" i="2"/>
  <c r="L1578" i="2" s="1"/>
  <c r="H1578" i="2"/>
  <c r="G1578" i="2"/>
  <c r="F1578" i="2"/>
  <c r="E1578" i="2"/>
  <c r="K1578" i="2" s="1"/>
  <c r="D1578" i="2"/>
  <c r="C1578" i="2"/>
  <c r="B1578" i="2"/>
  <c r="A1578" i="2"/>
  <c r="J1577" i="2"/>
  <c r="I1577" i="2"/>
  <c r="L1577" i="2" s="1"/>
  <c r="H1577" i="2"/>
  <c r="G1577" i="2"/>
  <c r="F1577" i="2"/>
  <c r="E1577" i="2"/>
  <c r="K1577" i="2" s="1"/>
  <c r="D1577" i="2"/>
  <c r="C1577" i="2"/>
  <c r="B1577" i="2"/>
  <c r="A1577" i="2"/>
  <c r="J1576" i="2"/>
  <c r="I1576" i="2"/>
  <c r="L1576" i="2" s="1"/>
  <c r="H1576" i="2"/>
  <c r="G1576" i="2"/>
  <c r="F1576" i="2"/>
  <c r="E1576" i="2"/>
  <c r="K1576" i="2" s="1"/>
  <c r="D1576" i="2"/>
  <c r="C1576" i="2"/>
  <c r="B1576" i="2"/>
  <c r="A1576" i="2"/>
  <c r="J1575" i="2"/>
  <c r="I1575" i="2"/>
  <c r="L1575" i="2" s="1"/>
  <c r="H1575" i="2"/>
  <c r="G1575" i="2"/>
  <c r="F1575" i="2"/>
  <c r="E1575" i="2"/>
  <c r="K1575" i="2" s="1"/>
  <c r="D1575" i="2"/>
  <c r="C1575" i="2"/>
  <c r="B1575" i="2"/>
  <c r="A1575" i="2"/>
  <c r="J1574" i="2"/>
  <c r="I1574" i="2"/>
  <c r="L1574" i="2" s="1"/>
  <c r="H1574" i="2"/>
  <c r="G1574" i="2"/>
  <c r="F1574" i="2"/>
  <c r="E1574" i="2"/>
  <c r="K1574" i="2" s="1"/>
  <c r="D1574" i="2"/>
  <c r="C1574" i="2"/>
  <c r="B1574" i="2"/>
  <c r="A1574" i="2"/>
  <c r="J1573" i="2"/>
  <c r="I1573" i="2"/>
  <c r="L1573" i="2" s="1"/>
  <c r="H1573" i="2"/>
  <c r="G1573" i="2"/>
  <c r="F1573" i="2"/>
  <c r="E1573" i="2"/>
  <c r="K1573" i="2" s="1"/>
  <c r="D1573" i="2"/>
  <c r="C1573" i="2"/>
  <c r="B1573" i="2"/>
  <c r="A1573" i="2"/>
  <c r="J1572" i="2"/>
  <c r="I1572" i="2"/>
  <c r="L1572" i="2" s="1"/>
  <c r="H1572" i="2"/>
  <c r="G1572" i="2"/>
  <c r="F1572" i="2"/>
  <c r="E1572" i="2"/>
  <c r="K1572" i="2" s="1"/>
  <c r="D1572" i="2"/>
  <c r="C1572" i="2"/>
  <c r="B1572" i="2"/>
  <c r="A1572" i="2"/>
  <c r="J1571" i="2"/>
  <c r="I1571" i="2"/>
  <c r="L1571" i="2" s="1"/>
  <c r="H1571" i="2"/>
  <c r="G1571" i="2"/>
  <c r="F1571" i="2"/>
  <c r="E1571" i="2"/>
  <c r="K1571" i="2" s="1"/>
  <c r="D1571" i="2"/>
  <c r="C1571" i="2"/>
  <c r="B1571" i="2"/>
  <c r="A1571" i="2"/>
  <c r="J1570" i="2"/>
  <c r="I1570" i="2"/>
  <c r="L1570" i="2" s="1"/>
  <c r="H1570" i="2"/>
  <c r="G1570" i="2"/>
  <c r="F1570" i="2"/>
  <c r="E1570" i="2"/>
  <c r="K1570" i="2" s="1"/>
  <c r="D1570" i="2"/>
  <c r="C1570" i="2"/>
  <c r="B1570" i="2"/>
  <c r="A1570" i="2"/>
  <c r="J1569" i="2"/>
  <c r="I1569" i="2"/>
  <c r="L1569" i="2" s="1"/>
  <c r="H1569" i="2"/>
  <c r="G1569" i="2"/>
  <c r="F1569" i="2"/>
  <c r="E1569" i="2"/>
  <c r="K1569" i="2" s="1"/>
  <c r="D1569" i="2"/>
  <c r="C1569" i="2"/>
  <c r="B1569" i="2"/>
  <c r="A1569" i="2"/>
  <c r="J1568" i="2"/>
  <c r="I1568" i="2"/>
  <c r="L1568" i="2" s="1"/>
  <c r="H1568" i="2"/>
  <c r="G1568" i="2"/>
  <c r="F1568" i="2"/>
  <c r="E1568" i="2"/>
  <c r="K1568" i="2" s="1"/>
  <c r="D1568" i="2"/>
  <c r="C1568" i="2"/>
  <c r="B1568" i="2"/>
  <c r="A1568" i="2"/>
  <c r="J1567" i="2"/>
  <c r="I1567" i="2"/>
  <c r="L1567" i="2" s="1"/>
  <c r="H1567" i="2"/>
  <c r="G1567" i="2"/>
  <c r="F1567" i="2"/>
  <c r="E1567" i="2"/>
  <c r="K1567" i="2" s="1"/>
  <c r="D1567" i="2"/>
  <c r="C1567" i="2"/>
  <c r="B1567" i="2"/>
  <c r="A1567" i="2"/>
  <c r="J1566" i="2"/>
  <c r="I1566" i="2"/>
  <c r="L1566" i="2" s="1"/>
  <c r="H1566" i="2"/>
  <c r="G1566" i="2"/>
  <c r="F1566" i="2"/>
  <c r="E1566" i="2"/>
  <c r="K1566" i="2" s="1"/>
  <c r="D1566" i="2"/>
  <c r="C1566" i="2"/>
  <c r="B1566" i="2"/>
  <c r="A1566" i="2"/>
  <c r="J1565" i="2"/>
  <c r="I1565" i="2"/>
  <c r="L1565" i="2" s="1"/>
  <c r="H1565" i="2"/>
  <c r="G1565" i="2"/>
  <c r="F1565" i="2"/>
  <c r="E1565" i="2"/>
  <c r="K1565" i="2" s="1"/>
  <c r="D1565" i="2"/>
  <c r="C1565" i="2"/>
  <c r="B1565" i="2"/>
  <c r="A1565" i="2"/>
  <c r="J1564" i="2"/>
  <c r="I1564" i="2"/>
  <c r="L1564" i="2" s="1"/>
  <c r="H1564" i="2"/>
  <c r="G1564" i="2"/>
  <c r="F1564" i="2"/>
  <c r="E1564" i="2"/>
  <c r="K1564" i="2" s="1"/>
  <c r="D1564" i="2"/>
  <c r="C1564" i="2"/>
  <c r="B1564" i="2"/>
  <c r="A1564" i="2"/>
  <c r="J1563" i="2"/>
  <c r="I1563" i="2"/>
  <c r="L1563" i="2" s="1"/>
  <c r="H1563" i="2"/>
  <c r="G1563" i="2"/>
  <c r="F1563" i="2"/>
  <c r="E1563" i="2"/>
  <c r="K1563" i="2" s="1"/>
  <c r="D1563" i="2"/>
  <c r="C1563" i="2"/>
  <c r="B1563" i="2"/>
  <c r="A1563" i="2"/>
  <c r="J1562" i="2"/>
  <c r="I1562" i="2"/>
  <c r="L1562" i="2" s="1"/>
  <c r="H1562" i="2"/>
  <c r="G1562" i="2"/>
  <c r="F1562" i="2"/>
  <c r="E1562" i="2"/>
  <c r="K1562" i="2" s="1"/>
  <c r="D1562" i="2"/>
  <c r="C1562" i="2"/>
  <c r="B1562" i="2"/>
  <c r="A1562" i="2"/>
  <c r="J1561" i="2"/>
  <c r="I1561" i="2"/>
  <c r="L1561" i="2" s="1"/>
  <c r="H1561" i="2"/>
  <c r="G1561" i="2"/>
  <c r="F1561" i="2"/>
  <c r="E1561" i="2"/>
  <c r="K1561" i="2" s="1"/>
  <c r="D1561" i="2"/>
  <c r="C1561" i="2"/>
  <c r="B1561" i="2"/>
  <c r="A1561" i="2"/>
  <c r="J1560" i="2"/>
  <c r="I1560" i="2"/>
  <c r="L1560" i="2" s="1"/>
  <c r="H1560" i="2"/>
  <c r="G1560" i="2"/>
  <c r="F1560" i="2"/>
  <c r="E1560" i="2"/>
  <c r="K1560" i="2" s="1"/>
  <c r="D1560" i="2"/>
  <c r="C1560" i="2"/>
  <c r="B1560" i="2"/>
  <c r="A1560" i="2"/>
  <c r="J1559" i="2"/>
  <c r="I1559" i="2"/>
  <c r="L1559" i="2" s="1"/>
  <c r="H1559" i="2"/>
  <c r="G1559" i="2"/>
  <c r="F1559" i="2"/>
  <c r="E1559" i="2"/>
  <c r="K1559" i="2" s="1"/>
  <c r="D1559" i="2"/>
  <c r="C1559" i="2"/>
  <c r="B1559" i="2"/>
  <c r="A1559" i="2"/>
  <c r="J1558" i="2"/>
  <c r="I1558" i="2"/>
  <c r="L1558" i="2" s="1"/>
  <c r="H1558" i="2"/>
  <c r="G1558" i="2"/>
  <c r="F1558" i="2"/>
  <c r="E1558" i="2"/>
  <c r="K1558" i="2" s="1"/>
  <c r="D1558" i="2"/>
  <c r="C1558" i="2"/>
  <c r="B1558" i="2"/>
  <c r="A1558" i="2"/>
  <c r="J1557" i="2"/>
  <c r="I1557" i="2"/>
  <c r="L1557" i="2" s="1"/>
  <c r="H1557" i="2"/>
  <c r="G1557" i="2"/>
  <c r="F1557" i="2"/>
  <c r="E1557" i="2"/>
  <c r="K1557" i="2" s="1"/>
  <c r="D1557" i="2"/>
  <c r="C1557" i="2"/>
  <c r="B1557" i="2"/>
  <c r="A1557" i="2"/>
  <c r="J1556" i="2"/>
  <c r="I1556" i="2"/>
  <c r="L1556" i="2" s="1"/>
  <c r="H1556" i="2"/>
  <c r="G1556" i="2"/>
  <c r="F1556" i="2"/>
  <c r="E1556" i="2"/>
  <c r="K1556" i="2" s="1"/>
  <c r="D1556" i="2"/>
  <c r="C1556" i="2"/>
  <c r="B1556" i="2"/>
  <c r="A1556" i="2"/>
  <c r="J1555" i="2"/>
  <c r="I1555" i="2"/>
  <c r="L1555" i="2" s="1"/>
  <c r="H1555" i="2"/>
  <c r="G1555" i="2"/>
  <c r="F1555" i="2"/>
  <c r="E1555" i="2"/>
  <c r="K1555" i="2" s="1"/>
  <c r="D1555" i="2"/>
  <c r="C1555" i="2"/>
  <c r="B1555" i="2"/>
  <c r="A1555" i="2"/>
  <c r="J1554" i="2"/>
  <c r="I1554" i="2"/>
  <c r="L1554" i="2" s="1"/>
  <c r="H1554" i="2"/>
  <c r="G1554" i="2"/>
  <c r="F1554" i="2"/>
  <c r="E1554" i="2"/>
  <c r="K1554" i="2" s="1"/>
  <c r="D1554" i="2"/>
  <c r="C1554" i="2"/>
  <c r="B1554" i="2"/>
  <c r="A1554" i="2"/>
  <c r="J1553" i="2"/>
  <c r="I1553" i="2"/>
  <c r="L1553" i="2" s="1"/>
  <c r="H1553" i="2"/>
  <c r="G1553" i="2"/>
  <c r="F1553" i="2"/>
  <c r="E1553" i="2"/>
  <c r="K1553" i="2" s="1"/>
  <c r="D1553" i="2"/>
  <c r="C1553" i="2"/>
  <c r="B1553" i="2"/>
  <c r="A1553" i="2"/>
  <c r="J1552" i="2"/>
  <c r="I1552" i="2"/>
  <c r="L1552" i="2" s="1"/>
  <c r="H1552" i="2"/>
  <c r="G1552" i="2"/>
  <c r="F1552" i="2"/>
  <c r="E1552" i="2"/>
  <c r="K1552" i="2" s="1"/>
  <c r="D1552" i="2"/>
  <c r="C1552" i="2"/>
  <c r="B1552" i="2"/>
  <c r="A1552" i="2"/>
  <c r="J1551" i="2"/>
  <c r="I1551" i="2"/>
  <c r="L1551" i="2" s="1"/>
  <c r="H1551" i="2"/>
  <c r="G1551" i="2"/>
  <c r="F1551" i="2"/>
  <c r="E1551" i="2"/>
  <c r="K1551" i="2" s="1"/>
  <c r="D1551" i="2"/>
  <c r="C1551" i="2"/>
  <c r="B1551" i="2"/>
  <c r="A1551" i="2"/>
  <c r="J1550" i="2"/>
  <c r="I1550" i="2"/>
  <c r="L1550" i="2" s="1"/>
  <c r="H1550" i="2"/>
  <c r="G1550" i="2"/>
  <c r="F1550" i="2"/>
  <c r="E1550" i="2"/>
  <c r="K1550" i="2" s="1"/>
  <c r="D1550" i="2"/>
  <c r="C1550" i="2"/>
  <c r="B1550" i="2"/>
  <c r="A1550" i="2"/>
  <c r="J1549" i="2"/>
  <c r="I1549" i="2"/>
  <c r="L1549" i="2" s="1"/>
  <c r="H1549" i="2"/>
  <c r="G1549" i="2"/>
  <c r="F1549" i="2"/>
  <c r="E1549" i="2"/>
  <c r="K1549" i="2" s="1"/>
  <c r="D1549" i="2"/>
  <c r="C1549" i="2"/>
  <c r="B1549" i="2"/>
  <c r="A1549" i="2"/>
  <c r="J1548" i="2"/>
  <c r="I1548" i="2"/>
  <c r="L1548" i="2" s="1"/>
  <c r="H1548" i="2"/>
  <c r="G1548" i="2"/>
  <c r="F1548" i="2"/>
  <c r="E1548" i="2"/>
  <c r="K1548" i="2" s="1"/>
  <c r="D1548" i="2"/>
  <c r="C1548" i="2"/>
  <c r="B1548" i="2"/>
  <c r="A1548" i="2"/>
  <c r="J1547" i="2"/>
  <c r="I1547" i="2"/>
  <c r="L1547" i="2" s="1"/>
  <c r="H1547" i="2"/>
  <c r="G1547" i="2"/>
  <c r="F1547" i="2"/>
  <c r="E1547" i="2"/>
  <c r="K1547" i="2" s="1"/>
  <c r="D1547" i="2"/>
  <c r="C1547" i="2"/>
  <c r="B1547" i="2"/>
  <c r="A1547" i="2"/>
  <c r="J1546" i="2"/>
  <c r="I1546" i="2"/>
  <c r="L1546" i="2" s="1"/>
  <c r="H1546" i="2"/>
  <c r="G1546" i="2"/>
  <c r="F1546" i="2"/>
  <c r="E1546" i="2"/>
  <c r="K1546" i="2" s="1"/>
  <c r="D1546" i="2"/>
  <c r="C1546" i="2"/>
  <c r="B1546" i="2"/>
  <c r="A1546" i="2"/>
  <c r="J1545" i="2"/>
  <c r="I1545" i="2"/>
  <c r="L1545" i="2" s="1"/>
  <c r="H1545" i="2"/>
  <c r="G1545" i="2"/>
  <c r="F1545" i="2"/>
  <c r="E1545" i="2"/>
  <c r="K1545" i="2" s="1"/>
  <c r="D1545" i="2"/>
  <c r="C1545" i="2"/>
  <c r="B1545" i="2"/>
  <c r="A1545" i="2"/>
  <c r="J1544" i="2"/>
  <c r="I1544" i="2"/>
  <c r="L1544" i="2" s="1"/>
  <c r="H1544" i="2"/>
  <c r="G1544" i="2"/>
  <c r="F1544" i="2"/>
  <c r="E1544" i="2"/>
  <c r="K1544" i="2" s="1"/>
  <c r="D1544" i="2"/>
  <c r="C1544" i="2"/>
  <c r="B1544" i="2"/>
  <c r="A1544" i="2"/>
  <c r="J1543" i="2"/>
  <c r="I1543" i="2"/>
  <c r="L1543" i="2" s="1"/>
  <c r="H1543" i="2"/>
  <c r="G1543" i="2"/>
  <c r="F1543" i="2"/>
  <c r="E1543" i="2"/>
  <c r="K1543" i="2" s="1"/>
  <c r="D1543" i="2"/>
  <c r="C1543" i="2"/>
  <c r="B1543" i="2"/>
  <c r="A1543" i="2"/>
  <c r="J1542" i="2"/>
  <c r="I1542" i="2"/>
  <c r="L1542" i="2" s="1"/>
  <c r="H1542" i="2"/>
  <c r="G1542" i="2"/>
  <c r="F1542" i="2"/>
  <c r="E1542" i="2"/>
  <c r="K1542" i="2" s="1"/>
  <c r="D1542" i="2"/>
  <c r="C1542" i="2"/>
  <c r="B1542" i="2"/>
  <c r="A1542" i="2"/>
  <c r="J1541" i="2"/>
  <c r="I1541" i="2"/>
  <c r="L1541" i="2" s="1"/>
  <c r="H1541" i="2"/>
  <c r="G1541" i="2"/>
  <c r="F1541" i="2"/>
  <c r="E1541" i="2"/>
  <c r="K1541" i="2" s="1"/>
  <c r="D1541" i="2"/>
  <c r="C1541" i="2"/>
  <c r="B1541" i="2"/>
  <c r="A1541" i="2"/>
  <c r="J1540" i="2"/>
  <c r="I1540" i="2"/>
  <c r="L1540" i="2" s="1"/>
  <c r="H1540" i="2"/>
  <c r="G1540" i="2"/>
  <c r="F1540" i="2"/>
  <c r="E1540" i="2"/>
  <c r="K1540" i="2" s="1"/>
  <c r="D1540" i="2"/>
  <c r="C1540" i="2"/>
  <c r="B1540" i="2"/>
  <c r="A1540" i="2"/>
  <c r="J1539" i="2"/>
  <c r="I1539" i="2"/>
  <c r="L1539" i="2" s="1"/>
  <c r="H1539" i="2"/>
  <c r="G1539" i="2"/>
  <c r="F1539" i="2"/>
  <c r="E1539" i="2"/>
  <c r="K1539" i="2" s="1"/>
  <c r="D1539" i="2"/>
  <c r="C1539" i="2"/>
  <c r="B1539" i="2"/>
  <c r="A1539" i="2"/>
  <c r="J1538" i="2"/>
  <c r="I1538" i="2"/>
  <c r="L1538" i="2" s="1"/>
  <c r="H1538" i="2"/>
  <c r="G1538" i="2"/>
  <c r="F1538" i="2"/>
  <c r="E1538" i="2"/>
  <c r="K1538" i="2" s="1"/>
  <c r="D1538" i="2"/>
  <c r="C1538" i="2"/>
  <c r="B1538" i="2"/>
  <c r="A1538" i="2"/>
  <c r="J1537" i="2"/>
  <c r="I1537" i="2"/>
  <c r="L1537" i="2" s="1"/>
  <c r="H1537" i="2"/>
  <c r="G1537" i="2"/>
  <c r="F1537" i="2"/>
  <c r="E1537" i="2"/>
  <c r="K1537" i="2" s="1"/>
  <c r="D1537" i="2"/>
  <c r="C1537" i="2"/>
  <c r="B1537" i="2"/>
  <c r="A1537" i="2"/>
  <c r="J1536" i="2"/>
  <c r="I1536" i="2"/>
  <c r="L1536" i="2" s="1"/>
  <c r="H1536" i="2"/>
  <c r="G1536" i="2"/>
  <c r="F1536" i="2"/>
  <c r="E1536" i="2"/>
  <c r="K1536" i="2" s="1"/>
  <c r="D1536" i="2"/>
  <c r="C1536" i="2"/>
  <c r="B1536" i="2"/>
  <c r="A1536" i="2"/>
  <c r="J1535" i="2"/>
  <c r="I1535" i="2"/>
  <c r="L1535" i="2" s="1"/>
  <c r="H1535" i="2"/>
  <c r="G1535" i="2"/>
  <c r="F1535" i="2"/>
  <c r="E1535" i="2"/>
  <c r="K1535" i="2" s="1"/>
  <c r="D1535" i="2"/>
  <c r="C1535" i="2"/>
  <c r="B1535" i="2"/>
  <c r="A1535" i="2"/>
  <c r="J1534" i="2"/>
  <c r="I1534" i="2"/>
  <c r="L1534" i="2" s="1"/>
  <c r="H1534" i="2"/>
  <c r="G1534" i="2"/>
  <c r="F1534" i="2"/>
  <c r="E1534" i="2"/>
  <c r="K1534" i="2" s="1"/>
  <c r="D1534" i="2"/>
  <c r="C1534" i="2"/>
  <c r="B1534" i="2"/>
  <c r="A1534" i="2"/>
  <c r="J1533" i="2"/>
  <c r="I1533" i="2"/>
  <c r="L1533" i="2" s="1"/>
  <c r="H1533" i="2"/>
  <c r="G1533" i="2"/>
  <c r="F1533" i="2"/>
  <c r="E1533" i="2"/>
  <c r="K1533" i="2" s="1"/>
  <c r="D1533" i="2"/>
  <c r="C1533" i="2"/>
  <c r="B1533" i="2"/>
  <c r="A1533" i="2"/>
  <c r="J1532" i="2"/>
  <c r="I1532" i="2"/>
  <c r="L1532" i="2" s="1"/>
  <c r="H1532" i="2"/>
  <c r="G1532" i="2"/>
  <c r="F1532" i="2"/>
  <c r="E1532" i="2"/>
  <c r="K1532" i="2" s="1"/>
  <c r="D1532" i="2"/>
  <c r="C1532" i="2"/>
  <c r="B1532" i="2"/>
  <c r="A1532" i="2"/>
  <c r="J1531" i="2"/>
  <c r="I1531" i="2"/>
  <c r="L1531" i="2" s="1"/>
  <c r="H1531" i="2"/>
  <c r="G1531" i="2"/>
  <c r="F1531" i="2"/>
  <c r="E1531" i="2"/>
  <c r="K1531" i="2" s="1"/>
  <c r="D1531" i="2"/>
  <c r="C1531" i="2"/>
  <c r="B1531" i="2"/>
  <c r="A1531" i="2"/>
  <c r="J1530" i="2"/>
  <c r="I1530" i="2"/>
  <c r="L1530" i="2" s="1"/>
  <c r="H1530" i="2"/>
  <c r="G1530" i="2"/>
  <c r="F1530" i="2"/>
  <c r="E1530" i="2"/>
  <c r="K1530" i="2" s="1"/>
  <c r="D1530" i="2"/>
  <c r="C1530" i="2"/>
  <c r="B1530" i="2"/>
  <c r="A1530" i="2"/>
  <c r="J1529" i="2"/>
  <c r="I1529" i="2"/>
  <c r="L1529" i="2" s="1"/>
  <c r="H1529" i="2"/>
  <c r="G1529" i="2"/>
  <c r="F1529" i="2"/>
  <c r="E1529" i="2"/>
  <c r="K1529" i="2" s="1"/>
  <c r="D1529" i="2"/>
  <c r="C1529" i="2"/>
  <c r="B1529" i="2"/>
  <c r="A1529" i="2"/>
  <c r="J1528" i="2"/>
  <c r="I1528" i="2"/>
  <c r="L1528" i="2" s="1"/>
  <c r="H1528" i="2"/>
  <c r="G1528" i="2"/>
  <c r="F1528" i="2"/>
  <c r="E1528" i="2"/>
  <c r="K1528" i="2" s="1"/>
  <c r="D1528" i="2"/>
  <c r="C1528" i="2"/>
  <c r="B1528" i="2"/>
  <c r="A1528" i="2"/>
  <c r="J1527" i="2"/>
  <c r="I1527" i="2"/>
  <c r="L1527" i="2" s="1"/>
  <c r="H1527" i="2"/>
  <c r="G1527" i="2"/>
  <c r="F1527" i="2"/>
  <c r="E1527" i="2"/>
  <c r="K1527" i="2" s="1"/>
  <c r="D1527" i="2"/>
  <c r="C1527" i="2"/>
  <c r="B1527" i="2"/>
  <c r="A1527" i="2"/>
  <c r="J1526" i="2"/>
  <c r="I1526" i="2"/>
  <c r="L1526" i="2" s="1"/>
  <c r="H1526" i="2"/>
  <c r="G1526" i="2"/>
  <c r="F1526" i="2"/>
  <c r="E1526" i="2"/>
  <c r="K1526" i="2" s="1"/>
  <c r="D1526" i="2"/>
  <c r="C1526" i="2"/>
  <c r="B1526" i="2"/>
  <c r="A1526" i="2"/>
  <c r="J1525" i="2"/>
  <c r="I1525" i="2"/>
  <c r="L1525" i="2" s="1"/>
  <c r="H1525" i="2"/>
  <c r="G1525" i="2"/>
  <c r="F1525" i="2"/>
  <c r="E1525" i="2"/>
  <c r="K1525" i="2" s="1"/>
  <c r="D1525" i="2"/>
  <c r="C1525" i="2"/>
  <c r="B1525" i="2"/>
  <c r="A1525" i="2"/>
  <c r="J1524" i="2"/>
  <c r="I1524" i="2"/>
  <c r="L1524" i="2" s="1"/>
  <c r="H1524" i="2"/>
  <c r="G1524" i="2"/>
  <c r="F1524" i="2"/>
  <c r="E1524" i="2"/>
  <c r="K1524" i="2" s="1"/>
  <c r="D1524" i="2"/>
  <c r="C1524" i="2"/>
  <c r="B1524" i="2"/>
  <c r="A1524" i="2"/>
  <c r="J1523" i="2"/>
  <c r="I1523" i="2"/>
  <c r="L1523" i="2" s="1"/>
  <c r="H1523" i="2"/>
  <c r="G1523" i="2"/>
  <c r="F1523" i="2"/>
  <c r="E1523" i="2"/>
  <c r="K1523" i="2" s="1"/>
  <c r="D1523" i="2"/>
  <c r="C1523" i="2"/>
  <c r="B1523" i="2"/>
  <c r="A1523" i="2"/>
  <c r="J1522" i="2"/>
  <c r="I1522" i="2"/>
  <c r="L1522" i="2" s="1"/>
  <c r="H1522" i="2"/>
  <c r="G1522" i="2"/>
  <c r="F1522" i="2"/>
  <c r="E1522" i="2"/>
  <c r="K1522" i="2" s="1"/>
  <c r="D1522" i="2"/>
  <c r="C1522" i="2"/>
  <c r="B1522" i="2"/>
  <c r="A1522" i="2"/>
  <c r="J1521" i="2"/>
  <c r="I1521" i="2"/>
  <c r="L1521" i="2" s="1"/>
  <c r="H1521" i="2"/>
  <c r="G1521" i="2"/>
  <c r="F1521" i="2"/>
  <c r="E1521" i="2"/>
  <c r="K1521" i="2" s="1"/>
  <c r="D1521" i="2"/>
  <c r="C1521" i="2"/>
  <c r="B1521" i="2"/>
  <c r="A1521" i="2"/>
  <c r="J1520" i="2"/>
  <c r="I1520" i="2"/>
  <c r="L1520" i="2" s="1"/>
  <c r="H1520" i="2"/>
  <c r="G1520" i="2"/>
  <c r="F1520" i="2"/>
  <c r="E1520" i="2"/>
  <c r="K1520" i="2" s="1"/>
  <c r="D1520" i="2"/>
  <c r="C1520" i="2"/>
  <c r="B1520" i="2"/>
  <c r="A1520" i="2"/>
  <c r="J1519" i="2"/>
  <c r="I1519" i="2"/>
  <c r="L1519" i="2" s="1"/>
  <c r="H1519" i="2"/>
  <c r="G1519" i="2"/>
  <c r="F1519" i="2"/>
  <c r="E1519" i="2"/>
  <c r="K1519" i="2" s="1"/>
  <c r="D1519" i="2"/>
  <c r="C1519" i="2"/>
  <c r="B1519" i="2"/>
  <c r="A1519" i="2"/>
  <c r="J1518" i="2"/>
  <c r="I1518" i="2"/>
  <c r="L1518" i="2" s="1"/>
  <c r="H1518" i="2"/>
  <c r="G1518" i="2"/>
  <c r="F1518" i="2"/>
  <c r="E1518" i="2"/>
  <c r="K1518" i="2" s="1"/>
  <c r="D1518" i="2"/>
  <c r="C1518" i="2"/>
  <c r="B1518" i="2"/>
  <c r="A1518" i="2"/>
  <c r="J1517" i="2"/>
  <c r="I1517" i="2"/>
  <c r="L1517" i="2" s="1"/>
  <c r="H1517" i="2"/>
  <c r="G1517" i="2"/>
  <c r="F1517" i="2"/>
  <c r="E1517" i="2"/>
  <c r="K1517" i="2" s="1"/>
  <c r="D1517" i="2"/>
  <c r="C1517" i="2"/>
  <c r="B1517" i="2"/>
  <c r="A1517" i="2"/>
  <c r="J1516" i="2"/>
  <c r="I1516" i="2"/>
  <c r="L1516" i="2" s="1"/>
  <c r="H1516" i="2"/>
  <c r="G1516" i="2"/>
  <c r="F1516" i="2"/>
  <c r="E1516" i="2"/>
  <c r="K1516" i="2" s="1"/>
  <c r="D1516" i="2"/>
  <c r="C1516" i="2"/>
  <c r="B1516" i="2"/>
  <c r="A1516" i="2"/>
  <c r="J1515" i="2"/>
  <c r="I1515" i="2"/>
  <c r="L1515" i="2" s="1"/>
  <c r="H1515" i="2"/>
  <c r="G1515" i="2"/>
  <c r="F1515" i="2"/>
  <c r="E1515" i="2"/>
  <c r="K1515" i="2" s="1"/>
  <c r="D1515" i="2"/>
  <c r="C1515" i="2"/>
  <c r="B1515" i="2"/>
  <c r="A1515" i="2"/>
  <c r="J1514" i="2"/>
  <c r="I1514" i="2"/>
  <c r="L1514" i="2" s="1"/>
  <c r="H1514" i="2"/>
  <c r="G1514" i="2"/>
  <c r="F1514" i="2"/>
  <c r="E1514" i="2"/>
  <c r="K1514" i="2" s="1"/>
  <c r="D1514" i="2"/>
  <c r="C1514" i="2"/>
  <c r="B1514" i="2"/>
  <c r="A1514" i="2"/>
  <c r="J1513" i="2"/>
  <c r="I1513" i="2"/>
  <c r="L1513" i="2" s="1"/>
  <c r="H1513" i="2"/>
  <c r="G1513" i="2"/>
  <c r="F1513" i="2"/>
  <c r="E1513" i="2"/>
  <c r="K1513" i="2" s="1"/>
  <c r="D1513" i="2"/>
  <c r="C1513" i="2"/>
  <c r="B1513" i="2"/>
  <c r="A1513" i="2"/>
  <c r="J1512" i="2"/>
  <c r="I1512" i="2"/>
  <c r="L1512" i="2" s="1"/>
  <c r="H1512" i="2"/>
  <c r="G1512" i="2"/>
  <c r="F1512" i="2"/>
  <c r="E1512" i="2"/>
  <c r="K1512" i="2" s="1"/>
  <c r="D1512" i="2"/>
  <c r="C1512" i="2"/>
  <c r="B1512" i="2"/>
  <c r="A1512" i="2"/>
  <c r="J1511" i="2"/>
  <c r="I1511" i="2"/>
  <c r="L1511" i="2" s="1"/>
  <c r="H1511" i="2"/>
  <c r="G1511" i="2"/>
  <c r="F1511" i="2"/>
  <c r="E1511" i="2"/>
  <c r="K1511" i="2" s="1"/>
  <c r="D1511" i="2"/>
  <c r="C1511" i="2"/>
  <c r="B1511" i="2"/>
  <c r="A1511" i="2"/>
  <c r="J1510" i="2"/>
  <c r="I1510" i="2"/>
  <c r="L1510" i="2" s="1"/>
  <c r="H1510" i="2"/>
  <c r="G1510" i="2"/>
  <c r="F1510" i="2"/>
  <c r="E1510" i="2"/>
  <c r="K1510" i="2" s="1"/>
  <c r="D1510" i="2"/>
  <c r="C1510" i="2"/>
  <c r="B1510" i="2"/>
  <c r="A1510" i="2"/>
  <c r="J1509" i="2"/>
  <c r="I1509" i="2"/>
  <c r="L1509" i="2" s="1"/>
  <c r="H1509" i="2"/>
  <c r="G1509" i="2"/>
  <c r="F1509" i="2"/>
  <c r="E1509" i="2"/>
  <c r="K1509" i="2" s="1"/>
  <c r="D1509" i="2"/>
  <c r="C1509" i="2"/>
  <c r="B1509" i="2"/>
  <c r="A1509" i="2"/>
  <c r="J1508" i="2"/>
  <c r="I1508" i="2"/>
  <c r="L1508" i="2" s="1"/>
  <c r="H1508" i="2"/>
  <c r="G1508" i="2"/>
  <c r="F1508" i="2"/>
  <c r="E1508" i="2"/>
  <c r="K1508" i="2" s="1"/>
  <c r="D1508" i="2"/>
  <c r="C1508" i="2"/>
  <c r="B1508" i="2"/>
  <c r="A1508" i="2"/>
  <c r="J1507" i="2"/>
  <c r="I1507" i="2"/>
  <c r="L1507" i="2" s="1"/>
  <c r="H1507" i="2"/>
  <c r="G1507" i="2"/>
  <c r="F1507" i="2"/>
  <c r="E1507" i="2"/>
  <c r="K1507" i="2" s="1"/>
  <c r="D1507" i="2"/>
  <c r="C1507" i="2"/>
  <c r="B1507" i="2"/>
  <c r="A1507" i="2"/>
  <c r="J1506" i="2"/>
  <c r="I1506" i="2"/>
  <c r="L1506" i="2" s="1"/>
  <c r="H1506" i="2"/>
  <c r="G1506" i="2"/>
  <c r="F1506" i="2"/>
  <c r="E1506" i="2"/>
  <c r="K1506" i="2" s="1"/>
  <c r="D1506" i="2"/>
  <c r="C1506" i="2"/>
  <c r="B1506" i="2"/>
  <c r="A1506" i="2"/>
  <c r="J1505" i="2"/>
  <c r="I1505" i="2"/>
  <c r="L1505" i="2" s="1"/>
  <c r="H1505" i="2"/>
  <c r="G1505" i="2"/>
  <c r="F1505" i="2"/>
  <c r="E1505" i="2"/>
  <c r="K1505" i="2" s="1"/>
  <c r="D1505" i="2"/>
  <c r="C1505" i="2"/>
  <c r="B1505" i="2"/>
  <c r="A1505" i="2"/>
  <c r="J1504" i="2"/>
  <c r="I1504" i="2"/>
  <c r="L1504" i="2" s="1"/>
  <c r="H1504" i="2"/>
  <c r="G1504" i="2"/>
  <c r="F1504" i="2"/>
  <c r="E1504" i="2"/>
  <c r="K1504" i="2" s="1"/>
  <c r="D1504" i="2"/>
  <c r="C1504" i="2"/>
  <c r="B1504" i="2"/>
  <c r="A1504" i="2"/>
  <c r="J1503" i="2"/>
  <c r="I1503" i="2"/>
  <c r="L1503" i="2" s="1"/>
  <c r="H1503" i="2"/>
  <c r="G1503" i="2"/>
  <c r="F1503" i="2"/>
  <c r="E1503" i="2"/>
  <c r="K1503" i="2" s="1"/>
  <c r="D1503" i="2"/>
  <c r="C1503" i="2"/>
  <c r="B1503" i="2"/>
  <c r="A1503" i="2"/>
  <c r="J1502" i="2"/>
  <c r="I1502" i="2"/>
  <c r="L1502" i="2" s="1"/>
  <c r="H1502" i="2"/>
  <c r="G1502" i="2"/>
  <c r="F1502" i="2"/>
  <c r="E1502" i="2"/>
  <c r="K1502" i="2" s="1"/>
  <c r="D1502" i="2"/>
  <c r="C1502" i="2"/>
  <c r="B1502" i="2"/>
  <c r="A1502" i="2"/>
  <c r="J1501" i="2"/>
  <c r="I1501" i="2"/>
  <c r="L1501" i="2" s="1"/>
  <c r="H1501" i="2"/>
  <c r="G1501" i="2"/>
  <c r="F1501" i="2"/>
  <c r="E1501" i="2"/>
  <c r="K1501" i="2" s="1"/>
  <c r="D1501" i="2"/>
  <c r="C1501" i="2"/>
  <c r="B1501" i="2"/>
  <c r="A1501" i="2"/>
  <c r="J1500" i="2"/>
  <c r="I1500" i="2"/>
  <c r="L1500" i="2" s="1"/>
  <c r="H1500" i="2"/>
  <c r="G1500" i="2"/>
  <c r="F1500" i="2"/>
  <c r="E1500" i="2"/>
  <c r="K1500" i="2" s="1"/>
  <c r="D1500" i="2"/>
  <c r="C1500" i="2"/>
  <c r="B1500" i="2"/>
  <c r="A1500" i="2"/>
  <c r="J1499" i="2"/>
  <c r="I1499" i="2"/>
  <c r="L1499" i="2" s="1"/>
  <c r="H1499" i="2"/>
  <c r="G1499" i="2"/>
  <c r="F1499" i="2"/>
  <c r="E1499" i="2"/>
  <c r="K1499" i="2" s="1"/>
  <c r="D1499" i="2"/>
  <c r="C1499" i="2"/>
  <c r="B1499" i="2"/>
  <c r="A1499" i="2"/>
  <c r="J1498" i="2"/>
  <c r="I1498" i="2"/>
  <c r="L1498" i="2" s="1"/>
  <c r="H1498" i="2"/>
  <c r="G1498" i="2"/>
  <c r="F1498" i="2"/>
  <c r="E1498" i="2"/>
  <c r="K1498" i="2" s="1"/>
  <c r="D1498" i="2"/>
  <c r="C1498" i="2"/>
  <c r="B1498" i="2"/>
  <c r="A1498" i="2"/>
  <c r="J1497" i="2"/>
  <c r="I1497" i="2"/>
  <c r="L1497" i="2" s="1"/>
  <c r="H1497" i="2"/>
  <c r="G1497" i="2"/>
  <c r="F1497" i="2"/>
  <c r="E1497" i="2"/>
  <c r="K1497" i="2" s="1"/>
  <c r="D1497" i="2"/>
  <c r="C1497" i="2"/>
  <c r="B1497" i="2"/>
  <c r="A1497" i="2"/>
  <c r="J1496" i="2"/>
  <c r="I1496" i="2"/>
  <c r="L1496" i="2" s="1"/>
  <c r="H1496" i="2"/>
  <c r="G1496" i="2"/>
  <c r="F1496" i="2"/>
  <c r="E1496" i="2"/>
  <c r="K1496" i="2" s="1"/>
  <c r="D1496" i="2"/>
  <c r="C1496" i="2"/>
  <c r="B1496" i="2"/>
  <c r="A1496" i="2"/>
  <c r="J1495" i="2"/>
  <c r="I1495" i="2"/>
  <c r="L1495" i="2" s="1"/>
  <c r="H1495" i="2"/>
  <c r="G1495" i="2"/>
  <c r="F1495" i="2"/>
  <c r="E1495" i="2"/>
  <c r="K1495" i="2" s="1"/>
  <c r="D1495" i="2"/>
  <c r="C1495" i="2"/>
  <c r="B1495" i="2"/>
  <c r="A1495" i="2"/>
  <c r="J1494" i="2"/>
  <c r="I1494" i="2"/>
  <c r="L1494" i="2" s="1"/>
  <c r="H1494" i="2"/>
  <c r="G1494" i="2"/>
  <c r="F1494" i="2"/>
  <c r="E1494" i="2"/>
  <c r="K1494" i="2" s="1"/>
  <c r="D1494" i="2"/>
  <c r="C1494" i="2"/>
  <c r="B1494" i="2"/>
  <c r="A1494" i="2"/>
  <c r="J1493" i="2"/>
  <c r="I1493" i="2"/>
  <c r="L1493" i="2" s="1"/>
  <c r="H1493" i="2"/>
  <c r="G1493" i="2"/>
  <c r="F1493" i="2"/>
  <c r="E1493" i="2"/>
  <c r="K1493" i="2" s="1"/>
  <c r="D1493" i="2"/>
  <c r="C1493" i="2"/>
  <c r="B1493" i="2"/>
  <c r="A1493" i="2"/>
  <c r="J1492" i="2"/>
  <c r="I1492" i="2"/>
  <c r="L1492" i="2" s="1"/>
  <c r="H1492" i="2"/>
  <c r="G1492" i="2"/>
  <c r="F1492" i="2"/>
  <c r="E1492" i="2"/>
  <c r="K1492" i="2" s="1"/>
  <c r="D1492" i="2"/>
  <c r="C1492" i="2"/>
  <c r="B1492" i="2"/>
  <c r="A1492" i="2"/>
  <c r="J1491" i="2"/>
  <c r="I1491" i="2"/>
  <c r="L1491" i="2" s="1"/>
  <c r="H1491" i="2"/>
  <c r="G1491" i="2"/>
  <c r="F1491" i="2"/>
  <c r="E1491" i="2"/>
  <c r="K1491" i="2" s="1"/>
  <c r="D1491" i="2"/>
  <c r="C1491" i="2"/>
  <c r="B1491" i="2"/>
  <c r="A1491" i="2"/>
  <c r="J1490" i="2"/>
  <c r="I1490" i="2"/>
  <c r="L1490" i="2" s="1"/>
  <c r="H1490" i="2"/>
  <c r="G1490" i="2"/>
  <c r="F1490" i="2"/>
  <c r="E1490" i="2"/>
  <c r="K1490" i="2" s="1"/>
  <c r="D1490" i="2"/>
  <c r="C1490" i="2"/>
  <c r="B1490" i="2"/>
  <c r="A1490" i="2"/>
  <c r="J1489" i="2"/>
  <c r="I1489" i="2"/>
  <c r="L1489" i="2" s="1"/>
  <c r="H1489" i="2"/>
  <c r="G1489" i="2"/>
  <c r="F1489" i="2"/>
  <c r="E1489" i="2"/>
  <c r="K1489" i="2" s="1"/>
  <c r="D1489" i="2"/>
  <c r="C1489" i="2"/>
  <c r="B1489" i="2"/>
  <c r="A1489" i="2"/>
  <c r="J1488" i="2"/>
  <c r="I1488" i="2"/>
  <c r="L1488" i="2" s="1"/>
  <c r="H1488" i="2"/>
  <c r="G1488" i="2"/>
  <c r="F1488" i="2"/>
  <c r="E1488" i="2"/>
  <c r="K1488" i="2" s="1"/>
  <c r="D1488" i="2"/>
  <c r="C1488" i="2"/>
  <c r="B1488" i="2"/>
  <c r="A1488" i="2"/>
  <c r="J1487" i="2"/>
  <c r="I1487" i="2"/>
  <c r="L1487" i="2" s="1"/>
  <c r="H1487" i="2"/>
  <c r="G1487" i="2"/>
  <c r="F1487" i="2"/>
  <c r="E1487" i="2"/>
  <c r="K1487" i="2" s="1"/>
  <c r="D1487" i="2"/>
  <c r="C1487" i="2"/>
  <c r="B1487" i="2"/>
  <c r="A1487" i="2"/>
  <c r="J1486" i="2"/>
  <c r="I1486" i="2"/>
  <c r="L1486" i="2" s="1"/>
  <c r="H1486" i="2"/>
  <c r="G1486" i="2"/>
  <c r="F1486" i="2"/>
  <c r="E1486" i="2"/>
  <c r="K1486" i="2" s="1"/>
  <c r="D1486" i="2"/>
  <c r="C1486" i="2"/>
  <c r="B1486" i="2"/>
  <c r="A1486" i="2"/>
  <c r="J1485" i="2"/>
  <c r="I1485" i="2"/>
  <c r="L1485" i="2" s="1"/>
  <c r="H1485" i="2"/>
  <c r="G1485" i="2"/>
  <c r="F1485" i="2"/>
  <c r="E1485" i="2"/>
  <c r="K1485" i="2" s="1"/>
  <c r="D1485" i="2"/>
  <c r="C1485" i="2"/>
  <c r="B1485" i="2"/>
  <c r="A1485" i="2"/>
  <c r="J1484" i="2"/>
  <c r="I1484" i="2"/>
  <c r="L1484" i="2" s="1"/>
  <c r="H1484" i="2"/>
  <c r="G1484" i="2"/>
  <c r="F1484" i="2"/>
  <c r="E1484" i="2"/>
  <c r="K1484" i="2" s="1"/>
  <c r="D1484" i="2"/>
  <c r="C1484" i="2"/>
  <c r="B1484" i="2"/>
  <c r="A1484" i="2"/>
  <c r="J1483" i="2"/>
  <c r="I1483" i="2"/>
  <c r="L1483" i="2" s="1"/>
  <c r="H1483" i="2"/>
  <c r="G1483" i="2"/>
  <c r="F1483" i="2"/>
  <c r="E1483" i="2"/>
  <c r="K1483" i="2" s="1"/>
  <c r="D1483" i="2"/>
  <c r="C1483" i="2"/>
  <c r="B1483" i="2"/>
  <c r="A1483" i="2"/>
  <c r="J1482" i="2"/>
  <c r="I1482" i="2"/>
  <c r="L1482" i="2" s="1"/>
  <c r="H1482" i="2"/>
  <c r="G1482" i="2"/>
  <c r="F1482" i="2"/>
  <c r="E1482" i="2"/>
  <c r="K1482" i="2" s="1"/>
  <c r="D1482" i="2"/>
  <c r="C1482" i="2"/>
  <c r="B1482" i="2"/>
  <c r="A1482" i="2"/>
  <c r="J1481" i="2"/>
  <c r="I1481" i="2"/>
  <c r="L1481" i="2" s="1"/>
  <c r="H1481" i="2"/>
  <c r="G1481" i="2"/>
  <c r="F1481" i="2"/>
  <c r="E1481" i="2"/>
  <c r="K1481" i="2" s="1"/>
  <c r="D1481" i="2"/>
  <c r="C1481" i="2"/>
  <c r="B1481" i="2"/>
  <c r="A1481" i="2"/>
  <c r="J1480" i="2"/>
  <c r="I1480" i="2"/>
  <c r="L1480" i="2" s="1"/>
  <c r="H1480" i="2"/>
  <c r="G1480" i="2"/>
  <c r="F1480" i="2"/>
  <c r="E1480" i="2"/>
  <c r="K1480" i="2" s="1"/>
  <c r="D1480" i="2"/>
  <c r="C1480" i="2"/>
  <c r="B1480" i="2"/>
  <c r="A1480" i="2"/>
  <c r="J1479" i="2"/>
  <c r="I1479" i="2"/>
  <c r="L1479" i="2" s="1"/>
  <c r="H1479" i="2"/>
  <c r="G1479" i="2"/>
  <c r="F1479" i="2"/>
  <c r="E1479" i="2"/>
  <c r="K1479" i="2" s="1"/>
  <c r="D1479" i="2"/>
  <c r="C1479" i="2"/>
  <c r="B1479" i="2"/>
  <c r="A1479" i="2"/>
  <c r="J1478" i="2"/>
  <c r="I1478" i="2"/>
  <c r="L1478" i="2" s="1"/>
  <c r="H1478" i="2"/>
  <c r="G1478" i="2"/>
  <c r="F1478" i="2"/>
  <c r="E1478" i="2"/>
  <c r="K1478" i="2" s="1"/>
  <c r="D1478" i="2"/>
  <c r="C1478" i="2"/>
  <c r="B1478" i="2"/>
  <c r="A1478" i="2"/>
  <c r="J1477" i="2"/>
  <c r="I1477" i="2"/>
  <c r="L1477" i="2" s="1"/>
  <c r="H1477" i="2"/>
  <c r="G1477" i="2"/>
  <c r="F1477" i="2"/>
  <c r="E1477" i="2"/>
  <c r="K1477" i="2" s="1"/>
  <c r="D1477" i="2"/>
  <c r="C1477" i="2"/>
  <c r="B1477" i="2"/>
  <c r="A1477" i="2"/>
  <c r="J1476" i="2"/>
  <c r="I1476" i="2"/>
  <c r="L1476" i="2" s="1"/>
  <c r="H1476" i="2"/>
  <c r="G1476" i="2"/>
  <c r="F1476" i="2"/>
  <c r="E1476" i="2"/>
  <c r="K1476" i="2" s="1"/>
  <c r="D1476" i="2"/>
  <c r="C1476" i="2"/>
  <c r="B1476" i="2"/>
  <c r="A1476" i="2"/>
  <c r="J1475" i="2"/>
  <c r="I1475" i="2"/>
  <c r="L1475" i="2" s="1"/>
  <c r="H1475" i="2"/>
  <c r="G1475" i="2"/>
  <c r="F1475" i="2"/>
  <c r="E1475" i="2"/>
  <c r="K1475" i="2" s="1"/>
  <c r="D1475" i="2"/>
  <c r="C1475" i="2"/>
  <c r="B1475" i="2"/>
  <c r="A1475" i="2"/>
  <c r="J1474" i="2"/>
  <c r="I1474" i="2"/>
  <c r="L1474" i="2" s="1"/>
  <c r="H1474" i="2"/>
  <c r="G1474" i="2"/>
  <c r="F1474" i="2"/>
  <c r="E1474" i="2"/>
  <c r="K1474" i="2" s="1"/>
  <c r="D1474" i="2"/>
  <c r="C1474" i="2"/>
  <c r="B1474" i="2"/>
  <c r="A1474" i="2"/>
  <c r="J1473" i="2"/>
  <c r="I1473" i="2"/>
  <c r="L1473" i="2" s="1"/>
  <c r="H1473" i="2"/>
  <c r="G1473" i="2"/>
  <c r="F1473" i="2"/>
  <c r="E1473" i="2"/>
  <c r="K1473" i="2" s="1"/>
  <c r="D1473" i="2"/>
  <c r="C1473" i="2"/>
  <c r="B1473" i="2"/>
  <c r="A1473" i="2"/>
  <c r="J1472" i="2"/>
  <c r="I1472" i="2"/>
  <c r="L1472" i="2" s="1"/>
  <c r="H1472" i="2"/>
  <c r="G1472" i="2"/>
  <c r="F1472" i="2"/>
  <c r="E1472" i="2"/>
  <c r="K1472" i="2" s="1"/>
  <c r="D1472" i="2"/>
  <c r="C1472" i="2"/>
  <c r="B1472" i="2"/>
  <c r="A1472" i="2"/>
  <c r="J1471" i="2"/>
  <c r="I1471" i="2"/>
  <c r="L1471" i="2" s="1"/>
  <c r="H1471" i="2"/>
  <c r="G1471" i="2"/>
  <c r="F1471" i="2"/>
  <c r="E1471" i="2"/>
  <c r="K1471" i="2" s="1"/>
  <c r="D1471" i="2"/>
  <c r="C1471" i="2"/>
  <c r="B1471" i="2"/>
  <c r="A1471" i="2"/>
  <c r="J1470" i="2"/>
  <c r="I1470" i="2"/>
  <c r="L1470" i="2" s="1"/>
  <c r="H1470" i="2"/>
  <c r="G1470" i="2"/>
  <c r="F1470" i="2"/>
  <c r="E1470" i="2"/>
  <c r="K1470" i="2" s="1"/>
  <c r="D1470" i="2"/>
  <c r="C1470" i="2"/>
  <c r="B1470" i="2"/>
  <c r="A1470" i="2"/>
  <c r="J1469" i="2"/>
  <c r="I1469" i="2"/>
  <c r="L1469" i="2" s="1"/>
  <c r="H1469" i="2"/>
  <c r="G1469" i="2"/>
  <c r="F1469" i="2"/>
  <c r="E1469" i="2"/>
  <c r="K1469" i="2" s="1"/>
  <c r="D1469" i="2"/>
  <c r="C1469" i="2"/>
  <c r="B1469" i="2"/>
  <c r="A1469" i="2"/>
  <c r="J1468" i="2"/>
  <c r="I1468" i="2"/>
  <c r="L1468" i="2" s="1"/>
  <c r="H1468" i="2"/>
  <c r="G1468" i="2"/>
  <c r="F1468" i="2"/>
  <c r="E1468" i="2"/>
  <c r="K1468" i="2" s="1"/>
  <c r="D1468" i="2"/>
  <c r="C1468" i="2"/>
  <c r="B1468" i="2"/>
  <c r="A1468" i="2"/>
  <c r="J1467" i="2"/>
  <c r="I1467" i="2"/>
  <c r="L1467" i="2" s="1"/>
  <c r="H1467" i="2"/>
  <c r="G1467" i="2"/>
  <c r="F1467" i="2"/>
  <c r="E1467" i="2"/>
  <c r="K1467" i="2" s="1"/>
  <c r="D1467" i="2"/>
  <c r="C1467" i="2"/>
  <c r="B1467" i="2"/>
  <c r="A1467" i="2"/>
  <c r="J1466" i="2"/>
  <c r="I1466" i="2"/>
  <c r="L1466" i="2" s="1"/>
  <c r="H1466" i="2"/>
  <c r="G1466" i="2"/>
  <c r="F1466" i="2"/>
  <c r="E1466" i="2"/>
  <c r="K1466" i="2" s="1"/>
  <c r="D1466" i="2"/>
  <c r="C1466" i="2"/>
  <c r="B1466" i="2"/>
  <c r="A1466" i="2"/>
  <c r="J1465" i="2"/>
  <c r="I1465" i="2"/>
  <c r="L1465" i="2" s="1"/>
  <c r="H1465" i="2"/>
  <c r="G1465" i="2"/>
  <c r="F1465" i="2"/>
  <c r="E1465" i="2"/>
  <c r="K1465" i="2" s="1"/>
  <c r="D1465" i="2"/>
  <c r="C1465" i="2"/>
  <c r="B1465" i="2"/>
  <c r="A1465" i="2"/>
  <c r="J1464" i="2"/>
  <c r="I1464" i="2"/>
  <c r="L1464" i="2" s="1"/>
  <c r="H1464" i="2"/>
  <c r="G1464" i="2"/>
  <c r="F1464" i="2"/>
  <c r="E1464" i="2"/>
  <c r="K1464" i="2" s="1"/>
  <c r="D1464" i="2"/>
  <c r="C1464" i="2"/>
  <c r="B1464" i="2"/>
  <c r="A1464" i="2"/>
  <c r="J1463" i="2"/>
  <c r="I1463" i="2"/>
  <c r="L1463" i="2" s="1"/>
  <c r="H1463" i="2"/>
  <c r="G1463" i="2"/>
  <c r="F1463" i="2"/>
  <c r="E1463" i="2"/>
  <c r="K1463" i="2" s="1"/>
  <c r="D1463" i="2"/>
  <c r="C1463" i="2"/>
  <c r="B1463" i="2"/>
  <c r="A1463" i="2"/>
  <c r="J1462" i="2"/>
  <c r="I1462" i="2"/>
  <c r="L1462" i="2" s="1"/>
  <c r="H1462" i="2"/>
  <c r="G1462" i="2"/>
  <c r="F1462" i="2"/>
  <c r="E1462" i="2"/>
  <c r="K1462" i="2" s="1"/>
  <c r="D1462" i="2"/>
  <c r="C1462" i="2"/>
  <c r="B1462" i="2"/>
  <c r="A1462" i="2"/>
  <c r="J1461" i="2"/>
  <c r="I1461" i="2"/>
  <c r="L1461" i="2" s="1"/>
  <c r="H1461" i="2"/>
  <c r="G1461" i="2"/>
  <c r="F1461" i="2"/>
  <c r="E1461" i="2"/>
  <c r="K1461" i="2" s="1"/>
  <c r="D1461" i="2"/>
  <c r="C1461" i="2"/>
  <c r="B1461" i="2"/>
  <c r="A1461" i="2"/>
  <c r="J1460" i="2"/>
  <c r="I1460" i="2"/>
  <c r="L1460" i="2" s="1"/>
  <c r="H1460" i="2"/>
  <c r="G1460" i="2"/>
  <c r="F1460" i="2"/>
  <c r="E1460" i="2"/>
  <c r="K1460" i="2" s="1"/>
  <c r="D1460" i="2"/>
  <c r="C1460" i="2"/>
  <c r="B1460" i="2"/>
  <c r="A1460" i="2"/>
  <c r="J1459" i="2"/>
  <c r="I1459" i="2"/>
  <c r="L1459" i="2" s="1"/>
  <c r="H1459" i="2"/>
  <c r="G1459" i="2"/>
  <c r="F1459" i="2"/>
  <c r="E1459" i="2"/>
  <c r="K1459" i="2" s="1"/>
  <c r="D1459" i="2"/>
  <c r="C1459" i="2"/>
  <c r="B1459" i="2"/>
  <c r="A1459" i="2"/>
  <c r="J1458" i="2"/>
  <c r="I1458" i="2"/>
  <c r="L1458" i="2" s="1"/>
  <c r="H1458" i="2"/>
  <c r="G1458" i="2"/>
  <c r="F1458" i="2"/>
  <c r="E1458" i="2"/>
  <c r="K1458" i="2" s="1"/>
  <c r="D1458" i="2"/>
  <c r="C1458" i="2"/>
  <c r="B1458" i="2"/>
  <c r="A1458" i="2"/>
  <c r="J1457" i="2"/>
  <c r="I1457" i="2"/>
  <c r="L1457" i="2" s="1"/>
  <c r="H1457" i="2"/>
  <c r="G1457" i="2"/>
  <c r="F1457" i="2"/>
  <c r="E1457" i="2"/>
  <c r="K1457" i="2" s="1"/>
  <c r="D1457" i="2"/>
  <c r="C1457" i="2"/>
  <c r="B1457" i="2"/>
  <c r="A1457" i="2"/>
  <c r="J1456" i="2"/>
  <c r="I1456" i="2"/>
  <c r="L1456" i="2" s="1"/>
  <c r="H1456" i="2"/>
  <c r="G1456" i="2"/>
  <c r="F1456" i="2"/>
  <c r="E1456" i="2"/>
  <c r="K1456" i="2" s="1"/>
  <c r="D1456" i="2"/>
  <c r="C1456" i="2"/>
  <c r="B1456" i="2"/>
  <c r="A1456" i="2"/>
  <c r="J1455" i="2"/>
  <c r="I1455" i="2"/>
  <c r="L1455" i="2" s="1"/>
  <c r="H1455" i="2"/>
  <c r="G1455" i="2"/>
  <c r="F1455" i="2"/>
  <c r="E1455" i="2"/>
  <c r="K1455" i="2" s="1"/>
  <c r="D1455" i="2"/>
  <c r="C1455" i="2"/>
  <c r="B1455" i="2"/>
  <c r="A1455" i="2"/>
  <c r="J1454" i="2"/>
  <c r="I1454" i="2"/>
  <c r="L1454" i="2" s="1"/>
  <c r="H1454" i="2"/>
  <c r="G1454" i="2"/>
  <c r="F1454" i="2"/>
  <c r="E1454" i="2"/>
  <c r="K1454" i="2" s="1"/>
  <c r="D1454" i="2"/>
  <c r="C1454" i="2"/>
  <c r="B1454" i="2"/>
  <c r="A1454" i="2"/>
  <c r="J1453" i="2"/>
  <c r="I1453" i="2"/>
  <c r="L1453" i="2" s="1"/>
  <c r="H1453" i="2"/>
  <c r="G1453" i="2"/>
  <c r="F1453" i="2"/>
  <c r="E1453" i="2"/>
  <c r="K1453" i="2" s="1"/>
  <c r="D1453" i="2"/>
  <c r="C1453" i="2"/>
  <c r="B1453" i="2"/>
  <c r="A1453" i="2"/>
  <c r="J1452" i="2"/>
  <c r="I1452" i="2"/>
  <c r="L1452" i="2" s="1"/>
  <c r="H1452" i="2"/>
  <c r="G1452" i="2"/>
  <c r="F1452" i="2"/>
  <c r="E1452" i="2"/>
  <c r="K1452" i="2" s="1"/>
  <c r="D1452" i="2"/>
  <c r="C1452" i="2"/>
  <c r="B1452" i="2"/>
  <c r="A1452" i="2"/>
  <c r="J1451" i="2"/>
  <c r="I1451" i="2"/>
  <c r="L1451" i="2" s="1"/>
  <c r="H1451" i="2"/>
  <c r="G1451" i="2"/>
  <c r="F1451" i="2"/>
  <c r="E1451" i="2"/>
  <c r="K1451" i="2" s="1"/>
  <c r="D1451" i="2"/>
  <c r="C1451" i="2"/>
  <c r="B1451" i="2"/>
  <c r="A1451" i="2"/>
  <c r="J1450" i="2"/>
  <c r="I1450" i="2"/>
  <c r="L1450" i="2" s="1"/>
  <c r="H1450" i="2"/>
  <c r="G1450" i="2"/>
  <c r="F1450" i="2"/>
  <c r="E1450" i="2"/>
  <c r="K1450" i="2" s="1"/>
  <c r="D1450" i="2"/>
  <c r="C1450" i="2"/>
  <c r="B1450" i="2"/>
  <c r="A1450" i="2"/>
  <c r="J1449" i="2"/>
  <c r="I1449" i="2"/>
  <c r="L1449" i="2" s="1"/>
  <c r="H1449" i="2"/>
  <c r="G1449" i="2"/>
  <c r="F1449" i="2"/>
  <c r="E1449" i="2"/>
  <c r="K1449" i="2" s="1"/>
  <c r="D1449" i="2"/>
  <c r="C1449" i="2"/>
  <c r="B1449" i="2"/>
  <c r="A1449" i="2"/>
  <c r="J1448" i="2"/>
  <c r="I1448" i="2"/>
  <c r="L1448" i="2" s="1"/>
  <c r="H1448" i="2"/>
  <c r="G1448" i="2"/>
  <c r="F1448" i="2"/>
  <c r="E1448" i="2"/>
  <c r="K1448" i="2" s="1"/>
  <c r="D1448" i="2"/>
  <c r="C1448" i="2"/>
  <c r="B1448" i="2"/>
  <c r="A1448" i="2"/>
  <c r="J1447" i="2"/>
  <c r="I1447" i="2"/>
  <c r="L1447" i="2" s="1"/>
  <c r="H1447" i="2"/>
  <c r="G1447" i="2"/>
  <c r="F1447" i="2"/>
  <c r="E1447" i="2"/>
  <c r="K1447" i="2" s="1"/>
  <c r="D1447" i="2"/>
  <c r="C1447" i="2"/>
  <c r="B1447" i="2"/>
  <c r="A1447" i="2"/>
  <c r="J1446" i="2"/>
  <c r="I1446" i="2"/>
  <c r="L1446" i="2" s="1"/>
  <c r="H1446" i="2"/>
  <c r="G1446" i="2"/>
  <c r="F1446" i="2"/>
  <c r="E1446" i="2"/>
  <c r="K1446" i="2" s="1"/>
  <c r="D1446" i="2"/>
  <c r="C1446" i="2"/>
  <c r="B1446" i="2"/>
  <c r="A1446" i="2"/>
  <c r="J1445" i="2"/>
  <c r="I1445" i="2"/>
  <c r="L1445" i="2" s="1"/>
  <c r="H1445" i="2"/>
  <c r="G1445" i="2"/>
  <c r="F1445" i="2"/>
  <c r="E1445" i="2"/>
  <c r="K1445" i="2" s="1"/>
  <c r="D1445" i="2"/>
  <c r="C1445" i="2"/>
  <c r="B1445" i="2"/>
  <c r="A1445" i="2"/>
  <c r="J1444" i="2"/>
  <c r="I1444" i="2"/>
  <c r="L1444" i="2" s="1"/>
  <c r="H1444" i="2"/>
  <c r="G1444" i="2"/>
  <c r="F1444" i="2"/>
  <c r="E1444" i="2"/>
  <c r="K1444" i="2" s="1"/>
  <c r="D1444" i="2"/>
  <c r="C1444" i="2"/>
  <c r="B1444" i="2"/>
  <c r="A1444" i="2"/>
  <c r="J1443" i="2"/>
  <c r="I1443" i="2"/>
  <c r="L1443" i="2" s="1"/>
  <c r="H1443" i="2"/>
  <c r="G1443" i="2"/>
  <c r="F1443" i="2"/>
  <c r="E1443" i="2"/>
  <c r="K1443" i="2" s="1"/>
  <c r="D1443" i="2"/>
  <c r="C1443" i="2"/>
  <c r="B1443" i="2"/>
  <c r="A1443" i="2"/>
  <c r="J1442" i="2"/>
  <c r="I1442" i="2"/>
  <c r="L1442" i="2" s="1"/>
  <c r="H1442" i="2"/>
  <c r="G1442" i="2"/>
  <c r="F1442" i="2"/>
  <c r="E1442" i="2"/>
  <c r="K1442" i="2" s="1"/>
  <c r="D1442" i="2"/>
  <c r="C1442" i="2"/>
  <c r="B1442" i="2"/>
  <c r="A1442" i="2"/>
  <c r="J1441" i="2"/>
  <c r="I1441" i="2"/>
  <c r="L1441" i="2" s="1"/>
  <c r="H1441" i="2"/>
  <c r="G1441" i="2"/>
  <c r="F1441" i="2"/>
  <c r="E1441" i="2"/>
  <c r="K1441" i="2" s="1"/>
  <c r="D1441" i="2"/>
  <c r="C1441" i="2"/>
  <c r="B1441" i="2"/>
  <c r="A1441" i="2"/>
  <c r="J1440" i="2"/>
  <c r="I1440" i="2"/>
  <c r="L1440" i="2" s="1"/>
  <c r="H1440" i="2"/>
  <c r="G1440" i="2"/>
  <c r="F1440" i="2"/>
  <c r="E1440" i="2"/>
  <c r="K1440" i="2" s="1"/>
  <c r="D1440" i="2"/>
  <c r="C1440" i="2"/>
  <c r="B1440" i="2"/>
  <c r="A1440" i="2"/>
  <c r="J1439" i="2"/>
  <c r="I1439" i="2"/>
  <c r="L1439" i="2" s="1"/>
  <c r="H1439" i="2"/>
  <c r="G1439" i="2"/>
  <c r="F1439" i="2"/>
  <c r="E1439" i="2"/>
  <c r="K1439" i="2" s="1"/>
  <c r="D1439" i="2"/>
  <c r="C1439" i="2"/>
  <c r="B1439" i="2"/>
  <c r="A1439" i="2"/>
  <c r="J1438" i="2"/>
  <c r="I1438" i="2"/>
  <c r="L1438" i="2" s="1"/>
  <c r="H1438" i="2"/>
  <c r="G1438" i="2"/>
  <c r="F1438" i="2"/>
  <c r="E1438" i="2"/>
  <c r="K1438" i="2" s="1"/>
  <c r="D1438" i="2"/>
  <c r="C1438" i="2"/>
  <c r="B1438" i="2"/>
  <c r="A1438" i="2"/>
  <c r="J1437" i="2"/>
  <c r="I1437" i="2"/>
  <c r="L1437" i="2" s="1"/>
  <c r="H1437" i="2"/>
  <c r="G1437" i="2"/>
  <c r="F1437" i="2"/>
  <c r="E1437" i="2"/>
  <c r="K1437" i="2" s="1"/>
  <c r="D1437" i="2"/>
  <c r="C1437" i="2"/>
  <c r="B1437" i="2"/>
  <c r="A1437" i="2"/>
  <c r="J1436" i="2"/>
  <c r="I1436" i="2"/>
  <c r="L1436" i="2" s="1"/>
  <c r="H1436" i="2"/>
  <c r="G1436" i="2"/>
  <c r="F1436" i="2"/>
  <c r="E1436" i="2"/>
  <c r="K1436" i="2" s="1"/>
  <c r="D1436" i="2"/>
  <c r="C1436" i="2"/>
  <c r="B1436" i="2"/>
  <c r="A1436" i="2"/>
  <c r="J1435" i="2"/>
  <c r="I1435" i="2"/>
  <c r="L1435" i="2" s="1"/>
  <c r="H1435" i="2"/>
  <c r="G1435" i="2"/>
  <c r="F1435" i="2"/>
  <c r="E1435" i="2"/>
  <c r="K1435" i="2" s="1"/>
  <c r="D1435" i="2"/>
  <c r="C1435" i="2"/>
  <c r="B1435" i="2"/>
  <c r="A1435" i="2"/>
  <c r="J1434" i="2"/>
  <c r="I1434" i="2"/>
  <c r="L1434" i="2" s="1"/>
  <c r="H1434" i="2"/>
  <c r="G1434" i="2"/>
  <c r="F1434" i="2"/>
  <c r="E1434" i="2"/>
  <c r="K1434" i="2" s="1"/>
  <c r="D1434" i="2"/>
  <c r="C1434" i="2"/>
  <c r="B1434" i="2"/>
  <c r="A1434" i="2"/>
  <c r="J1433" i="2"/>
  <c r="I1433" i="2"/>
  <c r="L1433" i="2" s="1"/>
  <c r="H1433" i="2"/>
  <c r="G1433" i="2"/>
  <c r="F1433" i="2"/>
  <c r="E1433" i="2"/>
  <c r="K1433" i="2" s="1"/>
  <c r="D1433" i="2"/>
  <c r="C1433" i="2"/>
  <c r="B1433" i="2"/>
  <c r="A1433" i="2"/>
  <c r="J1432" i="2"/>
  <c r="I1432" i="2"/>
  <c r="L1432" i="2" s="1"/>
  <c r="H1432" i="2"/>
  <c r="G1432" i="2"/>
  <c r="F1432" i="2"/>
  <c r="E1432" i="2"/>
  <c r="K1432" i="2" s="1"/>
  <c r="D1432" i="2"/>
  <c r="C1432" i="2"/>
  <c r="B1432" i="2"/>
  <c r="A1432" i="2"/>
  <c r="J1431" i="2"/>
  <c r="I1431" i="2"/>
  <c r="L1431" i="2" s="1"/>
  <c r="H1431" i="2"/>
  <c r="G1431" i="2"/>
  <c r="F1431" i="2"/>
  <c r="E1431" i="2"/>
  <c r="K1431" i="2" s="1"/>
  <c r="D1431" i="2"/>
  <c r="C1431" i="2"/>
  <c r="B1431" i="2"/>
  <c r="A1431" i="2"/>
  <c r="J1430" i="2"/>
  <c r="I1430" i="2"/>
  <c r="L1430" i="2" s="1"/>
  <c r="H1430" i="2"/>
  <c r="G1430" i="2"/>
  <c r="F1430" i="2"/>
  <c r="E1430" i="2"/>
  <c r="K1430" i="2" s="1"/>
  <c r="D1430" i="2"/>
  <c r="C1430" i="2"/>
  <c r="B1430" i="2"/>
  <c r="A1430" i="2"/>
  <c r="J1429" i="2"/>
  <c r="I1429" i="2"/>
  <c r="L1429" i="2" s="1"/>
  <c r="H1429" i="2"/>
  <c r="G1429" i="2"/>
  <c r="F1429" i="2"/>
  <c r="E1429" i="2"/>
  <c r="K1429" i="2" s="1"/>
  <c r="D1429" i="2"/>
  <c r="C1429" i="2"/>
  <c r="B1429" i="2"/>
  <c r="A1429" i="2"/>
  <c r="J1428" i="2"/>
  <c r="I1428" i="2"/>
  <c r="L1428" i="2" s="1"/>
  <c r="H1428" i="2"/>
  <c r="G1428" i="2"/>
  <c r="F1428" i="2"/>
  <c r="E1428" i="2"/>
  <c r="K1428" i="2" s="1"/>
  <c r="D1428" i="2"/>
  <c r="C1428" i="2"/>
  <c r="B1428" i="2"/>
  <c r="A1428" i="2"/>
  <c r="J1427" i="2"/>
  <c r="I1427" i="2"/>
  <c r="L1427" i="2" s="1"/>
  <c r="H1427" i="2"/>
  <c r="G1427" i="2"/>
  <c r="F1427" i="2"/>
  <c r="E1427" i="2"/>
  <c r="K1427" i="2" s="1"/>
  <c r="D1427" i="2"/>
  <c r="C1427" i="2"/>
  <c r="B1427" i="2"/>
  <c r="A1427" i="2"/>
  <c r="J1426" i="2"/>
  <c r="I1426" i="2"/>
  <c r="L1426" i="2" s="1"/>
  <c r="H1426" i="2"/>
  <c r="G1426" i="2"/>
  <c r="F1426" i="2"/>
  <c r="E1426" i="2"/>
  <c r="K1426" i="2" s="1"/>
  <c r="D1426" i="2"/>
  <c r="C1426" i="2"/>
  <c r="B1426" i="2"/>
  <c r="A1426" i="2"/>
  <c r="J1425" i="2"/>
  <c r="I1425" i="2"/>
  <c r="L1425" i="2" s="1"/>
  <c r="H1425" i="2"/>
  <c r="G1425" i="2"/>
  <c r="F1425" i="2"/>
  <c r="E1425" i="2"/>
  <c r="K1425" i="2" s="1"/>
  <c r="D1425" i="2"/>
  <c r="C1425" i="2"/>
  <c r="B1425" i="2"/>
  <c r="A1425" i="2"/>
  <c r="J1424" i="2"/>
  <c r="I1424" i="2"/>
  <c r="L1424" i="2" s="1"/>
  <c r="H1424" i="2"/>
  <c r="G1424" i="2"/>
  <c r="F1424" i="2"/>
  <c r="E1424" i="2"/>
  <c r="K1424" i="2" s="1"/>
  <c r="D1424" i="2"/>
  <c r="C1424" i="2"/>
  <c r="B1424" i="2"/>
  <c r="A1424" i="2"/>
  <c r="J1423" i="2"/>
  <c r="I1423" i="2"/>
  <c r="L1423" i="2" s="1"/>
  <c r="H1423" i="2"/>
  <c r="G1423" i="2"/>
  <c r="F1423" i="2"/>
  <c r="E1423" i="2"/>
  <c r="K1423" i="2" s="1"/>
  <c r="D1423" i="2"/>
  <c r="C1423" i="2"/>
  <c r="B1423" i="2"/>
  <c r="A1423" i="2"/>
  <c r="J1422" i="2"/>
  <c r="I1422" i="2"/>
  <c r="L1422" i="2" s="1"/>
  <c r="H1422" i="2"/>
  <c r="G1422" i="2"/>
  <c r="F1422" i="2"/>
  <c r="E1422" i="2"/>
  <c r="K1422" i="2" s="1"/>
  <c r="D1422" i="2"/>
  <c r="C1422" i="2"/>
  <c r="B1422" i="2"/>
  <c r="A1422" i="2"/>
  <c r="J1421" i="2"/>
  <c r="I1421" i="2"/>
  <c r="L1421" i="2" s="1"/>
  <c r="H1421" i="2"/>
  <c r="G1421" i="2"/>
  <c r="F1421" i="2"/>
  <c r="E1421" i="2"/>
  <c r="K1421" i="2" s="1"/>
  <c r="D1421" i="2"/>
  <c r="C1421" i="2"/>
  <c r="B1421" i="2"/>
  <c r="A1421" i="2"/>
  <c r="J1420" i="2"/>
  <c r="I1420" i="2"/>
  <c r="L1420" i="2" s="1"/>
  <c r="H1420" i="2"/>
  <c r="G1420" i="2"/>
  <c r="F1420" i="2"/>
  <c r="E1420" i="2"/>
  <c r="K1420" i="2" s="1"/>
  <c r="D1420" i="2"/>
  <c r="C1420" i="2"/>
  <c r="B1420" i="2"/>
  <c r="A1420" i="2"/>
  <c r="J1419" i="2"/>
  <c r="I1419" i="2"/>
  <c r="L1419" i="2" s="1"/>
  <c r="H1419" i="2"/>
  <c r="G1419" i="2"/>
  <c r="F1419" i="2"/>
  <c r="E1419" i="2"/>
  <c r="K1419" i="2" s="1"/>
  <c r="D1419" i="2"/>
  <c r="C1419" i="2"/>
  <c r="B1419" i="2"/>
  <c r="A1419" i="2"/>
  <c r="J1418" i="2"/>
  <c r="I1418" i="2"/>
  <c r="L1418" i="2" s="1"/>
  <c r="H1418" i="2"/>
  <c r="G1418" i="2"/>
  <c r="F1418" i="2"/>
  <c r="E1418" i="2"/>
  <c r="K1418" i="2" s="1"/>
  <c r="D1418" i="2"/>
  <c r="C1418" i="2"/>
  <c r="B1418" i="2"/>
  <c r="A1418" i="2"/>
  <c r="J1417" i="2"/>
  <c r="I1417" i="2"/>
  <c r="L1417" i="2" s="1"/>
  <c r="H1417" i="2"/>
  <c r="G1417" i="2"/>
  <c r="F1417" i="2"/>
  <c r="E1417" i="2"/>
  <c r="K1417" i="2" s="1"/>
  <c r="D1417" i="2"/>
  <c r="C1417" i="2"/>
  <c r="B1417" i="2"/>
  <c r="A1417" i="2"/>
  <c r="J1416" i="2"/>
  <c r="I1416" i="2"/>
  <c r="L1416" i="2" s="1"/>
  <c r="H1416" i="2"/>
  <c r="G1416" i="2"/>
  <c r="F1416" i="2"/>
  <c r="E1416" i="2"/>
  <c r="K1416" i="2" s="1"/>
  <c r="D1416" i="2"/>
  <c r="C1416" i="2"/>
  <c r="B1416" i="2"/>
  <c r="A1416" i="2"/>
  <c r="J1415" i="2"/>
  <c r="I1415" i="2"/>
  <c r="L1415" i="2" s="1"/>
  <c r="H1415" i="2"/>
  <c r="G1415" i="2"/>
  <c r="F1415" i="2"/>
  <c r="E1415" i="2"/>
  <c r="K1415" i="2" s="1"/>
  <c r="D1415" i="2"/>
  <c r="C1415" i="2"/>
  <c r="B1415" i="2"/>
  <c r="A1415" i="2"/>
  <c r="J1414" i="2"/>
  <c r="I1414" i="2"/>
  <c r="L1414" i="2" s="1"/>
  <c r="H1414" i="2"/>
  <c r="G1414" i="2"/>
  <c r="F1414" i="2"/>
  <c r="E1414" i="2"/>
  <c r="K1414" i="2" s="1"/>
  <c r="D1414" i="2"/>
  <c r="C1414" i="2"/>
  <c r="B1414" i="2"/>
  <c r="A1414" i="2"/>
  <c r="J1413" i="2"/>
  <c r="I1413" i="2"/>
  <c r="L1413" i="2" s="1"/>
  <c r="H1413" i="2"/>
  <c r="G1413" i="2"/>
  <c r="F1413" i="2"/>
  <c r="E1413" i="2"/>
  <c r="K1413" i="2" s="1"/>
  <c r="D1413" i="2"/>
  <c r="C1413" i="2"/>
  <c r="B1413" i="2"/>
  <c r="A1413" i="2"/>
  <c r="J1412" i="2"/>
  <c r="I1412" i="2"/>
  <c r="L1412" i="2" s="1"/>
  <c r="H1412" i="2"/>
  <c r="G1412" i="2"/>
  <c r="F1412" i="2"/>
  <c r="E1412" i="2"/>
  <c r="K1412" i="2" s="1"/>
  <c r="D1412" i="2"/>
  <c r="C1412" i="2"/>
  <c r="B1412" i="2"/>
  <c r="A1412" i="2"/>
  <c r="J1411" i="2"/>
  <c r="I1411" i="2"/>
  <c r="L1411" i="2" s="1"/>
  <c r="H1411" i="2"/>
  <c r="G1411" i="2"/>
  <c r="F1411" i="2"/>
  <c r="E1411" i="2"/>
  <c r="K1411" i="2" s="1"/>
  <c r="D1411" i="2"/>
  <c r="C1411" i="2"/>
  <c r="B1411" i="2"/>
  <c r="A1411" i="2"/>
  <c r="J1410" i="2"/>
  <c r="I1410" i="2"/>
  <c r="L1410" i="2" s="1"/>
  <c r="H1410" i="2"/>
  <c r="G1410" i="2"/>
  <c r="F1410" i="2"/>
  <c r="E1410" i="2"/>
  <c r="K1410" i="2" s="1"/>
  <c r="D1410" i="2"/>
  <c r="C1410" i="2"/>
  <c r="B1410" i="2"/>
  <c r="A1410" i="2"/>
  <c r="J1409" i="2"/>
  <c r="I1409" i="2"/>
  <c r="L1409" i="2" s="1"/>
  <c r="H1409" i="2"/>
  <c r="G1409" i="2"/>
  <c r="F1409" i="2"/>
  <c r="E1409" i="2"/>
  <c r="K1409" i="2" s="1"/>
  <c r="D1409" i="2"/>
  <c r="C1409" i="2"/>
  <c r="B1409" i="2"/>
  <c r="A1409" i="2"/>
  <c r="J1408" i="2"/>
  <c r="I1408" i="2"/>
  <c r="L1408" i="2" s="1"/>
  <c r="H1408" i="2"/>
  <c r="G1408" i="2"/>
  <c r="F1408" i="2"/>
  <c r="E1408" i="2"/>
  <c r="K1408" i="2" s="1"/>
  <c r="D1408" i="2"/>
  <c r="C1408" i="2"/>
  <c r="B1408" i="2"/>
  <c r="A1408" i="2"/>
  <c r="J1407" i="2"/>
  <c r="I1407" i="2"/>
  <c r="L1407" i="2" s="1"/>
  <c r="H1407" i="2"/>
  <c r="G1407" i="2"/>
  <c r="F1407" i="2"/>
  <c r="E1407" i="2"/>
  <c r="K1407" i="2" s="1"/>
  <c r="D1407" i="2"/>
  <c r="C1407" i="2"/>
  <c r="B1407" i="2"/>
  <c r="A1407" i="2"/>
  <c r="J1406" i="2"/>
  <c r="I1406" i="2"/>
  <c r="L1406" i="2" s="1"/>
  <c r="H1406" i="2"/>
  <c r="G1406" i="2"/>
  <c r="F1406" i="2"/>
  <c r="E1406" i="2"/>
  <c r="K1406" i="2" s="1"/>
  <c r="D1406" i="2"/>
  <c r="C1406" i="2"/>
  <c r="B1406" i="2"/>
  <c r="A1406" i="2"/>
  <c r="J1405" i="2"/>
  <c r="I1405" i="2"/>
  <c r="L1405" i="2" s="1"/>
  <c r="H1405" i="2"/>
  <c r="G1405" i="2"/>
  <c r="F1405" i="2"/>
  <c r="E1405" i="2"/>
  <c r="K1405" i="2" s="1"/>
  <c r="D1405" i="2"/>
  <c r="C1405" i="2"/>
  <c r="B1405" i="2"/>
  <c r="A1405" i="2"/>
  <c r="J1404" i="2"/>
  <c r="I1404" i="2"/>
  <c r="L1404" i="2" s="1"/>
  <c r="H1404" i="2"/>
  <c r="G1404" i="2"/>
  <c r="F1404" i="2"/>
  <c r="E1404" i="2"/>
  <c r="K1404" i="2" s="1"/>
  <c r="D1404" i="2"/>
  <c r="C1404" i="2"/>
  <c r="B1404" i="2"/>
  <c r="A1404" i="2"/>
  <c r="J1403" i="2"/>
  <c r="I1403" i="2"/>
  <c r="L1403" i="2" s="1"/>
  <c r="H1403" i="2"/>
  <c r="G1403" i="2"/>
  <c r="F1403" i="2"/>
  <c r="E1403" i="2"/>
  <c r="K1403" i="2" s="1"/>
  <c r="D1403" i="2"/>
  <c r="C1403" i="2"/>
  <c r="B1403" i="2"/>
  <c r="A1403" i="2"/>
  <c r="J1402" i="2"/>
  <c r="I1402" i="2"/>
  <c r="L1402" i="2" s="1"/>
  <c r="H1402" i="2"/>
  <c r="G1402" i="2"/>
  <c r="F1402" i="2"/>
  <c r="E1402" i="2"/>
  <c r="K1402" i="2" s="1"/>
  <c r="D1402" i="2"/>
  <c r="C1402" i="2"/>
  <c r="B1402" i="2"/>
  <c r="A1402" i="2"/>
  <c r="J1401" i="2"/>
  <c r="I1401" i="2"/>
  <c r="L1401" i="2" s="1"/>
  <c r="H1401" i="2"/>
  <c r="G1401" i="2"/>
  <c r="F1401" i="2"/>
  <c r="E1401" i="2"/>
  <c r="K1401" i="2" s="1"/>
  <c r="D1401" i="2"/>
  <c r="C1401" i="2"/>
  <c r="B1401" i="2"/>
  <c r="A1401" i="2"/>
  <c r="J1400" i="2"/>
  <c r="I1400" i="2"/>
  <c r="L1400" i="2" s="1"/>
  <c r="H1400" i="2"/>
  <c r="G1400" i="2"/>
  <c r="F1400" i="2"/>
  <c r="E1400" i="2"/>
  <c r="K1400" i="2" s="1"/>
  <c r="D1400" i="2"/>
  <c r="C1400" i="2"/>
  <c r="B1400" i="2"/>
  <c r="A1400" i="2"/>
  <c r="J1399" i="2"/>
  <c r="I1399" i="2"/>
  <c r="L1399" i="2" s="1"/>
  <c r="H1399" i="2"/>
  <c r="G1399" i="2"/>
  <c r="F1399" i="2"/>
  <c r="E1399" i="2"/>
  <c r="K1399" i="2" s="1"/>
  <c r="D1399" i="2"/>
  <c r="C1399" i="2"/>
  <c r="B1399" i="2"/>
  <c r="A1399" i="2"/>
  <c r="J1398" i="2"/>
  <c r="I1398" i="2"/>
  <c r="L1398" i="2" s="1"/>
  <c r="H1398" i="2"/>
  <c r="G1398" i="2"/>
  <c r="F1398" i="2"/>
  <c r="E1398" i="2"/>
  <c r="K1398" i="2" s="1"/>
  <c r="D1398" i="2"/>
  <c r="C1398" i="2"/>
  <c r="B1398" i="2"/>
  <c r="A1398" i="2"/>
  <c r="J1397" i="2"/>
  <c r="I1397" i="2"/>
  <c r="L1397" i="2" s="1"/>
  <c r="H1397" i="2"/>
  <c r="G1397" i="2"/>
  <c r="F1397" i="2"/>
  <c r="E1397" i="2"/>
  <c r="K1397" i="2" s="1"/>
  <c r="D1397" i="2"/>
  <c r="C1397" i="2"/>
  <c r="B1397" i="2"/>
  <c r="A1397" i="2"/>
  <c r="J1396" i="2"/>
  <c r="I1396" i="2"/>
  <c r="L1396" i="2" s="1"/>
  <c r="H1396" i="2"/>
  <c r="G1396" i="2"/>
  <c r="F1396" i="2"/>
  <c r="E1396" i="2"/>
  <c r="K1396" i="2" s="1"/>
  <c r="D1396" i="2"/>
  <c r="C1396" i="2"/>
  <c r="B1396" i="2"/>
  <c r="A1396" i="2"/>
  <c r="J1395" i="2"/>
  <c r="I1395" i="2"/>
  <c r="L1395" i="2" s="1"/>
  <c r="H1395" i="2"/>
  <c r="G1395" i="2"/>
  <c r="F1395" i="2"/>
  <c r="E1395" i="2"/>
  <c r="K1395" i="2" s="1"/>
  <c r="D1395" i="2"/>
  <c r="C1395" i="2"/>
  <c r="B1395" i="2"/>
  <c r="A1395" i="2"/>
  <c r="J1394" i="2"/>
  <c r="I1394" i="2"/>
  <c r="L1394" i="2" s="1"/>
  <c r="H1394" i="2"/>
  <c r="G1394" i="2"/>
  <c r="F1394" i="2"/>
  <c r="E1394" i="2"/>
  <c r="K1394" i="2" s="1"/>
  <c r="D1394" i="2"/>
  <c r="C1394" i="2"/>
  <c r="B1394" i="2"/>
  <c r="A1394" i="2"/>
  <c r="J1393" i="2"/>
  <c r="I1393" i="2"/>
  <c r="L1393" i="2" s="1"/>
  <c r="H1393" i="2"/>
  <c r="G1393" i="2"/>
  <c r="F1393" i="2"/>
  <c r="E1393" i="2"/>
  <c r="K1393" i="2" s="1"/>
  <c r="D1393" i="2"/>
  <c r="C1393" i="2"/>
  <c r="B1393" i="2"/>
  <c r="A1393" i="2"/>
  <c r="J1392" i="2"/>
  <c r="I1392" i="2"/>
  <c r="L1392" i="2" s="1"/>
  <c r="H1392" i="2"/>
  <c r="G1392" i="2"/>
  <c r="F1392" i="2"/>
  <c r="E1392" i="2"/>
  <c r="K1392" i="2" s="1"/>
  <c r="D1392" i="2"/>
  <c r="C1392" i="2"/>
  <c r="B1392" i="2"/>
  <c r="A1392" i="2"/>
  <c r="J1391" i="2"/>
  <c r="I1391" i="2"/>
  <c r="L1391" i="2" s="1"/>
  <c r="H1391" i="2"/>
  <c r="G1391" i="2"/>
  <c r="F1391" i="2"/>
  <c r="E1391" i="2"/>
  <c r="K1391" i="2" s="1"/>
  <c r="D1391" i="2"/>
  <c r="C1391" i="2"/>
  <c r="B1391" i="2"/>
  <c r="A1391" i="2"/>
  <c r="J1390" i="2"/>
  <c r="I1390" i="2"/>
  <c r="L1390" i="2" s="1"/>
  <c r="H1390" i="2"/>
  <c r="G1390" i="2"/>
  <c r="F1390" i="2"/>
  <c r="E1390" i="2"/>
  <c r="K1390" i="2" s="1"/>
  <c r="D1390" i="2"/>
  <c r="C1390" i="2"/>
  <c r="B1390" i="2"/>
  <c r="A1390" i="2"/>
  <c r="J1389" i="2"/>
  <c r="I1389" i="2"/>
  <c r="L1389" i="2" s="1"/>
  <c r="H1389" i="2"/>
  <c r="G1389" i="2"/>
  <c r="F1389" i="2"/>
  <c r="E1389" i="2"/>
  <c r="K1389" i="2" s="1"/>
  <c r="D1389" i="2"/>
  <c r="C1389" i="2"/>
  <c r="B1389" i="2"/>
  <c r="A1389" i="2"/>
  <c r="J1388" i="2"/>
  <c r="I1388" i="2"/>
  <c r="L1388" i="2" s="1"/>
  <c r="H1388" i="2"/>
  <c r="G1388" i="2"/>
  <c r="F1388" i="2"/>
  <c r="E1388" i="2"/>
  <c r="K1388" i="2" s="1"/>
  <c r="D1388" i="2"/>
  <c r="C1388" i="2"/>
  <c r="B1388" i="2"/>
  <c r="A1388" i="2"/>
  <c r="J1387" i="2"/>
  <c r="I1387" i="2"/>
  <c r="L1387" i="2" s="1"/>
  <c r="H1387" i="2"/>
  <c r="G1387" i="2"/>
  <c r="F1387" i="2"/>
  <c r="E1387" i="2"/>
  <c r="K1387" i="2" s="1"/>
  <c r="D1387" i="2"/>
  <c r="C1387" i="2"/>
  <c r="B1387" i="2"/>
  <c r="A1387" i="2"/>
  <c r="J1386" i="2"/>
  <c r="I1386" i="2"/>
  <c r="L1386" i="2" s="1"/>
  <c r="H1386" i="2"/>
  <c r="G1386" i="2"/>
  <c r="F1386" i="2"/>
  <c r="E1386" i="2"/>
  <c r="K1386" i="2" s="1"/>
  <c r="D1386" i="2"/>
  <c r="C1386" i="2"/>
  <c r="B1386" i="2"/>
  <c r="A1386" i="2"/>
  <c r="J1385" i="2"/>
  <c r="I1385" i="2"/>
  <c r="L1385" i="2" s="1"/>
  <c r="H1385" i="2"/>
  <c r="G1385" i="2"/>
  <c r="F1385" i="2"/>
  <c r="E1385" i="2"/>
  <c r="K1385" i="2" s="1"/>
  <c r="D1385" i="2"/>
  <c r="C1385" i="2"/>
  <c r="B1385" i="2"/>
  <c r="A1385" i="2"/>
  <c r="J1384" i="2"/>
  <c r="I1384" i="2"/>
  <c r="L1384" i="2" s="1"/>
  <c r="H1384" i="2"/>
  <c r="G1384" i="2"/>
  <c r="F1384" i="2"/>
  <c r="E1384" i="2"/>
  <c r="K1384" i="2" s="1"/>
  <c r="D1384" i="2"/>
  <c r="C1384" i="2"/>
  <c r="B1384" i="2"/>
  <c r="A1384" i="2"/>
  <c r="J1383" i="2"/>
  <c r="I1383" i="2"/>
  <c r="L1383" i="2" s="1"/>
  <c r="H1383" i="2"/>
  <c r="G1383" i="2"/>
  <c r="F1383" i="2"/>
  <c r="E1383" i="2"/>
  <c r="K1383" i="2" s="1"/>
  <c r="D1383" i="2"/>
  <c r="C1383" i="2"/>
  <c r="B1383" i="2"/>
  <c r="A1383" i="2"/>
  <c r="J1382" i="2"/>
  <c r="I1382" i="2"/>
  <c r="L1382" i="2" s="1"/>
  <c r="H1382" i="2"/>
  <c r="G1382" i="2"/>
  <c r="F1382" i="2"/>
  <c r="E1382" i="2"/>
  <c r="K1382" i="2" s="1"/>
  <c r="D1382" i="2"/>
  <c r="C1382" i="2"/>
  <c r="B1382" i="2"/>
  <c r="A1382" i="2"/>
  <c r="J1381" i="2"/>
  <c r="I1381" i="2"/>
  <c r="L1381" i="2" s="1"/>
  <c r="H1381" i="2"/>
  <c r="G1381" i="2"/>
  <c r="F1381" i="2"/>
  <c r="E1381" i="2"/>
  <c r="K1381" i="2" s="1"/>
  <c r="D1381" i="2"/>
  <c r="C1381" i="2"/>
  <c r="B1381" i="2"/>
  <c r="A1381" i="2"/>
  <c r="J1380" i="2"/>
  <c r="I1380" i="2"/>
  <c r="L1380" i="2" s="1"/>
  <c r="H1380" i="2"/>
  <c r="G1380" i="2"/>
  <c r="F1380" i="2"/>
  <c r="E1380" i="2"/>
  <c r="K1380" i="2" s="1"/>
  <c r="D1380" i="2"/>
  <c r="C1380" i="2"/>
  <c r="B1380" i="2"/>
  <c r="A1380" i="2"/>
  <c r="J1379" i="2"/>
  <c r="I1379" i="2"/>
  <c r="L1379" i="2" s="1"/>
  <c r="H1379" i="2"/>
  <c r="G1379" i="2"/>
  <c r="F1379" i="2"/>
  <c r="E1379" i="2"/>
  <c r="K1379" i="2" s="1"/>
  <c r="D1379" i="2"/>
  <c r="C1379" i="2"/>
  <c r="B1379" i="2"/>
  <c r="A1379" i="2"/>
  <c r="J1378" i="2"/>
  <c r="I1378" i="2"/>
  <c r="L1378" i="2" s="1"/>
  <c r="H1378" i="2"/>
  <c r="G1378" i="2"/>
  <c r="F1378" i="2"/>
  <c r="E1378" i="2"/>
  <c r="K1378" i="2" s="1"/>
  <c r="D1378" i="2"/>
  <c r="C1378" i="2"/>
  <c r="B1378" i="2"/>
  <c r="A1378" i="2"/>
  <c r="J1377" i="2"/>
  <c r="I1377" i="2"/>
  <c r="L1377" i="2" s="1"/>
  <c r="H1377" i="2"/>
  <c r="G1377" i="2"/>
  <c r="F1377" i="2"/>
  <c r="E1377" i="2"/>
  <c r="K1377" i="2" s="1"/>
  <c r="D1377" i="2"/>
  <c r="C1377" i="2"/>
  <c r="B1377" i="2"/>
  <c r="A1377" i="2"/>
  <c r="J1376" i="2"/>
  <c r="I1376" i="2"/>
  <c r="L1376" i="2" s="1"/>
  <c r="H1376" i="2"/>
  <c r="G1376" i="2"/>
  <c r="F1376" i="2"/>
  <c r="E1376" i="2"/>
  <c r="K1376" i="2" s="1"/>
  <c r="D1376" i="2"/>
  <c r="C1376" i="2"/>
  <c r="B1376" i="2"/>
  <c r="A1376" i="2"/>
  <c r="J1375" i="2"/>
  <c r="I1375" i="2"/>
  <c r="L1375" i="2" s="1"/>
  <c r="H1375" i="2"/>
  <c r="G1375" i="2"/>
  <c r="F1375" i="2"/>
  <c r="E1375" i="2"/>
  <c r="K1375" i="2" s="1"/>
  <c r="D1375" i="2"/>
  <c r="C1375" i="2"/>
  <c r="B1375" i="2"/>
  <c r="A1375" i="2"/>
  <c r="J1374" i="2"/>
  <c r="I1374" i="2"/>
  <c r="L1374" i="2" s="1"/>
  <c r="H1374" i="2"/>
  <c r="G1374" i="2"/>
  <c r="F1374" i="2"/>
  <c r="E1374" i="2"/>
  <c r="K1374" i="2" s="1"/>
  <c r="D1374" i="2"/>
  <c r="C1374" i="2"/>
  <c r="B1374" i="2"/>
  <c r="A1374" i="2"/>
  <c r="J1373" i="2"/>
  <c r="I1373" i="2"/>
  <c r="L1373" i="2" s="1"/>
  <c r="H1373" i="2"/>
  <c r="G1373" i="2"/>
  <c r="F1373" i="2"/>
  <c r="E1373" i="2"/>
  <c r="K1373" i="2" s="1"/>
  <c r="D1373" i="2"/>
  <c r="C1373" i="2"/>
  <c r="B1373" i="2"/>
  <c r="A1373" i="2"/>
  <c r="J1372" i="2"/>
  <c r="I1372" i="2"/>
  <c r="L1372" i="2" s="1"/>
  <c r="H1372" i="2"/>
  <c r="G1372" i="2"/>
  <c r="F1372" i="2"/>
  <c r="E1372" i="2"/>
  <c r="K1372" i="2" s="1"/>
  <c r="D1372" i="2"/>
  <c r="C1372" i="2"/>
  <c r="B1372" i="2"/>
  <c r="A1372" i="2"/>
  <c r="J1371" i="2"/>
  <c r="I1371" i="2"/>
  <c r="L1371" i="2" s="1"/>
  <c r="H1371" i="2"/>
  <c r="G1371" i="2"/>
  <c r="F1371" i="2"/>
  <c r="E1371" i="2"/>
  <c r="K1371" i="2" s="1"/>
  <c r="D1371" i="2"/>
  <c r="C1371" i="2"/>
  <c r="B1371" i="2"/>
  <c r="A1371" i="2"/>
  <c r="J1370" i="2"/>
  <c r="I1370" i="2"/>
  <c r="L1370" i="2" s="1"/>
  <c r="H1370" i="2"/>
  <c r="G1370" i="2"/>
  <c r="F1370" i="2"/>
  <c r="E1370" i="2"/>
  <c r="K1370" i="2" s="1"/>
  <c r="D1370" i="2"/>
  <c r="C1370" i="2"/>
  <c r="B1370" i="2"/>
  <c r="A1370" i="2"/>
  <c r="J1369" i="2"/>
  <c r="I1369" i="2"/>
  <c r="L1369" i="2" s="1"/>
  <c r="H1369" i="2"/>
  <c r="G1369" i="2"/>
  <c r="F1369" i="2"/>
  <c r="E1369" i="2"/>
  <c r="K1369" i="2" s="1"/>
  <c r="D1369" i="2"/>
  <c r="C1369" i="2"/>
  <c r="B1369" i="2"/>
  <c r="A1369" i="2"/>
  <c r="J1368" i="2"/>
  <c r="I1368" i="2"/>
  <c r="L1368" i="2" s="1"/>
  <c r="H1368" i="2"/>
  <c r="G1368" i="2"/>
  <c r="F1368" i="2"/>
  <c r="E1368" i="2"/>
  <c r="K1368" i="2" s="1"/>
  <c r="D1368" i="2"/>
  <c r="C1368" i="2"/>
  <c r="B1368" i="2"/>
  <c r="A1368" i="2"/>
  <c r="J1367" i="2"/>
  <c r="I1367" i="2"/>
  <c r="L1367" i="2" s="1"/>
  <c r="H1367" i="2"/>
  <c r="G1367" i="2"/>
  <c r="F1367" i="2"/>
  <c r="E1367" i="2"/>
  <c r="K1367" i="2" s="1"/>
  <c r="D1367" i="2"/>
  <c r="C1367" i="2"/>
  <c r="B1367" i="2"/>
  <c r="A1367" i="2"/>
  <c r="J1366" i="2"/>
  <c r="I1366" i="2"/>
  <c r="L1366" i="2" s="1"/>
  <c r="H1366" i="2"/>
  <c r="G1366" i="2"/>
  <c r="F1366" i="2"/>
  <c r="E1366" i="2"/>
  <c r="K1366" i="2" s="1"/>
  <c r="D1366" i="2"/>
  <c r="C1366" i="2"/>
  <c r="B1366" i="2"/>
  <c r="A1366" i="2"/>
  <c r="J1365" i="2"/>
  <c r="I1365" i="2"/>
  <c r="L1365" i="2" s="1"/>
  <c r="H1365" i="2"/>
  <c r="G1365" i="2"/>
  <c r="F1365" i="2"/>
  <c r="E1365" i="2"/>
  <c r="K1365" i="2" s="1"/>
  <c r="D1365" i="2"/>
  <c r="C1365" i="2"/>
  <c r="B1365" i="2"/>
  <c r="A1365" i="2"/>
  <c r="J1364" i="2"/>
  <c r="I1364" i="2"/>
  <c r="L1364" i="2" s="1"/>
  <c r="H1364" i="2"/>
  <c r="G1364" i="2"/>
  <c r="F1364" i="2"/>
  <c r="E1364" i="2"/>
  <c r="K1364" i="2" s="1"/>
  <c r="D1364" i="2"/>
  <c r="C1364" i="2"/>
  <c r="B1364" i="2"/>
  <c r="A1364" i="2"/>
  <c r="J1363" i="2"/>
  <c r="I1363" i="2"/>
  <c r="L1363" i="2" s="1"/>
  <c r="H1363" i="2"/>
  <c r="G1363" i="2"/>
  <c r="F1363" i="2"/>
  <c r="E1363" i="2"/>
  <c r="K1363" i="2" s="1"/>
  <c r="D1363" i="2"/>
  <c r="C1363" i="2"/>
  <c r="B1363" i="2"/>
  <c r="A1363" i="2"/>
  <c r="J1362" i="2"/>
  <c r="I1362" i="2"/>
  <c r="L1362" i="2" s="1"/>
  <c r="H1362" i="2"/>
  <c r="G1362" i="2"/>
  <c r="F1362" i="2"/>
  <c r="E1362" i="2"/>
  <c r="K1362" i="2" s="1"/>
  <c r="D1362" i="2"/>
  <c r="C1362" i="2"/>
  <c r="B1362" i="2"/>
  <c r="A1362" i="2"/>
  <c r="J1361" i="2"/>
  <c r="I1361" i="2"/>
  <c r="L1361" i="2" s="1"/>
  <c r="H1361" i="2"/>
  <c r="G1361" i="2"/>
  <c r="F1361" i="2"/>
  <c r="E1361" i="2"/>
  <c r="K1361" i="2" s="1"/>
  <c r="D1361" i="2"/>
  <c r="C1361" i="2"/>
  <c r="B1361" i="2"/>
  <c r="A1361" i="2"/>
  <c r="J1360" i="2"/>
  <c r="I1360" i="2"/>
  <c r="L1360" i="2" s="1"/>
  <c r="H1360" i="2"/>
  <c r="G1360" i="2"/>
  <c r="F1360" i="2"/>
  <c r="E1360" i="2"/>
  <c r="K1360" i="2" s="1"/>
  <c r="D1360" i="2"/>
  <c r="C1360" i="2"/>
  <c r="B1360" i="2"/>
  <c r="A1360" i="2"/>
  <c r="J1359" i="2"/>
  <c r="I1359" i="2"/>
  <c r="L1359" i="2" s="1"/>
  <c r="H1359" i="2"/>
  <c r="G1359" i="2"/>
  <c r="F1359" i="2"/>
  <c r="E1359" i="2"/>
  <c r="K1359" i="2" s="1"/>
  <c r="D1359" i="2"/>
  <c r="C1359" i="2"/>
  <c r="B1359" i="2"/>
  <c r="A1359" i="2"/>
  <c r="J1358" i="2"/>
  <c r="I1358" i="2"/>
  <c r="L1358" i="2" s="1"/>
  <c r="H1358" i="2"/>
  <c r="G1358" i="2"/>
  <c r="F1358" i="2"/>
  <c r="E1358" i="2"/>
  <c r="K1358" i="2" s="1"/>
  <c r="D1358" i="2"/>
  <c r="C1358" i="2"/>
  <c r="B1358" i="2"/>
  <c r="A1358" i="2"/>
  <c r="J1357" i="2"/>
  <c r="I1357" i="2"/>
  <c r="L1357" i="2" s="1"/>
  <c r="H1357" i="2"/>
  <c r="G1357" i="2"/>
  <c r="F1357" i="2"/>
  <c r="E1357" i="2"/>
  <c r="K1357" i="2" s="1"/>
  <c r="D1357" i="2"/>
  <c r="C1357" i="2"/>
  <c r="B1357" i="2"/>
  <c r="A1357" i="2"/>
  <c r="J1356" i="2"/>
  <c r="I1356" i="2"/>
  <c r="L1356" i="2" s="1"/>
  <c r="H1356" i="2"/>
  <c r="G1356" i="2"/>
  <c r="F1356" i="2"/>
  <c r="E1356" i="2"/>
  <c r="K1356" i="2" s="1"/>
  <c r="D1356" i="2"/>
  <c r="C1356" i="2"/>
  <c r="B1356" i="2"/>
  <c r="A1356" i="2"/>
  <c r="J1355" i="2"/>
  <c r="I1355" i="2"/>
  <c r="L1355" i="2" s="1"/>
  <c r="H1355" i="2"/>
  <c r="G1355" i="2"/>
  <c r="F1355" i="2"/>
  <c r="E1355" i="2"/>
  <c r="K1355" i="2" s="1"/>
  <c r="D1355" i="2"/>
  <c r="C1355" i="2"/>
  <c r="B1355" i="2"/>
  <c r="A1355" i="2"/>
  <c r="J1354" i="2"/>
  <c r="I1354" i="2"/>
  <c r="L1354" i="2" s="1"/>
  <c r="H1354" i="2"/>
  <c r="G1354" i="2"/>
  <c r="F1354" i="2"/>
  <c r="E1354" i="2"/>
  <c r="K1354" i="2" s="1"/>
  <c r="D1354" i="2"/>
  <c r="C1354" i="2"/>
  <c r="B1354" i="2"/>
  <c r="A1354" i="2"/>
  <c r="J1353" i="2"/>
  <c r="I1353" i="2"/>
  <c r="L1353" i="2" s="1"/>
  <c r="H1353" i="2"/>
  <c r="G1353" i="2"/>
  <c r="F1353" i="2"/>
  <c r="E1353" i="2"/>
  <c r="K1353" i="2" s="1"/>
  <c r="D1353" i="2"/>
  <c r="C1353" i="2"/>
  <c r="B1353" i="2"/>
  <c r="A1353" i="2"/>
  <c r="J1352" i="2"/>
  <c r="I1352" i="2"/>
  <c r="L1352" i="2" s="1"/>
  <c r="H1352" i="2"/>
  <c r="G1352" i="2"/>
  <c r="F1352" i="2"/>
  <c r="E1352" i="2"/>
  <c r="K1352" i="2" s="1"/>
  <c r="D1352" i="2"/>
  <c r="C1352" i="2"/>
  <c r="B1352" i="2"/>
  <c r="A1352" i="2"/>
  <c r="J1351" i="2"/>
  <c r="I1351" i="2"/>
  <c r="L1351" i="2" s="1"/>
  <c r="H1351" i="2"/>
  <c r="G1351" i="2"/>
  <c r="F1351" i="2"/>
  <c r="E1351" i="2"/>
  <c r="K1351" i="2" s="1"/>
  <c r="D1351" i="2"/>
  <c r="C1351" i="2"/>
  <c r="B1351" i="2"/>
  <c r="A1351" i="2"/>
  <c r="J1350" i="2"/>
  <c r="I1350" i="2"/>
  <c r="L1350" i="2" s="1"/>
  <c r="H1350" i="2"/>
  <c r="G1350" i="2"/>
  <c r="F1350" i="2"/>
  <c r="E1350" i="2"/>
  <c r="K1350" i="2" s="1"/>
  <c r="D1350" i="2"/>
  <c r="C1350" i="2"/>
  <c r="B1350" i="2"/>
  <c r="A1350" i="2"/>
  <c r="J1349" i="2"/>
  <c r="I1349" i="2"/>
  <c r="L1349" i="2" s="1"/>
  <c r="H1349" i="2"/>
  <c r="G1349" i="2"/>
  <c r="F1349" i="2"/>
  <c r="E1349" i="2"/>
  <c r="K1349" i="2" s="1"/>
  <c r="D1349" i="2"/>
  <c r="C1349" i="2"/>
  <c r="B1349" i="2"/>
  <c r="A1349" i="2"/>
  <c r="J1348" i="2"/>
  <c r="I1348" i="2"/>
  <c r="L1348" i="2" s="1"/>
  <c r="H1348" i="2"/>
  <c r="G1348" i="2"/>
  <c r="F1348" i="2"/>
  <c r="E1348" i="2"/>
  <c r="K1348" i="2" s="1"/>
  <c r="D1348" i="2"/>
  <c r="C1348" i="2"/>
  <c r="B1348" i="2"/>
  <c r="A1348" i="2"/>
  <c r="J1347" i="2"/>
  <c r="I1347" i="2"/>
  <c r="L1347" i="2" s="1"/>
  <c r="H1347" i="2"/>
  <c r="G1347" i="2"/>
  <c r="F1347" i="2"/>
  <c r="E1347" i="2"/>
  <c r="K1347" i="2" s="1"/>
  <c r="D1347" i="2"/>
  <c r="C1347" i="2"/>
  <c r="B1347" i="2"/>
  <c r="A1347" i="2"/>
  <c r="J1346" i="2"/>
  <c r="I1346" i="2"/>
  <c r="L1346" i="2" s="1"/>
  <c r="H1346" i="2"/>
  <c r="G1346" i="2"/>
  <c r="F1346" i="2"/>
  <c r="E1346" i="2"/>
  <c r="K1346" i="2" s="1"/>
  <c r="D1346" i="2"/>
  <c r="C1346" i="2"/>
  <c r="B1346" i="2"/>
  <c r="A1346" i="2"/>
  <c r="J1345" i="2"/>
  <c r="I1345" i="2"/>
  <c r="L1345" i="2" s="1"/>
  <c r="H1345" i="2"/>
  <c r="G1345" i="2"/>
  <c r="F1345" i="2"/>
  <c r="E1345" i="2"/>
  <c r="K1345" i="2" s="1"/>
  <c r="D1345" i="2"/>
  <c r="C1345" i="2"/>
  <c r="B1345" i="2"/>
  <c r="A1345" i="2"/>
  <c r="J1344" i="2"/>
  <c r="I1344" i="2"/>
  <c r="L1344" i="2" s="1"/>
  <c r="H1344" i="2"/>
  <c r="G1344" i="2"/>
  <c r="F1344" i="2"/>
  <c r="E1344" i="2"/>
  <c r="K1344" i="2" s="1"/>
  <c r="D1344" i="2"/>
  <c r="C1344" i="2"/>
  <c r="B1344" i="2"/>
  <c r="A1344" i="2"/>
  <c r="J1343" i="2"/>
  <c r="I1343" i="2"/>
  <c r="L1343" i="2" s="1"/>
  <c r="H1343" i="2"/>
  <c r="G1343" i="2"/>
  <c r="F1343" i="2"/>
  <c r="E1343" i="2"/>
  <c r="K1343" i="2" s="1"/>
  <c r="D1343" i="2"/>
  <c r="C1343" i="2"/>
  <c r="B1343" i="2"/>
  <c r="A1343" i="2"/>
  <c r="J1342" i="2"/>
  <c r="I1342" i="2"/>
  <c r="L1342" i="2" s="1"/>
  <c r="H1342" i="2"/>
  <c r="G1342" i="2"/>
  <c r="F1342" i="2"/>
  <c r="E1342" i="2"/>
  <c r="K1342" i="2" s="1"/>
  <c r="D1342" i="2"/>
  <c r="C1342" i="2"/>
  <c r="B1342" i="2"/>
  <c r="A1342" i="2"/>
  <c r="J1341" i="2"/>
  <c r="I1341" i="2"/>
  <c r="L1341" i="2" s="1"/>
  <c r="H1341" i="2"/>
  <c r="G1341" i="2"/>
  <c r="F1341" i="2"/>
  <c r="E1341" i="2"/>
  <c r="K1341" i="2" s="1"/>
  <c r="D1341" i="2"/>
  <c r="C1341" i="2"/>
  <c r="B1341" i="2"/>
  <c r="A1341" i="2"/>
  <c r="J1340" i="2"/>
  <c r="I1340" i="2"/>
  <c r="L1340" i="2" s="1"/>
  <c r="H1340" i="2"/>
  <c r="G1340" i="2"/>
  <c r="F1340" i="2"/>
  <c r="E1340" i="2"/>
  <c r="K1340" i="2" s="1"/>
  <c r="D1340" i="2"/>
  <c r="C1340" i="2"/>
  <c r="B1340" i="2"/>
  <c r="A1340" i="2"/>
  <c r="J1339" i="2"/>
  <c r="I1339" i="2"/>
  <c r="L1339" i="2" s="1"/>
  <c r="H1339" i="2"/>
  <c r="G1339" i="2"/>
  <c r="F1339" i="2"/>
  <c r="E1339" i="2"/>
  <c r="K1339" i="2" s="1"/>
  <c r="D1339" i="2"/>
  <c r="C1339" i="2"/>
  <c r="B1339" i="2"/>
  <c r="A1339" i="2"/>
  <c r="J1338" i="2"/>
  <c r="I1338" i="2"/>
  <c r="L1338" i="2" s="1"/>
  <c r="H1338" i="2"/>
  <c r="G1338" i="2"/>
  <c r="F1338" i="2"/>
  <c r="E1338" i="2"/>
  <c r="K1338" i="2" s="1"/>
  <c r="D1338" i="2"/>
  <c r="C1338" i="2"/>
  <c r="B1338" i="2"/>
  <c r="A1338" i="2"/>
  <c r="J1337" i="2"/>
  <c r="I1337" i="2"/>
  <c r="L1337" i="2" s="1"/>
  <c r="H1337" i="2"/>
  <c r="G1337" i="2"/>
  <c r="F1337" i="2"/>
  <c r="E1337" i="2"/>
  <c r="K1337" i="2" s="1"/>
  <c r="D1337" i="2"/>
  <c r="C1337" i="2"/>
  <c r="B1337" i="2"/>
  <c r="A1337" i="2"/>
  <c r="J1336" i="2"/>
  <c r="I1336" i="2"/>
  <c r="L1336" i="2" s="1"/>
  <c r="H1336" i="2"/>
  <c r="G1336" i="2"/>
  <c r="F1336" i="2"/>
  <c r="E1336" i="2"/>
  <c r="K1336" i="2" s="1"/>
  <c r="D1336" i="2"/>
  <c r="C1336" i="2"/>
  <c r="B1336" i="2"/>
  <c r="A1336" i="2"/>
  <c r="J1335" i="2"/>
  <c r="I1335" i="2"/>
  <c r="L1335" i="2" s="1"/>
  <c r="H1335" i="2"/>
  <c r="G1335" i="2"/>
  <c r="F1335" i="2"/>
  <c r="E1335" i="2"/>
  <c r="K1335" i="2" s="1"/>
  <c r="D1335" i="2"/>
  <c r="C1335" i="2"/>
  <c r="B1335" i="2"/>
  <c r="A1335" i="2"/>
  <c r="J1334" i="2"/>
  <c r="I1334" i="2"/>
  <c r="L1334" i="2" s="1"/>
  <c r="H1334" i="2"/>
  <c r="G1334" i="2"/>
  <c r="F1334" i="2"/>
  <c r="E1334" i="2"/>
  <c r="K1334" i="2" s="1"/>
  <c r="D1334" i="2"/>
  <c r="C1334" i="2"/>
  <c r="B1334" i="2"/>
  <c r="A1334" i="2"/>
  <c r="J1333" i="2"/>
  <c r="I1333" i="2"/>
  <c r="L1333" i="2" s="1"/>
  <c r="H1333" i="2"/>
  <c r="G1333" i="2"/>
  <c r="F1333" i="2"/>
  <c r="E1333" i="2"/>
  <c r="K1333" i="2" s="1"/>
  <c r="D1333" i="2"/>
  <c r="C1333" i="2"/>
  <c r="B1333" i="2"/>
  <c r="A1333" i="2"/>
  <c r="J1332" i="2"/>
  <c r="I1332" i="2"/>
  <c r="L1332" i="2" s="1"/>
  <c r="H1332" i="2"/>
  <c r="G1332" i="2"/>
  <c r="F1332" i="2"/>
  <c r="E1332" i="2"/>
  <c r="K1332" i="2" s="1"/>
  <c r="D1332" i="2"/>
  <c r="C1332" i="2"/>
  <c r="B1332" i="2"/>
  <c r="A1332" i="2"/>
  <c r="J1331" i="2"/>
  <c r="I1331" i="2"/>
  <c r="L1331" i="2" s="1"/>
  <c r="H1331" i="2"/>
  <c r="G1331" i="2"/>
  <c r="F1331" i="2"/>
  <c r="E1331" i="2"/>
  <c r="K1331" i="2" s="1"/>
  <c r="D1331" i="2"/>
  <c r="C1331" i="2"/>
  <c r="B1331" i="2"/>
  <c r="A1331" i="2"/>
  <c r="J1330" i="2"/>
  <c r="I1330" i="2"/>
  <c r="L1330" i="2" s="1"/>
  <c r="H1330" i="2"/>
  <c r="G1330" i="2"/>
  <c r="F1330" i="2"/>
  <c r="E1330" i="2"/>
  <c r="K1330" i="2" s="1"/>
  <c r="D1330" i="2"/>
  <c r="C1330" i="2"/>
  <c r="B1330" i="2"/>
  <c r="A1330" i="2"/>
  <c r="J1329" i="2"/>
  <c r="I1329" i="2"/>
  <c r="L1329" i="2" s="1"/>
  <c r="H1329" i="2"/>
  <c r="G1329" i="2"/>
  <c r="F1329" i="2"/>
  <c r="E1329" i="2"/>
  <c r="K1329" i="2" s="1"/>
  <c r="D1329" i="2"/>
  <c r="C1329" i="2"/>
  <c r="B1329" i="2"/>
  <c r="A1329" i="2"/>
  <c r="J1328" i="2"/>
  <c r="I1328" i="2"/>
  <c r="L1328" i="2" s="1"/>
  <c r="H1328" i="2"/>
  <c r="G1328" i="2"/>
  <c r="F1328" i="2"/>
  <c r="E1328" i="2"/>
  <c r="K1328" i="2" s="1"/>
  <c r="D1328" i="2"/>
  <c r="C1328" i="2"/>
  <c r="B1328" i="2"/>
  <c r="A1328" i="2"/>
  <c r="J1327" i="2"/>
  <c r="I1327" i="2"/>
  <c r="L1327" i="2" s="1"/>
  <c r="H1327" i="2"/>
  <c r="G1327" i="2"/>
  <c r="F1327" i="2"/>
  <c r="E1327" i="2"/>
  <c r="K1327" i="2" s="1"/>
  <c r="D1327" i="2"/>
  <c r="C1327" i="2"/>
  <c r="B1327" i="2"/>
  <c r="A1327" i="2"/>
  <c r="J1326" i="2"/>
  <c r="I1326" i="2"/>
  <c r="L1326" i="2" s="1"/>
  <c r="H1326" i="2"/>
  <c r="G1326" i="2"/>
  <c r="F1326" i="2"/>
  <c r="E1326" i="2"/>
  <c r="K1326" i="2" s="1"/>
  <c r="D1326" i="2"/>
  <c r="C1326" i="2"/>
  <c r="B1326" i="2"/>
  <c r="A1326" i="2"/>
  <c r="J1325" i="2"/>
  <c r="I1325" i="2"/>
  <c r="L1325" i="2" s="1"/>
  <c r="H1325" i="2"/>
  <c r="G1325" i="2"/>
  <c r="F1325" i="2"/>
  <c r="E1325" i="2"/>
  <c r="K1325" i="2" s="1"/>
  <c r="D1325" i="2"/>
  <c r="C1325" i="2"/>
  <c r="B1325" i="2"/>
  <c r="A1325" i="2"/>
  <c r="J1324" i="2"/>
  <c r="I1324" i="2"/>
  <c r="L1324" i="2" s="1"/>
  <c r="H1324" i="2"/>
  <c r="G1324" i="2"/>
  <c r="F1324" i="2"/>
  <c r="E1324" i="2"/>
  <c r="K1324" i="2" s="1"/>
  <c r="D1324" i="2"/>
  <c r="C1324" i="2"/>
  <c r="B1324" i="2"/>
  <c r="A1324" i="2"/>
  <c r="J1323" i="2"/>
  <c r="I1323" i="2"/>
  <c r="L1323" i="2" s="1"/>
  <c r="H1323" i="2"/>
  <c r="G1323" i="2"/>
  <c r="F1323" i="2"/>
  <c r="E1323" i="2"/>
  <c r="K1323" i="2" s="1"/>
  <c r="D1323" i="2"/>
  <c r="C1323" i="2"/>
  <c r="B1323" i="2"/>
  <c r="A1323" i="2"/>
  <c r="J1322" i="2"/>
  <c r="I1322" i="2"/>
  <c r="L1322" i="2" s="1"/>
  <c r="H1322" i="2"/>
  <c r="G1322" i="2"/>
  <c r="F1322" i="2"/>
  <c r="E1322" i="2"/>
  <c r="K1322" i="2" s="1"/>
  <c r="D1322" i="2"/>
  <c r="C1322" i="2"/>
  <c r="B1322" i="2"/>
  <c r="A1322" i="2"/>
  <c r="J1321" i="2"/>
  <c r="I1321" i="2"/>
  <c r="L1321" i="2" s="1"/>
  <c r="H1321" i="2"/>
  <c r="G1321" i="2"/>
  <c r="F1321" i="2"/>
  <c r="E1321" i="2"/>
  <c r="K1321" i="2" s="1"/>
  <c r="D1321" i="2"/>
  <c r="C1321" i="2"/>
  <c r="B1321" i="2"/>
  <c r="A1321" i="2"/>
  <c r="J1320" i="2"/>
  <c r="I1320" i="2"/>
  <c r="L1320" i="2" s="1"/>
  <c r="H1320" i="2"/>
  <c r="G1320" i="2"/>
  <c r="F1320" i="2"/>
  <c r="E1320" i="2"/>
  <c r="K1320" i="2" s="1"/>
  <c r="D1320" i="2"/>
  <c r="C1320" i="2"/>
  <c r="B1320" i="2"/>
  <c r="A1320" i="2"/>
  <c r="J1319" i="2"/>
  <c r="I1319" i="2"/>
  <c r="L1319" i="2" s="1"/>
  <c r="H1319" i="2"/>
  <c r="G1319" i="2"/>
  <c r="F1319" i="2"/>
  <c r="E1319" i="2"/>
  <c r="K1319" i="2" s="1"/>
  <c r="D1319" i="2"/>
  <c r="C1319" i="2"/>
  <c r="B1319" i="2"/>
  <c r="A1319" i="2"/>
  <c r="J1318" i="2"/>
  <c r="I1318" i="2"/>
  <c r="L1318" i="2" s="1"/>
  <c r="H1318" i="2"/>
  <c r="G1318" i="2"/>
  <c r="F1318" i="2"/>
  <c r="E1318" i="2"/>
  <c r="K1318" i="2" s="1"/>
  <c r="D1318" i="2"/>
  <c r="C1318" i="2"/>
  <c r="B1318" i="2"/>
  <c r="A1318" i="2"/>
  <c r="J1317" i="2"/>
  <c r="I1317" i="2"/>
  <c r="L1317" i="2" s="1"/>
  <c r="H1317" i="2"/>
  <c r="G1317" i="2"/>
  <c r="F1317" i="2"/>
  <c r="E1317" i="2"/>
  <c r="K1317" i="2" s="1"/>
  <c r="D1317" i="2"/>
  <c r="C1317" i="2"/>
  <c r="B1317" i="2"/>
  <c r="A1317" i="2"/>
  <c r="J1316" i="2"/>
  <c r="I1316" i="2"/>
  <c r="L1316" i="2" s="1"/>
  <c r="H1316" i="2"/>
  <c r="G1316" i="2"/>
  <c r="F1316" i="2"/>
  <c r="E1316" i="2"/>
  <c r="K1316" i="2" s="1"/>
  <c r="D1316" i="2"/>
  <c r="C1316" i="2"/>
  <c r="B1316" i="2"/>
  <c r="A1316" i="2"/>
  <c r="J1315" i="2"/>
  <c r="I1315" i="2"/>
  <c r="L1315" i="2" s="1"/>
  <c r="H1315" i="2"/>
  <c r="G1315" i="2"/>
  <c r="F1315" i="2"/>
  <c r="E1315" i="2"/>
  <c r="K1315" i="2" s="1"/>
  <c r="D1315" i="2"/>
  <c r="C1315" i="2"/>
  <c r="B1315" i="2"/>
  <c r="A1315" i="2"/>
  <c r="J1314" i="2"/>
  <c r="I1314" i="2"/>
  <c r="L1314" i="2" s="1"/>
  <c r="H1314" i="2"/>
  <c r="G1314" i="2"/>
  <c r="F1314" i="2"/>
  <c r="E1314" i="2"/>
  <c r="K1314" i="2" s="1"/>
  <c r="D1314" i="2"/>
  <c r="C1314" i="2"/>
  <c r="B1314" i="2"/>
  <c r="A1314" i="2"/>
  <c r="J1313" i="2"/>
  <c r="I1313" i="2"/>
  <c r="L1313" i="2" s="1"/>
  <c r="H1313" i="2"/>
  <c r="G1313" i="2"/>
  <c r="F1313" i="2"/>
  <c r="E1313" i="2"/>
  <c r="K1313" i="2" s="1"/>
  <c r="D1313" i="2"/>
  <c r="C1313" i="2"/>
  <c r="B1313" i="2"/>
  <c r="A1313" i="2"/>
  <c r="J1312" i="2"/>
  <c r="I1312" i="2"/>
  <c r="L1312" i="2" s="1"/>
  <c r="H1312" i="2"/>
  <c r="G1312" i="2"/>
  <c r="F1312" i="2"/>
  <c r="E1312" i="2"/>
  <c r="K1312" i="2" s="1"/>
  <c r="D1312" i="2"/>
  <c r="C1312" i="2"/>
  <c r="B1312" i="2"/>
  <c r="A1312" i="2"/>
  <c r="J1311" i="2"/>
  <c r="I1311" i="2"/>
  <c r="L1311" i="2" s="1"/>
  <c r="H1311" i="2"/>
  <c r="G1311" i="2"/>
  <c r="F1311" i="2"/>
  <c r="E1311" i="2"/>
  <c r="K1311" i="2" s="1"/>
  <c r="D1311" i="2"/>
  <c r="C1311" i="2"/>
  <c r="B1311" i="2"/>
  <c r="A1311" i="2"/>
  <c r="J1310" i="2"/>
  <c r="I1310" i="2"/>
  <c r="L1310" i="2" s="1"/>
  <c r="H1310" i="2"/>
  <c r="G1310" i="2"/>
  <c r="F1310" i="2"/>
  <c r="E1310" i="2"/>
  <c r="K1310" i="2" s="1"/>
  <c r="D1310" i="2"/>
  <c r="C1310" i="2"/>
  <c r="B1310" i="2"/>
  <c r="A1310" i="2"/>
  <c r="J1309" i="2"/>
  <c r="I1309" i="2"/>
  <c r="L1309" i="2" s="1"/>
  <c r="H1309" i="2"/>
  <c r="G1309" i="2"/>
  <c r="F1309" i="2"/>
  <c r="E1309" i="2"/>
  <c r="K1309" i="2" s="1"/>
  <c r="D1309" i="2"/>
  <c r="C1309" i="2"/>
  <c r="B1309" i="2"/>
  <c r="A1309" i="2"/>
  <c r="J1308" i="2"/>
  <c r="I1308" i="2"/>
  <c r="L1308" i="2" s="1"/>
  <c r="H1308" i="2"/>
  <c r="G1308" i="2"/>
  <c r="F1308" i="2"/>
  <c r="E1308" i="2"/>
  <c r="K1308" i="2" s="1"/>
  <c r="D1308" i="2"/>
  <c r="C1308" i="2"/>
  <c r="B1308" i="2"/>
  <c r="A1308" i="2"/>
  <c r="J1307" i="2"/>
  <c r="I1307" i="2"/>
  <c r="L1307" i="2" s="1"/>
  <c r="H1307" i="2"/>
  <c r="G1307" i="2"/>
  <c r="F1307" i="2"/>
  <c r="E1307" i="2"/>
  <c r="K1307" i="2" s="1"/>
  <c r="D1307" i="2"/>
  <c r="C1307" i="2"/>
  <c r="B1307" i="2"/>
  <c r="A1307" i="2"/>
  <c r="J1306" i="2"/>
  <c r="I1306" i="2"/>
  <c r="L1306" i="2" s="1"/>
  <c r="H1306" i="2"/>
  <c r="G1306" i="2"/>
  <c r="F1306" i="2"/>
  <c r="E1306" i="2"/>
  <c r="K1306" i="2" s="1"/>
  <c r="D1306" i="2"/>
  <c r="C1306" i="2"/>
  <c r="B1306" i="2"/>
  <c r="A1306" i="2"/>
  <c r="J1305" i="2"/>
  <c r="I1305" i="2"/>
  <c r="L1305" i="2" s="1"/>
  <c r="H1305" i="2"/>
  <c r="G1305" i="2"/>
  <c r="F1305" i="2"/>
  <c r="E1305" i="2"/>
  <c r="K1305" i="2" s="1"/>
  <c r="D1305" i="2"/>
  <c r="C1305" i="2"/>
  <c r="B1305" i="2"/>
  <c r="A1305" i="2"/>
  <c r="J1304" i="2"/>
  <c r="I1304" i="2"/>
  <c r="L1304" i="2" s="1"/>
  <c r="H1304" i="2"/>
  <c r="G1304" i="2"/>
  <c r="F1304" i="2"/>
  <c r="E1304" i="2"/>
  <c r="K1304" i="2" s="1"/>
  <c r="D1304" i="2"/>
  <c r="C1304" i="2"/>
  <c r="B1304" i="2"/>
  <c r="A1304" i="2"/>
  <c r="J1303" i="2"/>
  <c r="I1303" i="2"/>
  <c r="L1303" i="2" s="1"/>
  <c r="H1303" i="2"/>
  <c r="G1303" i="2"/>
  <c r="F1303" i="2"/>
  <c r="E1303" i="2"/>
  <c r="K1303" i="2" s="1"/>
  <c r="D1303" i="2"/>
  <c r="C1303" i="2"/>
  <c r="B1303" i="2"/>
  <c r="A1303" i="2"/>
  <c r="J1302" i="2"/>
  <c r="I1302" i="2"/>
  <c r="L1302" i="2" s="1"/>
  <c r="H1302" i="2"/>
  <c r="G1302" i="2"/>
  <c r="F1302" i="2"/>
  <c r="E1302" i="2"/>
  <c r="K1302" i="2" s="1"/>
  <c r="D1302" i="2"/>
  <c r="C1302" i="2"/>
  <c r="B1302" i="2"/>
  <c r="A1302" i="2"/>
  <c r="J1301" i="2"/>
  <c r="I1301" i="2"/>
  <c r="L1301" i="2" s="1"/>
  <c r="H1301" i="2"/>
  <c r="G1301" i="2"/>
  <c r="F1301" i="2"/>
  <c r="E1301" i="2"/>
  <c r="K1301" i="2" s="1"/>
  <c r="D1301" i="2"/>
  <c r="C1301" i="2"/>
  <c r="B1301" i="2"/>
  <c r="A1301" i="2"/>
  <c r="J1300" i="2"/>
  <c r="I1300" i="2"/>
  <c r="L1300" i="2" s="1"/>
  <c r="H1300" i="2"/>
  <c r="G1300" i="2"/>
  <c r="F1300" i="2"/>
  <c r="E1300" i="2"/>
  <c r="K1300" i="2" s="1"/>
  <c r="D1300" i="2"/>
  <c r="C1300" i="2"/>
  <c r="B1300" i="2"/>
  <c r="A1300" i="2"/>
  <c r="J1299" i="2"/>
  <c r="I1299" i="2"/>
  <c r="L1299" i="2" s="1"/>
  <c r="H1299" i="2"/>
  <c r="G1299" i="2"/>
  <c r="F1299" i="2"/>
  <c r="E1299" i="2"/>
  <c r="K1299" i="2" s="1"/>
  <c r="D1299" i="2"/>
  <c r="C1299" i="2"/>
  <c r="B1299" i="2"/>
  <c r="A1299" i="2"/>
  <c r="J1298" i="2"/>
  <c r="I1298" i="2"/>
  <c r="L1298" i="2" s="1"/>
  <c r="H1298" i="2"/>
  <c r="G1298" i="2"/>
  <c r="F1298" i="2"/>
  <c r="E1298" i="2"/>
  <c r="K1298" i="2" s="1"/>
  <c r="D1298" i="2"/>
  <c r="C1298" i="2"/>
  <c r="B1298" i="2"/>
  <c r="A1298" i="2"/>
  <c r="J1297" i="2"/>
  <c r="I1297" i="2"/>
  <c r="L1297" i="2" s="1"/>
  <c r="H1297" i="2"/>
  <c r="G1297" i="2"/>
  <c r="F1297" i="2"/>
  <c r="E1297" i="2"/>
  <c r="K1297" i="2" s="1"/>
  <c r="D1297" i="2"/>
  <c r="C1297" i="2"/>
  <c r="B1297" i="2"/>
  <c r="A1297" i="2"/>
  <c r="J1296" i="2"/>
  <c r="I1296" i="2"/>
  <c r="L1296" i="2" s="1"/>
  <c r="H1296" i="2"/>
  <c r="G1296" i="2"/>
  <c r="F1296" i="2"/>
  <c r="E1296" i="2"/>
  <c r="K1296" i="2" s="1"/>
  <c r="D1296" i="2"/>
  <c r="C1296" i="2"/>
  <c r="B1296" i="2"/>
  <c r="A1296" i="2"/>
  <c r="J1295" i="2"/>
  <c r="I1295" i="2"/>
  <c r="L1295" i="2" s="1"/>
  <c r="H1295" i="2"/>
  <c r="G1295" i="2"/>
  <c r="F1295" i="2"/>
  <c r="E1295" i="2"/>
  <c r="K1295" i="2" s="1"/>
  <c r="D1295" i="2"/>
  <c r="C1295" i="2"/>
  <c r="B1295" i="2"/>
  <c r="A1295" i="2"/>
  <c r="J1294" i="2"/>
  <c r="I1294" i="2"/>
  <c r="L1294" i="2" s="1"/>
  <c r="H1294" i="2"/>
  <c r="G1294" i="2"/>
  <c r="F1294" i="2"/>
  <c r="E1294" i="2"/>
  <c r="K1294" i="2" s="1"/>
  <c r="D1294" i="2"/>
  <c r="C1294" i="2"/>
  <c r="B1294" i="2"/>
  <c r="A1294" i="2"/>
  <c r="J1293" i="2"/>
  <c r="I1293" i="2"/>
  <c r="L1293" i="2" s="1"/>
  <c r="H1293" i="2"/>
  <c r="G1293" i="2"/>
  <c r="F1293" i="2"/>
  <c r="E1293" i="2"/>
  <c r="K1293" i="2" s="1"/>
  <c r="D1293" i="2"/>
  <c r="C1293" i="2"/>
  <c r="B1293" i="2"/>
  <c r="A1293" i="2"/>
  <c r="J1292" i="2"/>
  <c r="I1292" i="2"/>
  <c r="L1292" i="2" s="1"/>
  <c r="H1292" i="2"/>
  <c r="G1292" i="2"/>
  <c r="F1292" i="2"/>
  <c r="E1292" i="2"/>
  <c r="K1292" i="2" s="1"/>
  <c r="D1292" i="2"/>
  <c r="C1292" i="2"/>
  <c r="B1292" i="2"/>
  <c r="A1292" i="2"/>
  <c r="J1291" i="2"/>
  <c r="I1291" i="2"/>
  <c r="L1291" i="2" s="1"/>
  <c r="H1291" i="2"/>
  <c r="G1291" i="2"/>
  <c r="F1291" i="2"/>
  <c r="E1291" i="2"/>
  <c r="K1291" i="2" s="1"/>
  <c r="D1291" i="2"/>
  <c r="C1291" i="2"/>
  <c r="B1291" i="2"/>
  <c r="A1291" i="2"/>
  <c r="J1290" i="2"/>
  <c r="I1290" i="2"/>
  <c r="L1290" i="2" s="1"/>
  <c r="H1290" i="2"/>
  <c r="G1290" i="2"/>
  <c r="F1290" i="2"/>
  <c r="E1290" i="2"/>
  <c r="K1290" i="2" s="1"/>
  <c r="D1290" i="2"/>
  <c r="C1290" i="2"/>
  <c r="B1290" i="2"/>
  <c r="A1290" i="2"/>
  <c r="J1289" i="2"/>
  <c r="I1289" i="2"/>
  <c r="L1289" i="2" s="1"/>
  <c r="H1289" i="2"/>
  <c r="G1289" i="2"/>
  <c r="F1289" i="2"/>
  <c r="E1289" i="2"/>
  <c r="K1289" i="2" s="1"/>
  <c r="D1289" i="2"/>
  <c r="C1289" i="2"/>
  <c r="B1289" i="2"/>
  <c r="A1289" i="2"/>
  <c r="J1288" i="2"/>
  <c r="I1288" i="2"/>
  <c r="L1288" i="2" s="1"/>
  <c r="H1288" i="2"/>
  <c r="G1288" i="2"/>
  <c r="F1288" i="2"/>
  <c r="E1288" i="2"/>
  <c r="K1288" i="2" s="1"/>
  <c r="D1288" i="2"/>
  <c r="C1288" i="2"/>
  <c r="B1288" i="2"/>
  <c r="A1288" i="2"/>
  <c r="J1287" i="2"/>
  <c r="I1287" i="2"/>
  <c r="L1287" i="2" s="1"/>
  <c r="H1287" i="2"/>
  <c r="G1287" i="2"/>
  <c r="F1287" i="2"/>
  <c r="E1287" i="2"/>
  <c r="K1287" i="2" s="1"/>
  <c r="D1287" i="2"/>
  <c r="C1287" i="2"/>
  <c r="B1287" i="2"/>
  <c r="A1287" i="2"/>
  <c r="J1286" i="2"/>
  <c r="I1286" i="2"/>
  <c r="L1286" i="2" s="1"/>
  <c r="H1286" i="2"/>
  <c r="G1286" i="2"/>
  <c r="F1286" i="2"/>
  <c r="E1286" i="2"/>
  <c r="K1286" i="2" s="1"/>
  <c r="D1286" i="2"/>
  <c r="C1286" i="2"/>
  <c r="B1286" i="2"/>
  <c r="A1286" i="2"/>
  <c r="J1285" i="2"/>
  <c r="I1285" i="2"/>
  <c r="L1285" i="2" s="1"/>
  <c r="H1285" i="2"/>
  <c r="G1285" i="2"/>
  <c r="F1285" i="2"/>
  <c r="E1285" i="2"/>
  <c r="K1285" i="2" s="1"/>
  <c r="D1285" i="2"/>
  <c r="C1285" i="2"/>
  <c r="B1285" i="2"/>
  <c r="A1285" i="2"/>
  <c r="J1284" i="2"/>
  <c r="I1284" i="2"/>
  <c r="L1284" i="2" s="1"/>
  <c r="H1284" i="2"/>
  <c r="G1284" i="2"/>
  <c r="F1284" i="2"/>
  <c r="E1284" i="2"/>
  <c r="K1284" i="2" s="1"/>
  <c r="D1284" i="2"/>
  <c r="C1284" i="2"/>
  <c r="B1284" i="2"/>
  <c r="A1284" i="2"/>
  <c r="J1283" i="2"/>
  <c r="I1283" i="2"/>
  <c r="L1283" i="2" s="1"/>
  <c r="H1283" i="2"/>
  <c r="G1283" i="2"/>
  <c r="F1283" i="2"/>
  <c r="E1283" i="2"/>
  <c r="K1283" i="2" s="1"/>
  <c r="D1283" i="2"/>
  <c r="C1283" i="2"/>
  <c r="B1283" i="2"/>
  <c r="A1283" i="2"/>
  <c r="J1282" i="2"/>
  <c r="I1282" i="2"/>
  <c r="L1282" i="2" s="1"/>
  <c r="H1282" i="2"/>
  <c r="G1282" i="2"/>
  <c r="F1282" i="2"/>
  <c r="E1282" i="2"/>
  <c r="K1282" i="2" s="1"/>
  <c r="D1282" i="2"/>
  <c r="C1282" i="2"/>
  <c r="B1282" i="2"/>
  <c r="A1282" i="2"/>
  <c r="J1281" i="2"/>
  <c r="I1281" i="2"/>
  <c r="L1281" i="2" s="1"/>
  <c r="H1281" i="2"/>
  <c r="G1281" i="2"/>
  <c r="F1281" i="2"/>
  <c r="E1281" i="2"/>
  <c r="K1281" i="2" s="1"/>
  <c r="D1281" i="2"/>
  <c r="C1281" i="2"/>
  <c r="B1281" i="2"/>
  <c r="A1281" i="2"/>
  <c r="J1280" i="2"/>
  <c r="I1280" i="2"/>
  <c r="L1280" i="2" s="1"/>
  <c r="H1280" i="2"/>
  <c r="G1280" i="2"/>
  <c r="F1280" i="2"/>
  <c r="E1280" i="2"/>
  <c r="K1280" i="2" s="1"/>
  <c r="D1280" i="2"/>
  <c r="C1280" i="2"/>
  <c r="B1280" i="2"/>
  <c r="A1280" i="2"/>
  <c r="J1279" i="2"/>
  <c r="I1279" i="2"/>
  <c r="L1279" i="2" s="1"/>
  <c r="H1279" i="2"/>
  <c r="G1279" i="2"/>
  <c r="F1279" i="2"/>
  <c r="E1279" i="2"/>
  <c r="K1279" i="2" s="1"/>
  <c r="D1279" i="2"/>
  <c r="C1279" i="2"/>
  <c r="B1279" i="2"/>
  <c r="A1279" i="2"/>
  <c r="J1278" i="2"/>
  <c r="I1278" i="2"/>
  <c r="L1278" i="2" s="1"/>
  <c r="H1278" i="2"/>
  <c r="G1278" i="2"/>
  <c r="F1278" i="2"/>
  <c r="E1278" i="2"/>
  <c r="K1278" i="2" s="1"/>
  <c r="D1278" i="2"/>
  <c r="C1278" i="2"/>
  <c r="B1278" i="2"/>
  <c r="A1278" i="2"/>
  <c r="J1277" i="2"/>
  <c r="I1277" i="2"/>
  <c r="L1277" i="2" s="1"/>
  <c r="H1277" i="2"/>
  <c r="G1277" i="2"/>
  <c r="F1277" i="2"/>
  <c r="E1277" i="2"/>
  <c r="K1277" i="2" s="1"/>
  <c r="D1277" i="2"/>
  <c r="C1277" i="2"/>
  <c r="B1277" i="2"/>
  <c r="A1277" i="2"/>
  <c r="J1276" i="2"/>
  <c r="I1276" i="2"/>
  <c r="L1276" i="2" s="1"/>
  <c r="H1276" i="2"/>
  <c r="G1276" i="2"/>
  <c r="F1276" i="2"/>
  <c r="E1276" i="2"/>
  <c r="K1276" i="2" s="1"/>
  <c r="D1276" i="2"/>
  <c r="C1276" i="2"/>
  <c r="B1276" i="2"/>
  <c r="A1276" i="2"/>
  <c r="J1275" i="2"/>
  <c r="I1275" i="2"/>
  <c r="L1275" i="2" s="1"/>
  <c r="H1275" i="2"/>
  <c r="G1275" i="2"/>
  <c r="F1275" i="2"/>
  <c r="E1275" i="2"/>
  <c r="K1275" i="2" s="1"/>
  <c r="D1275" i="2"/>
  <c r="C1275" i="2"/>
  <c r="B1275" i="2"/>
  <c r="A1275" i="2"/>
  <c r="J1274" i="2"/>
  <c r="I1274" i="2"/>
  <c r="L1274" i="2" s="1"/>
  <c r="H1274" i="2"/>
  <c r="G1274" i="2"/>
  <c r="F1274" i="2"/>
  <c r="E1274" i="2"/>
  <c r="K1274" i="2" s="1"/>
  <c r="D1274" i="2"/>
  <c r="C1274" i="2"/>
  <c r="B1274" i="2"/>
  <c r="A1274" i="2"/>
  <c r="J1273" i="2"/>
  <c r="I1273" i="2"/>
  <c r="L1273" i="2" s="1"/>
  <c r="H1273" i="2"/>
  <c r="G1273" i="2"/>
  <c r="F1273" i="2"/>
  <c r="E1273" i="2"/>
  <c r="K1273" i="2" s="1"/>
  <c r="D1273" i="2"/>
  <c r="C1273" i="2"/>
  <c r="B1273" i="2"/>
  <c r="A1273" i="2"/>
  <c r="J1272" i="2"/>
  <c r="I1272" i="2"/>
  <c r="L1272" i="2" s="1"/>
  <c r="H1272" i="2"/>
  <c r="G1272" i="2"/>
  <c r="F1272" i="2"/>
  <c r="E1272" i="2"/>
  <c r="K1272" i="2" s="1"/>
  <c r="D1272" i="2"/>
  <c r="C1272" i="2"/>
  <c r="B1272" i="2"/>
  <c r="A1272" i="2"/>
  <c r="J1271" i="2"/>
  <c r="I1271" i="2"/>
  <c r="L1271" i="2" s="1"/>
  <c r="H1271" i="2"/>
  <c r="G1271" i="2"/>
  <c r="F1271" i="2"/>
  <c r="E1271" i="2"/>
  <c r="K1271" i="2" s="1"/>
  <c r="D1271" i="2"/>
  <c r="C1271" i="2"/>
  <c r="B1271" i="2"/>
  <c r="A1271" i="2"/>
  <c r="J1270" i="2"/>
  <c r="I1270" i="2"/>
  <c r="L1270" i="2" s="1"/>
  <c r="H1270" i="2"/>
  <c r="G1270" i="2"/>
  <c r="F1270" i="2"/>
  <c r="E1270" i="2"/>
  <c r="K1270" i="2" s="1"/>
  <c r="D1270" i="2"/>
  <c r="C1270" i="2"/>
  <c r="B1270" i="2"/>
  <c r="A1270" i="2"/>
  <c r="J1269" i="2"/>
  <c r="I1269" i="2"/>
  <c r="L1269" i="2" s="1"/>
  <c r="H1269" i="2"/>
  <c r="G1269" i="2"/>
  <c r="F1269" i="2"/>
  <c r="E1269" i="2"/>
  <c r="K1269" i="2" s="1"/>
  <c r="D1269" i="2"/>
  <c r="C1269" i="2"/>
  <c r="B1269" i="2"/>
  <c r="A1269" i="2"/>
  <c r="J1268" i="2"/>
  <c r="I1268" i="2"/>
  <c r="L1268" i="2" s="1"/>
  <c r="H1268" i="2"/>
  <c r="G1268" i="2"/>
  <c r="F1268" i="2"/>
  <c r="E1268" i="2"/>
  <c r="K1268" i="2" s="1"/>
  <c r="D1268" i="2"/>
  <c r="C1268" i="2"/>
  <c r="B1268" i="2"/>
  <c r="A1268" i="2"/>
  <c r="J1267" i="2"/>
  <c r="I1267" i="2"/>
  <c r="L1267" i="2" s="1"/>
  <c r="H1267" i="2"/>
  <c r="G1267" i="2"/>
  <c r="F1267" i="2"/>
  <c r="E1267" i="2"/>
  <c r="K1267" i="2" s="1"/>
  <c r="D1267" i="2"/>
  <c r="C1267" i="2"/>
  <c r="B1267" i="2"/>
  <c r="A1267" i="2"/>
  <c r="J1266" i="2"/>
  <c r="I1266" i="2"/>
  <c r="L1266" i="2" s="1"/>
  <c r="H1266" i="2"/>
  <c r="G1266" i="2"/>
  <c r="F1266" i="2"/>
  <c r="E1266" i="2"/>
  <c r="K1266" i="2" s="1"/>
  <c r="D1266" i="2"/>
  <c r="C1266" i="2"/>
  <c r="B1266" i="2"/>
  <c r="A1266" i="2"/>
  <c r="J1265" i="2"/>
  <c r="I1265" i="2"/>
  <c r="L1265" i="2" s="1"/>
  <c r="H1265" i="2"/>
  <c r="G1265" i="2"/>
  <c r="F1265" i="2"/>
  <c r="E1265" i="2"/>
  <c r="K1265" i="2" s="1"/>
  <c r="D1265" i="2"/>
  <c r="C1265" i="2"/>
  <c r="B1265" i="2"/>
  <c r="A1265" i="2"/>
  <c r="J1264" i="2"/>
  <c r="I1264" i="2"/>
  <c r="L1264" i="2" s="1"/>
  <c r="H1264" i="2"/>
  <c r="G1264" i="2"/>
  <c r="F1264" i="2"/>
  <c r="E1264" i="2"/>
  <c r="K1264" i="2" s="1"/>
  <c r="D1264" i="2"/>
  <c r="C1264" i="2"/>
  <c r="B1264" i="2"/>
  <c r="A1264" i="2"/>
  <c r="J1263" i="2"/>
  <c r="I1263" i="2"/>
  <c r="L1263" i="2" s="1"/>
  <c r="H1263" i="2"/>
  <c r="G1263" i="2"/>
  <c r="F1263" i="2"/>
  <c r="E1263" i="2"/>
  <c r="K1263" i="2" s="1"/>
  <c r="D1263" i="2"/>
  <c r="C1263" i="2"/>
  <c r="B1263" i="2"/>
  <c r="A1263" i="2"/>
  <c r="J1262" i="2"/>
  <c r="I1262" i="2"/>
  <c r="L1262" i="2" s="1"/>
  <c r="H1262" i="2"/>
  <c r="G1262" i="2"/>
  <c r="F1262" i="2"/>
  <c r="E1262" i="2"/>
  <c r="K1262" i="2" s="1"/>
  <c r="D1262" i="2"/>
  <c r="C1262" i="2"/>
  <c r="B1262" i="2"/>
  <c r="A1262" i="2"/>
  <c r="J1261" i="2"/>
  <c r="I1261" i="2"/>
  <c r="L1261" i="2" s="1"/>
  <c r="H1261" i="2"/>
  <c r="G1261" i="2"/>
  <c r="F1261" i="2"/>
  <c r="E1261" i="2"/>
  <c r="K1261" i="2" s="1"/>
  <c r="D1261" i="2"/>
  <c r="C1261" i="2"/>
  <c r="B1261" i="2"/>
  <c r="A1261" i="2"/>
  <c r="J1260" i="2"/>
  <c r="I1260" i="2"/>
  <c r="L1260" i="2" s="1"/>
  <c r="H1260" i="2"/>
  <c r="G1260" i="2"/>
  <c r="F1260" i="2"/>
  <c r="E1260" i="2"/>
  <c r="K1260" i="2" s="1"/>
  <c r="D1260" i="2"/>
  <c r="C1260" i="2"/>
  <c r="B1260" i="2"/>
  <c r="A1260" i="2"/>
  <c r="J1259" i="2"/>
  <c r="I1259" i="2"/>
  <c r="L1259" i="2" s="1"/>
  <c r="H1259" i="2"/>
  <c r="G1259" i="2"/>
  <c r="F1259" i="2"/>
  <c r="E1259" i="2"/>
  <c r="K1259" i="2" s="1"/>
  <c r="D1259" i="2"/>
  <c r="C1259" i="2"/>
  <c r="B1259" i="2"/>
  <c r="A1259" i="2"/>
  <c r="J1258" i="2"/>
  <c r="I1258" i="2"/>
  <c r="L1258" i="2" s="1"/>
  <c r="H1258" i="2"/>
  <c r="G1258" i="2"/>
  <c r="F1258" i="2"/>
  <c r="E1258" i="2"/>
  <c r="K1258" i="2" s="1"/>
  <c r="D1258" i="2"/>
  <c r="C1258" i="2"/>
  <c r="B1258" i="2"/>
  <c r="A1258" i="2"/>
  <c r="J1257" i="2"/>
  <c r="I1257" i="2"/>
  <c r="L1257" i="2" s="1"/>
  <c r="H1257" i="2"/>
  <c r="G1257" i="2"/>
  <c r="F1257" i="2"/>
  <c r="E1257" i="2"/>
  <c r="K1257" i="2" s="1"/>
  <c r="D1257" i="2"/>
  <c r="C1257" i="2"/>
  <c r="B1257" i="2"/>
  <c r="A1257" i="2"/>
  <c r="J1256" i="2"/>
  <c r="I1256" i="2"/>
  <c r="L1256" i="2" s="1"/>
  <c r="H1256" i="2"/>
  <c r="G1256" i="2"/>
  <c r="F1256" i="2"/>
  <c r="E1256" i="2"/>
  <c r="K1256" i="2" s="1"/>
  <c r="D1256" i="2"/>
  <c r="C1256" i="2"/>
  <c r="B1256" i="2"/>
  <c r="A1256" i="2"/>
  <c r="J1255" i="2"/>
  <c r="I1255" i="2"/>
  <c r="L1255" i="2" s="1"/>
  <c r="H1255" i="2"/>
  <c r="G1255" i="2"/>
  <c r="F1255" i="2"/>
  <c r="E1255" i="2"/>
  <c r="K1255" i="2" s="1"/>
  <c r="D1255" i="2"/>
  <c r="C1255" i="2"/>
  <c r="B1255" i="2"/>
  <c r="A1255" i="2"/>
  <c r="J1254" i="2"/>
  <c r="I1254" i="2"/>
  <c r="L1254" i="2" s="1"/>
  <c r="H1254" i="2"/>
  <c r="G1254" i="2"/>
  <c r="F1254" i="2"/>
  <c r="E1254" i="2"/>
  <c r="K1254" i="2" s="1"/>
  <c r="D1254" i="2"/>
  <c r="C1254" i="2"/>
  <c r="B1254" i="2"/>
  <c r="A1254" i="2"/>
  <c r="J1253" i="2"/>
  <c r="I1253" i="2"/>
  <c r="L1253" i="2" s="1"/>
  <c r="H1253" i="2"/>
  <c r="G1253" i="2"/>
  <c r="F1253" i="2"/>
  <c r="E1253" i="2"/>
  <c r="K1253" i="2" s="1"/>
  <c r="D1253" i="2"/>
  <c r="C1253" i="2"/>
  <c r="B1253" i="2"/>
  <c r="A1253" i="2"/>
  <c r="J1252" i="2"/>
  <c r="I1252" i="2"/>
  <c r="L1252" i="2" s="1"/>
  <c r="H1252" i="2"/>
  <c r="G1252" i="2"/>
  <c r="F1252" i="2"/>
  <c r="E1252" i="2"/>
  <c r="K1252" i="2" s="1"/>
  <c r="D1252" i="2"/>
  <c r="C1252" i="2"/>
  <c r="B1252" i="2"/>
  <c r="A1252" i="2"/>
  <c r="J1251" i="2"/>
  <c r="I1251" i="2"/>
  <c r="L1251" i="2" s="1"/>
  <c r="H1251" i="2"/>
  <c r="G1251" i="2"/>
  <c r="F1251" i="2"/>
  <c r="E1251" i="2"/>
  <c r="K1251" i="2" s="1"/>
  <c r="D1251" i="2"/>
  <c r="C1251" i="2"/>
  <c r="B1251" i="2"/>
  <c r="A1251" i="2"/>
  <c r="J1250" i="2"/>
  <c r="I1250" i="2"/>
  <c r="L1250" i="2" s="1"/>
  <c r="H1250" i="2"/>
  <c r="G1250" i="2"/>
  <c r="F1250" i="2"/>
  <c r="E1250" i="2"/>
  <c r="K1250" i="2" s="1"/>
  <c r="D1250" i="2"/>
  <c r="C1250" i="2"/>
  <c r="B1250" i="2"/>
  <c r="A1250" i="2"/>
  <c r="J1249" i="2"/>
  <c r="I1249" i="2"/>
  <c r="L1249" i="2" s="1"/>
  <c r="H1249" i="2"/>
  <c r="G1249" i="2"/>
  <c r="F1249" i="2"/>
  <c r="E1249" i="2"/>
  <c r="K1249" i="2" s="1"/>
  <c r="D1249" i="2"/>
  <c r="C1249" i="2"/>
  <c r="B1249" i="2"/>
  <c r="A1249" i="2"/>
  <c r="J1248" i="2"/>
  <c r="I1248" i="2"/>
  <c r="L1248" i="2" s="1"/>
  <c r="H1248" i="2"/>
  <c r="G1248" i="2"/>
  <c r="F1248" i="2"/>
  <c r="E1248" i="2"/>
  <c r="K1248" i="2" s="1"/>
  <c r="D1248" i="2"/>
  <c r="C1248" i="2"/>
  <c r="B1248" i="2"/>
  <c r="A1248" i="2"/>
  <c r="J1247" i="2"/>
  <c r="I1247" i="2"/>
  <c r="L1247" i="2" s="1"/>
  <c r="H1247" i="2"/>
  <c r="G1247" i="2"/>
  <c r="F1247" i="2"/>
  <c r="E1247" i="2"/>
  <c r="K1247" i="2" s="1"/>
  <c r="D1247" i="2"/>
  <c r="C1247" i="2"/>
  <c r="B1247" i="2"/>
  <c r="A1247" i="2"/>
  <c r="J1246" i="2"/>
  <c r="I1246" i="2"/>
  <c r="L1246" i="2" s="1"/>
  <c r="H1246" i="2"/>
  <c r="G1246" i="2"/>
  <c r="F1246" i="2"/>
  <c r="E1246" i="2"/>
  <c r="K1246" i="2" s="1"/>
  <c r="D1246" i="2"/>
  <c r="C1246" i="2"/>
  <c r="B1246" i="2"/>
  <c r="A1246" i="2"/>
  <c r="J1245" i="2"/>
  <c r="I1245" i="2"/>
  <c r="L1245" i="2" s="1"/>
  <c r="H1245" i="2"/>
  <c r="G1245" i="2"/>
  <c r="F1245" i="2"/>
  <c r="E1245" i="2"/>
  <c r="K1245" i="2" s="1"/>
  <c r="D1245" i="2"/>
  <c r="C1245" i="2"/>
  <c r="B1245" i="2"/>
  <c r="A1245" i="2"/>
  <c r="J1244" i="2"/>
  <c r="I1244" i="2"/>
  <c r="L1244" i="2" s="1"/>
  <c r="H1244" i="2"/>
  <c r="G1244" i="2"/>
  <c r="F1244" i="2"/>
  <c r="E1244" i="2"/>
  <c r="K1244" i="2" s="1"/>
  <c r="D1244" i="2"/>
  <c r="C1244" i="2"/>
  <c r="B1244" i="2"/>
  <c r="A1244" i="2"/>
  <c r="J1243" i="2"/>
  <c r="I1243" i="2"/>
  <c r="L1243" i="2" s="1"/>
  <c r="H1243" i="2"/>
  <c r="G1243" i="2"/>
  <c r="F1243" i="2"/>
  <c r="E1243" i="2"/>
  <c r="K1243" i="2" s="1"/>
  <c r="D1243" i="2"/>
  <c r="C1243" i="2"/>
  <c r="B1243" i="2"/>
  <c r="A1243" i="2"/>
  <c r="J1242" i="2"/>
  <c r="I1242" i="2"/>
  <c r="L1242" i="2" s="1"/>
  <c r="H1242" i="2"/>
  <c r="G1242" i="2"/>
  <c r="F1242" i="2"/>
  <c r="E1242" i="2"/>
  <c r="K1242" i="2" s="1"/>
  <c r="D1242" i="2"/>
  <c r="C1242" i="2"/>
  <c r="B1242" i="2"/>
  <c r="A1242" i="2"/>
  <c r="J1241" i="2"/>
  <c r="I1241" i="2"/>
  <c r="L1241" i="2" s="1"/>
  <c r="H1241" i="2"/>
  <c r="G1241" i="2"/>
  <c r="F1241" i="2"/>
  <c r="E1241" i="2"/>
  <c r="K1241" i="2" s="1"/>
  <c r="D1241" i="2"/>
  <c r="C1241" i="2"/>
  <c r="B1241" i="2"/>
  <c r="A1241" i="2"/>
  <c r="J1240" i="2"/>
  <c r="I1240" i="2"/>
  <c r="L1240" i="2" s="1"/>
  <c r="H1240" i="2"/>
  <c r="G1240" i="2"/>
  <c r="F1240" i="2"/>
  <c r="E1240" i="2"/>
  <c r="K1240" i="2" s="1"/>
  <c r="D1240" i="2"/>
  <c r="C1240" i="2"/>
  <c r="B1240" i="2"/>
  <c r="A1240" i="2"/>
  <c r="J1239" i="2"/>
  <c r="I1239" i="2"/>
  <c r="L1239" i="2" s="1"/>
  <c r="H1239" i="2"/>
  <c r="G1239" i="2"/>
  <c r="F1239" i="2"/>
  <c r="E1239" i="2"/>
  <c r="K1239" i="2" s="1"/>
  <c r="D1239" i="2"/>
  <c r="C1239" i="2"/>
  <c r="B1239" i="2"/>
  <c r="A1239" i="2"/>
  <c r="J1238" i="2"/>
  <c r="I1238" i="2"/>
  <c r="L1238" i="2" s="1"/>
  <c r="H1238" i="2"/>
  <c r="G1238" i="2"/>
  <c r="F1238" i="2"/>
  <c r="E1238" i="2"/>
  <c r="K1238" i="2" s="1"/>
  <c r="D1238" i="2"/>
  <c r="C1238" i="2"/>
  <c r="B1238" i="2"/>
  <c r="A1238" i="2"/>
  <c r="J1237" i="2"/>
  <c r="I1237" i="2"/>
  <c r="L1237" i="2" s="1"/>
  <c r="H1237" i="2"/>
  <c r="G1237" i="2"/>
  <c r="F1237" i="2"/>
  <c r="E1237" i="2"/>
  <c r="K1237" i="2" s="1"/>
  <c r="D1237" i="2"/>
  <c r="C1237" i="2"/>
  <c r="B1237" i="2"/>
  <c r="A1237" i="2"/>
  <c r="J1236" i="2"/>
  <c r="I1236" i="2"/>
  <c r="L1236" i="2" s="1"/>
  <c r="H1236" i="2"/>
  <c r="G1236" i="2"/>
  <c r="F1236" i="2"/>
  <c r="E1236" i="2"/>
  <c r="K1236" i="2" s="1"/>
  <c r="D1236" i="2"/>
  <c r="C1236" i="2"/>
  <c r="B1236" i="2"/>
  <c r="A1236" i="2"/>
  <c r="J1235" i="2"/>
  <c r="I1235" i="2"/>
  <c r="L1235" i="2" s="1"/>
  <c r="H1235" i="2"/>
  <c r="G1235" i="2"/>
  <c r="F1235" i="2"/>
  <c r="E1235" i="2"/>
  <c r="K1235" i="2" s="1"/>
  <c r="D1235" i="2"/>
  <c r="C1235" i="2"/>
  <c r="B1235" i="2"/>
  <c r="A1235" i="2"/>
  <c r="J1234" i="2"/>
  <c r="I1234" i="2"/>
  <c r="L1234" i="2" s="1"/>
  <c r="H1234" i="2"/>
  <c r="G1234" i="2"/>
  <c r="F1234" i="2"/>
  <c r="E1234" i="2"/>
  <c r="K1234" i="2" s="1"/>
  <c r="D1234" i="2"/>
  <c r="C1234" i="2"/>
  <c r="B1234" i="2"/>
  <c r="A1234" i="2"/>
  <c r="J1233" i="2"/>
  <c r="I1233" i="2"/>
  <c r="L1233" i="2" s="1"/>
  <c r="H1233" i="2"/>
  <c r="G1233" i="2"/>
  <c r="F1233" i="2"/>
  <c r="E1233" i="2"/>
  <c r="K1233" i="2" s="1"/>
  <c r="D1233" i="2"/>
  <c r="C1233" i="2"/>
  <c r="B1233" i="2"/>
  <c r="A1233" i="2"/>
  <c r="J1232" i="2"/>
  <c r="I1232" i="2"/>
  <c r="L1232" i="2" s="1"/>
  <c r="H1232" i="2"/>
  <c r="G1232" i="2"/>
  <c r="F1232" i="2"/>
  <c r="E1232" i="2"/>
  <c r="K1232" i="2" s="1"/>
  <c r="D1232" i="2"/>
  <c r="C1232" i="2"/>
  <c r="B1232" i="2"/>
  <c r="A1232" i="2"/>
  <c r="J1231" i="2"/>
  <c r="I1231" i="2"/>
  <c r="L1231" i="2" s="1"/>
  <c r="H1231" i="2"/>
  <c r="G1231" i="2"/>
  <c r="F1231" i="2"/>
  <c r="E1231" i="2"/>
  <c r="K1231" i="2" s="1"/>
  <c r="D1231" i="2"/>
  <c r="C1231" i="2"/>
  <c r="B1231" i="2"/>
  <c r="A1231" i="2"/>
  <c r="J1230" i="2"/>
  <c r="I1230" i="2"/>
  <c r="L1230" i="2" s="1"/>
  <c r="H1230" i="2"/>
  <c r="G1230" i="2"/>
  <c r="F1230" i="2"/>
  <c r="E1230" i="2"/>
  <c r="K1230" i="2" s="1"/>
  <c r="D1230" i="2"/>
  <c r="C1230" i="2"/>
  <c r="B1230" i="2"/>
  <c r="A1230" i="2"/>
  <c r="J1229" i="2"/>
  <c r="I1229" i="2"/>
  <c r="L1229" i="2" s="1"/>
  <c r="H1229" i="2"/>
  <c r="G1229" i="2"/>
  <c r="F1229" i="2"/>
  <c r="E1229" i="2"/>
  <c r="K1229" i="2" s="1"/>
  <c r="D1229" i="2"/>
  <c r="C1229" i="2"/>
  <c r="B1229" i="2"/>
  <c r="A1229" i="2"/>
  <c r="J1228" i="2"/>
  <c r="I1228" i="2"/>
  <c r="L1228" i="2" s="1"/>
  <c r="H1228" i="2"/>
  <c r="G1228" i="2"/>
  <c r="F1228" i="2"/>
  <c r="E1228" i="2"/>
  <c r="K1228" i="2" s="1"/>
  <c r="D1228" i="2"/>
  <c r="C1228" i="2"/>
  <c r="B1228" i="2"/>
  <c r="A1228" i="2"/>
  <c r="J1227" i="2"/>
  <c r="I1227" i="2"/>
  <c r="L1227" i="2" s="1"/>
  <c r="H1227" i="2"/>
  <c r="G1227" i="2"/>
  <c r="F1227" i="2"/>
  <c r="E1227" i="2"/>
  <c r="K1227" i="2" s="1"/>
  <c r="D1227" i="2"/>
  <c r="C1227" i="2"/>
  <c r="B1227" i="2"/>
  <c r="A1227" i="2"/>
  <c r="J1226" i="2"/>
  <c r="I1226" i="2"/>
  <c r="L1226" i="2" s="1"/>
  <c r="H1226" i="2"/>
  <c r="G1226" i="2"/>
  <c r="F1226" i="2"/>
  <c r="E1226" i="2"/>
  <c r="K1226" i="2" s="1"/>
  <c r="D1226" i="2"/>
  <c r="C1226" i="2"/>
  <c r="B1226" i="2"/>
  <c r="A1226" i="2"/>
  <c r="J1225" i="2"/>
  <c r="I1225" i="2"/>
  <c r="L1225" i="2" s="1"/>
  <c r="H1225" i="2"/>
  <c r="G1225" i="2"/>
  <c r="F1225" i="2"/>
  <c r="E1225" i="2"/>
  <c r="K1225" i="2" s="1"/>
  <c r="D1225" i="2"/>
  <c r="C1225" i="2"/>
  <c r="B1225" i="2"/>
  <c r="A1225" i="2"/>
  <c r="J1224" i="2"/>
  <c r="I1224" i="2"/>
  <c r="L1224" i="2" s="1"/>
  <c r="H1224" i="2"/>
  <c r="G1224" i="2"/>
  <c r="F1224" i="2"/>
  <c r="E1224" i="2"/>
  <c r="K1224" i="2" s="1"/>
  <c r="D1224" i="2"/>
  <c r="C1224" i="2"/>
  <c r="B1224" i="2"/>
  <c r="A1224" i="2"/>
  <c r="J1223" i="2"/>
  <c r="I1223" i="2"/>
  <c r="L1223" i="2" s="1"/>
  <c r="H1223" i="2"/>
  <c r="G1223" i="2"/>
  <c r="F1223" i="2"/>
  <c r="E1223" i="2"/>
  <c r="K1223" i="2" s="1"/>
  <c r="D1223" i="2"/>
  <c r="C1223" i="2"/>
  <c r="B1223" i="2"/>
  <c r="A1223" i="2"/>
  <c r="J1222" i="2"/>
  <c r="I1222" i="2"/>
  <c r="L1222" i="2" s="1"/>
  <c r="H1222" i="2"/>
  <c r="G1222" i="2"/>
  <c r="F1222" i="2"/>
  <c r="E1222" i="2"/>
  <c r="K1222" i="2" s="1"/>
  <c r="D1222" i="2"/>
  <c r="C1222" i="2"/>
  <c r="B1222" i="2"/>
  <c r="A1222" i="2"/>
  <c r="J1221" i="2"/>
  <c r="I1221" i="2"/>
  <c r="L1221" i="2" s="1"/>
  <c r="H1221" i="2"/>
  <c r="G1221" i="2"/>
  <c r="F1221" i="2"/>
  <c r="E1221" i="2"/>
  <c r="K1221" i="2" s="1"/>
  <c r="D1221" i="2"/>
  <c r="C1221" i="2"/>
  <c r="B1221" i="2"/>
  <c r="A1221" i="2"/>
  <c r="J1220" i="2"/>
  <c r="I1220" i="2"/>
  <c r="L1220" i="2" s="1"/>
  <c r="H1220" i="2"/>
  <c r="G1220" i="2"/>
  <c r="F1220" i="2"/>
  <c r="E1220" i="2"/>
  <c r="K1220" i="2" s="1"/>
  <c r="D1220" i="2"/>
  <c r="C1220" i="2"/>
  <c r="B1220" i="2"/>
  <c r="A1220" i="2"/>
  <c r="J1219" i="2"/>
  <c r="I1219" i="2"/>
  <c r="L1219" i="2" s="1"/>
  <c r="H1219" i="2"/>
  <c r="G1219" i="2"/>
  <c r="F1219" i="2"/>
  <c r="E1219" i="2"/>
  <c r="K1219" i="2" s="1"/>
  <c r="D1219" i="2"/>
  <c r="C1219" i="2"/>
  <c r="B1219" i="2"/>
  <c r="A1219" i="2"/>
  <c r="J1218" i="2"/>
  <c r="I1218" i="2"/>
  <c r="L1218" i="2" s="1"/>
  <c r="H1218" i="2"/>
  <c r="G1218" i="2"/>
  <c r="F1218" i="2"/>
  <c r="E1218" i="2"/>
  <c r="K1218" i="2" s="1"/>
  <c r="D1218" i="2"/>
  <c r="C1218" i="2"/>
  <c r="B1218" i="2"/>
  <c r="A1218" i="2"/>
  <c r="J1217" i="2"/>
  <c r="I1217" i="2"/>
  <c r="L1217" i="2" s="1"/>
  <c r="H1217" i="2"/>
  <c r="G1217" i="2"/>
  <c r="F1217" i="2"/>
  <c r="E1217" i="2"/>
  <c r="K1217" i="2" s="1"/>
  <c r="D1217" i="2"/>
  <c r="C1217" i="2"/>
  <c r="B1217" i="2"/>
  <c r="A1217" i="2"/>
  <c r="J1216" i="2"/>
  <c r="I1216" i="2"/>
  <c r="L1216" i="2" s="1"/>
  <c r="H1216" i="2"/>
  <c r="G1216" i="2"/>
  <c r="F1216" i="2"/>
  <c r="E1216" i="2"/>
  <c r="K1216" i="2" s="1"/>
  <c r="D1216" i="2"/>
  <c r="C1216" i="2"/>
  <c r="B1216" i="2"/>
  <c r="A1216" i="2"/>
  <c r="J1215" i="2"/>
  <c r="I1215" i="2"/>
  <c r="L1215" i="2" s="1"/>
  <c r="H1215" i="2"/>
  <c r="G1215" i="2"/>
  <c r="F1215" i="2"/>
  <c r="E1215" i="2"/>
  <c r="K1215" i="2" s="1"/>
  <c r="D1215" i="2"/>
  <c r="C1215" i="2"/>
  <c r="B1215" i="2"/>
  <c r="A1215" i="2"/>
  <c r="J1214" i="2"/>
  <c r="I1214" i="2"/>
  <c r="L1214" i="2" s="1"/>
  <c r="H1214" i="2"/>
  <c r="G1214" i="2"/>
  <c r="F1214" i="2"/>
  <c r="E1214" i="2"/>
  <c r="K1214" i="2" s="1"/>
  <c r="D1214" i="2"/>
  <c r="C1214" i="2"/>
  <c r="B1214" i="2"/>
  <c r="A1214" i="2"/>
  <c r="J1213" i="2"/>
  <c r="I1213" i="2"/>
  <c r="L1213" i="2" s="1"/>
  <c r="H1213" i="2"/>
  <c r="G1213" i="2"/>
  <c r="F1213" i="2"/>
  <c r="E1213" i="2"/>
  <c r="K1213" i="2" s="1"/>
  <c r="D1213" i="2"/>
  <c r="C1213" i="2"/>
  <c r="B1213" i="2"/>
  <c r="A1213" i="2"/>
  <c r="J1212" i="2"/>
  <c r="I1212" i="2"/>
  <c r="L1212" i="2" s="1"/>
  <c r="H1212" i="2"/>
  <c r="G1212" i="2"/>
  <c r="F1212" i="2"/>
  <c r="E1212" i="2"/>
  <c r="K1212" i="2" s="1"/>
  <c r="D1212" i="2"/>
  <c r="C1212" i="2"/>
  <c r="B1212" i="2"/>
  <c r="A1212" i="2"/>
  <c r="J1211" i="2"/>
  <c r="I1211" i="2"/>
  <c r="L1211" i="2" s="1"/>
  <c r="H1211" i="2"/>
  <c r="G1211" i="2"/>
  <c r="F1211" i="2"/>
  <c r="E1211" i="2"/>
  <c r="K1211" i="2" s="1"/>
  <c r="D1211" i="2"/>
  <c r="C1211" i="2"/>
  <c r="B1211" i="2"/>
  <c r="A1211" i="2"/>
  <c r="J1210" i="2"/>
  <c r="I1210" i="2"/>
  <c r="L1210" i="2" s="1"/>
  <c r="H1210" i="2"/>
  <c r="G1210" i="2"/>
  <c r="F1210" i="2"/>
  <c r="E1210" i="2"/>
  <c r="K1210" i="2" s="1"/>
  <c r="D1210" i="2"/>
  <c r="C1210" i="2"/>
  <c r="B1210" i="2"/>
  <c r="A1210" i="2"/>
  <c r="J1209" i="2"/>
  <c r="I1209" i="2"/>
  <c r="L1209" i="2" s="1"/>
  <c r="H1209" i="2"/>
  <c r="G1209" i="2"/>
  <c r="F1209" i="2"/>
  <c r="E1209" i="2"/>
  <c r="K1209" i="2" s="1"/>
  <c r="D1209" i="2"/>
  <c r="C1209" i="2"/>
  <c r="B1209" i="2"/>
  <c r="A1209" i="2"/>
  <c r="J1208" i="2"/>
  <c r="I1208" i="2"/>
  <c r="L1208" i="2" s="1"/>
  <c r="H1208" i="2"/>
  <c r="G1208" i="2"/>
  <c r="F1208" i="2"/>
  <c r="E1208" i="2"/>
  <c r="K1208" i="2" s="1"/>
  <c r="D1208" i="2"/>
  <c r="C1208" i="2"/>
  <c r="B1208" i="2"/>
  <c r="A1208" i="2"/>
  <c r="J1207" i="2"/>
  <c r="I1207" i="2"/>
  <c r="L1207" i="2" s="1"/>
  <c r="H1207" i="2"/>
  <c r="G1207" i="2"/>
  <c r="F1207" i="2"/>
  <c r="E1207" i="2"/>
  <c r="K1207" i="2" s="1"/>
  <c r="D1207" i="2"/>
  <c r="C1207" i="2"/>
  <c r="B1207" i="2"/>
  <c r="A1207" i="2"/>
  <c r="J1206" i="2"/>
  <c r="I1206" i="2"/>
  <c r="L1206" i="2" s="1"/>
  <c r="H1206" i="2"/>
  <c r="G1206" i="2"/>
  <c r="F1206" i="2"/>
  <c r="E1206" i="2"/>
  <c r="K1206" i="2" s="1"/>
  <c r="D1206" i="2"/>
  <c r="C1206" i="2"/>
  <c r="B1206" i="2"/>
  <c r="A1206" i="2"/>
  <c r="J1205" i="2"/>
  <c r="I1205" i="2"/>
  <c r="L1205" i="2" s="1"/>
  <c r="H1205" i="2"/>
  <c r="G1205" i="2"/>
  <c r="F1205" i="2"/>
  <c r="E1205" i="2"/>
  <c r="K1205" i="2" s="1"/>
  <c r="D1205" i="2"/>
  <c r="C1205" i="2"/>
  <c r="B1205" i="2"/>
  <c r="A1205" i="2"/>
  <c r="J1204" i="2"/>
  <c r="I1204" i="2"/>
  <c r="L1204" i="2" s="1"/>
  <c r="H1204" i="2"/>
  <c r="G1204" i="2"/>
  <c r="F1204" i="2"/>
  <c r="E1204" i="2"/>
  <c r="K1204" i="2" s="1"/>
  <c r="D1204" i="2"/>
  <c r="C1204" i="2"/>
  <c r="B1204" i="2"/>
  <c r="A1204" i="2"/>
  <c r="J1203" i="2"/>
  <c r="I1203" i="2"/>
  <c r="L1203" i="2" s="1"/>
  <c r="H1203" i="2"/>
  <c r="G1203" i="2"/>
  <c r="F1203" i="2"/>
  <c r="E1203" i="2"/>
  <c r="K1203" i="2" s="1"/>
  <c r="D1203" i="2"/>
  <c r="C1203" i="2"/>
  <c r="B1203" i="2"/>
  <c r="A1203" i="2"/>
  <c r="J1202" i="2"/>
  <c r="I1202" i="2"/>
  <c r="L1202" i="2" s="1"/>
  <c r="H1202" i="2"/>
  <c r="G1202" i="2"/>
  <c r="F1202" i="2"/>
  <c r="E1202" i="2"/>
  <c r="K1202" i="2" s="1"/>
  <c r="D1202" i="2"/>
  <c r="C1202" i="2"/>
  <c r="B1202" i="2"/>
  <c r="A1202" i="2"/>
  <c r="J1201" i="2"/>
  <c r="I1201" i="2"/>
  <c r="L1201" i="2" s="1"/>
  <c r="H1201" i="2"/>
  <c r="G1201" i="2"/>
  <c r="F1201" i="2"/>
  <c r="E1201" i="2"/>
  <c r="K1201" i="2" s="1"/>
  <c r="D1201" i="2"/>
  <c r="C1201" i="2"/>
  <c r="B1201" i="2"/>
  <c r="A1201" i="2"/>
  <c r="J1200" i="2"/>
  <c r="I1200" i="2"/>
  <c r="L1200" i="2" s="1"/>
  <c r="H1200" i="2"/>
  <c r="G1200" i="2"/>
  <c r="F1200" i="2"/>
  <c r="E1200" i="2"/>
  <c r="K1200" i="2" s="1"/>
  <c r="D1200" i="2"/>
  <c r="C1200" i="2"/>
  <c r="B1200" i="2"/>
  <c r="A1200" i="2"/>
  <c r="J1199" i="2"/>
  <c r="I1199" i="2"/>
  <c r="L1199" i="2" s="1"/>
  <c r="H1199" i="2"/>
  <c r="G1199" i="2"/>
  <c r="F1199" i="2"/>
  <c r="E1199" i="2"/>
  <c r="K1199" i="2" s="1"/>
  <c r="D1199" i="2"/>
  <c r="C1199" i="2"/>
  <c r="B1199" i="2"/>
  <c r="A1199" i="2"/>
  <c r="J1198" i="2"/>
  <c r="I1198" i="2"/>
  <c r="L1198" i="2" s="1"/>
  <c r="H1198" i="2"/>
  <c r="G1198" i="2"/>
  <c r="F1198" i="2"/>
  <c r="E1198" i="2"/>
  <c r="K1198" i="2" s="1"/>
  <c r="D1198" i="2"/>
  <c r="C1198" i="2"/>
  <c r="B1198" i="2"/>
  <c r="A1198" i="2"/>
  <c r="J1197" i="2"/>
  <c r="I1197" i="2"/>
  <c r="L1197" i="2" s="1"/>
  <c r="H1197" i="2"/>
  <c r="G1197" i="2"/>
  <c r="F1197" i="2"/>
  <c r="E1197" i="2"/>
  <c r="K1197" i="2" s="1"/>
  <c r="D1197" i="2"/>
  <c r="C1197" i="2"/>
  <c r="B1197" i="2"/>
  <c r="A1197" i="2"/>
  <c r="J1196" i="2"/>
  <c r="I1196" i="2"/>
  <c r="L1196" i="2" s="1"/>
  <c r="H1196" i="2"/>
  <c r="G1196" i="2"/>
  <c r="F1196" i="2"/>
  <c r="E1196" i="2"/>
  <c r="K1196" i="2" s="1"/>
  <c r="D1196" i="2"/>
  <c r="C1196" i="2"/>
  <c r="B1196" i="2"/>
  <c r="A1196" i="2"/>
  <c r="J1195" i="2"/>
  <c r="I1195" i="2"/>
  <c r="L1195" i="2" s="1"/>
  <c r="H1195" i="2"/>
  <c r="G1195" i="2"/>
  <c r="F1195" i="2"/>
  <c r="E1195" i="2"/>
  <c r="K1195" i="2" s="1"/>
  <c r="D1195" i="2"/>
  <c r="C1195" i="2"/>
  <c r="B1195" i="2"/>
  <c r="A1195" i="2"/>
  <c r="J1194" i="2"/>
  <c r="I1194" i="2"/>
  <c r="L1194" i="2" s="1"/>
  <c r="H1194" i="2"/>
  <c r="G1194" i="2"/>
  <c r="F1194" i="2"/>
  <c r="E1194" i="2"/>
  <c r="K1194" i="2" s="1"/>
  <c r="D1194" i="2"/>
  <c r="C1194" i="2"/>
  <c r="B1194" i="2"/>
  <c r="A1194" i="2"/>
  <c r="J1193" i="2"/>
  <c r="I1193" i="2"/>
  <c r="L1193" i="2" s="1"/>
  <c r="H1193" i="2"/>
  <c r="G1193" i="2"/>
  <c r="F1193" i="2"/>
  <c r="E1193" i="2"/>
  <c r="K1193" i="2" s="1"/>
  <c r="D1193" i="2"/>
  <c r="C1193" i="2"/>
  <c r="B1193" i="2"/>
  <c r="A1193" i="2"/>
  <c r="J1192" i="2"/>
  <c r="I1192" i="2"/>
  <c r="L1192" i="2" s="1"/>
  <c r="H1192" i="2"/>
  <c r="G1192" i="2"/>
  <c r="F1192" i="2"/>
  <c r="E1192" i="2"/>
  <c r="K1192" i="2" s="1"/>
  <c r="D1192" i="2"/>
  <c r="C1192" i="2"/>
  <c r="B1192" i="2"/>
  <c r="A1192" i="2"/>
  <c r="J1191" i="2"/>
  <c r="I1191" i="2"/>
  <c r="L1191" i="2" s="1"/>
  <c r="H1191" i="2"/>
  <c r="G1191" i="2"/>
  <c r="F1191" i="2"/>
  <c r="E1191" i="2"/>
  <c r="K1191" i="2" s="1"/>
  <c r="D1191" i="2"/>
  <c r="C1191" i="2"/>
  <c r="B1191" i="2"/>
  <c r="A1191" i="2"/>
  <c r="J1190" i="2"/>
  <c r="I1190" i="2"/>
  <c r="L1190" i="2" s="1"/>
  <c r="H1190" i="2"/>
  <c r="G1190" i="2"/>
  <c r="F1190" i="2"/>
  <c r="E1190" i="2"/>
  <c r="K1190" i="2" s="1"/>
  <c r="D1190" i="2"/>
  <c r="C1190" i="2"/>
  <c r="B1190" i="2"/>
  <c r="A1190" i="2"/>
  <c r="J1189" i="2"/>
  <c r="I1189" i="2"/>
  <c r="L1189" i="2" s="1"/>
  <c r="H1189" i="2"/>
  <c r="G1189" i="2"/>
  <c r="F1189" i="2"/>
  <c r="E1189" i="2"/>
  <c r="K1189" i="2" s="1"/>
  <c r="D1189" i="2"/>
  <c r="C1189" i="2"/>
  <c r="B1189" i="2"/>
  <c r="A1189" i="2"/>
  <c r="J1188" i="2"/>
  <c r="I1188" i="2"/>
  <c r="L1188" i="2" s="1"/>
  <c r="H1188" i="2"/>
  <c r="G1188" i="2"/>
  <c r="F1188" i="2"/>
  <c r="E1188" i="2"/>
  <c r="K1188" i="2" s="1"/>
  <c r="D1188" i="2"/>
  <c r="C1188" i="2"/>
  <c r="B1188" i="2"/>
  <c r="A1188" i="2"/>
  <c r="J1187" i="2"/>
  <c r="I1187" i="2"/>
  <c r="L1187" i="2" s="1"/>
  <c r="H1187" i="2"/>
  <c r="G1187" i="2"/>
  <c r="F1187" i="2"/>
  <c r="E1187" i="2"/>
  <c r="K1187" i="2" s="1"/>
  <c r="D1187" i="2"/>
  <c r="C1187" i="2"/>
  <c r="B1187" i="2"/>
  <c r="A1187" i="2"/>
  <c r="J1186" i="2"/>
  <c r="I1186" i="2"/>
  <c r="L1186" i="2" s="1"/>
  <c r="H1186" i="2"/>
  <c r="G1186" i="2"/>
  <c r="F1186" i="2"/>
  <c r="E1186" i="2"/>
  <c r="K1186" i="2" s="1"/>
  <c r="D1186" i="2"/>
  <c r="C1186" i="2"/>
  <c r="B1186" i="2"/>
  <c r="A1186" i="2"/>
  <c r="J1185" i="2"/>
  <c r="I1185" i="2"/>
  <c r="L1185" i="2" s="1"/>
  <c r="H1185" i="2"/>
  <c r="G1185" i="2"/>
  <c r="F1185" i="2"/>
  <c r="E1185" i="2"/>
  <c r="K1185" i="2" s="1"/>
  <c r="D1185" i="2"/>
  <c r="C1185" i="2"/>
  <c r="B1185" i="2"/>
  <c r="A1185" i="2"/>
  <c r="J1184" i="2"/>
  <c r="I1184" i="2"/>
  <c r="L1184" i="2" s="1"/>
  <c r="H1184" i="2"/>
  <c r="G1184" i="2"/>
  <c r="F1184" i="2"/>
  <c r="E1184" i="2"/>
  <c r="K1184" i="2" s="1"/>
  <c r="D1184" i="2"/>
  <c r="C1184" i="2"/>
  <c r="B1184" i="2"/>
  <c r="A1184" i="2"/>
  <c r="J1183" i="2"/>
  <c r="I1183" i="2"/>
  <c r="L1183" i="2" s="1"/>
  <c r="H1183" i="2"/>
  <c r="G1183" i="2"/>
  <c r="F1183" i="2"/>
  <c r="E1183" i="2"/>
  <c r="K1183" i="2" s="1"/>
  <c r="D1183" i="2"/>
  <c r="C1183" i="2"/>
  <c r="B1183" i="2"/>
  <c r="A1183" i="2"/>
  <c r="J1182" i="2"/>
  <c r="I1182" i="2"/>
  <c r="L1182" i="2" s="1"/>
  <c r="H1182" i="2"/>
  <c r="G1182" i="2"/>
  <c r="F1182" i="2"/>
  <c r="E1182" i="2"/>
  <c r="K1182" i="2" s="1"/>
  <c r="D1182" i="2"/>
  <c r="C1182" i="2"/>
  <c r="B1182" i="2"/>
  <c r="A1182" i="2"/>
  <c r="J1181" i="2"/>
  <c r="I1181" i="2"/>
  <c r="L1181" i="2" s="1"/>
  <c r="H1181" i="2"/>
  <c r="G1181" i="2"/>
  <c r="F1181" i="2"/>
  <c r="E1181" i="2"/>
  <c r="K1181" i="2" s="1"/>
  <c r="D1181" i="2"/>
  <c r="C1181" i="2"/>
  <c r="B1181" i="2"/>
  <c r="A1181" i="2"/>
  <c r="J1180" i="2"/>
  <c r="I1180" i="2"/>
  <c r="L1180" i="2" s="1"/>
  <c r="H1180" i="2"/>
  <c r="G1180" i="2"/>
  <c r="F1180" i="2"/>
  <c r="E1180" i="2"/>
  <c r="K1180" i="2" s="1"/>
  <c r="D1180" i="2"/>
  <c r="C1180" i="2"/>
  <c r="B1180" i="2"/>
  <c r="A1180" i="2"/>
  <c r="J1179" i="2"/>
  <c r="I1179" i="2"/>
  <c r="L1179" i="2" s="1"/>
  <c r="H1179" i="2"/>
  <c r="G1179" i="2"/>
  <c r="F1179" i="2"/>
  <c r="E1179" i="2"/>
  <c r="K1179" i="2" s="1"/>
  <c r="D1179" i="2"/>
  <c r="C1179" i="2"/>
  <c r="B1179" i="2"/>
  <c r="A1179" i="2"/>
  <c r="J1178" i="2"/>
  <c r="I1178" i="2"/>
  <c r="L1178" i="2" s="1"/>
  <c r="H1178" i="2"/>
  <c r="G1178" i="2"/>
  <c r="F1178" i="2"/>
  <c r="E1178" i="2"/>
  <c r="K1178" i="2" s="1"/>
  <c r="D1178" i="2"/>
  <c r="C1178" i="2"/>
  <c r="B1178" i="2"/>
  <c r="A1178" i="2"/>
  <c r="J1177" i="2"/>
  <c r="I1177" i="2"/>
  <c r="L1177" i="2" s="1"/>
  <c r="H1177" i="2"/>
  <c r="G1177" i="2"/>
  <c r="F1177" i="2"/>
  <c r="E1177" i="2"/>
  <c r="K1177" i="2" s="1"/>
  <c r="D1177" i="2"/>
  <c r="C1177" i="2"/>
  <c r="B1177" i="2"/>
  <c r="A1177" i="2"/>
  <c r="J1176" i="2"/>
  <c r="I1176" i="2"/>
  <c r="L1176" i="2" s="1"/>
  <c r="H1176" i="2"/>
  <c r="G1176" i="2"/>
  <c r="F1176" i="2"/>
  <c r="E1176" i="2"/>
  <c r="K1176" i="2" s="1"/>
  <c r="D1176" i="2"/>
  <c r="C1176" i="2"/>
  <c r="B1176" i="2"/>
  <c r="A1176" i="2"/>
  <c r="J1175" i="2"/>
  <c r="I1175" i="2"/>
  <c r="L1175" i="2" s="1"/>
  <c r="H1175" i="2"/>
  <c r="G1175" i="2"/>
  <c r="F1175" i="2"/>
  <c r="E1175" i="2"/>
  <c r="K1175" i="2" s="1"/>
  <c r="D1175" i="2"/>
  <c r="C1175" i="2"/>
  <c r="B1175" i="2"/>
  <c r="A1175" i="2"/>
  <c r="J1174" i="2"/>
  <c r="I1174" i="2"/>
  <c r="L1174" i="2" s="1"/>
  <c r="H1174" i="2"/>
  <c r="G1174" i="2"/>
  <c r="F1174" i="2"/>
  <c r="E1174" i="2"/>
  <c r="K1174" i="2" s="1"/>
  <c r="D1174" i="2"/>
  <c r="C1174" i="2"/>
  <c r="B1174" i="2"/>
  <c r="A1174" i="2"/>
  <c r="J1173" i="2"/>
  <c r="I1173" i="2"/>
  <c r="L1173" i="2" s="1"/>
  <c r="H1173" i="2"/>
  <c r="G1173" i="2"/>
  <c r="F1173" i="2"/>
  <c r="E1173" i="2"/>
  <c r="K1173" i="2" s="1"/>
  <c r="D1173" i="2"/>
  <c r="C1173" i="2"/>
  <c r="B1173" i="2"/>
  <c r="A1173" i="2"/>
  <c r="J1172" i="2"/>
  <c r="I1172" i="2"/>
  <c r="L1172" i="2" s="1"/>
  <c r="H1172" i="2"/>
  <c r="G1172" i="2"/>
  <c r="F1172" i="2"/>
  <c r="E1172" i="2"/>
  <c r="K1172" i="2" s="1"/>
  <c r="D1172" i="2"/>
  <c r="C1172" i="2"/>
  <c r="B1172" i="2"/>
  <c r="A1172" i="2"/>
  <c r="J1171" i="2"/>
  <c r="I1171" i="2"/>
  <c r="L1171" i="2" s="1"/>
  <c r="H1171" i="2"/>
  <c r="G1171" i="2"/>
  <c r="F1171" i="2"/>
  <c r="E1171" i="2"/>
  <c r="K1171" i="2" s="1"/>
  <c r="D1171" i="2"/>
  <c r="C1171" i="2"/>
  <c r="B1171" i="2"/>
  <c r="A1171" i="2"/>
  <c r="J1170" i="2"/>
  <c r="I1170" i="2"/>
  <c r="L1170" i="2" s="1"/>
  <c r="H1170" i="2"/>
  <c r="G1170" i="2"/>
  <c r="F1170" i="2"/>
  <c r="E1170" i="2"/>
  <c r="K1170" i="2" s="1"/>
  <c r="D1170" i="2"/>
  <c r="C1170" i="2"/>
  <c r="B1170" i="2"/>
  <c r="A1170" i="2"/>
  <c r="J1169" i="2"/>
  <c r="I1169" i="2"/>
  <c r="L1169" i="2" s="1"/>
  <c r="H1169" i="2"/>
  <c r="G1169" i="2"/>
  <c r="F1169" i="2"/>
  <c r="E1169" i="2"/>
  <c r="K1169" i="2" s="1"/>
  <c r="D1169" i="2"/>
  <c r="C1169" i="2"/>
  <c r="B1169" i="2"/>
  <c r="A1169" i="2"/>
  <c r="J1168" i="2"/>
  <c r="I1168" i="2"/>
  <c r="L1168" i="2" s="1"/>
  <c r="H1168" i="2"/>
  <c r="G1168" i="2"/>
  <c r="F1168" i="2"/>
  <c r="E1168" i="2"/>
  <c r="K1168" i="2" s="1"/>
  <c r="D1168" i="2"/>
  <c r="C1168" i="2"/>
  <c r="B1168" i="2"/>
  <c r="A1168" i="2"/>
  <c r="J1167" i="2"/>
  <c r="I1167" i="2"/>
  <c r="L1167" i="2" s="1"/>
  <c r="H1167" i="2"/>
  <c r="G1167" i="2"/>
  <c r="F1167" i="2"/>
  <c r="E1167" i="2"/>
  <c r="K1167" i="2" s="1"/>
  <c r="D1167" i="2"/>
  <c r="C1167" i="2"/>
  <c r="B1167" i="2"/>
  <c r="A1167" i="2"/>
  <c r="J1166" i="2"/>
  <c r="I1166" i="2"/>
  <c r="L1166" i="2" s="1"/>
  <c r="H1166" i="2"/>
  <c r="G1166" i="2"/>
  <c r="F1166" i="2"/>
  <c r="E1166" i="2"/>
  <c r="K1166" i="2" s="1"/>
  <c r="D1166" i="2"/>
  <c r="C1166" i="2"/>
  <c r="B1166" i="2"/>
  <c r="A1166" i="2"/>
  <c r="J1165" i="2"/>
  <c r="I1165" i="2"/>
  <c r="L1165" i="2" s="1"/>
  <c r="H1165" i="2"/>
  <c r="G1165" i="2"/>
  <c r="F1165" i="2"/>
  <c r="E1165" i="2"/>
  <c r="K1165" i="2" s="1"/>
  <c r="D1165" i="2"/>
  <c r="C1165" i="2"/>
  <c r="B1165" i="2"/>
  <c r="A1165" i="2"/>
  <c r="J1164" i="2"/>
  <c r="I1164" i="2"/>
  <c r="L1164" i="2" s="1"/>
  <c r="H1164" i="2"/>
  <c r="G1164" i="2"/>
  <c r="F1164" i="2"/>
  <c r="E1164" i="2"/>
  <c r="K1164" i="2" s="1"/>
  <c r="D1164" i="2"/>
  <c r="C1164" i="2"/>
  <c r="B1164" i="2"/>
  <c r="A1164" i="2"/>
  <c r="J1163" i="2"/>
  <c r="I1163" i="2"/>
  <c r="L1163" i="2" s="1"/>
  <c r="H1163" i="2"/>
  <c r="G1163" i="2"/>
  <c r="F1163" i="2"/>
  <c r="E1163" i="2"/>
  <c r="K1163" i="2" s="1"/>
  <c r="D1163" i="2"/>
  <c r="C1163" i="2"/>
  <c r="B1163" i="2"/>
  <c r="A1163" i="2"/>
  <c r="J1162" i="2"/>
  <c r="I1162" i="2"/>
  <c r="L1162" i="2" s="1"/>
  <c r="H1162" i="2"/>
  <c r="G1162" i="2"/>
  <c r="F1162" i="2"/>
  <c r="E1162" i="2"/>
  <c r="K1162" i="2" s="1"/>
  <c r="D1162" i="2"/>
  <c r="C1162" i="2"/>
  <c r="B1162" i="2"/>
  <c r="A1162" i="2"/>
  <c r="J1161" i="2"/>
  <c r="I1161" i="2"/>
  <c r="L1161" i="2" s="1"/>
  <c r="H1161" i="2"/>
  <c r="G1161" i="2"/>
  <c r="F1161" i="2"/>
  <c r="E1161" i="2"/>
  <c r="K1161" i="2" s="1"/>
  <c r="D1161" i="2"/>
  <c r="C1161" i="2"/>
  <c r="B1161" i="2"/>
  <c r="A1161" i="2"/>
  <c r="J1160" i="2"/>
  <c r="I1160" i="2"/>
  <c r="L1160" i="2" s="1"/>
  <c r="H1160" i="2"/>
  <c r="G1160" i="2"/>
  <c r="F1160" i="2"/>
  <c r="E1160" i="2"/>
  <c r="K1160" i="2" s="1"/>
  <c r="D1160" i="2"/>
  <c r="C1160" i="2"/>
  <c r="B1160" i="2"/>
  <c r="A1160" i="2"/>
  <c r="J1159" i="2"/>
  <c r="I1159" i="2"/>
  <c r="L1159" i="2" s="1"/>
  <c r="H1159" i="2"/>
  <c r="G1159" i="2"/>
  <c r="F1159" i="2"/>
  <c r="E1159" i="2"/>
  <c r="K1159" i="2" s="1"/>
  <c r="D1159" i="2"/>
  <c r="C1159" i="2"/>
  <c r="B1159" i="2"/>
  <c r="A1159" i="2"/>
  <c r="J1158" i="2"/>
  <c r="I1158" i="2"/>
  <c r="L1158" i="2" s="1"/>
  <c r="H1158" i="2"/>
  <c r="G1158" i="2"/>
  <c r="F1158" i="2"/>
  <c r="E1158" i="2"/>
  <c r="K1158" i="2" s="1"/>
  <c r="D1158" i="2"/>
  <c r="C1158" i="2"/>
  <c r="B1158" i="2"/>
  <c r="A1158" i="2"/>
  <c r="J1157" i="2"/>
  <c r="I1157" i="2"/>
  <c r="L1157" i="2" s="1"/>
  <c r="H1157" i="2"/>
  <c r="G1157" i="2"/>
  <c r="F1157" i="2"/>
  <c r="E1157" i="2"/>
  <c r="K1157" i="2" s="1"/>
  <c r="D1157" i="2"/>
  <c r="C1157" i="2"/>
  <c r="B1157" i="2"/>
  <c r="A1157" i="2"/>
  <c r="J1156" i="2"/>
  <c r="I1156" i="2"/>
  <c r="L1156" i="2" s="1"/>
  <c r="H1156" i="2"/>
  <c r="G1156" i="2"/>
  <c r="F1156" i="2"/>
  <c r="E1156" i="2"/>
  <c r="K1156" i="2" s="1"/>
  <c r="D1156" i="2"/>
  <c r="C1156" i="2"/>
  <c r="B1156" i="2"/>
  <c r="A1156" i="2"/>
  <c r="J1155" i="2"/>
  <c r="I1155" i="2"/>
  <c r="L1155" i="2" s="1"/>
  <c r="H1155" i="2"/>
  <c r="G1155" i="2"/>
  <c r="F1155" i="2"/>
  <c r="E1155" i="2"/>
  <c r="K1155" i="2" s="1"/>
  <c r="D1155" i="2"/>
  <c r="C1155" i="2"/>
  <c r="B1155" i="2"/>
  <c r="A1155" i="2"/>
  <c r="J1154" i="2"/>
  <c r="I1154" i="2"/>
  <c r="L1154" i="2" s="1"/>
  <c r="H1154" i="2"/>
  <c r="G1154" i="2"/>
  <c r="F1154" i="2"/>
  <c r="E1154" i="2"/>
  <c r="K1154" i="2" s="1"/>
  <c r="D1154" i="2"/>
  <c r="C1154" i="2"/>
  <c r="B1154" i="2"/>
  <c r="A1154" i="2"/>
  <c r="J1153" i="2"/>
  <c r="I1153" i="2"/>
  <c r="L1153" i="2" s="1"/>
  <c r="H1153" i="2"/>
  <c r="G1153" i="2"/>
  <c r="F1153" i="2"/>
  <c r="E1153" i="2"/>
  <c r="K1153" i="2" s="1"/>
  <c r="D1153" i="2"/>
  <c r="C1153" i="2"/>
  <c r="B1153" i="2"/>
  <c r="A1153" i="2"/>
  <c r="J1152" i="2"/>
  <c r="I1152" i="2"/>
  <c r="L1152" i="2" s="1"/>
  <c r="H1152" i="2"/>
  <c r="G1152" i="2"/>
  <c r="F1152" i="2"/>
  <c r="E1152" i="2"/>
  <c r="K1152" i="2" s="1"/>
  <c r="D1152" i="2"/>
  <c r="C1152" i="2"/>
  <c r="B1152" i="2"/>
  <c r="A1152" i="2"/>
  <c r="J1151" i="2"/>
  <c r="I1151" i="2"/>
  <c r="L1151" i="2" s="1"/>
  <c r="H1151" i="2"/>
  <c r="G1151" i="2"/>
  <c r="F1151" i="2"/>
  <c r="E1151" i="2"/>
  <c r="K1151" i="2" s="1"/>
  <c r="D1151" i="2"/>
  <c r="C1151" i="2"/>
  <c r="B1151" i="2"/>
  <c r="A1151" i="2"/>
  <c r="J1150" i="2"/>
  <c r="I1150" i="2"/>
  <c r="L1150" i="2" s="1"/>
  <c r="H1150" i="2"/>
  <c r="G1150" i="2"/>
  <c r="F1150" i="2"/>
  <c r="E1150" i="2"/>
  <c r="K1150" i="2" s="1"/>
  <c r="D1150" i="2"/>
  <c r="C1150" i="2"/>
  <c r="B1150" i="2"/>
  <c r="A1150" i="2"/>
  <c r="J1149" i="2"/>
  <c r="I1149" i="2"/>
  <c r="L1149" i="2" s="1"/>
  <c r="H1149" i="2"/>
  <c r="G1149" i="2"/>
  <c r="F1149" i="2"/>
  <c r="E1149" i="2"/>
  <c r="K1149" i="2" s="1"/>
  <c r="D1149" i="2"/>
  <c r="C1149" i="2"/>
  <c r="B1149" i="2"/>
  <c r="A1149" i="2"/>
  <c r="J1148" i="2"/>
  <c r="I1148" i="2"/>
  <c r="L1148" i="2" s="1"/>
  <c r="H1148" i="2"/>
  <c r="G1148" i="2"/>
  <c r="F1148" i="2"/>
  <c r="E1148" i="2"/>
  <c r="K1148" i="2" s="1"/>
  <c r="D1148" i="2"/>
  <c r="C1148" i="2"/>
  <c r="B1148" i="2"/>
  <c r="A1148" i="2"/>
  <c r="J1147" i="2"/>
  <c r="I1147" i="2"/>
  <c r="L1147" i="2" s="1"/>
  <c r="H1147" i="2"/>
  <c r="G1147" i="2"/>
  <c r="F1147" i="2"/>
  <c r="E1147" i="2"/>
  <c r="K1147" i="2" s="1"/>
  <c r="D1147" i="2"/>
  <c r="C1147" i="2"/>
  <c r="B1147" i="2"/>
  <c r="A1147" i="2"/>
  <c r="J1146" i="2"/>
  <c r="I1146" i="2"/>
  <c r="L1146" i="2" s="1"/>
  <c r="H1146" i="2"/>
  <c r="G1146" i="2"/>
  <c r="F1146" i="2"/>
  <c r="E1146" i="2"/>
  <c r="K1146" i="2" s="1"/>
  <c r="D1146" i="2"/>
  <c r="C1146" i="2"/>
  <c r="B1146" i="2"/>
  <c r="A1146" i="2"/>
  <c r="J1145" i="2"/>
  <c r="I1145" i="2"/>
  <c r="L1145" i="2" s="1"/>
  <c r="H1145" i="2"/>
  <c r="G1145" i="2"/>
  <c r="F1145" i="2"/>
  <c r="E1145" i="2"/>
  <c r="K1145" i="2" s="1"/>
  <c r="D1145" i="2"/>
  <c r="C1145" i="2"/>
  <c r="B1145" i="2"/>
  <c r="A1145" i="2"/>
  <c r="J1144" i="2"/>
  <c r="I1144" i="2"/>
  <c r="L1144" i="2" s="1"/>
  <c r="H1144" i="2"/>
  <c r="G1144" i="2"/>
  <c r="F1144" i="2"/>
  <c r="E1144" i="2"/>
  <c r="K1144" i="2" s="1"/>
  <c r="D1144" i="2"/>
  <c r="C1144" i="2"/>
  <c r="B1144" i="2"/>
  <c r="A1144" i="2"/>
  <c r="J1143" i="2"/>
  <c r="I1143" i="2"/>
  <c r="L1143" i="2" s="1"/>
  <c r="H1143" i="2"/>
  <c r="G1143" i="2"/>
  <c r="F1143" i="2"/>
  <c r="E1143" i="2"/>
  <c r="K1143" i="2" s="1"/>
  <c r="D1143" i="2"/>
  <c r="C1143" i="2"/>
  <c r="B1143" i="2"/>
  <c r="A1143" i="2"/>
  <c r="J1142" i="2"/>
  <c r="I1142" i="2"/>
  <c r="L1142" i="2" s="1"/>
  <c r="H1142" i="2"/>
  <c r="G1142" i="2"/>
  <c r="F1142" i="2"/>
  <c r="E1142" i="2"/>
  <c r="K1142" i="2" s="1"/>
  <c r="D1142" i="2"/>
  <c r="C1142" i="2"/>
  <c r="B1142" i="2"/>
  <c r="A1142" i="2"/>
  <c r="J1141" i="2"/>
  <c r="I1141" i="2"/>
  <c r="L1141" i="2" s="1"/>
  <c r="H1141" i="2"/>
  <c r="G1141" i="2"/>
  <c r="F1141" i="2"/>
  <c r="E1141" i="2"/>
  <c r="K1141" i="2" s="1"/>
  <c r="D1141" i="2"/>
  <c r="C1141" i="2"/>
  <c r="B1141" i="2"/>
  <c r="A1141" i="2"/>
  <c r="J1140" i="2"/>
  <c r="I1140" i="2"/>
  <c r="L1140" i="2" s="1"/>
  <c r="H1140" i="2"/>
  <c r="G1140" i="2"/>
  <c r="F1140" i="2"/>
  <c r="E1140" i="2"/>
  <c r="K1140" i="2" s="1"/>
  <c r="D1140" i="2"/>
  <c r="C1140" i="2"/>
  <c r="B1140" i="2"/>
  <c r="A1140" i="2"/>
  <c r="J1139" i="2"/>
  <c r="I1139" i="2"/>
  <c r="L1139" i="2" s="1"/>
  <c r="H1139" i="2"/>
  <c r="G1139" i="2"/>
  <c r="F1139" i="2"/>
  <c r="E1139" i="2"/>
  <c r="K1139" i="2" s="1"/>
  <c r="D1139" i="2"/>
  <c r="C1139" i="2"/>
  <c r="B1139" i="2"/>
  <c r="A1139" i="2"/>
  <c r="J1138" i="2"/>
  <c r="I1138" i="2"/>
  <c r="L1138" i="2" s="1"/>
  <c r="H1138" i="2"/>
  <c r="G1138" i="2"/>
  <c r="F1138" i="2"/>
  <c r="E1138" i="2"/>
  <c r="K1138" i="2" s="1"/>
  <c r="D1138" i="2"/>
  <c r="C1138" i="2"/>
  <c r="B1138" i="2"/>
  <c r="A1138" i="2"/>
  <c r="J1137" i="2"/>
  <c r="I1137" i="2"/>
  <c r="L1137" i="2" s="1"/>
  <c r="H1137" i="2"/>
  <c r="G1137" i="2"/>
  <c r="F1137" i="2"/>
  <c r="E1137" i="2"/>
  <c r="K1137" i="2" s="1"/>
  <c r="D1137" i="2"/>
  <c r="C1137" i="2"/>
  <c r="B1137" i="2"/>
  <c r="A1137" i="2"/>
  <c r="J1136" i="2"/>
  <c r="I1136" i="2"/>
  <c r="L1136" i="2" s="1"/>
  <c r="H1136" i="2"/>
  <c r="G1136" i="2"/>
  <c r="F1136" i="2"/>
  <c r="E1136" i="2"/>
  <c r="K1136" i="2" s="1"/>
  <c r="D1136" i="2"/>
  <c r="C1136" i="2"/>
  <c r="B1136" i="2"/>
  <c r="A1136" i="2"/>
  <c r="J1135" i="2"/>
  <c r="I1135" i="2"/>
  <c r="L1135" i="2" s="1"/>
  <c r="H1135" i="2"/>
  <c r="G1135" i="2"/>
  <c r="F1135" i="2"/>
  <c r="E1135" i="2"/>
  <c r="K1135" i="2" s="1"/>
  <c r="D1135" i="2"/>
  <c r="C1135" i="2"/>
  <c r="B1135" i="2"/>
  <c r="A1135" i="2"/>
  <c r="J1134" i="2"/>
  <c r="I1134" i="2"/>
  <c r="L1134" i="2" s="1"/>
  <c r="H1134" i="2"/>
  <c r="G1134" i="2"/>
  <c r="F1134" i="2"/>
  <c r="E1134" i="2"/>
  <c r="K1134" i="2" s="1"/>
  <c r="D1134" i="2"/>
  <c r="C1134" i="2"/>
  <c r="B1134" i="2"/>
  <c r="A1134" i="2"/>
  <c r="J1133" i="2"/>
  <c r="I1133" i="2"/>
  <c r="L1133" i="2" s="1"/>
  <c r="H1133" i="2"/>
  <c r="G1133" i="2"/>
  <c r="F1133" i="2"/>
  <c r="E1133" i="2"/>
  <c r="K1133" i="2" s="1"/>
  <c r="D1133" i="2"/>
  <c r="C1133" i="2"/>
  <c r="B1133" i="2"/>
  <c r="A1133" i="2"/>
  <c r="J1132" i="2"/>
  <c r="I1132" i="2"/>
  <c r="L1132" i="2" s="1"/>
  <c r="H1132" i="2"/>
  <c r="G1132" i="2"/>
  <c r="F1132" i="2"/>
  <c r="E1132" i="2"/>
  <c r="K1132" i="2" s="1"/>
  <c r="D1132" i="2"/>
  <c r="C1132" i="2"/>
  <c r="B1132" i="2"/>
  <c r="A1132" i="2"/>
  <c r="J1131" i="2"/>
  <c r="I1131" i="2"/>
  <c r="L1131" i="2" s="1"/>
  <c r="H1131" i="2"/>
  <c r="G1131" i="2"/>
  <c r="F1131" i="2"/>
  <c r="E1131" i="2"/>
  <c r="K1131" i="2" s="1"/>
  <c r="D1131" i="2"/>
  <c r="C1131" i="2"/>
  <c r="B1131" i="2"/>
  <c r="A1131" i="2"/>
  <c r="J1130" i="2"/>
  <c r="I1130" i="2"/>
  <c r="L1130" i="2" s="1"/>
  <c r="H1130" i="2"/>
  <c r="G1130" i="2"/>
  <c r="F1130" i="2"/>
  <c r="E1130" i="2"/>
  <c r="K1130" i="2" s="1"/>
  <c r="D1130" i="2"/>
  <c r="C1130" i="2"/>
  <c r="B1130" i="2"/>
  <c r="A1130" i="2"/>
  <c r="J1129" i="2"/>
  <c r="I1129" i="2"/>
  <c r="L1129" i="2" s="1"/>
  <c r="H1129" i="2"/>
  <c r="G1129" i="2"/>
  <c r="F1129" i="2"/>
  <c r="E1129" i="2"/>
  <c r="K1129" i="2" s="1"/>
  <c r="D1129" i="2"/>
  <c r="C1129" i="2"/>
  <c r="B1129" i="2"/>
  <c r="A1129" i="2"/>
  <c r="J1128" i="2"/>
  <c r="I1128" i="2"/>
  <c r="L1128" i="2" s="1"/>
  <c r="H1128" i="2"/>
  <c r="G1128" i="2"/>
  <c r="F1128" i="2"/>
  <c r="E1128" i="2"/>
  <c r="K1128" i="2" s="1"/>
  <c r="D1128" i="2"/>
  <c r="C1128" i="2"/>
  <c r="B1128" i="2"/>
  <c r="A1128" i="2"/>
  <c r="J1127" i="2"/>
  <c r="I1127" i="2"/>
  <c r="L1127" i="2" s="1"/>
  <c r="H1127" i="2"/>
  <c r="G1127" i="2"/>
  <c r="F1127" i="2"/>
  <c r="E1127" i="2"/>
  <c r="K1127" i="2" s="1"/>
  <c r="D1127" i="2"/>
  <c r="C1127" i="2"/>
  <c r="B1127" i="2"/>
  <c r="A1127" i="2"/>
  <c r="J1126" i="2"/>
  <c r="I1126" i="2"/>
  <c r="L1126" i="2" s="1"/>
  <c r="H1126" i="2"/>
  <c r="G1126" i="2"/>
  <c r="F1126" i="2"/>
  <c r="E1126" i="2"/>
  <c r="K1126" i="2" s="1"/>
  <c r="D1126" i="2"/>
  <c r="C1126" i="2"/>
  <c r="B1126" i="2"/>
  <c r="A1126" i="2"/>
  <c r="J1125" i="2"/>
  <c r="I1125" i="2"/>
  <c r="L1125" i="2" s="1"/>
  <c r="H1125" i="2"/>
  <c r="G1125" i="2"/>
  <c r="F1125" i="2"/>
  <c r="E1125" i="2"/>
  <c r="K1125" i="2" s="1"/>
  <c r="D1125" i="2"/>
  <c r="C1125" i="2"/>
  <c r="B1125" i="2"/>
  <c r="A1125" i="2"/>
  <c r="J1124" i="2"/>
  <c r="I1124" i="2"/>
  <c r="L1124" i="2" s="1"/>
  <c r="H1124" i="2"/>
  <c r="G1124" i="2"/>
  <c r="F1124" i="2"/>
  <c r="E1124" i="2"/>
  <c r="K1124" i="2" s="1"/>
  <c r="D1124" i="2"/>
  <c r="C1124" i="2"/>
  <c r="B1124" i="2"/>
  <c r="A1124" i="2"/>
  <c r="J1123" i="2"/>
  <c r="I1123" i="2"/>
  <c r="L1123" i="2" s="1"/>
  <c r="H1123" i="2"/>
  <c r="G1123" i="2"/>
  <c r="F1123" i="2"/>
  <c r="E1123" i="2"/>
  <c r="K1123" i="2" s="1"/>
  <c r="D1123" i="2"/>
  <c r="C1123" i="2"/>
  <c r="B1123" i="2"/>
  <c r="A1123" i="2"/>
  <c r="J1122" i="2"/>
  <c r="I1122" i="2"/>
  <c r="L1122" i="2" s="1"/>
  <c r="H1122" i="2"/>
  <c r="G1122" i="2"/>
  <c r="F1122" i="2"/>
  <c r="E1122" i="2"/>
  <c r="K1122" i="2" s="1"/>
  <c r="D1122" i="2"/>
  <c r="C1122" i="2"/>
  <c r="B1122" i="2"/>
  <c r="A1122" i="2"/>
  <c r="J1121" i="2"/>
  <c r="I1121" i="2"/>
  <c r="L1121" i="2" s="1"/>
  <c r="H1121" i="2"/>
  <c r="G1121" i="2"/>
  <c r="F1121" i="2"/>
  <c r="E1121" i="2"/>
  <c r="K1121" i="2" s="1"/>
  <c r="D1121" i="2"/>
  <c r="C1121" i="2"/>
  <c r="B1121" i="2"/>
  <c r="A1121" i="2"/>
  <c r="J1120" i="2"/>
  <c r="I1120" i="2"/>
  <c r="L1120" i="2" s="1"/>
  <c r="H1120" i="2"/>
  <c r="G1120" i="2"/>
  <c r="F1120" i="2"/>
  <c r="E1120" i="2"/>
  <c r="K1120" i="2" s="1"/>
  <c r="D1120" i="2"/>
  <c r="C1120" i="2"/>
  <c r="B1120" i="2"/>
  <c r="A1120" i="2"/>
  <c r="J1119" i="2"/>
  <c r="I1119" i="2"/>
  <c r="L1119" i="2" s="1"/>
  <c r="H1119" i="2"/>
  <c r="G1119" i="2"/>
  <c r="F1119" i="2"/>
  <c r="E1119" i="2"/>
  <c r="K1119" i="2" s="1"/>
  <c r="D1119" i="2"/>
  <c r="C1119" i="2"/>
  <c r="B1119" i="2"/>
  <c r="A1119" i="2"/>
  <c r="J1118" i="2"/>
  <c r="I1118" i="2"/>
  <c r="L1118" i="2" s="1"/>
  <c r="H1118" i="2"/>
  <c r="G1118" i="2"/>
  <c r="F1118" i="2"/>
  <c r="E1118" i="2"/>
  <c r="K1118" i="2" s="1"/>
  <c r="D1118" i="2"/>
  <c r="C1118" i="2"/>
  <c r="B1118" i="2"/>
  <c r="A1118" i="2"/>
  <c r="J1117" i="2"/>
  <c r="I1117" i="2"/>
  <c r="L1117" i="2" s="1"/>
  <c r="H1117" i="2"/>
  <c r="G1117" i="2"/>
  <c r="F1117" i="2"/>
  <c r="E1117" i="2"/>
  <c r="K1117" i="2" s="1"/>
  <c r="D1117" i="2"/>
  <c r="C1117" i="2"/>
  <c r="B1117" i="2"/>
  <c r="A1117" i="2"/>
  <c r="J1116" i="2"/>
  <c r="I1116" i="2"/>
  <c r="L1116" i="2" s="1"/>
  <c r="H1116" i="2"/>
  <c r="G1116" i="2"/>
  <c r="F1116" i="2"/>
  <c r="E1116" i="2"/>
  <c r="K1116" i="2" s="1"/>
  <c r="D1116" i="2"/>
  <c r="C1116" i="2"/>
  <c r="B1116" i="2"/>
  <c r="A1116" i="2"/>
  <c r="J1115" i="2"/>
  <c r="I1115" i="2"/>
  <c r="L1115" i="2" s="1"/>
  <c r="H1115" i="2"/>
  <c r="G1115" i="2"/>
  <c r="F1115" i="2"/>
  <c r="E1115" i="2"/>
  <c r="K1115" i="2" s="1"/>
  <c r="D1115" i="2"/>
  <c r="C1115" i="2"/>
  <c r="B1115" i="2"/>
  <c r="A1115" i="2"/>
  <c r="J1114" i="2"/>
  <c r="I1114" i="2"/>
  <c r="L1114" i="2" s="1"/>
  <c r="H1114" i="2"/>
  <c r="G1114" i="2"/>
  <c r="F1114" i="2"/>
  <c r="E1114" i="2"/>
  <c r="K1114" i="2" s="1"/>
  <c r="D1114" i="2"/>
  <c r="C1114" i="2"/>
  <c r="B1114" i="2"/>
  <c r="A1114" i="2"/>
  <c r="J1113" i="2"/>
  <c r="I1113" i="2"/>
  <c r="L1113" i="2" s="1"/>
  <c r="H1113" i="2"/>
  <c r="G1113" i="2"/>
  <c r="F1113" i="2"/>
  <c r="E1113" i="2"/>
  <c r="K1113" i="2" s="1"/>
  <c r="D1113" i="2"/>
  <c r="C1113" i="2"/>
  <c r="B1113" i="2"/>
  <c r="A1113" i="2"/>
  <c r="J1112" i="2"/>
  <c r="I1112" i="2"/>
  <c r="L1112" i="2" s="1"/>
  <c r="H1112" i="2"/>
  <c r="G1112" i="2"/>
  <c r="F1112" i="2"/>
  <c r="E1112" i="2"/>
  <c r="K1112" i="2" s="1"/>
  <c r="D1112" i="2"/>
  <c r="C1112" i="2"/>
  <c r="B1112" i="2"/>
  <c r="A1112" i="2"/>
  <c r="J1111" i="2"/>
  <c r="I1111" i="2"/>
  <c r="L1111" i="2" s="1"/>
  <c r="H1111" i="2"/>
  <c r="G1111" i="2"/>
  <c r="F1111" i="2"/>
  <c r="E1111" i="2"/>
  <c r="K1111" i="2" s="1"/>
  <c r="D1111" i="2"/>
  <c r="C1111" i="2"/>
  <c r="B1111" i="2"/>
  <c r="A1111" i="2"/>
  <c r="J1110" i="2"/>
  <c r="I1110" i="2"/>
  <c r="L1110" i="2" s="1"/>
  <c r="H1110" i="2"/>
  <c r="G1110" i="2"/>
  <c r="F1110" i="2"/>
  <c r="E1110" i="2"/>
  <c r="K1110" i="2" s="1"/>
  <c r="D1110" i="2"/>
  <c r="C1110" i="2"/>
  <c r="B1110" i="2"/>
  <c r="A1110" i="2"/>
  <c r="J1109" i="2"/>
  <c r="I1109" i="2"/>
  <c r="L1109" i="2" s="1"/>
  <c r="H1109" i="2"/>
  <c r="G1109" i="2"/>
  <c r="F1109" i="2"/>
  <c r="E1109" i="2"/>
  <c r="K1109" i="2" s="1"/>
  <c r="D1109" i="2"/>
  <c r="C1109" i="2"/>
  <c r="B1109" i="2"/>
  <c r="A1109" i="2"/>
  <c r="J1108" i="2"/>
  <c r="I1108" i="2"/>
  <c r="L1108" i="2" s="1"/>
  <c r="H1108" i="2"/>
  <c r="G1108" i="2"/>
  <c r="F1108" i="2"/>
  <c r="E1108" i="2"/>
  <c r="K1108" i="2" s="1"/>
  <c r="D1108" i="2"/>
  <c r="C1108" i="2"/>
  <c r="B1108" i="2"/>
  <c r="A1108" i="2"/>
  <c r="J1107" i="2"/>
  <c r="I1107" i="2"/>
  <c r="L1107" i="2" s="1"/>
  <c r="H1107" i="2"/>
  <c r="G1107" i="2"/>
  <c r="F1107" i="2"/>
  <c r="E1107" i="2"/>
  <c r="K1107" i="2" s="1"/>
  <c r="D1107" i="2"/>
  <c r="C1107" i="2"/>
  <c r="B1107" i="2"/>
  <c r="A1107" i="2"/>
  <c r="J1106" i="2"/>
  <c r="I1106" i="2"/>
  <c r="L1106" i="2" s="1"/>
  <c r="H1106" i="2"/>
  <c r="G1106" i="2"/>
  <c r="F1106" i="2"/>
  <c r="E1106" i="2"/>
  <c r="K1106" i="2" s="1"/>
  <c r="D1106" i="2"/>
  <c r="C1106" i="2"/>
  <c r="B1106" i="2"/>
  <c r="A1106" i="2"/>
  <c r="J1105" i="2"/>
  <c r="I1105" i="2"/>
  <c r="L1105" i="2" s="1"/>
  <c r="H1105" i="2"/>
  <c r="G1105" i="2"/>
  <c r="F1105" i="2"/>
  <c r="E1105" i="2"/>
  <c r="K1105" i="2" s="1"/>
  <c r="D1105" i="2"/>
  <c r="C1105" i="2"/>
  <c r="B1105" i="2"/>
  <c r="A1105" i="2"/>
  <c r="J1104" i="2"/>
  <c r="I1104" i="2"/>
  <c r="L1104" i="2" s="1"/>
  <c r="H1104" i="2"/>
  <c r="G1104" i="2"/>
  <c r="F1104" i="2"/>
  <c r="E1104" i="2"/>
  <c r="K1104" i="2" s="1"/>
  <c r="D1104" i="2"/>
  <c r="C1104" i="2"/>
  <c r="B1104" i="2"/>
  <c r="A1104" i="2"/>
  <c r="J1103" i="2"/>
  <c r="I1103" i="2"/>
  <c r="L1103" i="2" s="1"/>
  <c r="H1103" i="2"/>
  <c r="G1103" i="2"/>
  <c r="F1103" i="2"/>
  <c r="E1103" i="2"/>
  <c r="K1103" i="2" s="1"/>
  <c r="D1103" i="2"/>
  <c r="C1103" i="2"/>
  <c r="B1103" i="2"/>
  <c r="A1103" i="2"/>
  <c r="J1102" i="2"/>
  <c r="I1102" i="2"/>
  <c r="L1102" i="2" s="1"/>
  <c r="H1102" i="2"/>
  <c r="G1102" i="2"/>
  <c r="F1102" i="2"/>
  <c r="E1102" i="2"/>
  <c r="K1102" i="2" s="1"/>
  <c r="D1102" i="2"/>
  <c r="C1102" i="2"/>
  <c r="B1102" i="2"/>
  <c r="A1102" i="2"/>
  <c r="J1101" i="2"/>
  <c r="I1101" i="2"/>
  <c r="L1101" i="2" s="1"/>
  <c r="H1101" i="2"/>
  <c r="G1101" i="2"/>
  <c r="F1101" i="2"/>
  <c r="E1101" i="2"/>
  <c r="K1101" i="2" s="1"/>
  <c r="D1101" i="2"/>
  <c r="C1101" i="2"/>
  <c r="B1101" i="2"/>
  <c r="A1101" i="2"/>
  <c r="J1100" i="2"/>
  <c r="I1100" i="2"/>
  <c r="L1100" i="2" s="1"/>
  <c r="H1100" i="2"/>
  <c r="G1100" i="2"/>
  <c r="F1100" i="2"/>
  <c r="E1100" i="2"/>
  <c r="K1100" i="2" s="1"/>
  <c r="D1100" i="2"/>
  <c r="C1100" i="2"/>
  <c r="B1100" i="2"/>
  <c r="A1100" i="2"/>
  <c r="J1099" i="2"/>
  <c r="I1099" i="2"/>
  <c r="L1099" i="2" s="1"/>
  <c r="H1099" i="2"/>
  <c r="G1099" i="2"/>
  <c r="F1099" i="2"/>
  <c r="E1099" i="2"/>
  <c r="K1099" i="2" s="1"/>
  <c r="D1099" i="2"/>
  <c r="C1099" i="2"/>
  <c r="B1099" i="2"/>
  <c r="A1099" i="2"/>
  <c r="J1098" i="2"/>
  <c r="I1098" i="2"/>
  <c r="L1098" i="2" s="1"/>
  <c r="H1098" i="2"/>
  <c r="G1098" i="2"/>
  <c r="F1098" i="2"/>
  <c r="E1098" i="2"/>
  <c r="K1098" i="2" s="1"/>
  <c r="D1098" i="2"/>
  <c r="C1098" i="2"/>
  <c r="B1098" i="2"/>
  <c r="A1098" i="2"/>
  <c r="J1097" i="2"/>
  <c r="I1097" i="2"/>
  <c r="L1097" i="2" s="1"/>
  <c r="H1097" i="2"/>
  <c r="G1097" i="2"/>
  <c r="F1097" i="2"/>
  <c r="E1097" i="2"/>
  <c r="K1097" i="2" s="1"/>
  <c r="D1097" i="2"/>
  <c r="C1097" i="2"/>
  <c r="B1097" i="2"/>
  <c r="A1097" i="2"/>
  <c r="J1096" i="2"/>
  <c r="I1096" i="2"/>
  <c r="L1096" i="2" s="1"/>
  <c r="H1096" i="2"/>
  <c r="G1096" i="2"/>
  <c r="F1096" i="2"/>
  <c r="E1096" i="2"/>
  <c r="K1096" i="2" s="1"/>
  <c r="D1096" i="2"/>
  <c r="C1096" i="2"/>
  <c r="B1096" i="2"/>
  <c r="A1096" i="2"/>
  <c r="J1095" i="2"/>
  <c r="I1095" i="2"/>
  <c r="L1095" i="2" s="1"/>
  <c r="H1095" i="2"/>
  <c r="G1095" i="2"/>
  <c r="F1095" i="2"/>
  <c r="E1095" i="2"/>
  <c r="K1095" i="2" s="1"/>
  <c r="D1095" i="2"/>
  <c r="C1095" i="2"/>
  <c r="B1095" i="2"/>
  <c r="A1095" i="2"/>
  <c r="J1094" i="2"/>
  <c r="I1094" i="2"/>
  <c r="L1094" i="2" s="1"/>
  <c r="H1094" i="2"/>
  <c r="G1094" i="2"/>
  <c r="F1094" i="2"/>
  <c r="E1094" i="2"/>
  <c r="K1094" i="2" s="1"/>
  <c r="D1094" i="2"/>
  <c r="C1094" i="2"/>
  <c r="B1094" i="2"/>
  <c r="A1094" i="2"/>
  <c r="J1093" i="2"/>
  <c r="I1093" i="2"/>
  <c r="L1093" i="2" s="1"/>
  <c r="H1093" i="2"/>
  <c r="G1093" i="2"/>
  <c r="F1093" i="2"/>
  <c r="E1093" i="2"/>
  <c r="K1093" i="2" s="1"/>
  <c r="D1093" i="2"/>
  <c r="C1093" i="2"/>
  <c r="B1093" i="2"/>
  <c r="A1093" i="2"/>
  <c r="J1092" i="2"/>
  <c r="I1092" i="2"/>
  <c r="L1092" i="2" s="1"/>
  <c r="H1092" i="2"/>
  <c r="G1092" i="2"/>
  <c r="F1092" i="2"/>
  <c r="E1092" i="2"/>
  <c r="K1092" i="2" s="1"/>
  <c r="D1092" i="2"/>
  <c r="C1092" i="2"/>
  <c r="B1092" i="2"/>
  <c r="A1092" i="2"/>
  <c r="J1091" i="2"/>
  <c r="I1091" i="2"/>
  <c r="L1091" i="2" s="1"/>
  <c r="H1091" i="2"/>
  <c r="G1091" i="2"/>
  <c r="F1091" i="2"/>
  <c r="E1091" i="2"/>
  <c r="K1091" i="2" s="1"/>
  <c r="D1091" i="2"/>
  <c r="C1091" i="2"/>
  <c r="B1091" i="2"/>
  <c r="A1091" i="2"/>
  <c r="J1090" i="2"/>
  <c r="I1090" i="2"/>
  <c r="L1090" i="2" s="1"/>
  <c r="H1090" i="2"/>
  <c r="G1090" i="2"/>
  <c r="F1090" i="2"/>
  <c r="E1090" i="2"/>
  <c r="K1090" i="2" s="1"/>
  <c r="D1090" i="2"/>
  <c r="C1090" i="2"/>
  <c r="B1090" i="2"/>
  <c r="A1090" i="2"/>
  <c r="J1089" i="2"/>
  <c r="I1089" i="2"/>
  <c r="L1089" i="2" s="1"/>
  <c r="H1089" i="2"/>
  <c r="G1089" i="2"/>
  <c r="F1089" i="2"/>
  <c r="E1089" i="2"/>
  <c r="K1089" i="2" s="1"/>
  <c r="D1089" i="2"/>
  <c r="C1089" i="2"/>
  <c r="B1089" i="2"/>
  <c r="A1089" i="2"/>
  <c r="J1088" i="2"/>
  <c r="I1088" i="2"/>
  <c r="L1088" i="2" s="1"/>
  <c r="H1088" i="2"/>
  <c r="G1088" i="2"/>
  <c r="F1088" i="2"/>
  <c r="E1088" i="2"/>
  <c r="K1088" i="2" s="1"/>
  <c r="D1088" i="2"/>
  <c r="C1088" i="2"/>
  <c r="B1088" i="2"/>
  <c r="A1088" i="2"/>
  <c r="J1087" i="2"/>
  <c r="I1087" i="2"/>
  <c r="L1087" i="2" s="1"/>
  <c r="H1087" i="2"/>
  <c r="G1087" i="2"/>
  <c r="F1087" i="2"/>
  <c r="E1087" i="2"/>
  <c r="K1087" i="2" s="1"/>
  <c r="D1087" i="2"/>
  <c r="C1087" i="2"/>
  <c r="B1087" i="2"/>
  <c r="A1087" i="2"/>
  <c r="J1086" i="2"/>
  <c r="I1086" i="2"/>
  <c r="L1086" i="2" s="1"/>
  <c r="H1086" i="2"/>
  <c r="G1086" i="2"/>
  <c r="F1086" i="2"/>
  <c r="E1086" i="2"/>
  <c r="K1086" i="2" s="1"/>
  <c r="D1086" i="2"/>
  <c r="C1086" i="2"/>
  <c r="B1086" i="2"/>
  <c r="A1086" i="2"/>
  <c r="J1085" i="2"/>
  <c r="I1085" i="2"/>
  <c r="L1085" i="2" s="1"/>
  <c r="H1085" i="2"/>
  <c r="G1085" i="2"/>
  <c r="F1085" i="2"/>
  <c r="E1085" i="2"/>
  <c r="K1085" i="2" s="1"/>
  <c r="D1085" i="2"/>
  <c r="C1085" i="2"/>
  <c r="B1085" i="2"/>
  <c r="A1085" i="2"/>
  <c r="J1084" i="2"/>
  <c r="I1084" i="2"/>
  <c r="L1084" i="2" s="1"/>
  <c r="H1084" i="2"/>
  <c r="G1084" i="2"/>
  <c r="F1084" i="2"/>
  <c r="E1084" i="2"/>
  <c r="K1084" i="2" s="1"/>
  <c r="D1084" i="2"/>
  <c r="C1084" i="2"/>
  <c r="B1084" i="2"/>
  <c r="A1084" i="2"/>
  <c r="J1083" i="2"/>
  <c r="I1083" i="2"/>
  <c r="L1083" i="2" s="1"/>
  <c r="H1083" i="2"/>
  <c r="G1083" i="2"/>
  <c r="F1083" i="2"/>
  <c r="E1083" i="2"/>
  <c r="K1083" i="2" s="1"/>
  <c r="D1083" i="2"/>
  <c r="C1083" i="2"/>
  <c r="B1083" i="2"/>
  <c r="A1083" i="2"/>
  <c r="J1082" i="2"/>
  <c r="I1082" i="2"/>
  <c r="L1082" i="2" s="1"/>
  <c r="H1082" i="2"/>
  <c r="G1082" i="2"/>
  <c r="F1082" i="2"/>
  <c r="E1082" i="2"/>
  <c r="K1082" i="2" s="1"/>
  <c r="D1082" i="2"/>
  <c r="C1082" i="2"/>
  <c r="B1082" i="2"/>
  <c r="A1082" i="2"/>
  <c r="J1081" i="2"/>
  <c r="I1081" i="2"/>
  <c r="L1081" i="2" s="1"/>
  <c r="H1081" i="2"/>
  <c r="G1081" i="2"/>
  <c r="F1081" i="2"/>
  <c r="E1081" i="2"/>
  <c r="K1081" i="2" s="1"/>
  <c r="D1081" i="2"/>
  <c r="C1081" i="2"/>
  <c r="B1081" i="2"/>
  <c r="A1081" i="2"/>
  <c r="J1080" i="2"/>
  <c r="I1080" i="2"/>
  <c r="L1080" i="2" s="1"/>
  <c r="H1080" i="2"/>
  <c r="G1080" i="2"/>
  <c r="F1080" i="2"/>
  <c r="E1080" i="2"/>
  <c r="K1080" i="2" s="1"/>
  <c r="D1080" i="2"/>
  <c r="C1080" i="2"/>
  <c r="B1080" i="2"/>
  <c r="A1080" i="2"/>
  <c r="J1079" i="2"/>
  <c r="I1079" i="2"/>
  <c r="L1079" i="2" s="1"/>
  <c r="H1079" i="2"/>
  <c r="G1079" i="2"/>
  <c r="F1079" i="2"/>
  <c r="E1079" i="2"/>
  <c r="K1079" i="2" s="1"/>
  <c r="D1079" i="2"/>
  <c r="C1079" i="2"/>
  <c r="B1079" i="2"/>
  <c r="A1079" i="2"/>
  <c r="J1078" i="2"/>
  <c r="I1078" i="2"/>
  <c r="L1078" i="2" s="1"/>
  <c r="H1078" i="2"/>
  <c r="G1078" i="2"/>
  <c r="F1078" i="2"/>
  <c r="E1078" i="2"/>
  <c r="K1078" i="2" s="1"/>
  <c r="D1078" i="2"/>
  <c r="C1078" i="2"/>
  <c r="B1078" i="2"/>
  <c r="A1078" i="2"/>
  <c r="J1077" i="2"/>
  <c r="I1077" i="2"/>
  <c r="L1077" i="2" s="1"/>
  <c r="H1077" i="2"/>
  <c r="G1077" i="2"/>
  <c r="F1077" i="2"/>
  <c r="E1077" i="2"/>
  <c r="K1077" i="2" s="1"/>
  <c r="D1077" i="2"/>
  <c r="C1077" i="2"/>
  <c r="B1077" i="2"/>
  <c r="A1077" i="2"/>
  <c r="J1076" i="2"/>
  <c r="I1076" i="2"/>
  <c r="L1076" i="2" s="1"/>
  <c r="H1076" i="2"/>
  <c r="G1076" i="2"/>
  <c r="F1076" i="2"/>
  <c r="E1076" i="2"/>
  <c r="K1076" i="2" s="1"/>
  <c r="D1076" i="2"/>
  <c r="C1076" i="2"/>
  <c r="B1076" i="2"/>
  <c r="A1076" i="2"/>
  <c r="J1075" i="2"/>
  <c r="I1075" i="2"/>
  <c r="L1075" i="2" s="1"/>
  <c r="H1075" i="2"/>
  <c r="G1075" i="2"/>
  <c r="F1075" i="2"/>
  <c r="E1075" i="2"/>
  <c r="K1075" i="2" s="1"/>
  <c r="D1075" i="2"/>
  <c r="C1075" i="2"/>
  <c r="B1075" i="2"/>
  <c r="A1075" i="2"/>
  <c r="J1074" i="2"/>
  <c r="I1074" i="2"/>
  <c r="L1074" i="2" s="1"/>
  <c r="H1074" i="2"/>
  <c r="G1074" i="2"/>
  <c r="F1074" i="2"/>
  <c r="E1074" i="2"/>
  <c r="K1074" i="2" s="1"/>
  <c r="D1074" i="2"/>
  <c r="C1074" i="2"/>
  <c r="B1074" i="2"/>
  <c r="A1074" i="2"/>
  <c r="J1073" i="2"/>
  <c r="I1073" i="2"/>
  <c r="L1073" i="2" s="1"/>
  <c r="H1073" i="2"/>
  <c r="G1073" i="2"/>
  <c r="F1073" i="2"/>
  <c r="E1073" i="2"/>
  <c r="K1073" i="2" s="1"/>
  <c r="D1073" i="2"/>
  <c r="C1073" i="2"/>
  <c r="B1073" i="2"/>
  <c r="A1073" i="2"/>
  <c r="J1072" i="2"/>
  <c r="I1072" i="2"/>
  <c r="L1072" i="2" s="1"/>
  <c r="H1072" i="2"/>
  <c r="G1072" i="2"/>
  <c r="F1072" i="2"/>
  <c r="E1072" i="2"/>
  <c r="K1072" i="2" s="1"/>
  <c r="D1072" i="2"/>
  <c r="C1072" i="2"/>
  <c r="B1072" i="2"/>
  <c r="A1072" i="2"/>
  <c r="J1071" i="2"/>
  <c r="I1071" i="2"/>
  <c r="L1071" i="2" s="1"/>
  <c r="H1071" i="2"/>
  <c r="G1071" i="2"/>
  <c r="F1071" i="2"/>
  <c r="E1071" i="2"/>
  <c r="K1071" i="2" s="1"/>
  <c r="D1071" i="2"/>
  <c r="C1071" i="2"/>
  <c r="B1071" i="2"/>
  <c r="A1071" i="2"/>
  <c r="J1070" i="2"/>
  <c r="I1070" i="2"/>
  <c r="L1070" i="2" s="1"/>
  <c r="H1070" i="2"/>
  <c r="G1070" i="2"/>
  <c r="F1070" i="2"/>
  <c r="E1070" i="2"/>
  <c r="K1070" i="2" s="1"/>
  <c r="D1070" i="2"/>
  <c r="C1070" i="2"/>
  <c r="B1070" i="2"/>
  <c r="A1070" i="2"/>
  <c r="J1069" i="2"/>
  <c r="I1069" i="2"/>
  <c r="L1069" i="2" s="1"/>
  <c r="H1069" i="2"/>
  <c r="G1069" i="2"/>
  <c r="F1069" i="2"/>
  <c r="E1069" i="2"/>
  <c r="K1069" i="2" s="1"/>
  <c r="D1069" i="2"/>
  <c r="C1069" i="2"/>
  <c r="B1069" i="2"/>
  <c r="A1069" i="2"/>
  <c r="J1068" i="2"/>
  <c r="I1068" i="2"/>
  <c r="L1068" i="2" s="1"/>
  <c r="H1068" i="2"/>
  <c r="G1068" i="2"/>
  <c r="F1068" i="2"/>
  <c r="E1068" i="2"/>
  <c r="K1068" i="2" s="1"/>
  <c r="D1068" i="2"/>
  <c r="C1068" i="2"/>
  <c r="B1068" i="2"/>
  <c r="A1068" i="2"/>
  <c r="J1067" i="2"/>
  <c r="I1067" i="2"/>
  <c r="L1067" i="2" s="1"/>
  <c r="H1067" i="2"/>
  <c r="G1067" i="2"/>
  <c r="F1067" i="2"/>
  <c r="E1067" i="2"/>
  <c r="K1067" i="2" s="1"/>
  <c r="D1067" i="2"/>
  <c r="C1067" i="2"/>
  <c r="B1067" i="2"/>
  <c r="A1067" i="2"/>
  <c r="J1066" i="2"/>
  <c r="I1066" i="2"/>
  <c r="L1066" i="2" s="1"/>
  <c r="H1066" i="2"/>
  <c r="G1066" i="2"/>
  <c r="F1066" i="2"/>
  <c r="E1066" i="2"/>
  <c r="K1066" i="2" s="1"/>
  <c r="D1066" i="2"/>
  <c r="C1066" i="2"/>
  <c r="B1066" i="2"/>
  <c r="A1066" i="2"/>
  <c r="J1065" i="2"/>
  <c r="I1065" i="2"/>
  <c r="L1065" i="2" s="1"/>
  <c r="H1065" i="2"/>
  <c r="G1065" i="2"/>
  <c r="F1065" i="2"/>
  <c r="E1065" i="2"/>
  <c r="K1065" i="2" s="1"/>
  <c r="D1065" i="2"/>
  <c r="C1065" i="2"/>
  <c r="B1065" i="2"/>
  <c r="A1065" i="2"/>
  <c r="J1064" i="2"/>
  <c r="I1064" i="2"/>
  <c r="L1064" i="2" s="1"/>
  <c r="H1064" i="2"/>
  <c r="G1064" i="2"/>
  <c r="F1064" i="2"/>
  <c r="E1064" i="2"/>
  <c r="K1064" i="2" s="1"/>
  <c r="D1064" i="2"/>
  <c r="C1064" i="2"/>
  <c r="B1064" i="2"/>
  <c r="A1064" i="2"/>
  <c r="J1063" i="2"/>
  <c r="I1063" i="2"/>
  <c r="L1063" i="2" s="1"/>
  <c r="H1063" i="2"/>
  <c r="G1063" i="2"/>
  <c r="F1063" i="2"/>
  <c r="E1063" i="2"/>
  <c r="K1063" i="2" s="1"/>
  <c r="D1063" i="2"/>
  <c r="C1063" i="2"/>
  <c r="B1063" i="2"/>
  <c r="A1063" i="2"/>
  <c r="J1062" i="2"/>
  <c r="I1062" i="2"/>
  <c r="L1062" i="2" s="1"/>
  <c r="H1062" i="2"/>
  <c r="G1062" i="2"/>
  <c r="F1062" i="2"/>
  <c r="E1062" i="2"/>
  <c r="K1062" i="2" s="1"/>
  <c r="D1062" i="2"/>
  <c r="C1062" i="2"/>
  <c r="B1062" i="2"/>
  <c r="A1062" i="2"/>
  <c r="J1061" i="2"/>
  <c r="I1061" i="2"/>
  <c r="L1061" i="2" s="1"/>
  <c r="H1061" i="2"/>
  <c r="G1061" i="2"/>
  <c r="F1061" i="2"/>
  <c r="E1061" i="2"/>
  <c r="K1061" i="2" s="1"/>
  <c r="D1061" i="2"/>
  <c r="C1061" i="2"/>
  <c r="B1061" i="2"/>
  <c r="A1061" i="2"/>
  <c r="J1060" i="2"/>
  <c r="I1060" i="2"/>
  <c r="L1060" i="2" s="1"/>
  <c r="H1060" i="2"/>
  <c r="G1060" i="2"/>
  <c r="F1060" i="2"/>
  <c r="E1060" i="2"/>
  <c r="K1060" i="2" s="1"/>
  <c r="D1060" i="2"/>
  <c r="C1060" i="2"/>
  <c r="B1060" i="2"/>
  <c r="A1060" i="2"/>
  <c r="J1059" i="2"/>
  <c r="I1059" i="2"/>
  <c r="L1059" i="2" s="1"/>
  <c r="H1059" i="2"/>
  <c r="G1059" i="2"/>
  <c r="F1059" i="2"/>
  <c r="E1059" i="2"/>
  <c r="K1059" i="2" s="1"/>
  <c r="D1059" i="2"/>
  <c r="C1059" i="2"/>
  <c r="B1059" i="2"/>
  <c r="A1059" i="2"/>
  <c r="J1058" i="2"/>
  <c r="I1058" i="2"/>
  <c r="L1058" i="2" s="1"/>
  <c r="H1058" i="2"/>
  <c r="G1058" i="2"/>
  <c r="F1058" i="2"/>
  <c r="E1058" i="2"/>
  <c r="K1058" i="2" s="1"/>
  <c r="D1058" i="2"/>
  <c r="C1058" i="2"/>
  <c r="B1058" i="2"/>
  <c r="A1058" i="2"/>
  <c r="J1057" i="2"/>
  <c r="I1057" i="2"/>
  <c r="L1057" i="2" s="1"/>
  <c r="H1057" i="2"/>
  <c r="G1057" i="2"/>
  <c r="F1057" i="2"/>
  <c r="E1057" i="2"/>
  <c r="K1057" i="2" s="1"/>
  <c r="D1057" i="2"/>
  <c r="C1057" i="2"/>
  <c r="B1057" i="2"/>
  <c r="A1057" i="2"/>
  <c r="J1056" i="2"/>
  <c r="I1056" i="2"/>
  <c r="L1056" i="2" s="1"/>
  <c r="H1056" i="2"/>
  <c r="G1056" i="2"/>
  <c r="F1056" i="2"/>
  <c r="E1056" i="2"/>
  <c r="K1056" i="2" s="1"/>
  <c r="D1056" i="2"/>
  <c r="C1056" i="2"/>
  <c r="B1056" i="2"/>
  <c r="A1056" i="2"/>
  <c r="J1055" i="2"/>
  <c r="I1055" i="2"/>
  <c r="L1055" i="2" s="1"/>
  <c r="H1055" i="2"/>
  <c r="G1055" i="2"/>
  <c r="F1055" i="2"/>
  <c r="E1055" i="2"/>
  <c r="K1055" i="2" s="1"/>
  <c r="D1055" i="2"/>
  <c r="C1055" i="2"/>
  <c r="B1055" i="2"/>
  <c r="A1055" i="2"/>
  <c r="J1054" i="2"/>
  <c r="I1054" i="2"/>
  <c r="L1054" i="2" s="1"/>
  <c r="H1054" i="2"/>
  <c r="G1054" i="2"/>
  <c r="F1054" i="2"/>
  <c r="E1054" i="2"/>
  <c r="K1054" i="2" s="1"/>
  <c r="D1054" i="2"/>
  <c r="C1054" i="2"/>
  <c r="B1054" i="2"/>
  <c r="A1054" i="2"/>
  <c r="J1053" i="2"/>
  <c r="I1053" i="2"/>
  <c r="L1053" i="2" s="1"/>
  <c r="H1053" i="2"/>
  <c r="G1053" i="2"/>
  <c r="F1053" i="2"/>
  <c r="E1053" i="2"/>
  <c r="K1053" i="2" s="1"/>
  <c r="D1053" i="2"/>
  <c r="C1053" i="2"/>
  <c r="B1053" i="2"/>
  <c r="A1053" i="2"/>
  <c r="J1052" i="2"/>
  <c r="I1052" i="2"/>
  <c r="L1052" i="2" s="1"/>
  <c r="H1052" i="2"/>
  <c r="G1052" i="2"/>
  <c r="F1052" i="2"/>
  <c r="E1052" i="2"/>
  <c r="K1052" i="2" s="1"/>
  <c r="D1052" i="2"/>
  <c r="C1052" i="2"/>
  <c r="B1052" i="2"/>
  <c r="A1052" i="2"/>
  <c r="J1051" i="2"/>
  <c r="I1051" i="2"/>
  <c r="L1051" i="2" s="1"/>
  <c r="H1051" i="2"/>
  <c r="G1051" i="2"/>
  <c r="F1051" i="2"/>
  <c r="E1051" i="2"/>
  <c r="K1051" i="2" s="1"/>
  <c r="D1051" i="2"/>
  <c r="C1051" i="2"/>
  <c r="B1051" i="2"/>
  <c r="A1051" i="2"/>
  <c r="J1050" i="2"/>
  <c r="I1050" i="2"/>
  <c r="L1050" i="2" s="1"/>
  <c r="H1050" i="2"/>
  <c r="G1050" i="2"/>
  <c r="F1050" i="2"/>
  <c r="E1050" i="2"/>
  <c r="K1050" i="2" s="1"/>
  <c r="D1050" i="2"/>
  <c r="C1050" i="2"/>
  <c r="B1050" i="2"/>
  <c r="A1050" i="2"/>
  <c r="J1049" i="2"/>
  <c r="I1049" i="2"/>
  <c r="L1049" i="2" s="1"/>
  <c r="H1049" i="2"/>
  <c r="G1049" i="2"/>
  <c r="F1049" i="2"/>
  <c r="E1049" i="2"/>
  <c r="K1049" i="2" s="1"/>
  <c r="D1049" i="2"/>
  <c r="C1049" i="2"/>
  <c r="B1049" i="2"/>
  <c r="A1049" i="2"/>
  <c r="J1048" i="2"/>
  <c r="I1048" i="2"/>
  <c r="L1048" i="2" s="1"/>
  <c r="H1048" i="2"/>
  <c r="G1048" i="2"/>
  <c r="F1048" i="2"/>
  <c r="E1048" i="2"/>
  <c r="K1048" i="2" s="1"/>
  <c r="D1048" i="2"/>
  <c r="C1048" i="2"/>
  <c r="B1048" i="2"/>
  <c r="A1048" i="2"/>
  <c r="J1047" i="2"/>
  <c r="I1047" i="2"/>
  <c r="L1047" i="2" s="1"/>
  <c r="H1047" i="2"/>
  <c r="G1047" i="2"/>
  <c r="F1047" i="2"/>
  <c r="E1047" i="2"/>
  <c r="K1047" i="2" s="1"/>
  <c r="D1047" i="2"/>
  <c r="C1047" i="2"/>
  <c r="B1047" i="2"/>
  <c r="A1047" i="2"/>
  <c r="J1046" i="2"/>
  <c r="I1046" i="2"/>
  <c r="L1046" i="2" s="1"/>
  <c r="H1046" i="2"/>
  <c r="G1046" i="2"/>
  <c r="F1046" i="2"/>
  <c r="E1046" i="2"/>
  <c r="K1046" i="2" s="1"/>
  <c r="D1046" i="2"/>
  <c r="C1046" i="2"/>
  <c r="B1046" i="2"/>
  <c r="A1046" i="2"/>
  <c r="J1045" i="2"/>
  <c r="I1045" i="2"/>
  <c r="L1045" i="2" s="1"/>
  <c r="H1045" i="2"/>
  <c r="G1045" i="2"/>
  <c r="F1045" i="2"/>
  <c r="E1045" i="2"/>
  <c r="K1045" i="2" s="1"/>
  <c r="D1045" i="2"/>
  <c r="C1045" i="2"/>
  <c r="B1045" i="2"/>
  <c r="A1045" i="2"/>
  <c r="J1044" i="2"/>
  <c r="I1044" i="2"/>
  <c r="L1044" i="2" s="1"/>
  <c r="H1044" i="2"/>
  <c r="G1044" i="2"/>
  <c r="F1044" i="2"/>
  <c r="E1044" i="2"/>
  <c r="K1044" i="2" s="1"/>
  <c r="D1044" i="2"/>
  <c r="C1044" i="2"/>
  <c r="B1044" i="2"/>
  <c r="A1044" i="2"/>
  <c r="J1043" i="2"/>
  <c r="I1043" i="2"/>
  <c r="L1043" i="2" s="1"/>
  <c r="H1043" i="2"/>
  <c r="G1043" i="2"/>
  <c r="F1043" i="2"/>
  <c r="E1043" i="2"/>
  <c r="K1043" i="2" s="1"/>
  <c r="D1043" i="2"/>
  <c r="C1043" i="2"/>
  <c r="B1043" i="2"/>
  <c r="A1043" i="2"/>
  <c r="J1042" i="2"/>
  <c r="I1042" i="2"/>
  <c r="L1042" i="2" s="1"/>
  <c r="H1042" i="2"/>
  <c r="G1042" i="2"/>
  <c r="F1042" i="2"/>
  <c r="E1042" i="2"/>
  <c r="K1042" i="2" s="1"/>
  <c r="D1042" i="2"/>
  <c r="C1042" i="2"/>
  <c r="B1042" i="2"/>
  <c r="A1042" i="2"/>
  <c r="J1041" i="2"/>
  <c r="I1041" i="2"/>
  <c r="L1041" i="2" s="1"/>
  <c r="H1041" i="2"/>
  <c r="G1041" i="2"/>
  <c r="F1041" i="2"/>
  <c r="E1041" i="2"/>
  <c r="K1041" i="2" s="1"/>
  <c r="D1041" i="2"/>
  <c r="C1041" i="2"/>
  <c r="B1041" i="2"/>
  <c r="A1041" i="2"/>
  <c r="J1040" i="2"/>
  <c r="I1040" i="2"/>
  <c r="L1040" i="2" s="1"/>
  <c r="H1040" i="2"/>
  <c r="G1040" i="2"/>
  <c r="F1040" i="2"/>
  <c r="E1040" i="2"/>
  <c r="K1040" i="2" s="1"/>
  <c r="D1040" i="2"/>
  <c r="C1040" i="2"/>
  <c r="B1040" i="2"/>
  <c r="A1040" i="2"/>
  <c r="L1039" i="2"/>
  <c r="J1039" i="2"/>
  <c r="I1039" i="2"/>
  <c r="H1039" i="2"/>
  <c r="G1039" i="2"/>
  <c r="F1039" i="2"/>
  <c r="E1039" i="2"/>
  <c r="K1039" i="2" s="1"/>
  <c r="D1039" i="2"/>
  <c r="C1039" i="2"/>
  <c r="B1039" i="2"/>
  <c r="A1039" i="2"/>
  <c r="L1038" i="2"/>
  <c r="J1038" i="2"/>
  <c r="I1038" i="2"/>
  <c r="H1038" i="2"/>
  <c r="G1038" i="2"/>
  <c r="F1038" i="2"/>
  <c r="E1038" i="2"/>
  <c r="K1038" i="2" s="1"/>
  <c r="D1038" i="2"/>
  <c r="C1038" i="2"/>
  <c r="B1038" i="2"/>
  <c r="A1038" i="2"/>
  <c r="L1037" i="2"/>
  <c r="J1037" i="2"/>
  <c r="I1037" i="2"/>
  <c r="H1037" i="2"/>
  <c r="G1037" i="2"/>
  <c r="F1037" i="2"/>
  <c r="E1037" i="2"/>
  <c r="K1037" i="2" s="1"/>
  <c r="D1037" i="2"/>
  <c r="C1037" i="2"/>
  <c r="B1037" i="2"/>
  <c r="A1037" i="2"/>
  <c r="L1036" i="2"/>
  <c r="J1036" i="2"/>
  <c r="I1036" i="2"/>
  <c r="H1036" i="2"/>
  <c r="G1036" i="2"/>
  <c r="F1036" i="2"/>
  <c r="E1036" i="2"/>
  <c r="K1036" i="2" s="1"/>
  <c r="D1036" i="2"/>
  <c r="C1036" i="2"/>
  <c r="B1036" i="2"/>
  <c r="A1036" i="2"/>
  <c r="L1035" i="2"/>
  <c r="J1035" i="2"/>
  <c r="I1035" i="2"/>
  <c r="H1035" i="2"/>
  <c r="G1035" i="2"/>
  <c r="F1035" i="2"/>
  <c r="E1035" i="2"/>
  <c r="K1035" i="2" s="1"/>
  <c r="D1035" i="2"/>
  <c r="C1035" i="2"/>
  <c r="B1035" i="2"/>
  <c r="A1035" i="2"/>
  <c r="L1034" i="2"/>
  <c r="J1034" i="2"/>
  <c r="I1034" i="2"/>
  <c r="H1034" i="2"/>
  <c r="G1034" i="2"/>
  <c r="F1034" i="2"/>
  <c r="E1034" i="2"/>
  <c r="K1034" i="2" s="1"/>
  <c r="D1034" i="2"/>
  <c r="C1034" i="2"/>
  <c r="B1034" i="2"/>
  <c r="A1034" i="2"/>
  <c r="L1033" i="2"/>
  <c r="J1033" i="2"/>
  <c r="I1033" i="2"/>
  <c r="H1033" i="2"/>
  <c r="G1033" i="2"/>
  <c r="F1033" i="2"/>
  <c r="E1033" i="2"/>
  <c r="K1033" i="2" s="1"/>
  <c r="D1033" i="2"/>
  <c r="C1033" i="2"/>
  <c r="B1033" i="2"/>
  <c r="A1033" i="2"/>
  <c r="L1032" i="2"/>
  <c r="J1032" i="2"/>
  <c r="I1032" i="2"/>
  <c r="H1032" i="2"/>
  <c r="G1032" i="2"/>
  <c r="F1032" i="2"/>
  <c r="E1032" i="2"/>
  <c r="K1032" i="2" s="1"/>
  <c r="D1032" i="2"/>
  <c r="C1032" i="2"/>
  <c r="B1032" i="2"/>
  <c r="A1032" i="2"/>
  <c r="L1031" i="2"/>
  <c r="J1031" i="2"/>
  <c r="I1031" i="2"/>
  <c r="H1031" i="2"/>
  <c r="G1031" i="2"/>
  <c r="F1031" i="2"/>
  <c r="E1031" i="2"/>
  <c r="K1031" i="2" s="1"/>
  <c r="D1031" i="2"/>
  <c r="C1031" i="2"/>
  <c r="B1031" i="2"/>
  <c r="A1031" i="2"/>
  <c r="L1030" i="2"/>
  <c r="J1030" i="2"/>
  <c r="I1030" i="2"/>
  <c r="H1030" i="2"/>
  <c r="G1030" i="2"/>
  <c r="F1030" i="2"/>
  <c r="E1030" i="2"/>
  <c r="K1030" i="2" s="1"/>
  <c r="D1030" i="2"/>
  <c r="C1030" i="2"/>
  <c r="B1030" i="2"/>
  <c r="A1030" i="2"/>
  <c r="L1029" i="2"/>
  <c r="J1029" i="2"/>
  <c r="I1029" i="2"/>
  <c r="H1029" i="2"/>
  <c r="G1029" i="2"/>
  <c r="F1029" i="2"/>
  <c r="E1029" i="2"/>
  <c r="K1029" i="2" s="1"/>
  <c r="D1029" i="2"/>
  <c r="C1029" i="2"/>
  <c r="B1029" i="2"/>
  <c r="A1029" i="2"/>
  <c r="L1028" i="2"/>
  <c r="J1028" i="2"/>
  <c r="I1028" i="2"/>
  <c r="H1028" i="2"/>
  <c r="G1028" i="2"/>
  <c r="F1028" i="2"/>
  <c r="E1028" i="2"/>
  <c r="K1028" i="2" s="1"/>
  <c r="D1028" i="2"/>
  <c r="C1028" i="2"/>
  <c r="B1028" i="2"/>
  <c r="A1028" i="2"/>
  <c r="L1027" i="2"/>
  <c r="J1027" i="2"/>
  <c r="I1027" i="2"/>
  <c r="H1027" i="2"/>
  <c r="G1027" i="2"/>
  <c r="F1027" i="2"/>
  <c r="E1027" i="2"/>
  <c r="K1027" i="2" s="1"/>
  <c r="D1027" i="2"/>
  <c r="C1027" i="2"/>
  <c r="B1027" i="2"/>
  <c r="A1027" i="2"/>
  <c r="L1026" i="2"/>
  <c r="J1026" i="2"/>
  <c r="I1026" i="2"/>
  <c r="H1026" i="2"/>
  <c r="G1026" i="2"/>
  <c r="F1026" i="2"/>
  <c r="E1026" i="2"/>
  <c r="K1026" i="2" s="1"/>
  <c r="D1026" i="2"/>
  <c r="C1026" i="2"/>
  <c r="B1026" i="2"/>
  <c r="A1026" i="2"/>
  <c r="L1025" i="2"/>
  <c r="J1025" i="2"/>
  <c r="I1025" i="2"/>
  <c r="H1025" i="2"/>
  <c r="G1025" i="2"/>
  <c r="F1025" i="2"/>
  <c r="E1025" i="2"/>
  <c r="K1025" i="2" s="1"/>
  <c r="D1025" i="2"/>
  <c r="C1025" i="2"/>
  <c r="B1025" i="2"/>
  <c r="A1025" i="2"/>
  <c r="L1024" i="2"/>
  <c r="J1024" i="2"/>
  <c r="I1024" i="2"/>
  <c r="H1024" i="2"/>
  <c r="G1024" i="2"/>
  <c r="F1024" i="2"/>
  <c r="E1024" i="2"/>
  <c r="K1024" i="2" s="1"/>
  <c r="D1024" i="2"/>
  <c r="C1024" i="2"/>
  <c r="B1024" i="2"/>
  <c r="A1024" i="2"/>
  <c r="L1023" i="2"/>
  <c r="J1023" i="2"/>
  <c r="I1023" i="2"/>
  <c r="H1023" i="2"/>
  <c r="G1023" i="2"/>
  <c r="F1023" i="2"/>
  <c r="E1023" i="2"/>
  <c r="K1023" i="2" s="1"/>
  <c r="D1023" i="2"/>
  <c r="C1023" i="2"/>
  <c r="B1023" i="2"/>
  <c r="A1023" i="2"/>
  <c r="L1022" i="2"/>
  <c r="J1022" i="2"/>
  <c r="I1022" i="2"/>
  <c r="H1022" i="2"/>
  <c r="G1022" i="2"/>
  <c r="F1022" i="2"/>
  <c r="E1022" i="2"/>
  <c r="K1022" i="2" s="1"/>
  <c r="D1022" i="2"/>
  <c r="C1022" i="2"/>
  <c r="B1022" i="2"/>
  <c r="A1022" i="2"/>
  <c r="L1021" i="2"/>
  <c r="J1021" i="2"/>
  <c r="I1021" i="2"/>
  <c r="H1021" i="2"/>
  <c r="G1021" i="2"/>
  <c r="F1021" i="2"/>
  <c r="E1021" i="2"/>
  <c r="K1021" i="2" s="1"/>
  <c r="D1021" i="2"/>
  <c r="C1021" i="2"/>
  <c r="B1021" i="2"/>
  <c r="A1021" i="2"/>
  <c r="L1020" i="2"/>
  <c r="J1020" i="2"/>
  <c r="I1020" i="2"/>
  <c r="H1020" i="2"/>
  <c r="G1020" i="2"/>
  <c r="F1020" i="2"/>
  <c r="E1020" i="2"/>
  <c r="K1020" i="2" s="1"/>
  <c r="D1020" i="2"/>
  <c r="C1020" i="2"/>
  <c r="B1020" i="2"/>
  <c r="A1020" i="2"/>
  <c r="L1019" i="2"/>
  <c r="J1019" i="2"/>
  <c r="I1019" i="2"/>
  <c r="H1019" i="2"/>
  <c r="G1019" i="2"/>
  <c r="F1019" i="2"/>
  <c r="E1019" i="2"/>
  <c r="K1019" i="2" s="1"/>
  <c r="D1019" i="2"/>
  <c r="C1019" i="2"/>
  <c r="B1019" i="2"/>
  <c r="A1019" i="2"/>
  <c r="L1018" i="2"/>
  <c r="J1018" i="2"/>
  <c r="I1018" i="2"/>
  <c r="H1018" i="2"/>
  <c r="G1018" i="2"/>
  <c r="F1018" i="2"/>
  <c r="E1018" i="2"/>
  <c r="K1018" i="2" s="1"/>
  <c r="D1018" i="2"/>
  <c r="C1018" i="2"/>
  <c r="B1018" i="2"/>
  <c r="A1018" i="2"/>
  <c r="L1017" i="2"/>
  <c r="J1017" i="2"/>
  <c r="I1017" i="2"/>
  <c r="H1017" i="2"/>
  <c r="G1017" i="2"/>
  <c r="F1017" i="2"/>
  <c r="E1017" i="2"/>
  <c r="K1017" i="2" s="1"/>
  <c r="D1017" i="2"/>
  <c r="C1017" i="2"/>
  <c r="B1017" i="2"/>
  <c r="A1017" i="2"/>
  <c r="L1016" i="2"/>
  <c r="J1016" i="2"/>
  <c r="I1016" i="2"/>
  <c r="H1016" i="2"/>
  <c r="G1016" i="2"/>
  <c r="F1016" i="2"/>
  <c r="E1016" i="2"/>
  <c r="K1016" i="2" s="1"/>
  <c r="D1016" i="2"/>
  <c r="C1016" i="2"/>
  <c r="B1016" i="2"/>
  <c r="A1016" i="2"/>
  <c r="L1015" i="2"/>
  <c r="J1015" i="2"/>
  <c r="I1015" i="2"/>
  <c r="H1015" i="2"/>
  <c r="G1015" i="2"/>
  <c r="F1015" i="2"/>
  <c r="E1015" i="2"/>
  <c r="K1015" i="2" s="1"/>
  <c r="D1015" i="2"/>
  <c r="C1015" i="2"/>
  <c r="B1015" i="2"/>
  <c r="A1015" i="2"/>
  <c r="L1014" i="2"/>
  <c r="J1014" i="2"/>
  <c r="I1014" i="2"/>
  <c r="H1014" i="2"/>
  <c r="G1014" i="2"/>
  <c r="F1014" i="2"/>
  <c r="E1014" i="2"/>
  <c r="K1014" i="2" s="1"/>
  <c r="D1014" i="2"/>
  <c r="C1014" i="2"/>
  <c r="B1014" i="2"/>
  <c r="A1014" i="2"/>
  <c r="L1013" i="2"/>
  <c r="J1013" i="2"/>
  <c r="I1013" i="2"/>
  <c r="H1013" i="2"/>
  <c r="G1013" i="2"/>
  <c r="F1013" i="2"/>
  <c r="E1013" i="2"/>
  <c r="K1013" i="2" s="1"/>
  <c r="D1013" i="2"/>
  <c r="C1013" i="2"/>
  <c r="B1013" i="2"/>
  <c r="A1013" i="2"/>
  <c r="L1012" i="2"/>
  <c r="J1012" i="2"/>
  <c r="I1012" i="2"/>
  <c r="H1012" i="2"/>
  <c r="G1012" i="2"/>
  <c r="F1012" i="2"/>
  <c r="E1012" i="2"/>
  <c r="K1012" i="2" s="1"/>
  <c r="D1012" i="2"/>
  <c r="C1012" i="2"/>
  <c r="B1012" i="2"/>
  <c r="A1012" i="2"/>
  <c r="L1011" i="2"/>
  <c r="J1011" i="2"/>
  <c r="I1011" i="2"/>
  <c r="H1011" i="2"/>
  <c r="G1011" i="2"/>
  <c r="F1011" i="2"/>
  <c r="E1011" i="2"/>
  <c r="K1011" i="2" s="1"/>
  <c r="D1011" i="2"/>
  <c r="C1011" i="2"/>
  <c r="B1011" i="2"/>
  <c r="A1011" i="2"/>
  <c r="L1010" i="2"/>
  <c r="J1010" i="2"/>
  <c r="I1010" i="2"/>
  <c r="H1010" i="2"/>
  <c r="G1010" i="2"/>
  <c r="F1010" i="2"/>
  <c r="E1010" i="2"/>
  <c r="K1010" i="2" s="1"/>
  <c r="D1010" i="2"/>
  <c r="C1010" i="2"/>
  <c r="B1010" i="2"/>
  <c r="A1010" i="2"/>
  <c r="L1009" i="2"/>
  <c r="J1009" i="2"/>
  <c r="I1009" i="2"/>
  <c r="H1009" i="2"/>
  <c r="G1009" i="2"/>
  <c r="F1009" i="2"/>
  <c r="E1009" i="2"/>
  <c r="K1009" i="2" s="1"/>
  <c r="D1009" i="2"/>
  <c r="C1009" i="2"/>
  <c r="B1009" i="2"/>
  <c r="A1009" i="2"/>
  <c r="L1008" i="2"/>
  <c r="J1008" i="2"/>
  <c r="I1008" i="2"/>
  <c r="H1008" i="2"/>
  <c r="G1008" i="2"/>
  <c r="F1008" i="2"/>
  <c r="E1008" i="2"/>
  <c r="K1008" i="2" s="1"/>
  <c r="D1008" i="2"/>
  <c r="C1008" i="2"/>
  <c r="B1008" i="2"/>
  <c r="A1008" i="2"/>
  <c r="L1007" i="2"/>
  <c r="J1007" i="2"/>
  <c r="I1007" i="2"/>
  <c r="H1007" i="2"/>
  <c r="G1007" i="2"/>
  <c r="F1007" i="2"/>
  <c r="E1007" i="2"/>
  <c r="K1007" i="2" s="1"/>
  <c r="D1007" i="2"/>
  <c r="C1007" i="2"/>
  <c r="B1007" i="2"/>
  <c r="A1007" i="2"/>
  <c r="L1006" i="2"/>
  <c r="J1006" i="2"/>
  <c r="I1006" i="2"/>
  <c r="H1006" i="2"/>
  <c r="G1006" i="2"/>
  <c r="F1006" i="2"/>
  <c r="E1006" i="2"/>
  <c r="K1006" i="2" s="1"/>
  <c r="D1006" i="2"/>
  <c r="C1006" i="2"/>
  <c r="B1006" i="2"/>
  <c r="A1006" i="2"/>
  <c r="L1005" i="2"/>
  <c r="J1005" i="2"/>
  <c r="I1005" i="2"/>
  <c r="H1005" i="2"/>
  <c r="G1005" i="2"/>
  <c r="F1005" i="2"/>
  <c r="E1005" i="2"/>
  <c r="K1005" i="2" s="1"/>
  <c r="D1005" i="2"/>
  <c r="C1005" i="2"/>
  <c r="B1005" i="2"/>
  <c r="A1005" i="2"/>
  <c r="L1004" i="2"/>
  <c r="J1004" i="2"/>
  <c r="I1004" i="2"/>
  <c r="H1004" i="2"/>
  <c r="G1004" i="2"/>
  <c r="F1004" i="2"/>
  <c r="E1004" i="2"/>
  <c r="K1004" i="2" s="1"/>
  <c r="D1004" i="2"/>
  <c r="C1004" i="2"/>
  <c r="B1004" i="2"/>
  <c r="A1004" i="2"/>
  <c r="L1003" i="2"/>
  <c r="J1003" i="2"/>
  <c r="I1003" i="2"/>
  <c r="H1003" i="2"/>
  <c r="G1003" i="2"/>
  <c r="F1003" i="2"/>
  <c r="E1003" i="2"/>
  <c r="K1003" i="2" s="1"/>
  <c r="D1003" i="2"/>
  <c r="C1003" i="2"/>
  <c r="B1003" i="2"/>
  <c r="A1003" i="2"/>
  <c r="L1002" i="2"/>
  <c r="J1002" i="2"/>
  <c r="I1002" i="2"/>
  <c r="H1002" i="2"/>
  <c r="G1002" i="2"/>
  <c r="F1002" i="2"/>
  <c r="E1002" i="2"/>
  <c r="K1002" i="2" s="1"/>
  <c r="D1002" i="2"/>
  <c r="C1002" i="2"/>
  <c r="B1002" i="2"/>
  <c r="A1002" i="2"/>
  <c r="L1001" i="2"/>
  <c r="J1001" i="2"/>
  <c r="I1001" i="2"/>
  <c r="H1001" i="2"/>
  <c r="G1001" i="2"/>
  <c r="F1001" i="2"/>
  <c r="E1001" i="2"/>
  <c r="K1001" i="2" s="1"/>
  <c r="D1001" i="2"/>
  <c r="C1001" i="2"/>
  <c r="B1001" i="2"/>
  <c r="A1001" i="2"/>
  <c r="L1000" i="2"/>
  <c r="J1000" i="2"/>
  <c r="I1000" i="2"/>
  <c r="H1000" i="2"/>
  <c r="G1000" i="2"/>
  <c r="F1000" i="2"/>
  <c r="E1000" i="2"/>
  <c r="K1000" i="2" s="1"/>
  <c r="D1000" i="2"/>
  <c r="C1000" i="2"/>
  <c r="B1000" i="2"/>
  <c r="A1000" i="2"/>
  <c r="L999" i="2"/>
  <c r="J999" i="2"/>
  <c r="I999" i="2"/>
  <c r="H999" i="2"/>
  <c r="G999" i="2"/>
  <c r="F999" i="2"/>
  <c r="E999" i="2"/>
  <c r="K999" i="2" s="1"/>
  <c r="D999" i="2"/>
  <c r="C999" i="2"/>
  <c r="B999" i="2"/>
  <c r="A999" i="2"/>
  <c r="L998" i="2"/>
  <c r="J998" i="2"/>
  <c r="I998" i="2"/>
  <c r="H998" i="2"/>
  <c r="G998" i="2"/>
  <c r="F998" i="2"/>
  <c r="E998" i="2"/>
  <c r="K998" i="2" s="1"/>
  <c r="D998" i="2"/>
  <c r="C998" i="2"/>
  <c r="B998" i="2"/>
  <c r="A998" i="2"/>
  <c r="L997" i="2"/>
  <c r="J997" i="2"/>
  <c r="I997" i="2"/>
  <c r="H997" i="2"/>
  <c r="G997" i="2"/>
  <c r="F997" i="2"/>
  <c r="E997" i="2"/>
  <c r="K997" i="2" s="1"/>
  <c r="D997" i="2"/>
  <c r="C997" i="2"/>
  <c r="B997" i="2"/>
  <c r="A997" i="2"/>
  <c r="L996" i="2"/>
  <c r="J996" i="2"/>
  <c r="I996" i="2"/>
  <c r="H996" i="2"/>
  <c r="G996" i="2"/>
  <c r="F996" i="2"/>
  <c r="E996" i="2"/>
  <c r="K996" i="2" s="1"/>
  <c r="D996" i="2"/>
  <c r="C996" i="2"/>
  <c r="B996" i="2"/>
  <c r="A996" i="2"/>
  <c r="L995" i="2"/>
  <c r="J995" i="2"/>
  <c r="I995" i="2"/>
  <c r="H995" i="2"/>
  <c r="G995" i="2"/>
  <c r="F995" i="2"/>
  <c r="E995" i="2"/>
  <c r="K995" i="2" s="1"/>
  <c r="D995" i="2"/>
  <c r="C995" i="2"/>
  <c r="B995" i="2"/>
  <c r="A995" i="2"/>
  <c r="L994" i="2"/>
  <c r="J994" i="2"/>
  <c r="I994" i="2"/>
  <c r="H994" i="2"/>
  <c r="G994" i="2"/>
  <c r="F994" i="2"/>
  <c r="E994" i="2"/>
  <c r="K994" i="2" s="1"/>
  <c r="D994" i="2"/>
  <c r="C994" i="2"/>
  <c r="B994" i="2"/>
  <c r="A994" i="2"/>
  <c r="L993" i="2"/>
  <c r="J993" i="2"/>
  <c r="I993" i="2"/>
  <c r="H993" i="2"/>
  <c r="G993" i="2"/>
  <c r="F993" i="2"/>
  <c r="E993" i="2"/>
  <c r="K993" i="2" s="1"/>
  <c r="D993" i="2"/>
  <c r="C993" i="2"/>
  <c r="B993" i="2"/>
  <c r="A993" i="2"/>
  <c r="L992" i="2"/>
  <c r="J992" i="2"/>
  <c r="I992" i="2"/>
  <c r="H992" i="2"/>
  <c r="G992" i="2"/>
  <c r="F992" i="2"/>
  <c r="E992" i="2"/>
  <c r="K992" i="2" s="1"/>
  <c r="D992" i="2"/>
  <c r="C992" i="2"/>
  <c r="B992" i="2"/>
  <c r="A992" i="2"/>
  <c r="L991" i="2"/>
  <c r="J991" i="2"/>
  <c r="I991" i="2"/>
  <c r="H991" i="2"/>
  <c r="G991" i="2"/>
  <c r="F991" i="2"/>
  <c r="E991" i="2"/>
  <c r="K991" i="2" s="1"/>
  <c r="D991" i="2"/>
  <c r="C991" i="2"/>
  <c r="B991" i="2"/>
  <c r="A991" i="2"/>
  <c r="L990" i="2"/>
  <c r="J990" i="2"/>
  <c r="I990" i="2"/>
  <c r="H990" i="2"/>
  <c r="G990" i="2"/>
  <c r="F990" i="2"/>
  <c r="E990" i="2"/>
  <c r="K990" i="2" s="1"/>
  <c r="D990" i="2"/>
  <c r="C990" i="2"/>
  <c r="B990" i="2"/>
  <c r="A990" i="2"/>
  <c r="L989" i="2"/>
  <c r="J989" i="2"/>
  <c r="I989" i="2"/>
  <c r="H989" i="2"/>
  <c r="G989" i="2"/>
  <c r="F989" i="2"/>
  <c r="E989" i="2"/>
  <c r="K989" i="2" s="1"/>
  <c r="D989" i="2"/>
  <c r="C989" i="2"/>
  <c r="B989" i="2"/>
  <c r="A989" i="2"/>
  <c r="L988" i="2"/>
  <c r="J988" i="2"/>
  <c r="I988" i="2"/>
  <c r="H988" i="2"/>
  <c r="G988" i="2"/>
  <c r="F988" i="2"/>
  <c r="E988" i="2"/>
  <c r="K988" i="2" s="1"/>
  <c r="D988" i="2"/>
  <c r="C988" i="2"/>
  <c r="B988" i="2"/>
  <c r="A988" i="2"/>
  <c r="L987" i="2"/>
  <c r="J987" i="2"/>
  <c r="I987" i="2"/>
  <c r="H987" i="2"/>
  <c r="G987" i="2"/>
  <c r="F987" i="2"/>
  <c r="E987" i="2"/>
  <c r="K987" i="2" s="1"/>
  <c r="D987" i="2"/>
  <c r="C987" i="2"/>
  <c r="B987" i="2"/>
  <c r="A987" i="2"/>
  <c r="L986" i="2"/>
  <c r="J986" i="2"/>
  <c r="I986" i="2"/>
  <c r="H986" i="2"/>
  <c r="G986" i="2"/>
  <c r="F986" i="2"/>
  <c r="E986" i="2"/>
  <c r="K986" i="2" s="1"/>
  <c r="D986" i="2"/>
  <c r="C986" i="2"/>
  <c r="B986" i="2"/>
  <c r="A986" i="2"/>
  <c r="L985" i="2"/>
  <c r="J985" i="2"/>
  <c r="I985" i="2"/>
  <c r="H985" i="2"/>
  <c r="G985" i="2"/>
  <c r="F985" i="2"/>
  <c r="E985" i="2"/>
  <c r="K985" i="2" s="1"/>
  <c r="D985" i="2"/>
  <c r="C985" i="2"/>
  <c r="B985" i="2"/>
  <c r="A985" i="2"/>
  <c r="L984" i="2"/>
  <c r="J984" i="2"/>
  <c r="I984" i="2"/>
  <c r="H984" i="2"/>
  <c r="G984" i="2"/>
  <c r="F984" i="2"/>
  <c r="E984" i="2"/>
  <c r="K984" i="2" s="1"/>
  <c r="D984" i="2"/>
  <c r="C984" i="2"/>
  <c r="B984" i="2"/>
  <c r="A984" i="2"/>
  <c r="L983" i="2"/>
  <c r="J983" i="2"/>
  <c r="I983" i="2"/>
  <c r="H983" i="2"/>
  <c r="G983" i="2"/>
  <c r="F983" i="2"/>
  <c r="E983" i="2"/>
  <c r="K983" i="2" s="1"/>
  <c r="D983" i="2"/>
  <c r="C983" i="2"/>
  <c r="B983" i="2"/>
  <c r="A983" i="2"/>
  <c r="L982" i="2"/>
  <c r="J982" i="2"/>
  <c r="I982" i="2"/>
  <c r="H982" i="2"/>
  <c r="G982" i="2"/>
  <c r="F982" i="2"/>
  <c r="E982" i="2"/>
  <c r="K982" i="2" s="1"/>
  <c r="D982" i="2"/>
  <c r="C982" i="2"/>
  <c r="B982" i="2"/>
  <c r="A982" i="2"/>
  <c r="L981" i="2"/>
  <c r="J981" i="2"/>
  <c r="I981" i="2"/>
  <c r="H981" i="2"/>
  <c r="G981" i="2"/>
  <c r="F981" i="2"/>
  <c r="E981" i="2"/>
  <c r="K981" i="2" s="1"/>
  <c r="D981" i="2"/>
  <c r="C981" i="2"/>
  <c r="B981" i="2"/>
  <c r="A981" i="2"/>
  <c r="L980" i="2"/>
  <c r="J980" i="2"/>
  <c r="I980" i="2"/>
  <c r="H980" i="2"/>
  <c r="G980" i="2"/>
  <c r="F980" i="2"/>
  <c r="E980" i="2"/>
  <c r="K980" i="2" s="1"/>
  <c r="D980" i="2"/>
  <c r="C980" i="2"/>
  <c r="B980" i="2"/>
  <c r="A980" i="2"/>
  <c r="L979" i="2"/>
  <c r="J979" i="2"/>
  <c r="I979" i="2"/>
  <c r="H979" i="2"/>
  <c r="G979" i="2"/>
  <c r="F979" i="2"/>
  <c r="E979" i="2"/>
  <c r="K979" i="2" s="1"/>
  <c r="D979" i="2"/>
  <c r="C979" i="2"/>
  <c r="B979" i="2"/>
  <c r="A979" i="2"/>
  <c r="L978" i="2"/>
  <c r="J978" i="2"/>
  <c r="I978" i="2"/>
  <c r="H978" i="2"/>
  <c r="G978" i="2"/>
  <c r="F978" i="2"/>
  <c r="E978" i="2"/>
  <c r="K978" i="2" s="1"/>
  <c r="D978" i="2"/>
  <c r="C978" i="2"/>
  <c r="B978" i="2"/>
  <c r="A978" i="2"/>
  <c r="L977" i="2"/>
  <c r="J977" i="2"/>
  <c r="I977" i="2"/>
  <c r="H977" i="2"/>
  <c r="G977" i="2"/>
  <c r="F977" i="2"/>
  <c r="E977" i="2"/>
  <c r="K977" i="2" s="1"/>
  <c r="D977" i="2"/>
  <c r="C977" i="2"/>
  <c r="B977" i="2"/>
  <c r="A977" i="2"/>
  <c r="L976" i="2"/>
  <c r="J976" i="2"/>
  <c r="I976" i="2"/>
  <c r="H976" i="2"/>
  <c r="G976" i="2"/>
  <c r="F976" i="2"/>
  <c r="E976" i="2"/>
  <c r="K976" i="2" s="1"/>
  <c r="D976" i="2"/>
  <c r="C976" i="2"/>
  <c r="B976" i="2"/>
  <c r="A976" i="2"/>
  <c r="L975" i="2"/>
  <c r="J975" i="2"/>
  <c r="I975" i="2"/>
  <c r="H975" i="2"/>
  <c r="G975" i="2"/>
  <c r="F975" i="2"/>
  <c r="E975" i="2"/>
  <c r="K975" i="2" s="1"/>
  <c r="D975" i="2"/>
  <c r="C975" i="2"/>
  <c r="B975" i="2"/>
  <c r="A975" i="2"/>
  <c r="L974" i="2"/>
  <c r="J974" i="2"/>
  <c r="I974" i="2"/>
  <c r="H974" i="2"/>
  <c r="G974" i="2"/>
  <c r="F974" i="2"/>
  <c r="E974" i="2"/>
  <c r="K974" i="2" s="1"/>
  <c r="D974" i="2"/>
  <c r="C974" i="2"/>
  <c r="B974" i="2"/>
  <c r="A974" i="2"/>
  <c r="L973" i="2"/>
  <c r="J973" i="2"/>
  <c r="I973" i="2"/>
  <c r="H973" i="2"/>
  <c r="G973" i="2"/>
  <c r="F973" i="2"/>
  <c r="E973" i="2"/>
  <c r="K973" i="2" s="1"/>
  <c r="D973" i="2"/>
  <c r="C973" i="2"/>
  <c r="B973" i="2"/>
  <c r="A973" i="2"/>
  <c r="L972" i="2"/>
  <c r="J972" i="2"/>
  <c r="I972" i="2"/>
  <c r="H972" i="2"/>
  <c r="G972" i="2"/>
  <c r="F972" i="2"/>
  <c r="E972" i="2"/>
  <c r="K972" i="2" s="1"/>
  <c r="D972" i="2"/>
  <c r="C972" i="2"/>
  <c r="B972" i="2"/>
  <c r="A972" i="2"/>
  <c r="L971" i="2"/>
  <c r="J971" i="2"/>
  <c r="I971" i="2"/>
  <c r="H971" i="2"/>
  <c r="G971" i="2"/>
  <c r="F971" i="2"/>
  <c r="E971" i="2"/>
  <c r="K971" i="2" s="1"/>
  <c r="D971" i="2"/>
  <c r="C971" i="2"/>
  <c r="B971" i="2"/>
  <c r="A971" i="2"/>
  <c r="L970" i="2"/>
  <c r="J970" i="2"/>
  <c r="I970" i="2"/>
  <c r="H970" i="2"/>
  <c r="G970" i="2"/>
  <c r="F970" i="2"/>
  <c r="E970" i="2"/>
  <c r="K970" i="2" s="1"/>
  <c r="D970" i="2"/>
  <c r="C970" i="2"/>
  <c r="B970" i="2"/>
  <c r="A970" i="2"/>
  <c r="L969" i="2"/>
  <c r="J969" i="2"/>
  <c r="I969" i="2"/>
  <c r="H969" i="2"/>
  <c r="G969" i="2"/>
  <c r="F969" i="2"/>
  <c r="E969" i="2"/>
  <c r="K969" i="2" s="1"/>
  <c r="D969" i="2"/>
  <c r="C969" i="2"/>
  <c r="B969" i="2"/>
  <c r="A969" i="2"/>
  <c r="L968" i="2"/>
  <c r="J968" i="2"/>
  <c r="I968" i="2"/>
  <c r="H968" i="2"/>
  <c r="G968" i="2"/>
  <c r="F968" i="2"/>
  <c r="E968" i="2"/>
  <c r="K968" i="2" s="1"/>
  <c r="D968" i="2"/>
  <c r="C968" i="2"/>
  <c r="B968" i="2"/>
  <c r="A968" i="2"/>
  <c r="L967" i="2"/>
  <c r="J967" i="2"/>
  <c r="I967" i="2"/>
  <c r="H967" i="2"/>
  <c r="G967" i="2"/>
  <c r="F967" i="2"/>
  <c r="E967" i="2"/>
  <c r="K967" i="2" s="1"/>
  <c r="D967" i="2"/>
  <c r="C967" i="2"/>
  <c r="B967" i="2"/>
  <c r="A967" i="2"/>
  <c r="L966" i="2"/>
  <c r="J966" i="2"/>
  <c r="I966" i="2"/>
  <c r="H966" i="2"/>
  <c r="G966" i="2"/>
  <c r="F966" i="2"/>
  <c r="E966" i="2"/>
  <c r="K966" i="2" s="1"/>
  <c r="D966" i="2"/>
  <c r="C966" i="2"/>
  <c r="B966" i="2"/>
  <c r="A966" i="2"/>
  <c r="L965" i="2"/>
  <c r="J965" i="2"/>
  <c r="I965" i="2"/>
  <c r="H965" i="2"/>
  <c r="G965" i="2"/>
  <c r="F965" i="2"/>
  <c r="E965" i="2"/>
  <c r="K965" i="2" s="1"/>
  <c r="D965" i="2"/>
  <c r="C965" i="2"/>
  <c r="B965" i="2"/>
  <c r="A965" i="2"/>
  <c r="L964" i="2"/>
  <c r="J964" i="2"/>
  <c r="I964" i="2"/>
  <c r="H964" i="2"/>
  <c r="G964" i="2"/>
  <c r="F964" i="2"/>
  <c r="E964" i="2"/>
  <c r="K964" i="2" s="1"/>
  <c r="D964" i="2"/>
  <c r="C964" i="2"/>
  <c r="B964" i="2"/>
  <c r="A964" i="2"/>
  <c r="L963" i="2"/>
  <c r="J963" i="2"/>
  <c r="I963" i="2"/>
  <c r="H963" i="2"/>
  <c r="G963" i="2"/>
  <c r="F963" i="2"/>
  <c r="E963" i="2"/>
  <c r="K963" i="2" s="1"/>
  <c r="D963" i="2"/>
  <c r="C963" i="2"/>
  <c r="B963" i="2"/>
  <c r="A963" i="2"/>
  <c r="L962" i="2"/>
  <c r="J962" i="2"/>
  <c r="I962" i="2"/>
  <c r="H962" i="2"/>
  <c r="G962" i="2"/>
  <c r="F962" i="2"/>
  <c r="E962" i="2"/>
  <c r="K962" i="2" s="1"/>
  <c r="D962" i="2"/>
  <c r="C962" i="2"/>
  <c r="B962" i="2"/>
  <c r="A962" i="2"/>
  <c r="L961" i="2"/>
  <c r="J961" i="2"/>
  <c r="I961" i="2"/>
  <c r="H961" i="2"/>
  <c r="G961" i="2"/>
  <c r="F961" i="2"/>
  <c r="E961" i="2"/>
  <c r="K961" i="2" s="1"/>
  <c r="D961" i="2"/>
  <c r="C961" i="2"/>
  <c r="B961" i="2"/>
  <c r="A961" i="2"/>
  <c r="L960" i="2"/>
  <c r="J960" i="2"/>
  <c r="I960" i="2"/>
  <c r="H960" i="2"/>
  <c r="G960" i="2"/>
  <c r="F960" i="2"/>
  <c r="E960" i="2"/>
  <c r="K960" i="2" s="1"/>
  <c r="D960" i="2"/>
  <c r="C960" i="2"/>
  <c r="B960" i="2"/>
  <c r="A960" i="2"/>
  <c r="L959" i="2"/>
  <c r="J959" i="2"/>
  <c r="I959" i="2"/>
  <c r="H959" i="2"/>
  <c r="G959" i="2"/>
  <c r="F959" i="2"/>
  <c r="E959" i="2"/>
  <c r="K959" i="2" s="1"/>
  <c r="D959" i="2"/>
  <c r="C959" i="2"/>
  <c r="B959" i="2"/>
  <c r="A959" i="2"/>
  <c r="L958" i="2"/>
  <c r="J958" i="2"/>
  <c r="I958" i="2"/>
  <c r="H958" i="2"/>
  <c r="G958" i="2"/>
  <c r="F958" i="2"/>
  <c r="E958" i="2"/>
  <c r="K958" i="2" s="1"/>
  <c r="D958" i="2"/>
  <c r="C958" i="2"/>
  <c r="B958" i="2"/>
  <c r="A958" i="2"/>
  <c r="L957" i="2"/>
  <c r="J957" i="2"/>
  <c r="I957" i="2"/>
  <c r="H957" i="2"/>
  <c r="G957" i="2"/>
  <c r="F957" i="2"/>
  <c r="E957" i="2"/>
  <c r="K957" i="2" s="1"/>
  <c r="D957" i="2"/>
  <c r="C957" i="2"/>
  <c r="B957" i="2"/>
  <c r="A957" i="2"/>
  <c r="L956" i="2"/>
  <c r="J956" i="2"/>
  <c r="I956" i="2"/>
  <c r="H956" i="2"/>
  <c r="G956" i="2"/>
  <c r="F956" i="2"/>
  <c r="E956" i="2"/>
  <c r="K956" i="2" s="1"/>
  <c r="D956" i="2"/>
  <c r="C956" i="2"/>
  <c r="B956" i="2"/>
  <c r="A956" i="2"/>
  <c r="L955" i="2"/>
  <c r="J955" i="2"/>
  <c r="I955" i="2"/>
  <c r="H955" i="2"/>
  <c r="G955" i="2"/>
  <c r="F955" i="2"/>
  <c r="E955" i="2"/>
  <c r="K955" i="2" s="1"/>
  <c r="D955" i="2"/>
  <c r="C955" i="2"/>
  <c r="B955" i="2"/>
  <c r="A955" i="2"/>
  <c r="L954" i="2"/>
  <c r="J954" i="2"/>
  <c r="I954" i="2"/>
  <c r="H954" i="2"/>
  <c r="G954" i="2"/>
  <c r="F954" i="2"/>
  <c r="E954" i="2"/>
  <c r="K954" i="2" s="1"/>
  <c r="D954" i="2"/>
  <c r="C954" i="2"/>
  <c r="B954" i="2"/>
  <c r="A954" i="2"/>
  <c r="L953" i="2"/>
  <c r="J953" i="2"/>
  <c r="I953" i="2"/>
  <c r="H953" i="2"/>
  <c r="G953" i="2"/>
  <c r="F953" i="2"/>
  <c r="E953" i="2"/>
  <c r="K953" i="2" s="1"/>
  <c r="D953" i="2"/>
  <c r="C953" i="2"/>
  <c r="B953" i="2"/>
  <c r="A953" i="2"/>
  <c r="L952" i="2"/>
  <c r="J952" i="2"/>
  <c r="I952" i="2"/>
  <c r="H952" i="2"/>
  <c r="G952" i="2"/>
  <c r="F952" i="2"/>
  <c r="E952" i="2"/>
  <c r="K952" i="2" s="1"/>
  <c r="D952" i="2"/>
  <c r="C952" i="2"/>
  <c r="B952" i="2"/>
  <c r="A952" i="2"/>
  <c r="L951" i="2"/>
  <c r="J951" i="2"/>
  <c r="I951" i="2"/>
  <c r="H951" i="2"/>
  <c r="G951" i="2"/>
  <c r="F951" i="2"/>
  <c r="E951" i="2"/>
  <c r="K951" i="2" s="1"/>
  <c r="D951" i="2"/>
  <c r="C951" i="2"/>
  <c r="B951" i="2"/>
  <c r="A951" i="2"/>
  <c r="L950" i="2"/>
  <c r="J950" i="2"/>
  <c r="I950" i="2"/>
  <c r="H950" i="2"/>
  <c r="G950" i="2"/>
  <c r="F950" i="2"/>
  <c r="E950" i="2"/>
  <c r="K950" i="2" s="1"/>
  <c r="D950" i="2"/>
  <c r="C950" i="2"/>
  <c r="B950" i="2"/>
  <c r="A950" i="2"/>
  <c r="L949" i="2"/>
  <c r="J949" i="2"/>
  <c r="I949" i="2"/>
  <c r="H949" i="2"/>
  <c r="G949" i="2"/>
  <c r="F949" i="2"/>
  <c r="E949" i="2"/>
  <c r="K949" i="2" s="1"/>
  <c r="D949" i="2"/>
  <c r="C949" i="2"/>
  <c r="B949" i="2"/>
  <c r="A949" i="2"/>
  <c r="L948" i="2"/>
  <c r="J948" i="2"/>
  <c r="I948" i="2"/>
  <c r="H948" i="2"/>
  <c r="G948" i="2"/>
  <c r="F948" i="2"/>
  <c r="E948" i="2"/>
  <c r="K948" i="2" s="1"/>
  <c r="D948" i="2"/>
  <c r="C948" i="2"/>
  <c r="B948" i="2"/>
  <c r="A948" i="2"/>
  <c r="L947" i="2"/>
  <c r="J947" i="2"/>
  <c r="I947" i="2"/>
  <c r="H947" i="2"/>
  <c r="G947" i="2"/>
  <c r="F947" i="2"/>
  <c r="E947" i="2"/>
  <c r="K947" i="2" s="1"/>
  <c r="D947" i="2"/>
  <c r="C947" i="2"/>
  <c r="B947" i="2"/>
  <c r="A947" i="2"/>
  <c r="L946" i="2"/>
  <c r="J946" i="2"/>
  <c r="I946" i="2"/>
  <c r="H946" i="2"/>
  <c r="G946" i="2"/>
  <c r="F946" i="2"/>
  <c r="E946" i="2"/>
  <c r="K946" i="2" s="1"/>
  <c r="D946" i="2"/>
  <c r="C946" i="2"/>
  <c r="B946" i="2"/>
  <c r="A946" i="2"/>
  <c r="L945" i="2"/>
  <c r="J945" i="2"/>
  <c r="I945" i="2"/>
  <c r="H945" i="2"/>
  <c r="G945" i="2"/>
  <c r="F945" i="2"/>
  <c r="E945" i="2"/>
  <c r="K945" i="2" s="1"/>
  <c r="D945" i="2"/>
  <c r="C945" i="2"/>
  <c r="B945" i="2"/>
  <c r="A945" i="2"/>
  <c r="L944" i="2"/>
  <c r="J944" i="2"/>
  <c r="I944" i="2"/>
  <c r="H944" i="2"/>
  <c r="G944" i="2"/>
  <c r="F944" i="2"/>
  <c r="E944" i="2"/>
  <c r="K944" i="2" s="1"/>
  <c r="D944" i="2"/>
  <c r="C944" i="2"/>
  <c r="B944" i="2"/>
  <c r="A944" i="2"/>
  <c r="L943" i="2"/>
  <c r="J943" i="2"/>
  <c r="I943" i="2"/>
  <c r="H943" i="2"/>
  <c r="G943" i="2"/>
  <c r="F943" i="2"/>
  <c r="E943" i="2"/>
  <c r="K943" i="2" s="1"/>
  <c r="D943" i="2"/>
  <c r="C943" i="2"/>
  <c r="B943" i="2"/>
  <c r="A943" i="2"/>
  <c r="L942" i="2"/>
  <c r="J942" i="2"/>
  <c r="I942" i="2"/>
  <c r="H942" i="2"/>
  <c r="G942" i="2"/>
  <c r="F942" i="2"/>
  <c r="E942" i="2"/>
  <c r="K942" i="2" s="1"/>
  <c r="D942" i="2"/>
  <c r="C942" i="2"/>
  <c r="B942" i="2"/>
  <c r="A942" i="2"/>
  <c r="L941" i="2"/>
  <c r="J941" i="2"/>
  <c r="I941" i="2"/>
  <c r="H941" i="2"/>
  <c r="G941" i="2"/>
  <c r="F941" i="2"/>
  <c r="E941" i="2"/>
  <c r="K941" i="2" s="1"/>
  <c r="D941" i="2"/>
  <c r="C941" i="2"/>
  <c r="B941" i="2"/>
  <c r="A941" i="2"/>
  <c r="L940" i="2"/>
  <c r="J940" i="2"/>
  <c r="I940" i="2"/>
  <c r="H940" i="2"/>
  <c r="G940" i="2"/>
  <c r="F940" i="2"/>
  <c r="E940" i="2"/>
  <c r="K940" i="2" s="1"/>
  <c r="D940" i="2"/>
  <c r="C940" i="2"/>
  <c r="B940" i="2"/>
  <c r="A940" i="2"/>
  <c r="L939" i="2"/>
  <c r="J939" i="2"/>
  <c r="I939" i="2"/>
  <c r="H939" i="2"/>
  <c r="G939" i="2"/>
  <c r="F939" i="2"/>
  <c r="E939" i="2"/>
  <c r="K939" i="2" s="1"/>
  <c r="D939" i="2"/>
  <c r="C939" i="2"/>
  <c r="B939" i="2"/>
  <c r="A939" i="2"/>
  <c r="L938" i="2"/>
  <c r="J938" i="2"/>
  <c r="I938" i="2"/>
  <c r="H938" i="2"/>
  <c r="G938" i="2"/>
  <c r="F938" i="2"/>
  <c r="E938" i="2"/>
  <c r="K938" i="2" s="1"/>
  <c r="D938" i="2"/>
  <c r="C938" i="2"/>
  <c r="B938" i="2"/>
  <c r="A938" i="2"/>
  <c r="L937" i="2"/>
  <c r="J937" i="2"/>
  <c r="I937" i="2"/>
  <c r="H937" i="2"/>
  <c r="G937" i="2"/>
  <c r="F937" i="2"/>
  <c r="E937" i="2"/>
  <c r="K937" i="2" s="1"/>
  <c r="D937" i="2"/>
  <c r="C937" i="2"/>
  <c r="B937" i="2"/>
  <c r="A937" i="2"/>
  <c r="L936" i="2"/>
  <c r="J936" i="2"/>
  <c r="I936" i="2"/>
  <c r="H936" i="2"/>
  <c r="G936" i="2"/>
  <c r="F936" i="2"/>
  <c r="E936" i="2"/>
  <c r="K936" i="2" s="1"/>
  <c r="D936" i="2"/>
  <c r="C936" i="2"/>
  <c r="B936" i="2"/>
  <c r="A936" i="2"/>
  <c r="L935" i="2"/>
  <c r="J935" i="2"/>
  <c r="I935" i="2"/>
  <c r="H935" i="2"/>
  <c r="G935" i="2"/>
  <c r="F935" i="2"/>
  <c r="E935" i="2"/>
  <c r="K935" i="2" s="1"/>
  <c r="D935" i="2"/>
  <c r="C935" i="2"/>
  <c r="B935" i="2"/>
  <c r="A935" i="2"/>
  <c r="L934" i="2"/>
  <c r="J934" i="2"/>
  <c r="I934" i="2"/>
  <c r="H934" i="2"/>
  <c r="G934" i="2"/>
  <c r="F934" i="2"/>
  <c r="E934" i="2"/>
  <c r="K934" i="2" s="1"/>
  <c r="D934" i="2"/>
  <c r="C934" i="2"/>
  <c r="B934" i="2"/>
  <c r="A934" i="2"/>
  <c r="L933" i="2"/>
  <c r="J933" i="2"/>
  <c r="I933" i="2"/>
  <c r="H933" i="2"/>
  <c r="G933" i="2"/>
  <c r="F933" i="2"/>
  <c r="E933" i="2"/>
  <c r="K933" i="2" s="1"/>
  <c r="D933" i="2"/>
  <c r="C933" i="2"/>
  <c r="B933" i="2"/>
  <c r="A933" i="2"/>
  <c r="L932" i="2"/>
  <c r="J932" i="2"/>
  <c r="I932" i="2"/>
  <c r="H932" i="2"/>
  <c r="G932" i="2"/>
  <c r="F932" i="2"/>
  <c r="E932" i="2"/>
  <c r="K932" i="2" s="1"/>
  <c r="D932" i="2"/>
  <c r="C932" i="2"/>
  <c r="B932" i="2"/>
  <c r="A932" i="2"/>
  <c r="L931" i="2"/>
  <c r="J931" i="2"/>
  <c r="I931" i="2"/>
  <c r="H931" i="2"/>
  <c r="G931" i="2"/>
  <c r="F931" i="2"/>
  <c r="E931" i="2"/>
  <c r="K931" i="2" s="1"/>
  <c r="D931" i="2"/>
  <c r="C931" i="2"/>
  <c r="B931" i="2"/>
  <c r="A931" i="2"/>
  <c r="L930" i="2"/>
  <c r="J930" i="2"/>
  <c r="I930" i="2"/>
  <c r="H930" i="2"/>
  <c r="G930" i="2"/>
  <c r="F930" i="2"/>
  <c r="E930" i="2"/>
  <c r="K930" i="2" s="1"/>
  <c r="D930" i="2"/>
  <c r="C930" i="2"/>
  <c r="B930" i="2"/>
  <c r="A930" i="2"/>
  <c r="L929" i="2"/>
  <c r="J929" i="2"/>
  <c r="I929" i="2"/>
  <c r="H929" i="2"/>
  <c r="G929" i="2"/>
  <c r="F929" i="2"/>
  <c r="E929" i="2"/>
  <c r="K929" i="2" s="1"/>
  <c r="D929" i="2"/>
  <c r="C929" i="2"/>
  <c r="B929" i="2"/>
  <c r="A929" i="2"/>
  <c r="L928" i="2"/>
  <c r="J928" i="2"/>
  <c r="I928" i="2"/>
  <c r="H928" i="2"/>
  <c r="G928" i="2"/>
  <c r="F928" i="2"/>
  <c r="E928" i="2"/>
  <c r="K928" i="2" s="1"/>
  <c r="D928" i="2"/>
  <c r="C928" i="2"/>
  <c r="B928" i="2"/>
  <c r="A928" i="2"/>
  <c r="L927" i="2"/>
  <c r="J927" i="2"/>
  <c r="I927" i="2"/>
  <c r="H927" i="2"/>
  <c r="G927" i="2"/>
  <c r="F927" i="2"/>
  <c r="E927" i="2"/>
  <c r="K927" i="2" s="1"/>
  <c r="D927" i="2"/>
  <c r="C927" i="2"/>
  <c r="B927" i="2"/>
  <c r="A927" i="2"/>
  <c r="L926" i="2"/>
  <c r="J926" i="2"/>
  <c r="I926" i="2"/>
  <c r="H926" i="2"/>
  <c r="G926" i="2"/>
  <c r="F926" i="2"/>
  <c r="E926" i="2"/>
  <c r="K926" i="2" s="1"/>
  <c r="D926" i="2"/>
  <c r="C926" i="2"/>
  <c r="B926" i="2"/>
  <c r="A926" i="2"/>
  <c r="L925" i="2"/>
  <c r="J925" i="2"/>
  <c r="I925" i="2"/>
  <c r="H925" i="2"/>
  <c r="G925" i="2"/>
  <c r="F925" i="2"/>
  <c r="E925" i="2"/>
  <c r="K925" i="2" s="1"/>
  <c r="D925" i="2"/>
  <c r="C925" i="2"/>
  <c r="B925" i="2"/>
  <c r="A925" i="2"/>
  <c r="L924" i="2"/>
  <c r="J924" i="2"/>
  <c r="I924" i="2"/>
  <c r="H924" i="2"/>
  <c r="G924" i="2"/>
  <c r="F924" i="2"/>
  <c r="E924" i="2"/>
  <c r="K924" i="2" s="1"/>
  <c r="D924" i="2"/>
  <c r="C924" i="2"/>
  <c r="B924" i="2"/>
  <c r="A924" i="2"/>
  <c r="L923" i="2"/>
  <c r="J923" i="2"/>
  <c r="I923" i="2"/>
  <c r="H923" i="2"/>
  <c r="G923" i="2"/>
  <c r="F923" i="2"/>
  <c r="E923" i="2"/>
  <c r="K923" i="2" s="1"/>
  <c r="D923" i="2"/>
  <c r="C923" i="2"/>
  <c r="B923" i="2"/>
  <c r="A923" i="2"/>
  <c r="L922" i="2"/>
  <c r="J922" i="2"/>
  <c r="I922" i="2"/>
  <c r="H922" i="2"/>
  <c r="G922" i="2"/>
  <c r="F922" i="2"/>
  <c r="E922" i="2"/>
  <c r="K922" i="2" s="1"/>
  <c r="D922" i="2"/>
  <c r="C922" i="2"/>
  <c r="B922" i="2"/>
  <c r="A922" i="2"/>
  <c r="L921" i="2"/>
  <c r="J921" i="2"/>
  <c r="I921" i="2"/>
  <c r="H921" i="2"/>
  <c r="G921" i="2"/>
  <c r="F921" i="2"/>
  <c r="E921" i="2"/>
  <c r="K921" i="2" s="1"/>
  <c r="D921" i="2"/>
  <c r="C921" i="2"/>
  <c r="B921" i="2"/>
  <c r="A921" i="2"/>
  <c r="L920" i="2"/>
  <c r="J920" i="2"/>
  <c r="I920" i="2"/>
  <c r="H920" i="2"/>
  <c r="G920" i="2"/>
  <c r="F920" i="2"/>
  <c r="E920" i="2"/>
  <c r="K920" i="2" s="1"/>
  <c r="D920" i="2"/>
  <c r="C920" i="2"/>
  <c r="B920" i="2"/>
  <c r="A920" i="2"/>
  <c r="L919" i="2"/>
  <c r="J919" i="2"/>
  <c r="I919" i="2"/>
  <c r="H919" i="2"/>
  <c r="G919" i="2"/>
  <c r="F919" i="2"/>
  <c r="E919" i="2"/>
  <c r="K919" i="2" s="1"/>
  <c r="D919" i="2"/>
  <c r="C919" i="2"/>
  <c r="B919" i="2"/>
  <c r="A919" i="2"/>
  <c r="L918" i="2"/>
  <c r="J918" i="2"/>
  <c r="I918" i="2"/>
  <c r="H918" i="2"/>
  <c r="G918" i="2"/>
  <c r="F918" i="2"/>
  <c r="E918" i="2"/>
  <c r="K918" i="2" s="1"/>
  <c r="D918" i="2"/>
  <c r="C918" i="2"/>
  <c r="B918" i="2"/>
  <c r="A918" i="2"/>
  <c r="L917" i="2"/>
  <c r="J917" i="2"/>
  <c r="I917" i="2"/>
  <c r="H917" i="2"/>
  <c r="G917" i="2"/>
  <c r="F917" i="2"/>
  <c r="E917" i="2"/>
  <c r="K917" i="2" s="1"/>
  <c r="D917" i="2"/>
  <c r="C917" i="2"/>
  <c r="B917" i="2"/>
  <c r="A917" i="2"/>
  <c r="L916" i="2"/>
  <c r="J916" i="2"/>
  <c r="I916" i="2"/>
  <c r="H916" i="2"/>
  <c r="G916" i="2"/>
  <c r="F916" i="2"/>
  <c r="E916" i="2"/>
  <c r="K916" i="2" s="1"/>
  <c r="D916" i="2"/>
  <c r="C916" i="2"/>
  <c r="B916" i="2"/>
  <c r="A916" i="2"/>
  <c r="L915" i="2"/>
  <c r="J915" i="2"/>
  <c r="I915" i="2"/>
  <c r="H915" i="2"/>
  <c r="G915" i="2"/>
  <c r="F915" i="2"/>
  <c r="E915" i="2"/>
  <c r="K915" i="2" s="1"/>
  <c r="D915" i="2"/>
  <c r="C915" i="2"/>
  <c r="B915" i="2"/>
  <c r="A915" i="2"/>
  <c r="L914" i="2"/>
  <c r="J914" i="2"/>
  <c r="I914" i="2"/>
  <c r="H914" i="2"/>
  <c r="G914" i="2"/>
  <c r="F914" i="2"/>
  <c r="E914" i="2"/>
  <c r="K914" i="2" s="1"/>
  <c r="D914" i="2"/>
  <c r="C914" i="2"/>
  <c r="B914" i="2"/>
  <c r="A914" i="2"/>
  <c r="L913" i="2"/>
  <c r="J913" i="2"/>
  <c r="I913" i="2"/>
  <c r="H913" i="2"/>
  <c r="G913" i="2"/>
  <c r="F913" i="2"/>
  <c r="E913" i="2"/>
  <c r="K913" i="2" s="1"/>
  <c r="D913" i="2"/>
  <c r="C913" i="2"/>
  <c r="B913" i="2"/>
  <c r="A913" i="2"/>
  <c r="L912" i="2"/>
  <c r="J912" i="2"/>
  <c r="I912" i="2"/>
  <c r="H912" i="2"/>
  <c r="G912" i="2"/>
  <c r="F912" i="2"/>
  <c r="E912" i="2"/>
  <c r="K912" i="2" s="1"/>
  <c r="D912" i="2"/>
  <c r="C912" i="2"/>
  <c r="B912" i="2"/>
  <c r="A912" i="2"/>
  <c r="L911" i="2"/>
  <c r="J911" i="2"/>
  <c r="I911" i="2"/>
  <c r="H911" i="2"/>
  <c r="G911" i="2"/>
  <c r="F911" i="2"/>
  <c r="E911" i="2"/>
  <c r="K911" i="2" s="1"/>
  <c r="D911" i="2"/>
  <c r="C911" i="2"/>
  <c r="B911" i="2"/>
  <c r="A911" i="2"/>
  <c r="L910" i="2"/>
  <c r="J910" i="2"/>
  <c r="I910" i="2"/>
  <c r="H910" i="2"/>
  <c r="G910" i="2"/>
  <c r="F910" i="2"/>
  <c r="E910" i="2"/>
  <c r="K910" i="2" s="1"/>
  <c r="D910" i="2"/>
  <c r="C910" i="2"/>
  <c r="B910" i="2"/>
  <c r="A910" i="2"/>
  <c r="L909" i="2"/>
  <c r="J909" i="2"/>
  <c r="I909" i="2"/>
  <c r="H909" i="2"/>
  <c r="G909" i="2"/>
  <c r="F909" i="2"/>
  <c r="E909" i="2"/>
  <c r="K909" i="2" s="1"/>
  <c r="D909" i="2"/>
  <c r="C909" i="2"/>
  <c r="B909" i="2"/>
  <c r="A909" i="2"/>
  <c r="L908" i="2"/>
  <c r="J908" i="2"/>
  <c r="I908" i="2"/>
  <c r="H908" i="2"/>
  <c r="G908" i="2"/>
  <c r="F908" i="2"/>
  <c r="E908" i="2"/>
  <c r="K908" i="2" s="1"/>
  <c r="D908" i="2"/>
  <c r="C908" i="2"/>
  <c r="B908" i="2"/>
  <c r="A908" i="2"/>
  <c r="L907" i="2"/>
  <c r="J907" i="2"/>
  <c r="I907" i="2"/>
  <c r="H907" i="2"/>
  <c r="G907" i="2"/>
  <c r="F907" i="2"/>
  <c r="E907" i="2"/>
  <c r="K907" i="2" s="1"/>
  <c r="D907" i="2"/>
  <c r="C907" i="2"/>
  <c r="B907" i="2"/>
  <c r="A907" i="2"/>
  <c r="L906" i="2"/>
  <c r="J906" i="2"/>
  <c r="I906" i="2"/>
  <c r="H906" i="2"/>
  <c r="G906" i="2"/>
  <c r="F906" i="2"/>
  <c r="E906" i="2"/>
  <c r="K906" i="2" s="1"/>
  <c r="D906" i="2"/>
  <c r="C906" i="2"/>
  <c r="B906" i="2"/>
  <c r="A906" i="2"/>
  <c r="L905" i="2"/>
  <c r="J905" i="2"/>
  <c r="I905" i="2"/>
  <c r="H905" i="2"/>
  <c r="G905" i="2"/>
  <c r="F905" i="2"/>
  <c r="E905" i="2"/>
  <c r="K905" i="2" s="1"/>
  <c r="D905" i="2"/>
  <c r="C905" i="2"/>
  <c r="B905" i="2"/>
  <c r="A905" i="2"/>
  <c r="L904" i="2"/>
  <c r="J904" i="2"/>
  <c r="I904" i="2"/>
  <c r="H904" i="2"/>
  <c r="G904" i="2"/>
  <c r="F904" i="2"/>
  <c r="E904" i="2"/>
  <c r="K904" i="2" s="1"/>
  <c r="D904" i="2"/>
  <c r="C904" i="2"/>
  <c r="B904" i="2"/>
  <c r="A904" i="2"/>
  <c r="L903" i="2"/>
  <c r="J903" i="2"/>
  <c r="I903" i="2"/>
  <c r="H903" i="2"/>
  <c r="G903" i="2"/>
  <c r="F903" i="2"/>
  <c r="E903" i="2"/>
  <c r="K903" i="2" s="1"/>
  <c r="D903" i="2"/>
  <c r="C903" i="2"/>
  <c r="B903" i="2"/>
  <c r="A903" i="2"/>
  <c r="L902" i="2"/>
  <c r="J902" i="2"/>
  <c r="I902" i="2"/>
  <c r="H902" i="2"/>
  <c r="G902" i="2"/>
  <c r="F902" i="2"/>
  <c r="E902" i="2"/>
  <c r="K902" i="2" s="1"/>
  <c r="D902" i="2"/>
  <c r="C902" i="2"/>
  <c r="B902" i="2"/>
  <c r="A902" i="2"/>
  <c r="L901" i="2"/>
  <c r="J901" i="2"/>
  <c r="I901" i="2"/>
  <c r="H901" i="2"/>
  <c r="G901" i="2"/>
  <c r="F901" i="2"/>
  <c r="E901" i="2"/>
  <c r="K901" i="2" s="1"/>
  <c r="D901" i="2"/>
  <c r="C901" i="2"/>
  <c r="B901" i="2"/>
  <c r="A901" i="2"/>
  <c r="L900" i="2"/>
  <c r="J900" i="2"/>
  <c r="I900" i="2"/>
  <c r="H900" i="2"/>
  <c r="G900" i="2"/>
  <c r="F900" i="2"/>
  <c r="E900" i="2"/>
  <c r="K900" i="2" s="1"/>
  <c r="D900" i="2"/>
  <c r="C900" i="2"/>
  <c r="B900" i="2"/>
  <c r="A900" i="2"/>
  <c r="L899" i="2"/>
  <c r="J899" i="2"/>
  <c r="I899" i="2"/>
  <c r="H899" i="2"/>
  <c r="G899" i="2"/>
  <c r="F899" i="2"/>
  <c r="E899" i="2"/>
  <c r="K899" i="2" s="1"/>
  <c r="D899" i="2"/>
  <c r="C899" i="2"/>
  <c r="B899" i="2"/>
  <c r="A899" i="2"/>
  <c r="L898" i="2"/>
  <c r="J898" i="2"/>
  <c r="I898" i="2"/>
  <c r="H898" i="2"/>
  <c r="G898" i="2"/>
  <c r="F898" i="2"/>
  <c r="E898" i="2"/>
  <c r="K898" i="2" s="1"/>
  <c r="D898" i="2"/>
  <c r="C898" i="2"/>
  <c r="B898" i="2"/>
  <c r="A898" i="2"/>
  <c r="L897" i="2"/>
  <c r="J897" i="2"/>
  <c r="I897" i="2"/>
  <c r="H897" i="2"/>
  <c r="G897" i="2"/>
  <c r="F897" i="2"/>
  <c r="E897" i="2"/>
  <c r="K897" i="2" s="1"/>
  <c r="D897" i="2"/>
  <c r="C897" i="2"/>
  <c r="B897" i="2"/>
  <c r="A897" i="2"/>
  <c r="L896" i="2"/>
  <c r="J896" i="2"/>
  <c r="I896" i="2"/>
  <c r="H896" i="2"/>
  <c r="G896" i="2"/>
  <c r="F896" i="2"/>
  <c r="E896" i="2"/>
  <c r="K896" i="2" s="1"/>
  <c r="D896" i="2"/>
  <c r="C896" i="2"/>
  <c r="B896" i="2"/>
  <c r="A896" i="2"/>
  <c r="L895" i="2"/>
  <c r="J895" i="2"/>
  <c r="I895" i="2"/>
  <c r="H895" i="2"/>
  <c r="G895" i="2"/>
  <c r="F895" i="2"/>
  <c r="E895" i="2"/>
  <c r="K895" i="2" s="1"/>
  <c r="D895" i="2"/>
  <c r="C895" i="2"/>
  <c r="B895" i="2"/>
  <c r="A895" i="2"/>
  <c r="L894" i="2"/>
  <c r="J894" i="2"/>
  <c r="I894" i="2"/>
  <c r="H894" i="2"/>
  <c r="G894" i="2"/>
  <c r="F894" i="2"/>
  <c r="E894" i="2"/>
  <c r="K894" i="2" s="1"/>
  <c r="D894" i="2"/>
  <c r="C894" i="2"/>
  <c r="B894" i="2"/>
  <c r="A894" i="2"/>
  <c r="L893" i="2"/>
  <c r="J893" i="2"/>
  <c r="I893" i="2"/>
  <c r="H893" i="2"/>
  <c r="G893" i="2"/>
  <c r="F893" i="2"/>
  <c r="E893" i="2"/>
  <c r="K893" i="2" s="1"/>
  <c r="D893" i="2"/>
  <c r="C893" i="2"/>
  <c r="B893" i="2"/>
  <c r="A893" i="2"/>
  <c r="L892" i="2"/>
  <c r="J892" i="2"/>
  <c r="I892" i="2"/>
  <c r="H892" i="2"/>
  <c r="G892" i="2"/>
  <c r="F892" i="2"/>
  <c r="E892" i="2"/>
  <c r="K892" i="2" s="1"/>
  <c r="D892" i="2"/>
  <c r="C892" i="2"/>
  <c r="B892" i="2"/>
  <c r="A892" i="2"/>
  <c r="L891" i="2"/>
  <c r="J891" i="2"/>
  <c r="I891" i="2"/>
  <c r="H891" i="2"/>
  <c r="G891" i="2"/>
  <c r="F891" i="2"/>
  <c r="E891" i="2"/>
  <c r="K891" i="2" s="1"/>
  <c r="D891" i="2"/>
  <c r="C891" i="2"/>
  <c r="B891" i="2"/>
  <c r="A891" i="2"/>
  <c r="L890" i="2"/>
  <c r="J890" i="2"/>
  <c r="I890" i="2"/>
  <c r="H890" i="2"/>
  <c r="G890" i="2"/>
  <c r="F890" i="2"/>
  <c r="E890" i="2"/>
  <c r="K890" i="2" s="1"/>
  <c r="D890" i="2"/>
  <c r="C890" i="2"/>
  <c r="B890" i="2"/>
  <c r="A890" i="2"/>
  <c r="L889" i="2"/>
  <c r="J889" i="2"/>
  <c r="I889" i="2"/>
  <c r="H889" i="2"/>
  <c r="G889" i="2"/>
  <c r="F889" i="2"/>
  <c r="E889" i="2"/>
  <c r="K889" i="2" s="1"/>
  <c r="D889" i="2"/>
  <c r="C889" i="2"/>
  <c r="B889" i="2"/>
  <c r="A889" i="2"/>
  <c r="L888" i="2"/>
  <c r="J888" i="2"/>
  <c r="I888" i="2"/>
  <c r="H888" i="2"/>
  <c r="G888" i="2"/>
  <c r="F888" i="2"/>
  <c r="E888" i="2"/>
  <c r="K888" i="2" s="1"/>
  <c r="D888" i="2"/>
  <c r="C888" i="2"/>
  <c r="B888" i="2"/>
  <c r="A888" i="2"/>
  <c r="L887" i="2"/>
  <c r="J887" i="2"/>
  <c r="I887" i="2"/>
  <c r="H887" i="2"/>
  <c r="G887" i="2"/>
  <c r="F887" i="2"/>
  <c r="E887" i="2"/>
  <c r="K887" i="2" s="1"/>
  <c r="D887" i="2"/>
  <c r="C887" i="2"/>
  <c r="B887" i="2"/>
  <c r="A887" i="2"/>
  <c r="L886" i="2"/>
  <c r="J886" i="2"/>
  <c r="I886" i="2"/>
  <c r="H886" i="2"/>
  <c r="G886" i="2"/>
  <c r="F886" i="2"/>
  <c r="E886" i="2"/>
  <c r="K886" i="2" s="1"/>
  <c r="D886" i="2"/>
  <c r="C886" i="2"/>
  <c r="B886" i="2"/>
  <c r="A886" i="2"/>
  <c r="L885" i="2"/>
  <c r="J885" i="2"/>
  <c r="I885" i="2"/>
  <c r="H885" i="2"/>
  <c r="G885" i="2"/>
  <c r="F885" i="2"/>
  <c r="E885" i="2"/>
  <c r="K885" i="2" s="1"/>
  <c r="D885" i="2"/>
  <c r="C885" i="2"/>
  <c r="B885" i="2"/>
  <c r="A885" i="2"/>
  <c r="L884" i="2"/>
  <c r="J884" i="2"/>
  <c r="I884" i="2"/>
  <c r="H884" i="2"/>
  <c r="G884" i="2"/>
  <c r="F884" i="2"/>
  <c r="E884" i="2"/>
  <c r="K884" i="2" s="1"/>
  <c r="D884" i="2"/>
  <c r="C884" i="2"/>
  <c r="B884" i="2"/>
  <c r="A884" i="2"/>
  <c r="L883" i="2"/>
  <c r="J883" i="2"/>
  <c r="I883" i="2"/>
  <c r="H883" i="2"/>
  <c r="G883" i="2"/>
  <c r="F883" i="2"/>
  <c r="E883" i="2"/>
  <c r="K883" i="2" s="1"/>
  <c r="D883" i="2"/>
  <c r="C883" i="2"/>
  <c r="B883" i="2"/>
  <c r="A883" i="2"/>
  <c r="L882" i="2"/>
  <c r="J882" i="2"/>
  <c r="I882" i="2"/>
  <c r="H882" i="2"/>
  <c r="G882" i="2"/>
  <c r="F882" i="2"/>
  <c r="E882" i="2"/>
  <c r="K882" i="2" s="1"/>
  <c r="D882" i="2"/>
  <c r="C882" i="2"/>
  <c r="B882" i="2"/>
  <c r="A882" i="2"/>
  <c r="L881" i="2"/>
  <c r="J881" i="2"/>
  <c r="I881" i="2"/>
  <c r="H881" i="2"/>
  <c r="G881" i="2"/>
  <c r="F881" i="2"/>
  <c r="E881" i="2"/>
  <c r="K881" i="2" s="1"/>
  <c r="D881" i="2"/>
  <c r="C881" i="2"/>
  <c r="B881" i="2"/>
  <c r="A881" i="2"/>
  <c r="L880" i="2"/>
  <c r="J880" i="2"/>
  <c r="I880" i="2"/>
  <c r="H880" i="2"/>
  <c r="G880" i="2"/>
  <c r="F880" i="2"/>
  <c r="E880" i="2"/>
  <c r="K880" i="2" s="1"/>
  <c r="D880" i="2"/>
  <c r="C880" i="2"/>
  <c r="B880" i="2"/>
  <c r="A880" i="2"/>
  <c r="L879" i="2"/>
  <c r="J879" i="2"/>
  <c r="I879" i="2"/>
  <c r="H879" i="2"/>
  <c r="G879" i="2"/>
  <c r="F879" i="2"/>
  <c r="E879" i="2"/>
  <c r="K879" i="2" s="1"/>
  <c r="D879" i="2"/>
  <c r="C879" i="2"/>
  <c r="B879" i="2"/>
  <c r="A879" i="2"/>
  <c r="L878" i="2"/>
  <c r="J878" i="2"/>
  <c r="I878" i="2"/>
  <c r="H878" i="2"/>
  <c r="G878" i="2"/>
  <c r="F878" i="2"/>
  <c r="E878" i="2"/>
  <c r="K878" i="2" s="1"/>
  <c r="D878" i="2"/>
  <c r="C878" i="2"/>
  <c r="B878" i="2"/>
  <c r="A878" i="2"/>
  <c r="L877" i="2"/>
  <c r="J877" i="2"/>
  <c r="I877" i="2"/>
  <c r="H877" i="2"/>
  <c r="G877" i="2"/>
  <c r="F877" i="2"/>
  <c r="E877" i="2"/>
  <c r="K877" i="2" s="1"/>
  <c r="D877" i="2"/>
  <c r="C877" i="2"/>
  <c r="B877" i="2"/>
  <c r="A877" i="2"/>
  <c r="L876" i="2"/>
  <c r="J876" i="2"/>
  <c r="I876" i="2"/>
  <c r="H876" i="2"/>
  <c r="G876" i="2"/>
  <c r="F876" i="2"/>
  <c r="E876" i="2"/>
  <c r="K876" i="2" s="1"/>
  <c r="D876" i="2"/>
  <c r="C876" i="2"/>
  <c r="B876" i="2"/>
  <c r="A876" i="2"/>
  <c r="L875" i="2"/>
  <c r="J875" i="2"/>
  <c r="I875" i="2"/>
  <c r="H875" i="2"/>
  <c r="G875" i="2"/>
  <c r="F875" i="2"/>
  <c r="E875" i="2"/>
  <c r="K875" i="2" s="1"/>
  <c r="D875" i="2"/>
  <c r="C875" i="2"/>
  <c r="B875" i="2"/>
  <c r="A875" i="2"/>
  <c r="L874" i="2"/>
  <c r="J874" i="2"/>
  <c r="I874" i="2"/>
  <c r="H874" i="2"/>
  <c r="G874" i="2"/>
  <c r="F874" i="2"/>
  <c r="E874" i="2"/>
  <c r="K874" i="2" s="1"/>
  <c r="D874" i="2"/>
  <c r="C874" i="2"/>
  <c r="B874" i="2"/>
  <c r="A874" i="2"/>
  <c r="L873" i="2"/>
  <c r="J873" i="2"/>
  <c r="I873" i="2"/>
  <c r="H873" i="2"/>
  <c r="G873" i="2"/>
  <c r="F873" i="2"/>
  <c r="E873" i="2"/>
  <c r="K873" i="2" s="1"/>
  <c r="D873" i="2"/>
  <c r="C873" i="2"/>
  <c r="B873" i="2"/>
  <c r="A873" i="2"/>
  <c r="L872" i="2"/>
  <c r="J872" i="2"/>
  <c r="I872" i="2"/>
  <c r="H872" i="2"/>
  <c r="G872" i="2"/>
  <c r="F872" i="2"/>
  <c r="E872" i="2"/>
  <c r="K872" i="2" s="1"/>
  <c r="D872" i="2"/>
  <c r="C872" i="2"/>
  <c r="B872" i="2"/>
  <c r="A872" i="2"/>
  <c r="L871" i="2"/>
  <c r="J871" i="2"/>
  <c r="I871" i="2"/>
  <c r="H871" i="2"/>
  <c r="G871" i="2"/>
  <c r="F871" i="2"/>
  <c r="E871" i="2"/>
  <c r="K871" i="2" s="1"/>
  <c r="D871" i="2"/>
  <c r="C871" i="2"/>
  <c r="B871" i="2"/>
  <c r="A871" i="2"/>
  <c r="L870" i="2"/>
  <c r="J870" i="2"/>
  <c r="I870" i="2"/>
  <c r="H870" i="2"/>
  <c r="G870" i="2"/>
  <c r="F870" i="2"/>
  <c r="E870" i="2"/>
  <c r="K870" i="2" s="1"/>
  <c r="D870" i="2"/>
  <c r="C870" i="2"/>
  <c r="B870" i="2"/>
  <c r="A870" i="2"/>
  <c r="L869" i="2"/>
  <c r="J869" i="2"/>
  <c r="I869" i="2"/>
  <c r="H869" i="2"/>
  <c r="G869" i="2"/>
  <c r="F869" i="2"/>
  <c r="E869" i="2"/>
  <c r="K869" i="2" s="1"/>
  <c r="D869" i="2"/>
  <c r="C869" i="2"/>
  <c r="B869" i="2"/>
  <c r="A869" i="2"/>
  <c r="L868" i="2"/>
  <c r="J868" i="2"/>
  <c r="I868" i="2"/>
  <c r="H868" i="2"/>
  <c r="G868" i="2"/>
  <c r="F868" i="2"/>
  <c r="E868" i="2"/>
  <c r="K868" i="2" s="1"/>
  <c r="D868" i="2"/>
  <c r="C868" i="2"/>
  <c r="B868" i="2"/>
  <c r="A868" i="2"/>
  <c r="L867" i="2"/>
  <c r="J867" i="2"/>
  <c r="I867" i="2"/>
  <c r="H867" i="2"/>
  <c r="G867" i="2"/>
  <c r="F867" i="2"/>
  <c r="E867" i="2"/>
  <c r="K867" i="2" s="1"/>
  <c r="D867" i="2"/>
  <c r="C867" i="2"/>
  <c r="B867" i="2"/>
  <c r="A867" i="2"/>
  <c r="L866" i="2"/>
  <c r="J866" i="2"/>
  <c r="I866" i="2"/>
  <c r="H866" i="2"/>
  <c r="G866" i="2"/>
  <c r="F866" i="2"/>
  <c r="E866" i="2"/>
  <c r="K866" i="2" s="1"/>
  <c r="D866" i="2"/>
  <c r="C866" i="2"/>
  <c r="B866" i="2"/>
  <c r="A866" i="2"/>
  <c r="L865" i="2"/>
  <c r="J865" i="2"/>
  <c r="I865" i="2"/>
  <c r="H865" i="2"/>
  <c r="G865" i="2"/>
  <c r="F865" i="2"/>
  <c r="E865" i="2"/>
  <c r="K865" i="2" s="1"/>
  <c r="D865" i="2"/>
  <c r="C865" i="2"/>
  <c r="B865" i="2"/>
  <c r="A865" i="2"/>
  <c r="L864" i="2"/>
  <c r="J864" i="2"/>
  <c r="I864" i="2"/>
  <c r="H864" i="2"/>
  <c r="G864" i="2"/>
  <c r="F864" i="2"/>
  <c r="E864" i="2"/>
  <c r="K864" i="2" s="1"/>
  <c r="D864" i="2"/>
  <c r="C864" i="2"/>
  <c r="B864" i="2"/>
  <c r="A864" i="2"/>
  <c r="L863" i="2"/>
  <c r="J863" i="2"/>
  <c r="I863" i="2"/>
  <c r="H863" i="2"/>
  <c r="G863" i="2"/>
  <c r="F863" i="2"/>
  <c r="E863" i="2"/>
  <c r="K863" i="2" s="1"/>
  <c r="D863" i="2"/>
  <c r="C863" i="2"/>
  <c r="B863" i="2"/>
  <c r="A863" i="2"/>
  <c r="L862" i="2"/>
  <c r="J862" i="2"/>
  <c r="I862" i="2"/>
  <c r="H862" i="2"/>
  <c r="G862" i="2"/>
  <c r="F862" i="2"/>
  <c r="E862" i="2"/>
  <c r="K862" i="2" s="1"/>
  <c r="D862" i="2"/>
  <c r="C862" i="2"/>
  <c r="B862" i="2"/>
  <c r="A862" i="2"/>
  <c r="L861" i="2"/>
  <c r="J861" i="2"/>
  <c r="I861" i="2"/>
  <c r="H861" i="2"/>
  <c r="G861" i="2"/>
  <c r="F861" i="2"/>
  <c r="E861" i="2"/>
  <c r="K861" i="2" s="1"/>
  <c r="D861" i="2"/>
  <c r="C861" i="2"/>
  <c r="B861" i="2"/>
  <c r="A861" i="2"/>
  <c r="L860" i="2"/>
  <c r="J860" i="2"/>
  <c r="I860" i="2"/>
  <c r="H860" i="2"/>
  <c r="G860" i="2"/>
  <c r="F860" i="2"/>
  <c r="E860" i="2"/>
  <c r="K860" i="2" s="1"/>
  <c r="D860" i="2"/>
  <c r="C860" i="2"/>
  <c r="B860" i="2"/>
  <c r="A860" i="2"/>
  <c r="L859" i="2"/>
  <c r="J859" i="2"/>
  <c r="I859" i="2"/>
  <c r="H859" i="2"/>
  <c r="G859" i="2"/>
  <c r="F859" i="2"/>
  <c r="E859" i="2"/>
  <c r="K859" i="2" s="1"/>
  <c r="D859" i="2"/>
  <c r="C859" i="2"/>
  <c r="B859" i="2"/>
  <c r="A859" i="2"/>
  <c r="L858" i="2"/>
  <c r="J858" i="2"/>
  <c r="I858" i="2"/>
  <c r="H858" i="2"/>
  <c r="G858" i="2"/>
  <c r="F858" i="2"/>
  <c r="E858" i="2"/>
  <c r="K858" i="2" s="1"/>
  <c r="D858" i="2"/>
  <c r="C858" i="2"/>
  <c r="B858" i="2"/>
  <c r="A858" i="2"/>
  <c r="L857" i="2"/>
  <c r="J857" i="2"/>
  <c r="I857" i="2"/>
  <c r="H857" i="2"/>
  <c r="G857" i="2"/>
  <c r="F857" i="2"/>
  <c r="E857" i="2"/>
  <c r="K857" i="2" s="1"/>
  <c r="D857" i="2"/>
  <c r="C857" i="2"/>
  <c r="B857" i="2"/>
  <c r="A857" i="2"/>
  <c r="L856" i="2"/>
  <c r="J856" i="2"/>
  <c r="I856" i="2"/>
  <c r="H856" i="2"/>
  <c r="G856" i="2"/>
  <c r="F856" i="2"/>
  <c r="E856" i="2"/>
  <c r="K856" i="2" s="1"/>
  <c r="D856" i="2"/>
  <c r="C856" i="2"/>
  <c r="B856" i="2"/>
  <c r="A856" i="2"/>
  <c r="L855" i="2"/>
  <c r="J855" i="2"/>
  <c r="I855" i="2"/>
  <c r="H855" i="2"/>
  <c r="G855" i="2"/>
  <c r="F855" i="2"/>
  <c r="E855" i="2"/>
  <c r="K855" i="2" s="1"/>
  <c r="D855" i="2"/>
  <c r="C855" i="2"/>
  <c r="B855" i="2"/>
  <c r="A855" i="2"/>
  <c r="L854" i="2"/>
  <c r="J854" i="2"/>
  <c r="I854" i="2"/>
  <c r="H854" i="2"/>
  <c r="G854" i="2"/>
  <c r="F854" i="2"/>
  <c r="E854" i="2"/>
  <c r="K854" i="2" s="1"/>
  <c r="D854" i="2"/>
  <c r="C854" i="2"/>
  <c r="B854" i="2"/>
  <c r="A854" i="2"/>
  <c r="L853" i="2"/>
  <c r="J853" i="2"/>
  <c r="I853" i="2"/>
  <c r="H853" i="2"/>
  <c r="G853" i="2"/>
  <c r="F853" i="2"/>
  <c r="E853" i="2"/>
  <c r="K853" i="2" s="1"/>
  <c r="D853" i="2"/>
  <c r="C853" i="2"/>
  <c r="B853" i="2"/>
  <c r="A853" i="2"/>
  <c r="L852" i="2"/>
  <c r="J852" i="2"/>
  <c r="I852" i="2"/>
  <c r="H852" i="2"/>
  <c r="G852" i="2"/>
  <c r="F852" i="2"/>
  <c r="E852" i="2"/>
  <c r="K852" i="2" s="1"/>
  <c r="D852" i="2"/>
  <c r="C852" i="2"/>
  <c r="B852" i="2"/>
  <c r="A852" i="2"/>
  <c r="L851" i="2"/>
  <c r="J851" i="2"/>
  <c r="I851" i="2"/>
  <c r="H851" i="2"/>
  <c r="G851" i="2"/>
  <c r="F851" i="2"/>
  <c r="E851" i="2"/>
  <c r="K851" i="2" s="1"/>
  <c r="D851" i="2"/>
  <c r="C851" i="2"/>
  <c r="B851" i="2"/>
  <c r="A851" i="2"/>
  <c r="L850" i="2"/>
  <c r="J850" i="2"/>
  <c r="I850" i="2"/>
  <c r="H850" i="2"/>
  <c r="G850" i="2"/>
  <c r="F850" i="2"/>
  <c r="E850" i="2"/>
  <c r="K850" i="2" s="1"/>
  <c r="D850" i="2"/>
  <c r="C850" i="2"/>
  <c r="B850" i="2"/>
  <c r="A850" i="2"/>
  <c r="L849" i="2"/>
  <c r="J849" i="2"/>
  <c r="I849" i="2"/>
  <c r="H849" i="2"/>
  <c r="G849" i="2"/>
  <c r="F849" i="2"/>
  <c r="E849" i="2"/>
  <c r="K849" i="2" s="1"/>
  <c r="D849" i="2"/>
  <c r="C849" i="2"/>
  <c r="B849" i="2"/>
  <c r="A849" i="2"/>
  <c r="L848" i="2"/>
  <c r="J848" i="2"/>
  <c r="I848" i="2"/>
  <c r="H848" i="2"/>
  <c r="G848" i="2"/>
  <c r="F848" i="2"/>
  <c r="E848" i="2"/>
  <c r="K848" i="2" s="1"/>
  <c r="D848" i="2"/>
  <c r="C848" i="2"/>
  <c r="B848" i="2"/>
  <c r="A848" i="2"/>
  <c r="L847" i="2"/>
  <c r="J847" i="2"/>
  <c r="I847" i="2"/>
  <c r="H847" i="2"/>
  <c r="G847" i="2"/>
  <c r="F847" i="2"/>
  <c r="E847" i="2"/>
  <c r="K847" i="2" s="1"/>
  <c r="D847" i="2"/>
  <c r="C847" i="2"/>
  <c r="B847" i="2"/>
  <c r="A847" i="2"/>
  <c r="L846" i="2"/>
  <c r="J846" i="2"/>
  <c r="I846" i="2"/>
  <c r="H846" i="2"/>
  <c r="G846" i="2"/>
  <c r="F846" i="2"/>
  <c r="E846" i="2"/>
  <c r="K846" i="2" s="1"/>
  <c r="D846" i="2"/>
  <c r="C846" i="2"/>
  <c r="B846" i="2"/>
  <c r="A846" i="2"/>
  <c r="L845" i="2"/>
  <c r="J845" i="2"/>
  <c r="I845" i="2"/>
  <c r="H845" i="2"/>
  <c r="G845" i="2"/>
  <c r="F845" i="2"/>
  <c r="E845" i="2"/>
  <c r="K845" i="2" s="1"/>
  <c r="D845" i="2"/>
  <c r="C845" i="2"/>
  <c r="B845" i="2"/>
  <c r="A845" i="2"/>
  <c r="L844" i="2"/>
  <c r="J844" i="2"/>
  <c r="I844" i="2"/>
  <c r="H844" i="2"/>
  <c r="G844" i="2"/>
  <c r="F844" i="2"/>
  <c r="E844" i="2"/>
  <c r="K844" i="2" s="1"/>
  <c r="D844" i="2"/>
  <c r="C844" i="2"/>
  <c r="B844" i="2"/>
  <c r="A844" i="2"/>
  <c r="L843" i="2"/>
  <c r="J843" i="2"/>
  <c r="I843" i="2"/>
  <c r="H843" i="2"/>
  <c r="G843" i="2"/>
  <c r="F843" i="2"/>
  <c r="E843" i="2"/>
  <c r="K843" i="2" s="1"/>
  <c r="D843" i="2"/>
  <c r="C843" i="2"/>
  <c r="B843" i="2"/>
  <c r="A843" i="2"/>
  <c r="L842" i="2"/>
  <c r="J842" i="2"/>
  <c r="I842" i="2"/>
  <c r="H842" i="2"/>
  <c r="G842" i="2"/>
  <c r="F842" i="2"/>
  <c r="E842" i="2"/>
  <c r="K842" i="2" s="1"/>
  <c r="D842" i="2"/>
  <c r="C842" i="2"/>
  <c r="B842" i="2"/>
  <c r="A842" i="2"/>
  <c r="L841" i="2"/>
  <c r="J841" i="2"/>
  <c r="I841" i="2"/>
  <c r="H841" i="2"/>
  <c r="G841" i="2"/>
  <c r="F841" i="2"/>
  <c r="E841" i="2"/>
  <c r="K841" i="2" s="1"/>
  <c r="D841" i="2"/>
  <c r="C841" i="2"/>
  <c r="B841" i="2"/>
  <c r="A841" i="2"/>
  <c r="L840" i="2"/>
  <c r="J840" i="2"/>
  <c r="I840" i="2"/>
  <c r="H840" i="2"/>
  <c r="G840" i="2"/>
  <c r="F840" i="2"/>
  <c r="E840" i="2"/>
  <c r="K840" i="2" s="1"/>
  <c r="D840" i="2"/>
  <c r="C840" i="2"/>
  <c r="B840" i="2"/>
  <c r="A840" i="2"/>
  <c r="L839" i="2"/>
  <c r="J839" i="2"/>
  <c r="I839" i="2"/>
  <c r="H839" i="2"/>
  <c r="G839" i="2"/>
  <c r="F839" i="2"/>
  <c r="E839" i="2"/>
  <c r="K839" i="2" s="1"/>
  <c r="D839" i="2"/>
  <c r="C839" i="2"/>
  <c r="B839" i="2"/>
  <c r="A839" i="2"/>
  <c r="L838" i="2"/>
  <c r="J838" i="2"/>
  <c r="I838" i="2"/>
  <c r="H838" i="2"/>
  <c r="G838" i="2"/>
  <c r="F838" i="2"/>
  <c r="E838" i="2"/>
  <c r="K838" i="2" s="1"/>
  <c r="D838" i="2"/>
  <c r="C838" i="2"/>
  <c r="B838" i="2"/>
  <c r="A838" i="2"/>
  <c r="L837" i="2"/>
  <c r="J837" i="2"/>
  <c r="I837" i="2"/>
  <c r="H837" i="2"/>
  <c r="G837" i="2"/>
  <c r="F837" i="2"/>
  <c r="E837" i="2"/>
  <c r="K837" i="2" s="1"/>
  <c r="D837" i="2"/>
  <c r="C837" i="2"/>
  <c r="B837" i="2"/>
  <c r="A837" i="2"/>
  <c r="L836" i="2"/>
  <c r="J836" i="2"/>
  <c r="I836" i="2"/>
  <c r="H836" i="2"/>
  <c r="G836" i="2"/>
  <c r="F836" i="2"/>
  <c r="E836" i="2"/>
  <c r="K836" i="2" s="1"/>
  <c r="D836" i="2"/>
  <c r="C836" i="2"/>
  <c r="B836" i="2"/>
  <c r="A836" i="2"/>
  <c r="L835" i="2"/>
  <c r="J835" i="2"/>
  <c r="I835" i="2"/>
  <c r="H835" i="2"/>
  <c r="G835" i="2"/>
  <c r="F835" i="2"/>
  <c r="E835" i="2"/>
  <c r="K835" i="2" s="1"/>
  <c r="D835" i="2"/>
  <c r="C835" i="2"/>
  <c r="B835" i="2"/>
  <c r="A835" i="2"/>
  <c r="L834" i="2"/>
  <c r="J834" i="2"/>
  <c r="I834" i="2"/>
  <c r="H834" i="2"/>
  <c r="G834" i="2"/>
  <c r="F834" i="2"/>
  <c r="E834" i="2"/>
  <c r="K834" i="2" s="1"/>
  <c r="D834" i="2"/>
  <c r="C834" i="2"/>
  <c r="B834" i="2"/>
  <c r="A834" i="2"/>
  <c r="L833" i="2"/>
  <c r="J833" i="2"/>
  <c r="I833" i="2"/>
  <c r="H833" i="2"/>
  <c r="G833" i="2"/>
  <c r="F833" i="2"/>
  <c r="E833" i="2"/>
  <c r="K833" i="2" s="1"/>
  <c r="D833" i="2"/>
  <c r="C833" i="2"/>
  <c r="B833" i="2"/>
  <c r="A833" i="2"/>
  <c r="L832" i="2"/>
  <c r="J832" i="2"/>
  <c r="I832" i="2"/>
  <c r="H832" i="2"/>
  <c r="G832" i="2"/>
  <c r="F832" i="2"/>
  <c r="E832" i="2"/>
  <c r="K832" i="2" s="1"/>
  <c r="D832" i="2"/>
  <c r="C832" i="2"/>
  <c r="B832" i="2"/>
  <c r="A832" i="2"/>
  <c r="L831" i="2"/>
  <c r="J831" i="2"/>
  <c r="I831" i="2"/>
  <c r="H831" i="2"/>
  <c r="G831" i="2"/>
  <c r="F831" i="2"/>
  <c r="E831" i="2"/>
  <c r="K831" i="2" s="1"/>
  <c r="D831" i="2"/>
  <c r="C831" i="2"/>
  <c r="B831" i="2"/>
  <c r="A831" i="2"/>
  <c r="L830" i="2"/>
  <c r="J830" i="2"/>
  <c r="I830" i="2"/>
  <c r="H830" i="2"/>
  <c r="G830" i="2"/>
  <c r="F830" i="2"/>
  <c r="E830" i="2"/>
  <c r="K830" i="2" s="1"/>
  <c r="D830" i="2"/>
  <c r="C830" i="2"/>
  <c r="B830" i="2"/>
  <c r="A830" i="2"/>
  <c r="L829" i="2"/>
  <c r="J829" i="2"/>
  <c r="I829" i="2"/>
  <c r="H829" i="2"/>
  <c r="G829" i="2"/>
  <c r="F829" i="2"/>
  <c r="E829" i="2"/>
  <c r="K829" i="2" s="1"/>
  <c r="D829" i="2"/>
  <c r="C829" i="2"/>
  <c r="B829" i="2"/>
  <c r="A829" i="2"/>
  <c r="L828" i="2"/>
  <c r="J828" i="2"/>
  <c r="I828" i="2"/>
  <c r="H828" i="2"/>
  <c r="G828" i="2"/>
  <c r="F828" i="2"/>
  <c r="E828" i="2"/>
  <c r="K828" i="2" s="1"/>
  <c r="D828" i="2"/>
  <c r="C828" i="2"/>
  <c r="B828" i="2"/>
  <c r="A828" i="2"/>
  <c r="L827" i="2"/>
  <c r="J827" i="2"/>
  <c r="I827" i="2"/>
  <c r="H827" i="2"/>
  <c r="G827" i="2"/>
  <c r="F827" i="2"/>
  <c r="E827" i="2"/>
  <c r="K827" i="2" s="1"/>
  <c r="D827" i="2"/>
  <c r="C827" i="2"/>
  <c r="B827" i="2"/>
  <c r="A827" i="2"/>
  <c r="L826" i="2"/>
  <c r="J826" i="2"/>
  <c r="I826" i="2"/>
  <c r="H826" i="2"/>
  <c r="G826" i="2"/>
  <c r="F826" i="2"/>
  <c r="E826" i="2"/>
  <c r="K826" i="2" s="1"/>
  <c r="D826" i="2"/>
  <c r="C826" i="2"/>
  <c r="B826" i="2"/>
  <c r="A826" i="2"/>
  <c r="L825" i="2"/>
  <c r="J825" i="2"/>
  <c r="I825" i="2"/>
  <c r="H825" i="2"/>
  <c r="G825" i="2"/>
  <c r="F825" i="2"/>
  <c r="E825" i="2"/>
  <c r="K825" i="2" s="1"/>
  <c r="D825" i="2"/>
  <c r="C825" i="2"/>
  <c r="B825" i="2"/>
  <c r="A825" i="2"/>
  <c r="L824" i="2"/>
  <c r="J824" i="2"/>
  <c r="I824" i="2"/>
  <c r="H824" i="2"/>
  <c r="G824" i="2"/>
  <c r="F824" i="2"/>
  <c r="E824" i="2"/>
  <c r="K824" i="2" s="1"/>
  <c r="D824" i="2"/>
  <c r="C824" i="2"/>
  <c r="B824" i="2"/>
  <c r="A824" i="2"/>
  <c r="L823" i="2"/>
  <c r="J823" i="2"/>
  <c r="I823" i="2"/>
  <c r="H823" i="2"/>
  <c r="G823" i="2"/>
  <c r="F823" i="2"/>
  <c r="E823" i="2"/>
  <c r="K823" i="2" s="1"/>
  <c r="D823" i="2"/>
  <c r="C823" i="2"/>
  <c r="B823" i="2"/>
  <c r="A823" i="2"/>
  <c r="L822" i="2"/>
  <c r="J822" i="2"/>
  <c r="I822" i="2"/>
  <c r="H822" i="2"/>
  <c r="G822" i="2"/>
  <c r="F822" i="2"/>
  <c r="E822" i="2"/>
  <c r="K822" i="2" s="1"/>
  <c r="D822" i="2"/>
  <c r="C822" i="2"/>
  <c r="B822" i="2"/>
  <c r="A822" i="2"/>
  <c r="L821" i="2"/>
  <c r="J821" i="2"/>
  <c r="I821" i="2"/>
  <c r="H821" i="2"/>
  <c r="G821" i="2"/>
  <c r="F821" i="2"/>
  <c r="E821" i="2"/>
  <c r="K821" i="2" s="1"/>
  <c r="D821" i="2"/>
  <c r="C821" i="2"/>
  <c r="B821" i="2"/>
  <c r="A821" i="2"/>
  <c r="L820" i="2"/>
  <c r="J820" i="2"/>
  <c r="I820" i="2"/>
  <c r="H820" i="2"/>
  <c r="G820" i="2"/>
  <c r="F820" i="2"/>
  <c r="E820" i="2"/>
  <c r="K820" i="2" s="1"/>
  <c r="D820" i="2"/>
  <c r="C820" i="2"/>
  <c r="B820" i="2"/>
  <c r="A820" i="2"/>
  <c r="L819" i="2"/>
  <c r="J819" i="2"/>
  <c r="I819" i="2"/>
  <c r="H819" i="2"/>
  <c r="G819" i="2"/>
  <c r="F819" i="2"/>
  <c r="E819" i="2"/>
  <c r="K819" i="2" s="1"/>
  <c r="D819" i="2"/>
  <c r="C819" i="2"/>
  <c r="B819" i="2"/>
  <c r="A819" i="2"/>
  <c r="L818" i="2"/>
  <c r="J818" i="2"/>
  <c r="I818" i="2"/>
  <c r="H818" i="2"/>
  <c r="G818" i="2"/>
  <c r="F818" i="2"/>
  <c r="E818" i="2"/>
  <c r="K818" i="2" s="1"/>
  <c r="D818" i="2"/>
  <c r="C818" i="2"/>
  <c r="B818" i="2"/>
  <c r="A818" i="2"/>
  <c r="L817" i="2"/>
  <c r="J817" i="2"/>
  <c r="I817" i="2"/>
  <c r="H817" i="2"/>
  <c r="G817" i="2"/>
  <c r="F817" i="2"/>
  <c r="E817" i="2"/>
  <c r="K817" i="2" s="1"/>
  <c r="D817" i="2"/>
  <c r="C817" i="2"/>
  <c r="B817" i="2"/>
  <c r="A817" i="2"/>
  <c r="L816" i="2"/>
  <c r="J816" i="2"/>
  <c r="I816" i="2"/>
  <c r="H816" i="2"/>
  <c r="G816" i="2"/>
  <c r="F816" i="2"/>
  <c r="E816" i="2"/>
  <c r="K816" i="2" s="1"/>
  <c r="D816" i="2"/>
  <c r="C816" i="2"/>
  <c r="B816" i="2"/>
  <c r="A816" i="2"/>
  <c r="L815" i="2"/>
  <c r="J815" i="2"/>
  <c r="I815" i="2"/>
  <c r="H815" i="2"/>
  <c r="G815" i="2"/>
  <c r="F815" i="2"/>
  <c r="E815" i="2"/>
  <c r="K815" i="2" s="1"/>
  <c r="D815" i="2"/>
  <c r="C815" i="2"/>
  <c r="B815" i="2"/>
  <c r="A815" i="2"/>
  <c r="L814" i="2"/>
  <c r="J814" i="2"/>
  <c r="I814" i="2"/>
  <c r="H814" i="2"/>
  <c r="G814" i="2"/>
  <c r="F814" i="2"/>
  <c r="E814" i="2"/>
  <c r="K814" i="2" s="1"/>
  <c r="D814" i="2"/>
  <c r="C814" i="2"/>
  <c r="B814" i="2"/>
  <c r="A814" i="2"/>
  <c r="L813" i="2"/>
  <c r="J813" i="2"/>
  <c r="I813" i="2"/>
  <c r="H813" i="2"/>
  <c r="G813" i="2"/>
  <c r="F813" i="2"/>
  <c r="E813" i="2"/>
  <c r="K813" i="2" s="1"/>
  <c r="D813" i="2"/>
  <c r="C813" i="2"/>
  <c r="B813" i="2"/>
  <c r="A813" i="2"/>
  <c r="L812" i="2"/>
  <c r="J812" i="2"/>
  <c r="I812" i="2"/>
  <c r="H812" i="2"/>
  <c r="G812" i="2"/>
  <c r="F812" i="2"/>
  <c r="E812" i="2"/>
  <c r="K812" i="2" s="1"/>
  <c r="D812" i="2"/>
  <c r="C812" i="2"/>
  <c r="B812" i="2"/>
  <c r="A812" i="2"/>
  <c r="L811" i="2"/>
  <c r="J811" i="2"/>
  <c r="I811" i="2"/>
  <c r="H811" i="2"/>
  <c r="G811" i="2"/>
  <c r="F811" i="2"/>
  <c r="E811" i="2"/>
  <c r="K811" i="2" s="1"/>
  <c r="D811" i="2"/>
  <c r="C811" i="2"/>
  <c r="B811" i="2"/>
  <c r="A811" i="2"/>
  <c r="L810" i="2"/>
  <c r="J810" i="2"/>
  <c r="I810" i="2"/>
  <c r="H810" i="2"/>
  <c r="G810" i="2"/>
  <c r="F810" i="2"/>
  <c r="E810" i="2"/>
  <c r="K810" i="2" s="1"/>
  <c r="D810" i="2"/>
  <c r="C810" i="2"/>
  <c r="B810" i="2"/>
  <c r="A810" i="2"/>
  <c r="L809" i="2"/>
  <c r="J809" i="2"/>
  <c r="I809" i="2"/>
  <c r="H809" i="2"/>
  <c r="G809" i="2"/>
  <c r="F809" i="2"/>
  <c r="E809" i="2"/>
  <c r="K809" i="2" s="1"/>
  <c r="D809" i="2"/>
  <c r="C809" i="2"/>
  <c r="B809" i="2"/>
  <c r="A809" i="2"/>
  <c r="L808" i="2"/>
  <c r="J808" i="2"/>
  <c r="I808" i="2"/>
  <c r="H808" i="2"/>
  <c r="G808" i="2"/>
  <c r="F808" i="2"/>
  <c r="E808" i="2"/>
  <c r="K808" i="2" s="1"/>
  <c r="D808" i="2"/>
  <c r="C808" i="2"/>
  <c r="B808" i="2"/>
  <c r="A808" i="2"/>
  <c r="L807" i="2"/>
  <c r="J807" i="2"/>
  <c r="I807" i="2"/>
  <c r="H807" i="2"/>
  <c r="G807" i="2"/>
  <c r="F807" i="2"/>
  <c r="E807" i="2"/>
  <c r="K807" i="2" s="1"/>
  <c r="D807" i="2"/>
  <c r="C807" i="2"/>
  <c r="B807" i="2"/>
  <c r="A807" i="2"/>
  <c r="L806" i="2"/>
  <c r="J806" i="2"/>
  <c r="I806" i="2"/>
  <c r="H806" i="2"/>
  <c r="G806" i="2"/>
  <c r="F806" i="2"/>
  <c r="E806" i="2"/>
  <c r="K806" i="2" s="1"/>
  <c r="D806" i="2"/>
  <c r="C806" i="2"/>
  <c r="B806" i="2"/>
  <c r="A806" i="2"/>
  <c r="L805" i="2"/>
  <c r="J805" i="2"/>
  <c r="I805" i="2"/>
  <c r="H805" i="2"/>
  <c r="G805" i="2"/>
  <c r="F805" i="2"/>
  <c r="E805" i="2"/>
  <c r="K805" i="2" s="1"/>
  <c r="D805" i="2"/>
  <c r="C805" i="2"/>
  <c r="B805" i="2"/>
  <c r="A805" i="2"/>
  <c r="L804" i="2"/>
  <c r="J804" i="2"/>
  <c r="I804" i="2"/>
  <c r="H804" i="2"/>
  <c r="G804" i="2"/>
  <c r="F804" i="2"/>
  <c r="E804" i="2"/>
  <c r="K804" i="2" s="1"/>
  <c r="D804" i="2"/>
  <c r="C804" i="2"/>
  <c r="B804" i="2"/>
  <c r="A804" i="2"/>
  <c r="L803" i="2"/>
  <c r="J803" i="2"/>
  <c r="I803" i="2"/>
  <c r="H803" i="2"/>
  <c r="G803" i="2"/>
  <c r="F803" i="2"/>
  <c r="E803" i="2"/>
  <c r="K803" i="2" s="1"/>
  <c r="D803" i="2"/>
  <c r="C803" i="2"/>
  <c r="B803" i="2"/>
  <c r="A803" i="2"/>
  <c r="L802" i="2"/>
  <c r="J802" i="2"/>
  <c r="I802" i="2"/>
  <c r="H802" i="2"/>
  <c r="G802" i="2"/>
  <c r="F802" i="2"/>
  <c r="E802" i="2"/>
  <c r="K802" i="2" s="1"/>
  <c r="D802" i="2"/>
  <c r="C802" i="2"/>
  <c r="B802" i="2"/>
  <c r="A802" i="2"/>
  <c r="L801" i="2"/>
  <c r="J801" i="2"/>
  <c r="I801" i="2"/>
  <c r="H801" i="2"/>
  <c r="G801" i="2"/>
  <c r="F801" i="2"/>
  <c r="E801" i="2"/>
  <c r="K801" i="2" s="1"/>
  <c r="D801" i="2"/>
  <c r="C801" i="2"/>
  <c r="B801" i="2"/>
  <c r="A801" i="2"/>
  <c r="L800" i="2"/>
  <c r="J800" i="2"/>
  <c r="I800" i="2"/>
  <c r="H800" i="2"/>
  <c r="G800" i="2"/>
  <c r="F800" i="2"/>
  <c r="E800" i="2"/>
  <c r="K800" i="2" s="1"/>
  <c r="D800" i="2"/>
  <c r="C800" i="2"/>
  <c r="B800" i="2"/>
  <c r="A800" i="2"/>
  <c r="L799" i="2"/>
  <c r="J799" i="2"/>
  <c r="I799" i="2"/>
  <c r="H799" i="2"/>
  <c r="G799" i="2"/>
  <c r="F799" i="2"/>
  <c r="E799" i="2"/>
  <c r="K799" i="2" s="1"/>
  <c r="D799" i="2"/>
  <c r="C799" i="2"/>
  <c r="B799" i="2"/>
  <c r="A799" i="2"/>
  <c r="L798" i="2"/>
  <c r="J798" i="2"/>
  <c r="I798" i="2"/>
  <c r="H798" i="2"/>
  <c r="G798" i="2"/>
  <c r="F798" i="2"/>
  <c r="E798" i="2"/>
  <c r="K798" i="2" s="1"/>
  <c r="D798" i="2"/>
  <c r="C798" i="2"/>
  <c r="B798" i="2"/>
  <c r="A798" i="2"/>
  <c r="L797" i="2"/>
  <c r="J797" i="2"/>
  <c r="I797" i="2"/>
  <c r="H797" i="2"/>
  <c r="G797" i="2"/>
  <c r="F797" i="2"/>
  <c r="E797" i="2"/>
  <c r="K797" i="2" s="1"/>
  <c r="D797" i="2"/>
  <c r="C797" i="2"/>
  <c r="B797" i="2"/>
  <c r="A797" i="2"/>
  <c r="L796" i="2"/>
  <c r="J796" i="2"/>
  <c r="I796" i="2"/>
  <c r="H796" i="2"/>
  <c r="G796" i="2"/>
  <c r="F796" i="2"/>
  <c r="E796" i="2"/>
  <c r="K796" i="2" s="1"/>
  <c r="D796" i="2"/>
  <c r="C796" i="2"/>
  <c r="B796" i="2"/>
  <c r="A796" i="2"/>
  <c r="L795" i="2"/>
  <c r="J795" i="2"/>
  <c r="I795" i="2"/>
  <c r="H795" i="2"/>
  <c r="G795" i="2"/>
  <c r="F795" i="2"/>
  <c r="E795" i="2"/>
  <c r="K795" i="2" s="1"/>
  <c r="D795" i="2"/>
  <c r="C795" i="2"/>
  <c r="B795" i="2"/>
  <c r="A795" i="2"/>
  <c r="L794" i="2"/>
  <c r="J794" i="2"/>
  <c r="I794" i="2"/>
  <c r="H794" i="2"/>
  <c r="G794" i="2"/>
  <c r="F794" i="2"/>
  <c r="E794" i="2"/>
  <c r="K794" i="2" s="1"/>
  <c r="D794" i="2"/>
  <c r="C794" i="2"/>
  <c r="B794" i="2"/>
  <c r="A794" i="2"/>
  <c r="L793" i="2"/>
  <c r="J793" i="2"/>
  <c r="I793" i="2"/>
  <c r="H793" i="2"/>
  <c r="G793" i="2"/>
  <c r="F793" i="2"/>
  <c r="E793" i="2"/>
  <c r="K793" i="2" s="1"/>
  <c r="D793" i="2"/>
  <c r="C793" i="2"/>
  <c r="B793" i="2"/>
  <c r="A793" i="2"/>
  <c r="L792" i="2"/>
  <c r="J792" i="2"/>
  <c r="I792" i="2"/>
  <c r="H792" i="2"/>
  <c r="G792" i="2"/>
  <c r="F792" i="2"/>
  <c r="E792" i="2"/>
  <c r="K792" i="2" s="1"/>
  <c r="D792" i="2"/>
  <c r="C792" i="2"/>
  <c r="B792" i="2"/>
  <c r="A792" i="2"/>
  <c r="L791" i="2"/>
  <c r="J791" i="2"/>
  <c r="I791" i="2"/>
  <c r="H791" i="2"/>
  <c r="G791" i="2"/>
  <c r="F791" i="2"/>
  <c r="E791" i="2"/>
  <c r="K791" i="2" s="1"/>
  <c r="D791" i="2"/>
  <c r="C791" i="2"/>
  <c r="B791" i="2"/>
  <c r="A791" i="2"/>
  <c r="L790" i="2"/>
  <c r="J790" i="2"/>
  <c r="I790" i="2"/>
  <c r="H790" i="2"/>
  <c r="G790" i="2"/>
  <c r="F790" i="2"/>
  <c r="E790" i="2"/>
  <c r="K790" i="2" s="1"/>
  <c r="D790" i="2"/>
  <c r="C790" i="2"/>
  <c r="B790" i="2"/>
  <c r="A790" i="2"/>
  <c r="L789" i="2"/>
  <c r="J789" i="2"/>
  <c r="I789" i="2"/>
  <c r="H789" i="2"/>
  <c r="G789" i="2"/>
  <c r="F789" i="2"/>
  <c r="E789" i="2"/>
  <c r="K789" i="2" s="1"/>
  <c r="D789" i="2"/>
  <c r="C789" i="2"/>
  <c r="B789" i="2"/>
  <c r="A789" i="2"/>
  <c r="L788" i="2"/>
  <c r="J788" i="2"/>
  <c r="I788" i="2"/>
  <c r="H788" i="2"/>
  <c r="G788" i="2"/>
  <c r="F788" i="2"/>
  <c r="E788" i="2"/>
  <c r="K788" i="2" s="1"/>
  <c r="D788" i="2"/>
  <c r="C788" i="2"/>
  <c r="B788" i="2"/>
  <c r="A788" i="2"/>
  <c r="L787" i="2"/>
  <c r="J787" i="2"/>
  <c r="I787" i="2"/>
  <c r="H787" i="2"/>
  <c r="G787" i="2"/>
  <c r="F787" i="2"/>
  <c r="E787" i="2"/>
  <c r="K787" i="2" s="1"/>
  <c r="D787" i="2"/>
  <c r="C787" i="2"/>
  <c r="B787" i="2"/>
  <c r="A787" i="2"/>
  <c r="L786" i="2"/>
  <c r="J786" i="2"/>
  <c r="I786" i="2"/>
  <c r="H786" i="2"/>
  <c r="G786" i="2"/>
  <c r="F786" i="2"/>
  <c r="E786" i="2"/>
  <c r="K786" i="2" s="1"/>
  <c r="D786" i="2"/>
  <c r="C786" i="2"/>
  <c r="B786" i="2"/>
  <c r="A786" i="2"/>
  <c r="L785" i="2"/>
  <c r="J785" i="2"/>
  <c r="I785" i="2"/>
  <c r="H785" i="2"/>
  <c r="G785" i="2"/>
  <c r="F785" i="2"/>
  <c r="E785" i="2"/>
  <c r="K785" i="2" s="1"/>
  <c r="D785" i="2"/>
  <c r="C785" i="2"/>
  <c r="B785" i="2"/>
  <c r="A785" i="2"/>
  <c r="L784" i="2"/>
  <c r="J784" i="2"/>
  <c r="I784" i="2"/>
  <c r="H784" i="2"/>
  <c r="G784" i="2"/>
  <c r="F784" i="2"/>
  <c r="E784" i="2"/>
  <c r="K784" i="2" s="1"/>
  <c r="D784" i="2"/>
  <c r="C784" i="2"/>
  <c r="B784" i="2"/>
  <c r="A784" i="2"/>
  <c r="L783" i="2"/>
  <c r="J783" i="2"/>
  <c r="I783" i="2"/>
  <c r="H783" i="2"/>
  <c r="G783" i="2"/>
  <c r="F783" i="2"/>
  <c r="E783" i="2"/>
  <c r="K783" i="2" s="1"/>
  <c r="D783" i="2"/>
  <c r="C783" i="2"/>
  <c r="B783" i="2"/>
  <c r="A783" i="2"/>
  <c r="L782" i="2"/>
  <c r="J782" i="2"/>
  <c r="I782" i="2"/>
  <c r="H782" i="2"/>
  <c r="G782" i="2"/>
  <c r="F782" i="2"/>
  <c r="E782" i="2"/>
  <c r="K782" i="2" s="1"/>
  <c r="D782" i="2"/>
  <c r="C782" i="2"/>
  <c r="B782" i="2"/>
  <c r="A782" i="2"/>
  <c r="L781" i="2"/>
  <c r="J781" i="2"/>
  <c r="I781" i="2"/>
  <c r="H781" i="2"/>
  <c r="G781" i="2"/>
  <c r="F781" i="2"/>
  <c r="E781" i="2"/>
  <c r="K781" i="2" s="1"/>
  <c r="D781" i="2"/>
  <c r="C781" i="2"/>
  <c r="B781" i="2"/>
  <c r="A781" i="2"/>
  <c r="L780" i="2"/>
  <c r="J780" i="2"/>
  <c r="I780" i="2"/>
  <c r="H780" i="2"/>
  <c r="G780" i="2"/>
  <c r="F780" i="2"/>
  <c r="E780" i="2"/>
  <c r="K780" i="2" s="1"/>
  <c r="D780" i="2"/>
  <c r="C780" i="2"/>
  <c r="B780" i="2"/>
  <c r="A780" i="2"/>
  <c r="L779" i="2"/>
  <c r="J779" i="2"/>
  <c r="I779" i="2"/>
  <c r="H779" i="2"/>
  <c r="G779" i="2"/>
  <c r="F779" i="2"/>
  <c r="E779" i="2"/>
  <c r="K779" i="2" s="1"/>
  <c r="D779" i="2"/>
  <c r="C779" i="2"/>
  <c r="B779" i="2"/>
  <c r="A779" i="2"/>
  <c r="L778" i="2"/>
  <c r="J778" i="2"/>
  <c r="I778" i="2"/>
  <c r="H778" i="2"/>
  <c r="G778" i="2"/>
  <c r="F778" i="2"/>
  <c r="E778" i="2"/>
  <c r="K778" i="2" s="1"/>
  <c r="D778" i="2"/>
  <c r="C778" i="2"/>
  <c r="B778" i="2"/>
  <c r="A778" i="2"/>
  <c r="L777" i="2"/>
  <c r="J777" i="2"/>
  <c r="I777" i="2"/>
  <c r="H777" i="2"/>
  <c r="G777" i="2"/>
  <c r="F777" i="2"/>
  <c r="E777" i="2"/>
  <c r="K777" i="2" s="1"/>
  <c r="D777" i="2"/>
  <c r="C777" i="2"/>
  <c r="B777" i="2"/>
  <c r="A777" i="2"/>
  <c r="L776" i="2"/>
  <c r="J776" i="2"/>
  <c r="I776" i="2"/>
  <c r="H776" i="2"/>
  <c r="G776" i="2"/>
  <c r="F776" i="2"/>
  <c r="E776" i="2"/>
  <c r="K776" i="2" s="1"/>
  <c r="D776" i="2"/>
  <c r="C776" i="2"/>
  <c r="B776" i="2"/>
  <c r="A776" i="2"/>
  <c r="L775" i="2"/>
  <c r="J775" i="2"/>
  <c r="I775" i="2"/>
  <c r="H775" i="2"/>
  <c r="G775" i="2"/>
  <c r="F775" i="2"/>
  <c r="E775" i="2"/>
  <c r="K775" i="2" s="1"/>
  <c r="D775" i="2"/>
  <c r="C775" i="2"/>
  <c r="B775" i="2"/>
  <c r="A775" i="2"/>
  <c r="L774" i="2"/>
  <c r="J774" i="2"/>
  <c r="I774" i="2"/>
  <c r="H774" i="2"/>
  <c r="G774" i="2"/>
  <c r="F774" i="2"/>
  <c r="E774" i="2"/>
  <c r="K774" i="2" s="1"/>
  <c r="D774" i="2"/>
  <c r="C774" i="2"/>
  <c r="B774" i="2"/>
  <c r="A774" i="2"/>
  <c r="L773" i="2"/>
  <c r="J773" i="2"/>
  <c r="I773" i="2"/>
  <c r="H773" i="2"/>
  <c r="G773" i="2"/>
  <c r="F773" i="2"/>
  <c r="E773" i="2"/>
  <c r="K773" i="2" s="1"/>
  <c r="D773" i="2"/>
  <c r="C773" i="2"/>
  <c r="B773" i="2"/>
  <c r="A773" i="2"/>
  <c r="L772" i="2"/>
  <c r="J772" i="2"/>
  <c r="I772" i="2"/>
  <c r="H772" i="2"/>
  <c r="G772" i="2"/>
  <c r="F772" i="2"/>
  <c r="E772" i="2"/>
  <c r="K772" i="2" s="1"/>
  <c r="D772" i="2"/>
  <c r="C772" i="2"/>
  <c r="B772" i="2"/>
  <c r="A772" i="2"/>
  <c r="L771" i="2"/>
  <c r="J771" i="2"/>
  <c r="I771" i="2"/>
  <c r="H771" i="2"/>
  <c r="G771" i="2"/>
  <c r="F771" i="2"/>
  <c r="E771" i="2"/>
  <c r="K771" i="2" s="1"/>
  <c r="D771" i="2"/>
  <c r="C771" i="2"/>
  <c r="B771" i="2"/>
  <c r="A771" i="2"/>
  <c r="L770" i="2"/>
  <c r="J770" i="2"/>
  <c r="I770" i="2"/>
  <c r="H770" i="2"/>
  <c r="G770" i="2"/>
  <c r="F770" i="2"/>
  <c r="E770" i="2"/>
  <c r="K770" i="2" s="1"/>
  <c r="D770" i="2"/>
  <c r="C770" i="2"/>
  <c r="B770" i="2"/>
  <c r="A770" i="2"/>
  <c r="L769" i="2"/>
  <c r="J769" i="2"/>
  <c r="I769" i="2"/>
  <c r="H769" i="2"/>
  <c r="G769" i="2"/>
  <c r="F769" i="2"/>
  <c r="E769" i="2"/>
  <c r="K769" i="2" s="1"/>
  <c r="D769" i="2"/>
  <c r="C769" i="2"/>
  <c r="B769" i="2"/>
  <c r="A769" i="2"/>
  <c r="L768" i="2"/>
  <c r="J768" i="2"/>
  <c r="I768" i="2"/>
  <c r="H768" i="2"/>
  <c r="G768" i="2"/>
  <c r="F768" i="2"/>
  <c r="E768" i="2"/>
  <c r="K768" i="2" s="1"/>
  <c r="D768" i="2"/>
  <c r="C768" i="2"/>
  <c r="B768" i="2"/>
  <c r="A768" i="2"/>
  <c r="L767" i="2"/>
  <c r="J767" i="2"/>
  <c r="I767" i="2"/>
  <c r="H767" i="2"/>
  <c r="G767" i="2"/>
  <c r="F767" i="2"/>
  <c r="E767" i="2"/>
  <c r="K767" i="2" s="1"/>
  <c r="D767" i="2"/>
  <c r="C767" i="2"/>
  <c r="B767" i="2"/>
  <c r="A767" i="2"/>
  <c r="L766" i="2"/>
  <c r="J766" i="2"/>
  <c r="I766" i="2"/>
  <c r="H766" i="2"/>
  <c r="G766" i="2"/>
  <c r="F766" i="2"/>
  <c r="E766" i="2"/>
  <c r="K766" i="2" s="1"/>
  <c r="D766" i="2"/>
  <c r="C766" i="2"/>
  <c r="B766" i="2"/>
  <c r="A766" i="2"/>
  <c r="L765" i="2"/>
  <c r="J765" i="2"/>
  <c r="I765" i="2"/>
  <c r="H765" i="2"/>
  <c r="G765" i="2"/>
  <c r="F765" i="2"/>
  <c r="E765" i="2"/>
  <c r="K765" i="2" s="1"/>
  <c r="D765" i="2"/>
  <c r="C765" i="2"/>
  <c r="B765" i="2"/>
  <c r="A765" i="2"/>
  <c r="L764" i="2"/>
  <c r="J764" i="2"/>
  <c r="I764" i="2"/>
  <c r="H764" i="2"/>
  <c r="G764" i="2"/>
  <c r="F764" i="2"/>
  <c r="E764" i="2"/>
  <c r="K764" i="2" s="1"/>
  <c r="D764" i="2"/>
  <c r="C764" i="2"/>
  <c r="B764" i="2"/>
  <c r="A764" i="2"/>
  <c r="L763" i="2"/>
  <c r="J763" i="2"/>
  <c r="I763" i="2"/>
  <c r="H763" i="2"/>
  <c r="G763" i="2"/>
  <c r="F763" i="2"/>
  <c r="E763" i="2"/>
  <c r="K763" i="2" s="1"/>
  <c r="D763" i="2"/>
  <c r="C763" i="2"/>
  <c r="B763" i="2"/>
  <c r="A763" i="2"/>
  <c r="L762" i="2"/>
  <c r="J762" i="2"/>
  <c r="I762" i="2"/>
  <c r="H762" i="2"/>
  <c r="G762" i="2"/>
  <c r="F762" i="2"/>
  <c r="E762" i="2"/>
  <c r="K762" i="2" s="1"/>
  <c r="D762" i="2"/>
  <c r="C762" i="2"/>
  <c r="B762" i="2"/>
  <c r="A762" i="2"/>
  <c r="L761" i="2"/>
  <c r="J761" i="2"/>
  <c r="I761" i="2"/>
  <c r="H761" i="2"/>
  <c r="G761" i="2"/>
  <c r="F761" i="2"/>
  <c r="E761" i="2"/>
  <c r="K761" i="2" s="1"/>
  <c r="D761" i="2"/>
  <c r="C761" i="2"/>
  <c r="B761" i="2"/>
  <c r="A761" i="2"/>
  <c r="L760" i="2"/>
  <c r="J760" i="2"/>
  <c r="I760" i="2"/>
  <c r="H760" i="2"/>
  <c r="G760" i="2"/>
  <c r="F760" i="2"/>
  <c r="E760" i="2"/>
  <c r="K760" i="2" s="1"/>
  <c r="D760" i="2"/>
  <c r="C760" i="2"/>
  <c r="B760" i="2"/>
  <c r="A760" i="2"/>
  <c r="L759" i="2"/>
  <c r="J759" i="2"/>
  <c r="I759" i="2"/>
  <c r="H759" i="2"/>
  <c r="G759" i="2"/>
  <c r="F759" i="2"/>
  <c r="E759" i="2"/>
  <c r="K759" i="2" s="1"/>
  <c r="D759" i="2"/>
  <c r="C759" i="2"/>
  <c r="B759" i="2"/>
  <c r="A759" i="2"/>
  <c r="L758" i="2"/>
  <c r="J758" i="2"/>
  <c r="I758" i="2"/>
  <c r="H758" i="2"/>
  <c r="G758" i="2"/>
  <c r="F758" i="2"/>
  <c r="E758" i="2"/>
  <c r="K758" i="2" s="1"/>
  <c r="D758" i="2"/>
  <c r="C758" i="2"/>
  <c r="B758" i="2"/>
  <c r="A758" i="2"/>
  <c r="L757" i="2"/>
  <c r="J757" i="2"/>
  <c r="I757" i="2"/>
  <c r="H757" i="2"/>
  <c r="G757" i="2"/>
  <c r="F757" i="2"/>
  <c r="E757" i="2"/>
  <c r="K757" i="2" s="1"/>
  <c r="D757" i="2"/>
  <c r="C757" i="2"/>
  <c r="B757" i="2"/>
  <c r="A757" i="2"/>
  <c r="L756" i="2"/>
  <c r="J756" i="2"/>
  <c r="I756" i="2"/>
  <c r="H756" i="2"/>
  <c r="G756" i="2"/>
  <c r="F756" i="2"/>
  <c r="E756" i="2"/>
  <c r="K756" i="2" s="1"/>
  <c r="D756" i="2"/>
  <c r="C756" i="2"/>
  <c r="B756" i="2"/>
  <c r="A756" i="2"/>
  <c r="L755" i="2"/>
  <c r="J755" i="2"/>
  <c r="I755" i="2"/>
  <c r="H755" i="2"/>
  <c r="G755" i="2"/>
  <c r="F755" i="2"/>
  <c r="E755" i="2"/>
  <c r="K755" i="2" s="1"/>
  <c r="D755" i="2"/>
  <c r="C755" i="2"/>
  <c r="B755" i="2"/>
  <c r="A755" i="2"/>
  <c r="L754" i="2"/>
  <c r="J754" i="2"/>
  <c r="I754" i="2"/>
  <c r="H754" i="2"/>
  <c r="G754" i="2"/>
  <c r="F754" i="2"/>
  <c r="E754" i="2"/>
  <c r="K754" i="2" s="1"/>
  <c r="D754" i="2"/>
  <c r="C754" i="2"/>
  <c r="B754" i="2"/>
  <c r="A754" i="2"/>
  <c r="L753" i="2"/>
  <c r="J753" i="2"/>
  <c r="I753" i="2"/>
  <c r="H753" i="2"/>
  <c r="G753" i="2"/>
  <c r="F753" i="2"/>
  <c r="E753" i="2"/>
  <c r="K753" i="2" s="1"/>
  <c r="D753" i="2"/>
  <c r="C753" i="2"/>
  <c r="B753" i="2"/>
  <c r="A753" i="2"/>
  <c r="L752" i="2"/>
  <c r="J752" i="2"/>
  <c r="I752" i="2"/>
  <c r="H752" i="2"/>
  <c r="G752" i="2"/>
  <c r="F752" i="2"/>
  <c r="E752" i="2"/>
  <c r="K752" i="2" s="1"/>
  <c r="D752" i="2"/>
  <c r="C752" i="2"/>
  <c r="B752" i="2"/>
  <c r="A752" i="2"/>
  <c r="L751" i="2"/>
  <c r="J751" i="2"/>
  <c r="I751" i="2"/>
  <c r="H751" i="2"/>
  <c r="G751" i="2"/>
  <c r="F751" i="2"/>
  <c r="E751" i="2"/>
  <c r="K751" i="2" s="1"/>
  <c r="D751" i="2"/>
  <c r="C751" i="2"/>
  <c r="B751" i="2"/>
  <c r="A751" i="2"/>
  <c r="L750" i="2"/>
  <c r="J750" i="2"/>
  <c r="I750" i="2"/>
  <c r="H750" i="2"/>
  <c r="G750" i="2"/>
  <c r="F750" i="2"/>
  <c r="E750" i="2"/>
  <c r="K750" i="2" s="1"/>
  <c r="D750" i="2"/>
  <c r="C750" i="2"/>
  <c r="B750" i="2"/>
  <c r="A750" i="2"/>
  <c r="L749" i="2"/>
  <c r="J749" i="2"/>
  <c r="I749" i="2"/>
  <c r="H749" i="2"/>
  <c r="G749" i="2"/>
  <c r="F749" i="2"/>
  <c r="E749" i="2"/>
  <c r="K749" i="2" s="1"/>
  <c r="D749" i="2"/>
  <c r="C749" i="2"/>
  <c r="B749" i="2"/>
  <c r="A749" i="2"/>
  <c r="L748" i="2"/>
  <c r="J748" i="2"/>
  <c r="I748" i="2"/>
  <c r="H748" i="2"/>
  <c r="G748" i="2"/>
  <c r="F748" i="2"/>
  <c r="E748" i="2"/>
  <c r="K748" i="2" s="1"/>
  <c r="D748" i="2"/>
  <c r="C748" i="2"/>
  <c r="B748" i="2"/>
  <c r="A748" i="2"/>
  <c r="L747" i="2"/>
  <c r="J747" i="2"/>
  <c r="I747" i="2"/>
  <c r="H747" i="2"/>
  <c r="G747" i="2"/>
  <c r="F747" i="2"/>
  <c r="E747" i="2"/>
  <c r="K747" i="2" s="1"/>
  <c r="D747" i="2"/>
  <c r="C747" i="2"/>
  <c r="B747" i="2"/>
  <c r="A747" i="2"/>
  <c r="L746" i="2"/>
  <c r="J746" i="2"/>
  <c r="I746" i="2"/>
  <c r="H746" i="2"/>
  <c r="G746" i="2"/>
  <c r="F746" i="2"/>
  <c r="E746" i="2"/>
  <c r="K746" i="2" s="1"/>
  <c r="D746" i="2"/>
  <c r="C746" i="2"/>
  <c r="B746" i="2"/>
  <c r="A746" i="2"/>
  <c r="L745" i="2"/>
  <c r="J745" i="2"/>
  <c r="I745" i="2"/>
  <c r="H745" i="2"/>
  <c r="G745" i="2"/>
  <c r="F745" i="2"/>
  <c r="E745" i="2"/>
  <c r="K745" i="2" s="1"/>
  <c r="D745" i="2"/>
  <c r="C745" i="2"/>
  <c r="B745" i="2"/>
  <c r="A745" i="2"/>
  <c r="L744" i="2"/>
  <c r="J744" i="2"/>
  <c r="I744" i="2"/>
  <c r="H744" i="2"/>
  <c r="G744" i="2"/>
  <c r="F744" i="2"/>
  <c r="E744" i="2"/>
  <c r="K744" i="2" s="1"/>
  <c r="D744" i="2"/>
  <c r="C744" i="2"/>
  <c r="B744" i="2"/>
  <c r="A744" i="2"/>
  <c r="L743" i="2"/>
  <c r="J743" i="2"/>
  <c r="I743" i="2"/>
  <c r="H743" i="2"/>
  <c r="G743" i="2"/>
  <c r="F743" i="2"/>
  <c r="E743" i="2"/>
  <c r="K743" i="2" s="1"/>
  <c r="D743" i="2"/>
  <c r="C743" i="2"/>
  <c r="B743" i="2"/>
  <c r="A743" i="2"/>
  <c r="L742" i="2"/>
  <c r="J742" i="2"/>
  <c r="I742" i="2"/>
  <c r="H742" i="2"/>
  <c r="G742" i="2"/>
  <c r="F742" i="2"/>
  <c r="E742" i="2"/>
  <c r="K742" i="2" s="1"/>
  <c r="D742" i="2"/>
  <c r="C742" i="2"/>
  <c r="B742" i="2"/>
  <c r="A742" i="2"/>
  <c r="L741" i="2"/>
  <c r="J741" i="2"/>
  <c r="I741" i="2"/>
  <c r="H741" i="2"/>
  <c r="G741" i="2"/>
  <c r="F741" i="2"/>
  <c r="E741" i="2"/>
  <c r="K741" i="2" s="1"/>
  <c r="D741" i="2"/>
  <c r="C741" i="2"/>
  <c r="B741" i="2"/>
  <c r="A741" i="2"/>
  <c r="L740" i="2"/>
  <c r="J740" i="2"/>
  <c r="I740" i="2"/>
  <c r="H740" i="2"/>
  <c r="G740" i="2"/>
  <c r="F740" i="2"/>
  <c r="E740" i="2"/>
  <c r="K740" i="2" s="1"/>
  <c r="D740" i="2"/>
  <c r="C740" i="2"/>
  <c r="B740" i="2"/>
  <c r="A740" i="2"/>
  <c r="L739" i="2"/>
  <c r="J739" i="2"/>
  <c r="I739" i="2"/>
  <c r="H739" i="2"/>
  <c r="G739" i="2"/>
  <c r="F739" i="2"/>
  <c r="E739" i="2"/>
  <c r="K739" i="2" s="1"/>
  <c r="D739" i="2"/>
  <c r="C739" i="2"/>
  <c r="B739" i="2"/>
  <c r="A739" i="2"/>
  <c r="L738" i="2"/>
  <c r="J738" i="2"/>
  <c r="I738" i="2"/>
  <c r="H738" i="2"/>
  <c r="G738" i="2"/>
  <c r="F738" i="2"/>
  <c r="E738" i="2"/>
  <c r="K738" i="2" s="1"/>
  <c r="D738" i="2"/>
  <c r="C738" i="2"/>
  <c r="B738" i="2"/>
  <c r="A738" i="2"/>
  <c r="L737" i="2"/>
  <c r="J737" i="2"/>
  <c r="I737" i="2"/>
  <c r="H737" i="2"/>
  <c r="G737" i="2"/>
  <c r="F737" i="2"/>
  <c r="E737" i="2"/>
  <c r="K737" i="2" s="1"/>
  <c r="D737" i="2"/>
  <c r="C737" i="2"/>
  <c r="B737" i="2"/>
  <c r="A737" i="2"/>
  <c r="L736" i="2"/>
  <c r="J736" i="2"/>
  <c r="I736" i="2"/>
  <c r="H736" i="2"/>
  <c r="G736" i="2"/>
  <c r="F736" i="2"/>
  <c r="E736" i="2"/>
  <c r="K736" i="2" s="1"/>
  <c r="D736" i="2"/>
  <c r="C736" i="2"/>
  <c r="B736" i="2"/>
  <c r="A736" i="2"/>
  <c r="L735" i="2"/>
  <c r="J735" i="2"/>
  <c r="I735" i="2"/>
  <c r="H735" i="2"/>
  <c r="G735" i="2"/>
  <c r="F735" i="2"/>
  <c r="E735" i="2"/>
  <c r="K735" i="2" s="1"/>
  <c r="D735" i="2"/>
  <c r="C735" i="2"/>
  <c r="B735" i="2"/>
  <c r="A735" i="2"/>
  <c r="L734" i="2"/>
  <c r="J734" i="2"/>
  <c r="I734" i="2"/>
  <c r="H734" i="2"/>
  <c r="G734" i="2"/>
  <c r="F734" i="2"/>
  <c r="E734" i="2"/>
  <c r="K734" i="2" s="1"/>
  <c r="D734" i="2"/>
  <c r="C734" i="2"/>
  <c r="B734" i="2"/>
  <c r="A734" i="2"/>
  <c r="L733" i="2"/>
  <c r="J733" i="2"/>
  <c r="I733" i="2"/>
  <c r="H733" i="2"/>
  <c r="G733" i="2"/>
  <c r="F733" i="2"/>
  <c r="E733" i="2"/>
  <c r="K733" i="2" s="1"/>
  <c r="D733" i="2"/>
  <c r="C733" i="2"/>
  <c r="B733" i="2"/>
  <c r="A733" i="2"/>
  <c r="L732" i="2"/>
  <c r="J732" i="2"/>
  <c r="I732" i="2"/>
  <c r="H732" i="2"/>
  <c r="G732" i="2"/>
  <c r="F732" i="2"/>
  <c r="E732" i="2"/>
  <c r="K732" i="2" s="1"/>
  <c r="D732" i="2"/>
  <c r="C732" i="2"/>
  <c r="B732" i="2"/>
  <c r="A732" i="2"/>
  <c r="L731" i="2"/>
  <c r="J731" i="2"/>
  <c r="I731" i="2"/>
  <c r="H731" i="2"/>
  <c r="G731" i="2"/>
  <c r="F731" i="2"/>
  <c r="E731" i="2"/>
  <c r="K731" i="2" s="1"/>
  <c r="D731" i="2"/>
  <c r="C731" i="2"/>
  <c r="B731" i="2"/>
  <c r="A731" i="2"/>
  <c r="L730" i="2"/>
  <c r="J730" i="2"/>
  <c r="I730" i="2"/>
  <c r="H730" i="2"/>
  <c r="G730" i="2"/>
  <c r="F730" i="2"/>
  <c r="E730" i="2"/>
  <c r="K730" i="2" s="1"/>
  <c r="D730" i="2"/>
  <c r="C730" i="2"/>
  <c r="B730" i="2"/>
  <c r="A730" i="2"/>
  <c r="L729" i="2"/>
  <c r="J729" i="2"/>
  <c r="I729" i="2"/>
  <c r="H729" i="2"/>
  <c r="G729" i="2"/>
  <c r="F729" i="2"/>
  <c r="E729" i="2"/>
  <c r="K729" i="2" s="1"/>
  <c r="D729" i="2"/>
  <c r="C729" i="2"/>
  <c r="B729" i="2"/>
  <c r="A729" i="2"/>
  <c r="L728" i="2"/>
  <c r="J728" i="2"/>
  <c r="I728" i="2"/>
  <c r="H728" i="2"/>
  <c r="G728" i="2"/>
  <c r="F728" i="2"/>
  <c r="E728" i="2"/>
  <c r="K728" i="2" s="1"/>
  <c r="D728" i="2"/>
  <c r="C728" i="2"/>
  <c r="B728" i="2"/>
  <c r="A728" i="2"/>
  <c r="L727" i="2"/>
  <c r="J727" i="2"/>
  <c r="I727" i="2"/>
  <c r="H727" i="2"/>
  <c r="G727" i="2"/>
  <c r="F727" i="2"/>
  <c r="E727" i="2"/>
  <c r="K727" i="2" s="1"/>
  <c r="D727" i="2"/>
  <c r="C727" i="2"/>
  <c r="B727" i="2"/>
  <c r="A727" i="2"/>
  <c r="L726" i="2"/>
  <c r="J726" i="2"/>
  <c r="I726" i="2"/>
  <c r="H726" i="2"/>
  <c r="G726" i="2"/>
  <c r="F726" i="2"/>
  <c r="E726" i="2"/>
  <c r="K726" i="2" s="1"/>
  <c r="D726" i="2"/>
  <c r="C726" i="2"/>
  <c r="B726" i="2"/>
  <c r="A726" i="2"/>
  <c r="L725" i="2"/>
  <c r="J725" i="2"/>
  <c r="I725" i="2"/>
  <c r="H725" i="2"/>
  <c r="G725" i="2"/>
  <c r="F725" i="2"/>
  <c r="E725" i="2"/>
  <c r="K725" i="2" s="1"/>
  <c r="D725" i="2"/>
  <c r="C725" i="2"/>
  <c r="B725" i="2"/>
  <c r="A725" i="2"/>
  <c r="L724" i="2"/>
  <c r="J724" i="2"/>
  <c r="I724" i="2"/>
  <c r="H724" i="2"/>
  <c r="G724" i="2"/>
  <c r="F724" i="2"/>
  <c r="E724" i="2"/>
  <c r="K724" i="2" s="1"/>
  <c r="D724" i="2"/>
  <c r="C724" i="2"/>
  <c r="B724" i="2"/>
  <c r="A724" i="2"/>
  <c r="L723" i="2"/>
  <c r="J723" i="2"/>
  <c r="I723" i="2"/>
  <c r="H723" i="2"/>
  <c r="G723" i="2"/>
  <c r="F723" i="2"/>
  <c r="E723" i="2"/>
  <c r="K723" i="2" s="1"/>
  <c r="D723" i="2"/>
  <c r="C723" i="2"/>
  <c r="B723" i="2"/>
  <c r="A723" i="2"/>
  <c r="L722" i="2"/>
  <c r="J722" i="2"/>
  <c r="I722" i="2"/>
  <c r="H722" i="2"/>
  <c r="G722" i="2"/>
  <c r="F722" i="2"/>
  <c r="E722" i="2"/>
  <c r="K722" i="2" s="1"/>
  <c r="D722" i="2"/>
  <c r="C722" i="2"/>
  <c r="B722" i="2"/>
  <c r="A722" i="2"/>
  <c r="L721" i="2"/>
  <c r="J721" i="2"/>
  <c r="I721" i="2"/>
  <c r="H721" i="2"/>
  <c r="G721" i="2"/>
  <c r="F721" i="2"/>
  <c r="E721" i="2"/>
  <c r="K721" i="2" s="1"/>
  <c r="D721" i="2"/>
  <c r="C721" i="2"/>
  <c r="B721" i="2"/>
  <c r="A721" i="2"/>
  <c r="L720" i="2"/>
  <c r="J720" i="2"/>
  <c r="I720" i="2"/>
  <c r="H720" i="2"/>
  <c r="G720" i="2"/>
  <c r="F720" i="2"/>
  <c r="E720" i="2"/>
  <c r="K720" i="2" s="1"/>
  <c r="D720" i="2"/>
  <c r="C720" i="2"/>
  <c r="B720" i="2"/>
  <c r="A720" i="2"/>
  <c r="L719" i="2"/>
  <c r="J719" i="2"/>
  <c r="I719" i="2"/>
  <c r="H719" i="2"/>
  <c r="G719" i="2"/>
  <c r="F719" i="2"/>
  <c r="E719" i="2"/>
  <c r="K719" i="2" s="1"/>
  <c r="D719" i="2"/>
  <c r="C719" i="2"/>
  <c r="B719" i="2"/>
  <c r="A719" i="2"/>
  <c r="L718" i="2"/>
  <c r="J718" i="2"/>
  <c r="I718" i="2"/>
  <c r="H718" i="2"/>
  <c r="G718" i="2"/>
  <c r="F718" i="2"/>
  <c r="E718" i="2"/>
  <c r="K718" i="2" s="1"/>
  <c r="D718" i="2"/>
  <c r="C718" i="2"/>
  <c r="B718" i="2"/>
  <c r="A718" i="2"/>
  <c r="L717" i="2"/>
  <c r="J717" i="2"/>
  <c r="I717" i="2"/>
  <c r="H717" i="2"/>
  <c r="G717" i="2"/>
  <c r="F717" i="2"/>
  <c r="E717" i="2"/>
  <c r="K717" i="2" s="1"/>
  <c r="D717" i="2"/>
  <c r="C717" i="2"/>
  <c r="B717" i="2"/>
  <c r="A717" i="2"/>
  <c r="L716" i="2"/>
  <c r="J716" i="2"/>
  <c r="I716" i="2"/>
  <c r="H716" i="2"/>
  <c r="G716" i="2"/>
  <c r="F716" i="2"/>
  <c r="E716" i="2"/>
  <c r="K716" i="2" s="1"/>
  <c r="D716" i="2"/>
  <c r="C716" i="2"/>
  <c r="B716" i="2"/>
  <c r="A716" i="2"/>
  <c r="L715" i="2"/>
  <c r="J715" i="2"/>
  <c r="I715" i="2"/>
  <c r="H715" i="2"/>
  <c r="G715" i="2"/>
  <c r="F715" i="2"/>
  <c r="E715" i="2"/>
  <c r="K715" i="2" s="1"/>
  <c r="D715" i="2"/>
  <c r="C715" i="2"/>
  <c r="B715" i="2"/>
  <c r="A715" i="2"/>
  <c r="L714" i="2"/>
  <c r="J714" i="2"/>
  <c r="I714" i="2"/>
  <c r="H714" i="2"/>
  <c r="G714" i="2"/>
  <c r="F714" i="2"/>
  <c r="E714" i="2"/>
  <c r="K714" i="2" s="1"/>
  <c r="D714" i="2"/>
  <c r="C714" i="2"/>
  <c r="B714" i="2"/>
  <c r="A714" i="2"/>
  <c r="L713" i="2"/>
  <c r="J713" i="2"/>
  <c r="I713" i="2"/>
  <c r="H713" i="2"/>
  <c r="G713" i="2"/>
  <c r="F713" i="2"/>
  <c r="E713" i="2"/>
  <c r="K713" i="2" s="1"/>
  <c r="D713" i="2"/>
  <c r="C713" i="2"/>
  <c r="B713" i="2"/>
  <c r="A713" i="2"/>
  <c r="L712" i="2"/>
  <c r="J712" i="2"/>
  <c r="I712" i="2"/>
  <c r="H712" i="2"/>
  <c r="G712" i="2"/>
  <c r="F712" i="2"/>
  <c r="E712" i="2"/>
  <c r="K712" i="2" s="1"/>
  <c r="D712" i="2"/>
  <c r="C712" i="2"/>
  <c r="B712" i="2"/>
  <c r="A712" i="2"/>
  <c r="L711" i="2"/>
  <c r="J711" i="2"/>
  <c r="I711" i="2"/>
  <c r="H711" i="2"/>
  <c r="G711" i="2"/>
  <c r="F711" i="2"/>
  <c r="E711" i="2"/>
  <c r="K711" i="2" s="1"/>
  <c r="D711" i="2"/>
  <c r="C711" i="2"/>
  <c r="B711" i="2"/>
  <c r="A711" i="2"/>
  <c r="L710" i="2"/>
  <c r="J710" i="2"/>
  <c r="I710" i="2"/>
  <c r="H710" i="2"/>
  <c r="G710" i="2"/>
  <c r="F710" i="2"/>
  <c r="E710" i="2"/>
  <c r="K710" i="2" s="1"/>
  <c r="D710" i="2"/>
  <c r="C710" i="2"/>
  <c r="B710" i="2"/>
  <c r="A710" i="2"/>
  <c r="L709" i="2"/>
  <c r="J709" i="2"/>
  <c r="I709" i="2"/>
  <c r="H709" i="2"/>
  <c r="G709" i="2"/>
  <c r="F709" i="2"/>
  <c r="E709" i="2"/>
  <c r="K709" i="2" s="1"/>
  <c r="D709" i="2"/>
  <c r="C709" i="2"/>
  <c r="B709" i="2"/>
  <c r="A709" i="2"/>
  <c r="L708" i="2"/>
  <c r="J708" i="2"/>
  <c r="I708" i="2"/>
  <c r="H708" i="2"/>
  <c r="G708" i="2"/>
  <c r="F708" i="2"/>
  <c r="E708" i="2"/>
  <c r="K708" i="2" s="1"/>
  <c r="D708" i="2"/>
  <c r="C708" i="2"/>
  <c r="B708" i="2"/>
  <c r="A708" i="2"/>
  <c r="L707" i="2"/>
  <c r="J707" i="2"/>
  <c r="I707" i="2"/>
  <c r="H707" i="2"/>
  <c r="G707" i="2"/>
  <c r="F707" i="2"/>
  <c r="E707" i="2"/>
  <c r="K707" i="2" s="1"/>
  <c r="D707" i="2"/>
  <c r="C707" i="2"/>
  <c r="B707" i="2"/>
  <c r="A707" i="2"/>
  <c r="L706" i="2"/>
  <c r="J706" i="2"/>
  <c r="I706" i="2"/>
  <c r="H706" i="2"/>
  <c r="G706" i="2"/>
  <c r="F706" i="2"/>
  <c r="E706" i="2"/>
  <c r="K706" i="2" s="1"/>
  <c r="D706" i="2"/>
  <c r="C706" i="2"/>
  <c r="B706" i="2"/>
  <c r="A706" i="2"/>
  <c r="L705" i="2"/>
  <c r="J705" i="2"/>
  <c r="I705" i="2"/>
  <c r="H705" i="2"/>
  <c r="G705" i="2"/>
  <c r="F705" i="2"/>
  <c r="E705" i="2"/>
  <c r="K705" i="2" s="1"/>
  <c r="D705" i="2"/>
  <c r="C705" i="2"/>
  <c r="B705" i="2"/>
  <c r="A705" i="2"/>
  <c r="L704" i="2"/>
  <c r="J704" i="2"/>
  <c r="I704" i="2"/>
  <c r="H704" i="2"/>
  <c r="G704" i="2"/>
  <c r="F704" i="2"/>
  <c r="E704" i="2"/>
  <c r="K704" i="2" s="1"/>
  <c r="D704" i="2"/>
  <c r="C704" i="2"/>
  <c r="B704" i="2"/>
  <c r="A704" i="2"/>
  <c r="L703" i="2"/>
  <c r="J703" i="2"/>
  <c r="I703" i="2"/>
  <c r="H703" i="2"/>
  <c r="G703" i="2"/>
  <c r="F703" i="2"/>
  <c r="E703" i="2"/>
  <c r="K703" i="2" s="1"/>
  <c r="D703" i="2"/>
  <c r="C703" i="2"/>
  <c r="B703" i="2"/>
  <c r="A703" i="2"/>
  <c r="L702" i="2"/>
  <c r="J702" i="2"/>
  <c r="I702" i="2"/>
  <c r="H702" i="2"/>
  <c r="G702" i="2"/>
  <c r="F702" i="2"/>
  <c r="E702" i="2"/>
  <c r="K702" i="2" s="1"/>
  <c r="D702" i="2"/>
  <c r="C702" i="2"/>
  <c r="B702" i="2"/>
  <c r="A702" i="2"/>
  <c r="L701" i="2"/>
  <c r="J701" i="2"/>
  <c r="I701" i="2"/>
  <c r="H701" i="2"/>
  <c r="G701" i="2"/>
  <c r="F701" i="2"/>
  <c r="E701" i="2"/>
  <c r="K701" i="2" s="1"/>
  <c r="D701" i="2"/>
  <c r="C701" i="2"/>
  <c r="B701" i="2"/>
  <c r="A701" i="2"/>
  <c r="L700" i="2"/>
  <c r="J700" i="2"/>
  <c r="I700" i="2"/>
  <c r="H700" i="2"/>
  <c r="G700" i="2"/>
  <c r="F700" i="2"/>
  <c r="E700" i="2"/>
  <c r="K700" i="2" s="1"/>
  <c r="D700" i="2"/>
  <c r="C700" i="2"/>
  <c r="B700" i="2"/>
  <c r="A700" i="2"/>
  <c r="L699" i="2"/>
  <c r="J699" i="2"/>
  <c r="I699" i="2"/>
  <c r="H699" i="2"/>
  <c r="G699" i="2"/>
  <c r="F699" i="2"/>
  <c r="E699" i="2"/>
  <c r="K699" i="2" s="1"/>
  <c r="D699" i="2"/>
  <c r="C699" i="2"/>
  <c r="B699" i="2"/>
  <c r="A699" i="2"/>
  <c r="L698" i="2"/>
  <c r="J698" i="2"/>
  <c r="I698" i="2"/>
  <c r="H698" i="2"/>
  <c r="G698" i="2"/>
  <c r="F698" i="2"/>
  <c r="E698" i="2"/>
  <c r="K698" i="2" s="1"/>
  <c r="D698" i="2"/>
  <c r="C698" i="2"/>
  <c r="B698" i="2"/>
  <c r="A698" i="2"/>
  <c r="L697" i="2"/>
  <c r="J697" i="2"/>
  <c r="I697" i="2"/>
  <c r="H697" i="2"/>
  <c r="G697" i="2"/>
  <c r="F697" i="2"/>
  <c r="E697" i="2"/>
  <c r="K697" i="2" s="1"/>
  <c r="D697" i="2"/>
  <c r="C697" i="2"/>
  <c r="B697" i="2"/>
  <c r="A697" i="2"/>
  <c r="L696" i="2"/>
  <c r="J696" i="2"/>
  <c r="I696" i="2"/>
  <c r="H696" i="2"/>
  <c r="G696" i="2"/>
  <c r="F696" i="2"/>
  <c r="E696" i="2"/>
  <c r="K696" i="2" s="1"/>
  <c r="D696" i="2"/>
  <c r="C696" i="2"/>
  <c r="B696" i="2"/>
  <c r="A696" i="2"/>
  <c r="L695" i="2"/>
  <c r="J695" i="2"/>
  <c r="I695" i="2"/>
  <c r="H695" i="2"/>
  <c r="G695" i="2"/>
  <c r="F695" i="2"/>
  <c r="E695" i="2"/>
  <c r="K695" i="2" s="1"/>
  <c r="D695" i="2"/>
  <c r="C695" i="2"/>
  <c r="B695" i="2"/>
  <c r="A695" i="2"/>
  <c r="L694" i="2"/>
  <c r="J694" i="2"/>
  <c r="I694" i="2"/>
  <c r="H694" i="2"/>
  <c r="G694" i="2"/>
  <c r="F694" i="2"/>
  <c r="E694" i="2"/>
  <c r="K694" i="2" s="1"/>
  <c r="D694" i="2"/>
  <c r="C694" i="2"/>
  <c r="B694" i="2"/>
  <c r="A694" i="2"/>
  <c r="L693" i="2"/>
  <c r="J693" i="2"/>
  <c r="I693" i="2"/>
  <c r="H693" i="2"/>
  <c r="G693" i="2"/>
  <c r="F693" i="2"/>
  <c r="E693" i="2"/>
  <c r="K693" i="2" s="1"/>
  <c r="D693" i="2"/>
  <c r="C693" i="2"/>
  <c r="B693" i="2"/>
  <c r="A693" i="2"/>
  <c r="L692" i="2"/>
  <c r="J692" i="2"/>
  <c r="I692" i="2"/>
  <c r="H692" i="2"/>
  <c r="G692" i="2"/>
  <c r="F692" i="2"/>
  <c r="E692" i="2"/>
  <c r="K692" i="2" s="1"/>
  <c r="D692" i="2"/>
  <c r="C692" i="2"/>
  <c r="B692" i="2"/>
  <c r="A692" i="2"/>
  <c r="L691" i="2"/>
  <c r="J691" i="2"/>
  <c r="I691" i="2"/>
  <c r="H691" i="2"/>
  <c r="G691" i="2"/>
  <c r="F691" i="2"/>
  <c r="E691" i="2"/>
  <c r="K691" i="2" s="1"/>
  <c r="D691" i="2"/>
  <c r="C691" i="2"/>
  <c r="B691" i="2"/>
  <c r="A691" i="2"/>
  <c r="L690" i="2"/>
  <c r="J690" i="2"/>
  <c r="I690" i="2"/>
  <c r="H690" i="2"/>
  <c r="G690" i="2"/>
  <c r="F690" i="2"/>
  <c r="E690" i="2"/>
  <c r="K690" i="2" s="1"/>
  <c r="D690" i="2"/>
  <c r="C690" i="2"/>
  <c r="B690" i="2"/>
  <c r="A690" i="2"/>
  <c r="L689" i="2"/>
  <c r="J689" i="2"/>
  <c r="I689" i="2"/>
  <c r="H689" i="2"/>
  <c r="G689" i="2"/>
  <c r="F689" i="2"/>
  <c r="E689" i="2"/>
  <c r="K689" i="2" s="1"/>
  <c r="D689" i="2"/>
  <c r="C689" i="2"/>
  <c r="B689" i="2"/>
  <c r="A689" i="2"/>
  <c r="L688" i="2"/>
  <c r="J688" i="2"/>
  <c r="I688" i="2"/>
  <c r="H688" i="2"/>
  <c r="G688" i="2"/>
  <c r="F688" i="2"/>
  <c r="E688" i="2"/>
  <c r="K688" i="2" s="1"/>
  <c r="D688" i="2"/>
  <c r="C688" i="2"/>
  <c r="B688" i="2"/>
  <c r="A688" i="2"/>
  <c r="L687" i="2"/>
  <c r="J687" i="2"/>
  <c r="I687" i="2"/>
  <c r="H687" i="2"/>
  <c r="G687" i="2"/>
  <c r="F687" i="2"/>
  <c r="E687" i="2"/>
  <c r="K687" i="2" s="1"/>
  <c r="D687" i="2"/>
  <c r="C687" i="2"/>
  <c r="B687" i="2"/>
  <c r="A687" i="2"/>
  <c r="L686" i="2"/>
  <c r="J686" i="2"/>
  <c r="I686" i="2"/>
  <c r="H686" i="2"/>
  <c r="G686" i="2"/>
  <c r="F686" i="2"/>
  <c r="E686" i="2"/>
  <c r="K686" i="2" s="1"/>
  <c r="D686" i="2"/>
  <c r="C686" i="2"/>
  <c r="B686" i="2"/>
  <c r="A686" i="2"/>
  <c r="L685" i="2"/>
  <c r="J685" i="2"/>
  <c r="I685" i="2"/>
  <c r="H685" i="2"/>
  <c r="G685" i="2"/>
  <c r="F685" i="2"/>
  <c r="E685" i="2"/>
  <c r="K685" i="2" s="1"/>
  <c r="D685" i="2"/>
  <c r="C685" i="2"/>
  <c r="B685" i="2"/>
  <c r="A685" i="2"/>
  <c r="L684" i="2"/>
  <c r="J684" i="2"/>
  <c r="I684" i="2"/>
  <c r="H684" i="2"/>
  <c r="G684" i="2"/>
  <c r="F684" i="2"/>
  <c r="E684" i="2"/>
  <c r="K684" i="2" s="1"/>
  <c r="D684" i="2"/>
  <c r="C684" i="2"/>
  <c r="B684" i="2"/>
  <c r="A684" i="2"/>
  <c r="L683" i="2"/>
  <c r="J683" i="2"/>
  <c r="I683" i="2"/>
  <c r="H683" i="2"/>
  <c r="G683" i="2"/>
  <c r="F683" i="2"/>
  <c r="E683" i="2"/>
  <c r="K683" i="2" s="1"/>
  <c r="D683" i="2"/>
  <c r="C683" i="2"/>
  <c r="B683" i="2"/>
  <c r="A683" i="2"/>
  <c r="L682" i="2"/>
  <c r="J682" i="2"/>
  <c r="I682" i="2"/>
  <c r="H682" i="2"/>
  <c r="G682" i="2"/>
  <c r="F682" i="2"/>
  <c r="E682" i="2"/>
  <c r="K682" i="2" s="1"/>
  <c r="D682" i="2"/>
  <c r="C682" i="2"/>
  <c r="B682" i="2"/>
  <c r="A682" i="2"/>
  <c r="L681" i="2"/>
  <c r="J681" i="2"/>
  <c r="I681" i="2"/>
  <c r="H681" i="2"/>
  <c r="G681" i="2"/>
  <c r="F681" i="2"/>
  <c r="E681" i="2"/>
  <c r="K681" i="2" s="1"/>
  <c r="D681" i="2"/>
  <c r="C681" i="2"/>
  <c r="B681" i="2"/>
  <c r="A681" i="2"/>
  <c r="L680" i="2"/>
  <c r="J680" i="2"/>
  <c r="I680" i="2"/>
  <c r="H680" i="2"/>
  <c r="G680" i="2"/>
  <c r="F680" i="2"/>
  <c r="E680" i="2"/>
  <c r="K680" i="2" s="1"/>
  <c r="D680" i="2"/>
  <c r="C680" i="2"/>
  <c r="B680" i="2"/>
  <c r="A680" i="2"/>
  <c r="L679" i="2"/>
  <c r="J679" i="2"/>
  <c r="I679" i="2"/>
  <c r="H679" i="2"/>
  <c r="G679" i="2"/>
  <c r="F679" i="2"/>
  <c r="E679" i="2"/>
  <c r="K679" i="2" s="1"/>
  <c r="D679" i="2"/>
  <c r="C679" i="2"/>
  <c r="B679" i="2"/>
  <c r="A679" i="2"/>
  <c r="L678" i="2"/>
  <c r="J678" i="2"/>
  <c r="I678" i="2"/>
  <c r="H678" i="2"/>
  <c r="G678" i="2"/>
  <c r="F678" i="2"/>
  <c r="E678" i="2"/>
  <c r="K678" i="2" s="1"/>
  <c r="D678" i="2"/>
  <c r="C678" i="2"/>
  <c r="B678" i="2"/>
  <c r="A678" i="2"/>
  <c r="L677" i="2"/>
  <c r="J677" i="2"/>
  <c r="I677" i="2"/>
  <c r="H677" i="2"/>
  <c r="G677" i="2"/>
  <c r="F677" i="2"/>
  <c r="E677" i="2"/>
  <c r="K677" i="2" s="1"/>
  <c r="D677" i="2"/>
  <c r="C677" i="2"/>
  <c r="B677" i="2"/>
  <c r="A677" i="2"/>
  <c r="L676" i="2"/>
  <c r="J676" i="2"/>
  <c r="I676" i="2"/>
  <c r="H676" i="2"/>
  <c r="G676" i="2"/>
  <c r="F676" i="2"/>
  <c r="E676" i="2"/>
  <c r="K676" i="2" s="1"/>
  <c r="D676" i="2"/>
  <c r="C676" i="2"/>
  <c r="B676" i="2"/>
  <c r="A676" i="2"/>
  <c r="L675" i="2"/>
  <c r="J675" i="2"/>
  <c r="I675" i="2"/>
  <c r="H675" i="2"/>
  <c r="G675" i="2"/>
  <c r="F675" i="2"/>
  <c r="E675" i="2"/>
  <c r="K675" i="2" s="1"/>
  <c r="D675" i="2"/>
  <c r="C675" i="2"/>
  <c r="B675" i="2"/>
  <c r="A675" i="2"/>
  <c r="L674" i="2"/>
  <c r="J674" i="2"/>
  <c r="I674" i="2"/>
  <c r="H674" i="2"/>
  <c r="G674" i="2"/>
  <c r="F674" i="2"/>
  <c r="E674" i="2"/>
  <c r="K674" i="2" s="1"/>
  <c r="D674" i="2"/>
  <c r="C674" i="2"/>
  <c r="B674" i="2"/>
  <c r="A674" i="2"/>
  <c r="L673" i="2"/>
  <c r="J673" i="2"/>
  <c r="I673" i="2"/>
  <c r="H673" i="2"/>
  <c r="G673" i="2"/>
  <c r="F673" i="2"/>
  <c r="E673" i="2"/>
  <c r="K673" i="2" s="1"/>
  <c r="D673" i="2"/>
  <c r="C673" i="2"/>
  <c r="B673" i="2"/>
  <c r="A673" i="2"/>
  <c r="L672" i="2"/>
  <c r="J672" i="2"/>
  <c r="I672" i="2"/>
  <c r="H672" i="2"/>
  <c r="G672" i="2"/>
  <c r="F672" i="2"/>
  <c r="E672" i="2"/>
  <c r="K672" i="2" s="1"/>
  <c r="D672" i="2"/>
  <c r="C672" i="2"/>
  <c r="B672" i="2"/>
  <c r="A672" i="2"/>
  <c r="L671" i="2"/>
  <c r="J671" i="2"/>
  <c r="I671" i="2"/>
  <c r="H671" i="2"/>
  <c r="G671" i="2"/>
  <c r="F671" i="2"/>
  <c r="E671" i="2"/>
  <c r="K671" i="2" s="1"/>
  <c r="D671" i="2"/>
  <c r="C671" i="2"/>
  <c r="B671" i="2"/>
  <c r="A671" i="2"/>
  <c r="L670" i="2"/>
  <c r="J670" i="2"/>
  <c r="I670" i="2"/>
  <c r="H670" i="2"/>
  <c r="G670" i="2"/>
  <c r="F670" i="2"/>
  <c r="E670" i="2"/>
  <c r="K670" i="2" s="1"/>
  <c r="D670" i="2"/>
  <c r="C670" i="2"/>
  <c r="B670" i="2"/>
  <c r="A670" i="2"/>
  <c r="L669" i="2"/>
  <c r="J669" i="2"/>
  <c r="I669" i="2"/>
  <c r="H669" i="2"/>
  <c r="G669" i="2"/>
  <c r="F669" i="2"/>
  <c r="E669" i="2"/>
  <c r="K669" i="2" s="1"/>
  <c r="D669" i="2"/>
  <c r="C669" i="2"/>
  <c r="B669" i="2"/>
  <c r="A669" i="2"/>
  <c r="L668" i="2"/>
  <c r="J668" i="2"/>
  <c r="I668" i="2"/>
  <c r="H668" i="2"/>
  <c r="G668" i="2"/>
  <c r="F668" i="2"/>
  <c r="E668" i="2"/>
  <c r="K668" i="2" s="1"/>
  <c r="D668" i="2"/>
  <c r="C668" i="2"/>
  <c r="B668" i="2"/>
  <c r="A668" i="2"/>
  <c r="L667" i="2"/>
  <c r="J667" i="2"/>
  <c r="I667" i="2"/>
  <c r="H667" i="2"/>
  <c r="G667" i="2"/>
  <c r="F667" i="2"/>
  <c r="E667" i="2"/>
  <c r="K667" i="2" s="1"/>
  <c r="D667" i="2"/>
  <c r="C667" i="2"/>
  <c r="B667" i="2"/>
  <c r="A667" i="2"/>
  <c r="L666" i="2"/>
  <c r="J666" i="2"/>
  <c r="I666" i="2"/>
  <c r="H666" i="2"/>
  <c r="G666" i="2"/>
  <c r="F666" i="2"/>
  <c r="E666" i="2"/>
  <c r="K666" i="2" s="1"/>
  <c r="D666" i="2"/>
  <c r="C666" i="2"/>
  <c r="B666" i="2"/>
  <c r="A666" i="2"/>
  <c r="L665" i="2"/>
  <c r="J665" i="2"/>
  <c r="I665" i="2"/>
  <c r="H665" i="2"/>
  <c r="G665" i="2"/>
  <c r="F665" i="2"/>
  <c r="E665" i="2"/>
  <c r="K665" i="2" s="1"/>
  <c r="D665" i="2"/>
  <c r="C665" i="2"/>
  <c r="B665" i="2"/>
  <c r="A665" i="2"/>
  <c r="L664" i="2"/>
  <c r="J664" i="2"/>
  <c r="I664" i="2"/>
  <c r="H664" i="2"/>
  <c r="G664" i="2"/>
  <c r="F664" i="2"/>
  <c r="E664" i="2"/>
  <c r="K664" i="2" s="1"/>
  <c r="D664" i="2"/>
  <c r="C664" i="2"/>
  <c r="B664" i="2"/>
  <c r="A664" i="2"/>
  <c r="L663" i="2"/>
  <c r="J663" i="2"/>
  <c r="I663" i="2"/>
  <c r="H663" i="2"/>
  <c r="G663" i="2"/>
  <c r="F663" i="2"/>
  <c r="E663" i="2"/>
  <c r="K663" i="2" s="1"/>
  <c r="D663" i="2"/>
  <c r="C663" i="2"/>
  <c r="B663" i="2"/>
  <c r="A663" i="2"/>
  <c r="L662" i="2"/>
  <c r="J662" i="2"/>
  <c r="I662" i="2"/>
  <c r="H662" i="2"/>
  <c r="G662" i="2"/>
  <c r="F662" i="2"/>
  <c r="E662" i="2"/>
  <c r="K662" i="2" s="1"/>
  <c r="D662" i="2"/>
  <c r="C662" i="2"/>
  <c r="B662" i="2"/>
  <c r="A662" i="2"/>
  <c r="L661" i="2"/>
  <c r="J661" i="2"/>
  <c r="I661" i="2"/>
  <c r="H661" i="2"/>
  <c r="G661" i="2"/>
  <c r="F661" i="2"/>
  <c r="E661" i="2"/>
  <c r="K661" i="2" s="1"/>
  <c r="D661" i="2"/>
  <c r="C661" i="2"/>
  <c r="B661" i="2"/>
  <c r="A661" i="2"/>
  <c r="L660" i="2"/>
  <c r="J660" i="2"/>
  <c r="I660" i="2"/>
  <c r="H660" i="2"/>
  <c r="G660" i="2"/>
  <c r="F660" i="2"/>
  <c r="E660" i="2"/>
  <c r="K660" i="2" s="1"/>
  <c r="D660" i="2"/>
  <c r="C660" i="2"/>
  <c r="B660" i="2"/>
  <c r="A660" i="2"/>
  <c r="L659" i="2"/>
  <c r="J659" i="2"/>
  <c r="I659" i="2"/>
  <c r="H659" i="2"/>
  <c r="G659" i="2"/>
  <c r="F659" i="2"/>
  <c r="E659" i="2"/>
  <c r="K659" i="2" s="1"/>
  <c r="D659" i="2"/>
  <c r="C659" i="2"/>
  <c r="B659" i="2"/>
  <c r="A659" i="2"/>
  <c r="L658" i="2"/>
  <c r="J658" i="2"/>
  <c r="I658" i="2"/>
  <c r="H658" i="2"/>
  <c r="G658" i="2"/>
  <c r="F658" i="2"/>
  <c r="E658" i="2"/>
  <c r="K658" i="2" s="1"/>
  <c r="D658" i="2"/>
  <c r="C658" i="2"/>
  <c r="B658" i="2"/>
  <c r="A658" i="2"/>
  <c r="L657" i="2"/>
  <c r="J657" i="2"/>
  <c r="I657" i="2"/>
  <c r="H657" i="2"/>
  <c r="G657" i="2"/>
  <c r="F657" i="2"/>
  <c r="E657" i="2"/>
  <c r="K657" i="2" s="1"/>
  <c r="D657" i="2"/>
  <c r="C657" i="2"/>
  <c r="B657" i="2"/>
  <c r="A657" i="2"/>
  <c r="L656" i="2"/>
  <c r="J656" i="2"/>
  <c r="I656" i="2"/>
  <c r="H656" i="2"/>
  <c r="G656" i="2"/>
  <c r="F656" i="2"/>
  <c r="E656" i="2"/>
  <c r="K656" i="2" s="1"/>
  <c r="D656" i="2"/>
  <c r="C656" i="2"/>
  <c r="B656" i="2"/>
  <c r="A656" i="2"/>
  <c r="L655" i="2"/>
  <c r="J655" i="2"/>
  <c r="I655" i="2"/>
  <c r="H655" i="2"/>
  <c r="G655" i="2"/>
  <c r="F655" i="2"/>
  <c r="E655" i="2"/>
  <c r="K655" i="2" s="1"/>
  <c r="D655" i="2"/>
  <c r="C655" i="2"/>
  <c r="B655" i="2"/>
  <c r="A655" i="2"/>
  <c r="L654" i="2"/>
  <c r="J654" i="2"/>
  <c r="I654" i="2"/>
  <c r="H654" i="2"/>
  <c r="G654" i="2"/>
  <c r="F654" i="2"/>
  <c r="E654" i="2"/>
  <c r="K654" i="2" s="1"/>
  <c r="D654" i="2"/>
  <c r="C654" i="2"/>
  <c r="B654" i="2"/>
  <c r="A654" i="2"/>
  <c r="L653" i="2"/>
  <c r="J653" i="2"/>
  <c r="I653" i="2"/>
  <c r="H653" i="2"/>
  <c r="G653" i="2"/>
  <c r="F653" i="2"/>
  <c r="E653" i="2"/>
  <c r="K653" i="2" s="1"/>
  <c r="D653" i="2"/>
  <c r="C653" i="2"/>
  <c r="B653" i="2"/>
  <c r="A653" i="2"/>
  <c r="L652" i="2"/>
  <c r="J652" i="2"/>
  <c r="I652" i="2"/>
  <c r="H652" i="2"/>
  <c r="G652" i="2"/>
  <c r="F652" i="2"/>
  <c r="E652" i="2"/>
  <c r="K652" i="2" s="1"/>
  <c r="D652" i="2"/>
  <c r="C652" i="2"/>
  <c r="B652" i="2"/>
  <c r="A652" i="2"/>
  <c r="L651" i="2"/>
  <c r="J651" i="2"/>
  <c r="I651" i="2"/>
  <c r="H651" i="2"/>
  <c r="G651" i="2"/>
  <c r="F651" i="2"/>
  <c r="E651" i="2"/>
  <c r="K651" i="2" s="1"/>
  <c r="D651" i="2"/>
  <c r="C651" i="2"/>
  <c r="B651" i="2"/>
  <c r="A651" i="2"/>
  <c r="L650" i="2"/>
  <c r="J650" i="2"/>
  <c r="I650" i="2"/>
  <c r="H650" i="2"/>
  <c r="G650" i="2"/>
  <c r="F650" i="2"/>
  <c r="E650" i="2"/>
  <c r="K650" i="2" s="1"/>
  <c r="D650" i="2"/>
  <c r="C650" i="2"/>
  <c r="B650" i="2"/>
  <c r="A650" i="2"/>
  <c r="L649" i="2"/>
  <c r="J649" i="2"/>
  <c r="I649" i="2"/>
  <c r="H649" i="2"/>
  <c r="G649" i="2"/>
  <c r="F649" i="2"/>
  <c r="E649" i="2"/>
  <c r="K649" i="2" s="1"/>
  <c r="D649" i="2"/>
  <c r="C649" i="2"/>
  <c r="B649" i="2"/>
  <c r="A649" i="2"/>
  <c r="L648" i="2"/>
  <c r="J648" i="2"/>
  <c r="I648" i="2"/>
  <c r="H648" i="2"/>
  <c r="G648" i="2"/>
  <c r="F648" i="2"/>
  <c r="E648" i="2"/>
  <c r="K648" i="2" s="1"/>
  <c r="D648" i="2"/>
  <c r="C648" i="2"/>
  <c r="B648" i="2"/>
  <c r="A648" i="2"/>
  <c r="L647" i="2"/>
  <c r="J647" i="2"/>
  <c r="I647" i="2"/>
  <c r="H647" i="2"/>
  <c r="G647" i="2"/>
  <c r="F647" i="2"/>
  <c r="E647" i="2"/>
  <c r="K647" i="2" s="1"/>
  <c r="D647" i="2"/>
  <c r="C647" i="2"/>
  <c r="B647" i="2"/>
  <c r="A647" i="2"/>
  <c r="L646" i="2"/>
  <c r="J646" i="2"/>
  <c r="I646" i="2"/>
  <c r="H646" i="2"/>
  <c r="G646" i="2"/>
  <c r="F646" i="2"/>
  <c r="E646" i="2"/>
  <c r="K646" i="2" s="1"/>
  <c r="D646" i="2"/>
  <c r="C646" i="2"/>
  <c r="B646" i="2"/>
  <c r="A646" i="2"/>
  <c r="L645" i="2"/>
  <c r="J645" i="2"/>
  <c r="I645" i="2"/>
  <c r="H645" i="2"/>
  <c r="G645" i="2"/>
  <c r="F645" i="2"/>
  <c r="E645" i="2"/>
  <c r="K645" i="2" s="1"/>
  <c r="D645" i="2"/>
  <c r="C645" i="2"/>
  <c r="B645" i="2"/>
  <c r="A645" i="2"/>
  <c r="L644" i="2"/>
  <c r="J644" i="2"/>
  <c r="I644" i="2"/>
  <c r="H644" i="2"/>
  <c r="G644" i="2"/>
  <c r="F644" i="2"/>
  <c r="E644" i="2"/>
  <c r="K644" i="2" s="1"/>
  <c r="D644" i="2"/>
  <c r="C644" i="2"/>
  <c r="B644" i="2"/>
  <c r="A644" i="2"/>
  <c r="L643" i="2"/>
  <c r="J643" i="2"/>
  <c r="I643" i="2"/>
  <c r="H643" i="2"/>
  <c r="G643" i="2"/>
  <c r="F643" i="2"/>
  <c r="E643" i="2"/>
  <c r="K643" i="2" s="1"/>
  <c r="D643" i="2"/>
  <c r="C643" i="2"/>
  <c r="B643" i="2"/>
  <c r="A643" i="2"/>
  <c r="L642" i="2"/>
  <c r="J642" i="2"/>
  <c r="I642" i="2"/>
  <c r="H642" i="2"/>
  <c r="G642" i="2"/>
  <c r="F642" i="2"/>
  <c r="E642" i="2"/>
  <c r="K642" i="2" s="1"/>
  <c r="D642" i="2"/>
  <c r="C642" i="2"/>
  <c r="B642" i="2"/>
  <c r="A642" i="2"/>
  <c r="L641" i="2"/>
  <c r="J641" i="2"/>
  <c r="I641" i="2"/>
  <c r="H641" i="2"/>
  <c r="G641" i="2"/>
  <c r="F641" i="2"/>
  <c r="E641" i="2"/>
  <c r="K641" i="2" s="1"/>
  <c r="D641" i="2"/>
  <c r="C641" i="2"/>
  <c r="B641" i="2"/>
  <c r="A641" i="2"/>
  <c r="L640" i="2"/>
  <c r="J640" i="2"/>
  <c r="I640" i="2"/>
  <c r="H640" i="2"/>
  <c r="G640" i="2"/>
  <c r="F640" i="2"/>
  <c r="E640" i="2"/>
  <c r="K640" i="2" s="1"/>
  <c r="D640" i="2"/>
  <c r="C640" i="2"/>
  <c r="B640" i="2"/>
  <c r="A640" i="2"/>
  <c r="L639" i="2"/>
  <c r="J639" i="2"/>
  <c r="I639" i="2"/>
  <c r="H639" i="2"/>
  <c r="G639" i="2"/>
  <c r="F639" i="2"/>
  <c r="E639" i="2"/>
  <c r="K639" i="2" s="1"/>
  <c r="D639" i="2"/>
  <c r="C639" i="2"/>
  <c r="B639" i="2"/>
  <c r="A639" i="2"/>
  <c r="L638" i="2"/>
  <c r="J638" i="2"/>
  <c r="I638" i="2"/>
  <c r="H638" i="2"/>
  <c r="G638" i="2"/>
  <c r="F638" i="2"/>
  <c r="E638" i="2"/>
  <c r="K638" i="2" s="1"/>
  <c r="D638" i="2"/>
  <c r="C638" i="2"/>
  <c r="B638" i="2"/>
  <c r="A638" i="2"/>
  <c r="L637" i="2"/>
  <c r="J637" i="2"/>
  <c r="I637" i="2"/>
  <c r="H637" i="2"/>
  <c r="G637" i="2"/>
  <c r="F637" i="2"/>
  <c r="E637" i="2"/>
  <c r="K637" i="2" s="1"/>
  <c r="D637" i="2"/>
  <c r="C637" i="2"/>
  <c r="B637" i="2"/>
  <c r="A637" i="2"/>
  <c r="L636" i="2"/>
  <c r="J636" i="2"/>
  <c r="I636" i="2"/>
  <c r="H636" i="2"/>
  <c r="G636" i="2"/>
  <c r="F636" i="2"/>
  <c r="E636" i="2"/>
  <c r="K636" i="2" s="1"/>
  <c r="D636" i="2"/>
  <c r="C636" i="2"/>
  <c r="B636" i="2"/>
  <c r="A636" i="2"/>
  <c r="L635" i="2"/>
  <c r="J635" i="2"/>
  <c r="I635" i="2"/>
  <c r="H635" i="2"/>
  <c r="G635" i="2"/>
  <c r="F635" i="2"/>
  <c r="E635" i="2"/>
  <c r="K635" i="2" s="1"/>
  <c r="D635" i="2"/>
  <c r="C635" i="2"/>
  <c r="B635" i="2"/>
  <c r="A635" i="2"/>
  <c r="L634" i="2"/>
  <c r="J634" i="2"/>
  <c r="I634" i="2"/>
  <c r="H634" i="2"/>
  <c r="G634" i="2"/>
  <c r="F634" i="2"/>
  <c r="E634" i="2"/>
  <c r="K634" i="2" s="1"/>
  <c r="D634" i="2"/>
  <c r="C634" i="2"/>
  <c r="B634" i="2"/>
  <c r="A634" i="2"/>
  <c r="L633" i="2"/>
  <c r="J633" i="2"/>
  <c r="I633" i="2"/>
  <c r="H633" i="2"/>
  <c r="G633" i="2"/>
  <c r="F633" i="2"/>
  <c r="E633" i="2"/>
  <c r="K633" i="2" s="1"/>
  <c r="D633" i="2"/>
  <c r="C633" i="2"/>
  <c r="B633" i="2"/>
  <c r="A633" i="2"/>
  <c r="L632" i="2"/>
  <c r="J632" i="2"/>
  <c r="I632" i="2"/>
  <c r="H632" i="2"/>
  <c r="G632" i="2"/>
  <c r="F632" i="2"/>
  <c r="E632" i="2"/>
  <c r="K632" i="2" s="1"/>
  <c r="D632" i="2"/>
  <c r="C632" i="2"/>
  <c r="B632" i="2"/>
  <c r="A632" i="2"/>
  <c r="L631" i="2"/>
  <c r="J631" i="2"/>
  <c r="I631" i="2"/>
  <c r="H631" i="2"/>
  <c r="G631" i="2"/>
  <c r="F631" i="2"/>
  <c r="E631" i="2"/>
  <c r="K631" i="2" s="1"/>
  <c r="D631" i="2"/>
  <c r="C631" i="2"/>
  <c r="B631" i="2"/>
  <c r="A631" i="2"/>
  <c r="L630" i="2"/>
  <c r="J630" i="2"/>
  <c r="I630" i="2"/>
  <c r="H630" i="2"/>
  <c r="G630" i="2"/>
  <c r="F630" i="2"/>
  <c r="E630" i="2"/>
  <c r="K630" i="2" s="1"/>
  <c r="D630" i="2"/>
  <c r="C630" i="2"/>
  <c r="B630" i="2"/>
  <c r="A630" i="2"/>
  <c r="L629" i="2"/>
  <c r="J629" i="2"/>
  <c r="I629" i="2"/>
  <c r="H629" i="2"/>
  <c r="G629" i="2"/>
  <c r="F629" i="2"/>
  <c r="E629" i="2"/>
  <c r="K629" i="2" s="1"/>
  <c r="D629" i="2"/>
  <c r="C629" i="2"/>
  <c r="B629" i="2"/>
  <c r="A629" i="2"/>
  <c r="L628" i="2"/>
  <c r="J628" i="2"/>
  <c r="I628" i="2"/>
  <c r="H628" i="2"/>
  <c r="G628" i="2"/>
  <c r="F628" i="2"/>
  <c r="E628" i="2"/>
  <c r="K628" i="2" s="1"/>
  <c r="D628" i="2"/>
  <c r="C628" i="2"/>
  <c r="B628" i="2"/>
  <c r="A628" i="2"/>
  <c r="L627" i="2"/>
  <c r="J627" i="2"/>
  <c r="I627" i="2"/>
  <c r="H627" i="2"/>
  <c r="G627" i="2"/>
  <c r="F627" i="2"/>
  <c r="E627" i="2"/>
  <c r="K627" i="2" s="1"/>
  <c r="D627" i="2"/>
  <c r="C627" i="2"/>
  <c r="B627" i="2"/>
  <c r="A627" i="2"/>
  <c r="L626" i="2"/>
  <c r="J626" i="2"/>
  <c r="I626" i="2"/>
  <c r="H626" i="2"/>
  <c r="G626" i="2"/>
  <c r="F626" i="2"/>
  <c r="E626" i="2"/>
  <c r="K626" i="2" s="1"/>
  <c r="D626" i="2"/>
  <c r="C626" i="2"/>
  <c r="B626" i="2"/>
  <c r="A626" i="2"/>
  <c r="L625" i="2"/>
  <c r="J625" i="2"/>
  <c r="I625" i="2"/>
  <c r="H625" i="2"/>
  <c r="G625" i="2"/>
  <c r="F625" i="2"/>
  <c r="E625" i="2"/>
  <c r="K625" i="2" s="1"/>
  <c r="D625" i="2"/>
  <c r="C625" i="2"/>
  <c r="B625" i="2"/>
  <c r="A625" i="2"/>
  <c r="L624" i="2"/>
  <c r="J624" i="2"/>
  <c r="I624" i="2"/>
  <c r="H624" i="2"/>
  <c r="G624" i="2"/>
  <c r="F624" i="2"/>
  <c r="E624" i="2"/>
  <c r="K624" i="2" s="1"/>
  <c r="D624" i="2"/>
  <c r="C624" i="2"/>
  <c r="B624" i="2"/>
  <c r="A624" i="2"/>
  <c r="L623" i="2"/>
  <c r="J623" i="2"/>
  <c r="I623" i="2"/>
  <c r="H623" i="2"/>
  <c r="G623" i="2"/>
  <c r="F623" i="2"/>
  <c r="E623" i="2"/>
  <c r="K623" i="2" s="1"/>
  <c r="D623" i="2"/>
  <c r="C623" i="2"/>
  <c r="B623" i="2"/>
  <c r="A623" i="2"/>
  <c r="L622" i="2"/>
  <c r="J622" i="2"/>
  <c r="I622" i="2"/>
  <c r="H622" i="2"/>
  <c r="G622" i="2"/>
  <c r="F622" i="2"/>
  <c r="E622" i="2"/>
  <c r="K622" i="2" s="1"/>
  <c r="D622" i="2"/>
  <c r="C622" i="2"/>
  <c r="B622" i="2"/>
  <c r="A622" i="2"/>
  <c r="L621" i="2"/>
  <c r="J621" i="2"/>
  <c r="I621" i="2"/>
  <c r="H621" i="2"/>
  <c r="G621" i="2"/>
  <c r="F621" i="2"/>
  <c r="E621" i="2"/>
  <c r="K621" i="2" s="1"/>
  <c r="D621" i="2"/>
  <c r="C621" i="2"/>
  <c r="B621" i="2"/>
  <c r="A621" i="2"/>
  <c r="L620" i="2"/>
  <c r="J620" i="2"/>
  <c r="I620" i="2"/>
  <c r="H620" i="2"/>
  <c r="G620" i="2"/>
  <c r="F620" i="2"/>
  <c r="E620" i="2"/>
  <c r="K620" i="2" s="1"/>
  <c r="D620" i="2"/>
  <c r="C620" i="2"/>
  <c r="B620" i="2"/>
  <c r="A620" i="2"/>
  <c r="L619" i="2"/>
  <c r="J619" i="2"/>
  <c r="I619" i="2"/>
  <c r="H619" i="2"/>
  <c r="G619" i="2"/>
  <c r="F619" i="2"/>
  <c r="E619" i="2"/>
  <c r="K619" i="2" s="1"/>
  <c r="D619" i="2"/>
  <c r="C619" i="2"/>
  <c r="B619" i="2"/>
  <c r="A619" i="2"/>
  <c r="L618" i="2"/>
  <c r="J618" i="2"/>
  <c r="I618" i="2"/>
  <c r="H618" i="2"/>
  <c r="G618" i="2"/>
  <c r="F618" i="2"/>
  <c r="E618" i="2"/>
  <c r="K618" i="2" s="1"/>
  <c r="D618" i="2"/>
  <c r="C618" i="2"/>
  <c r="B618" i="2"/>
  <c r="A618" i="2"/>
  <c r="L617" i="2"/>
  <c r="J617" i="2"/>
  <c r="I617" i="2"/>
  <c r="H617" i="2"/>
  <c r="G617" i="2"/>
  <c r="F617" i="2"/>
  <c r="E617" i="2"/>
  <c r="K617" i="2" s="1"/>
  <c r="D617" i="2"/>
  <c r="C617" i="2"/>
  <c r="B617" i="2"/>
  <c r="A617" i="2"/>
  <c r="L616" i="2"/>
  <c r="J616" i="2"/>
  <c r="I616" i="2"/>
  <c r="H616" i="2"/>
  <c r="G616" i="2"/>
  <c r="F616" i="2"/>
  <c r="E616" i="2"/>
  <c r="K616" i="2" s="1"/>
  <c r="D616" i="2"/>
  <c r="C616" i="2"/>
  <c r="B616" i="2"/>
  <c r="A616" i="2"/>
  <c r="L615" i="2"/>
  <c r="J615" i="2"/>
  <c r="I615" i="2"/>
  <c r="H615" i="2"/>
  <c r="G615" i="2"/>
  <c r="F615" i="2"/>
  <c r="E615" i="2"/>
  <c r="K615" i="2" s="1"/>
  <c r="D615" i="2"/>
  <c r="C615" i="2"/>
  <c r="B615" i="2"/>
  <c r="A615" i="2"/>
  <c r="L614" i="2"/>
  <c r="J614" i="2"/>
  <c r="I614" i="2"/>
  <c r="H614" i="2"/>
  <c r="G614" i="2"/>
  <c r="F614" i="2"/>
  <c r="E614" i="2"/>
  <c r="K614" i="2" s="1"/>
  <c r="D614" i="2"/>
  <c r="C614" i="2"/>
  <c r="B614" i="2"/>
  <c r="A614" i="2"/>
  <c r="L613" i="2"/>
  <c r="J613" i="2"/>
  <c r="I613" i="2"/>
  <c r="H613" i="2"/>
  <c r="G613" i="2"/>
  <c r="F613" i="2"/>
  <c r="E613" i="2"/>
  <c r="K613" i="2" s="1"/>
  <c r="D613" i="2"/>
  <c r="C613" i="2"/>
  <c r="B613" i="2"/>
  <c r="A613" i="2"/>
  <c r="L612" i="2"/>
  <c r="J612" i="2"/>
  <c r="I612" i="2"/>
  <c r="H612" i="2"/>
  <c r="G612" i="2"/>
  <c r="F612" i="2"/>
  <c r="E612" i="2"/>
  <c r="K612" i="2" s="1"/>
  <c r="D612" i="2"/>
  <c r="C612" i="2"/>
  <c r="B612" i="2"/>
  <c r="A612" i="2"/>
  <c r="L611" i="2"/>
  <c r="J611" i="2"/>
  <c r="I611" i="2"/>
  <c r="H611" i="2"/>
  <c r="G611" i="2"/>
  <c r="F611" i="2"/>
  <c r="E611" i="2"/>
  <c r="K611" i="2" s="1"/>
  <c r="D611" i="2"/>
  <c r="C611" i="2"/>
  <c r="B611" i="2"/>
  <c r="A611" i="2"/>
  <c r="L610" i="2"/>
  <c r="J610" i="2"/>
  <c r="I610" i="2"/>
  <c r="H610" i="2"/>
  <c r="G610" i="2"/>
  <c r="F610" i="2"/>
  <c r="E610" i="2"/>
  <c r="K610" i="2" s="1"/>
  <c r="D610" i="2"/>
  <c r="C610" i="2"/>
  <c r="B610" i="2"/>
  <c r="A610" i="2"/>
  <c r="L609" i="2"/>
  <c r="J609" i="2"/>
  <c r="I609" i="2"/>
  <c r="H609" i="2"/>
  <c r="G609" i="2"/>
  <c r="F609" i="2"/>
  <c r="E609" i="2"/>
  <c r="K609" i="2" s="1"/>
  <c r="D609" i="2"/>
  <c r="C609" i="2"/>
  <c r="B609" i="2"/>
  <c r="A609" i="2"/>
  <c r="L608" i="2"/>
  <c r="J608" i="2"/>
  <c r="I608" i="2"/>
  <c r="H608" i="2"/>
  <c r="G608" i="2"/>
  <c r="F608" i="2"/>
  <c r="E608" i="2"/>
  <c r="K608" i="2" s="1"/>
  <c r="D608" i="2"/>
  <c r="C608" i="2"/>
  <c r="B608" i="2"/>
  <c r="A608" i="2"/>
  <c r="L607" i="2"/>
  <c r="J607" i="2"/>
  <c r="I607" i="2"/>
  <c r="H607" i="2"/>
  <c r="G607" i="2"/>
  <c r="F607" i="2"/>
  <c r="E607" i="2"/>
  <c r="K607" i="2" s="1"/>
  <c r="D607" i="2"/>
  <c r="C607" i="2"/>
  <c r="B607" i="2"/>
  <c r="A607" i="2"/>
  <c r="L606" i="2"/>
  <c r="J606" i="2"/>
  <c r="I606" i="2"/>
  <c r="H606" i="2"/>
  <c r="G606" i="2"/>
  <c r="F606" i="2"/>
  <c r="E606" i="2"/>
  <c r="K606" i="2" s="1"/>
  <c r="D606" i="2"/>
  <c r="C606" i="2"/>
  <c r="B606" i="2"/>
  <c r="A606" i="2"/>
  <c r="L605" i="2"/>
  <c r="J605" i="2"/>
  <c r="I605" i="2"/>
  <c r="H605" i="2"/>
  <c r="G605" i="2"/>
  <c r="F605" i="2"/>
  <c r="E605" i="2"/>
  <c r="K605" i="2" s="1"/>
  <c r="D605" i="2"/>
  <c r="C605" i="2"/>
  <c r="B605" i="2"/>
  <c r="A605" i="2"/>
  <c r="L604" i="2"/>
  <c r="J604" i="2"/>
  <c r="I604" i="2"/>
  <c r="H604" i="2"/>
  <c r="G604" i="2"/>
  <c r="F604" i="2"/>
  <c r="E604" i="2"/>
  <c r="K604" i="2" s="1"/>
  <c r="D604" i="2"/>
  <c r="C604" i="2"/>
  <c r="B604" i="2"/>
  <c r="A604" i="2"/>
  <c r="L603" i="2"/>
  <c r="J603" i="2"/>
  <c r="I603" i="2"/>
  <c r="H603" i="2"/>
  <c r="G603" i="2"/>
  <c r="F603" i="2"/>
  <c r="E603" i="2"/>
  <c r="K603" i="2" s="1"/>
  <c r="D603" i="2"/>
  <c r="C603" i="2"/>
  <c r="B603" i="2"/>
  <c r="A603" i="2"/>
  <c r="L602" i="2"/>
  <c r="J602" i="2"/>
  <c r="I602" i="2"/>
  <c r="H602" i="2"/>
  <c r="G602" i="2"/>
  <c r="F602" i="2"/>
  <c r="E602" i="2"/>
  <c r="K602" i="2" s="1"/>
  <c r="D602" i="2"/>
  <c r="C602" i="2"/>
  <c r="B602" i="2"/>
  <c r="A602" i="2"/>
  <c r="L601" i="2"/>
  <c r="J601" i="2"/>
  <c r="I601" i="2"/>
  <c r="H601" i="2"/>
  <c r="G601" i="2"/>
  <c r="F601" i="2"/>
  <c r="E601" i="2"/>
  <c r="K601" i="2" s="1"/>
  <c r="D601" i="2"/>
  <c r="C601" i="2"/>
  <c r="B601" i="2"/>
  <c r="A601" i="2"/>
  <c r="L600" i="2"/>
  <c r="J600" i="2"/>
  <c r="I600" i="2"/>
  <c r="H600" i="2"/>
  <c r="G600" i="2"/>
  <c r="F600" i="2"/>
  <c r="E600" i="2"/>
  <c r="K600" i="2" s="1"/>
  <c r="D600" i="2"/>
  <c r="C600" i="2"/>
  <c r="B600" i="2"/>
  <c r="A600" i="2"/>
  <c r="L599" i="2"/>
  <c r="J599" i="2"/>
  <c r="I599" i="2"/>
  <c r="H599" i="2"/>
  <c r="G599" i="2"/>
  <c r="F599" i="2"/>
  <c r="E599" i="2"/>
  <c r="K599" i="2" s="1"/>
  <c r="D599" i="2"/>
  <c r="C599" i="2"/>
  <c r="B599" i="2"/>
  <c r="A599" i="2"/>
  <c r="L598" i="2"/>
  <c r="J598" i="2"/>
  <c r="I598" i="2"/>
  <c r="H598" i="2"/>
  <c r="G598" i="2"/>
  <c r="F598" i="2"/>
  <c r="E598" i="2"/>
  <c r="K598" i="2" s="1"/>
  <c r="D598" i="2"/>
  <c r="C598" i="2"/>
  <c r="B598" i="2"/>
  <c r="A598" i="2"/>
  <c r="L597" i="2"/>
  <c r="J597" i="2"/>
  <c r="I597" i="2"/>
  <c r="H597" i="2"/>
  <c r="G597" i="2"/>
  <c r="F597" i="2"/>
  <c r="E597" i="2"/>
  <c r="K597" i="2" s="1"/>
  <c r="D597" i="2"/>
  <c r="C597" i="2"/>
  <c r="B597" i="2"/>
  <c r="A597" i="2"/>
  <c r="L596" i="2"/>
  <c r="J596" i="2"/>
  <c r="I596" i="2"/>
  <c r="H596" i="2"/>
  <c r="G596" i="2"/>
  <c r="F596" i="2"/>
  <c r="E596" i="2"/>
  <c r="K596" i="2" s="1"/>
  <c r="D596" i="2"/>
  <c r="C596" i="2"/>
  <c r="B596" i="2"/>
  <c r="A596" i="2"/>
  <c r="L595" i="2"/>
  <c r="J595" i="2"/>
  <c r="I595" i="2"/>
  <c r="H595" i="2"/>
  <c r="G595" i="2"/>
  <c r="F595" i="2"/>
  <c r="E595" i="2"/>
  <c r="K595" i="2" s="1"/>
  <c r="D595" i="2"/>
  <c r="C595" i="2"/>
  <c r="B595" i="2"/>
  <c r="A595" i="2"/>
  <c r="L594" i="2"/>
  <c r="J594" i="2"/>
  <c r="I594" i="2"/>
  <c r="H594" i="2"/>
  <c r="G594" i="2"/>
  <c r="F594" i="2"/>
  <c r="E594" i="2"/>
  <c r="K594" i="2" s="1"/>
  <c r="D594" i="2"/>
  <c r="C594" i="2"/>
  <c r="B594" i="2"/>
  <c r="A594" i="2"/>
  <c r="L593" i="2"/>
  <c r="J593" i="2"/>
  <c r="I593" i="2"/>
  <c r="H593" i="2"/>
  <c r="G593" i="2"/>
  <c r="F593" i="2"/>
  <c r="E593" i="2"/>
  <c r="K593" i="2" s="1"/>
  <c r="D593" i="2"/>
  <c r="C593" i="2"/>
  <c r="B593" i="2"/>
  <c r="A593" i="2"/>
  <c r="L592" i="2"/>
  <c r="J592" i="2"/>
  <c r="I592" i="2"/>
  <c r="H592" i="2"/>
  <c r="G592" i="2"/>
  <c r="F592" i="2"/>
  <c r="E592" i="2"/>
  <c r="K592" i="2" s="1"/>
  <c r="D592" i="2"/>
  <c r="C592" i="2"/>
  <c r="B592" i="2"/>
  <c r="A592" i="2"/>
  <c r="L591" i="2"/>
  <c r="J591" i="2"/>
  <c r="I591" i="2"/>
  <c r="H591" i="2"/>
  <c r="G591" i="2"/>
  <c r="F591" i="2"/>
  <c r="E591" i="2"/>
  <c r="K591" i="2" s="1"/>
  <c r="D591" i="2"/>
  <c r="C591" i="2"/>
  <c r="B591" i="2"/>
  <c r="A591" i="2"/>
  <c r="L590" i="2"/>
  <c r="J590" i="2"/>
  <c r="I590" i="2"/>
  <c r="H590" i="2"/>
  <c r="G590" i="2"/>
  <c r="F590" i="2"/>
  <c r="E590" i="2"/>
  <c r="K590" i="2" s="1"/>
  <c r="D590" i="2"/>
  <c r="C590" i="2"/>
  <c r="B590" i="2"/>
  <c r="A590" i="2"/>
  <c r="L589" i="2"/>
  <c r="J589" i="2"/>
  <c r="I589" i="2"/>
  <c r="H589" i="2"/>
  <c r="G589" i="2"/>
  <c r="F589" i="2"/>
  <c r="E589" i="2"/>
  <c r="K589" i="2" s="1"/>
  <c r="D589" i="2"/>
  <c r="C589" i="2"/>
  <c r="B589" i="2"/>
  <c r="A589" i="2"/>
  <c r="L588" i="2"/>
  <c r="J588" i="2"/>
  <c r="I588" i="2"/>
  <c r="H588" i="2"/>
  <c r="G588" i="2"/>
  <c r="F588" i="2"/>
  <c r="E588" i="2"/>
  <c r="K588" i="2" s="1"/>
  <c r="D588" i="2"/>
  <c r="C588" i="2"/>
  <c r="B588" i="2"/>
  <c r="A588" i="2"/>
  <c r="L587" i="2"/>
  <c r="J587" i="2"/>
  <c r="I587" i="2"/>
  <c r="H587" i="2"/>
  <c r="G587" i="2"/>
  <c r="F587" i="2"/>
  <c r="E587" i="2"/>
  <c r="K587" i="2" s="1"/>
  <c r="D587" i="2"/>
  <c r="C587" i="2"/>
  <c r="B587" i="2"/>
  <c r="A587" i="2"/>
  <c r="L586" i="2"/>
  <c r="J586" i="2"/>
  <c r="I586" i="2"/>
  <c r="H586" i="2"/>
  <c r="G586" i="2"/>
  <c r="F586" i="2"/>
  <c r="E586" i="2"/>
  <c r="K586" i="2" s="1"/>
  <c r="D586" i="2"/>
  <c r="C586" i="2"/>
  <c r="B586" i="2"/>
  <c r="A586" i="2"/>
  <c r="L585" i="2"/>
  <c r="J585" i="2"/>
  <c r="I585" i="2"/>
  <c r="H585" i="2"/>
  <c r="G585" i="2"/>
  <c r="F585" i="2"/>
  <c r="E585" i="2"/>
  <c r="K585" i="2" s="1"/>
  <c r="D585" i="2"/>
  <c r="C585" i="2"/>
  <c r="B585" i="2"/>
  <c r="A585" i="2"/>
  <c r="L584" i="2"/>
  <c r="J584" i="2"/>
  <c r="I584" i="2"/>
  <c r="H584" i="2"/>
  <c r="G584" i="2"/>
  <c r="F584" i="2"/>
  <c r="E584" i="2"/>
  <c r="K584" i="2" s="1"/>
  <c r="D584" i="2"/>
  <c r="C584" i="2"/>
  <c r="B584" i="2"/>
  <c r="A584" i="2"/>
  <c r="L583" i="2"/>
  <c r="J583" i="2"/>
  <c r="I583" i="2"/>
  <c r="H583" i="2"/>
  <c r="G583" i="2"/>
  <c r="F583" i="2"/>
  <c r="E583" i="2"/>
  <c r="K583" i="2" s="1"/>
  <c r="D583" i="2"/>
  <c r="C583" i="2"/>
  <c r="B583" i="2"/>
  <c r="A583" i="2"/>
  <c r="L582" i="2"/>
  <c r="J582" i="2"/>
  <c r="I582" i="2"/>
  <c r="H582" i="2"/>
  <c r="G582" i="2"/>
  <c r="F582" i="2"/>
  <c r="E582" i="2"/>
  <c r="K582" i="2" s="1"/>
  <c r="D582" i="2"/>
  <c r="C582" i="2"/>
  <c r="B582" i="2"/>
  <c r="A582" i="2"/>
  <c r="L581" i="2"/>
  <c r="J581" i="2"/>
  <c r="I581" i="2"/>
  <c r="H581" i="2"/>
  <c r="G581" i="2"/>
  <c r="F581" i="2"/>
  <c r="E581" i="2"/>
  <c r="K581" i="2" s="1"/>
  <c r="D581" i="2"/>
  <c r="C581" i="2"/>
  <c r="B581" i="2"/>
  <c r="A581" i="2"/>
  <c r="L580" i="2"/>
  <c r="J580" i="2"/>
  <c r="I580" i="2"/>
  <c r="H580" i="2"/>
  <c r="G580" i="2"/>
  <c r="F580" i="2"/>
  <c r="E580" i="2"/>
  <c r="K580" i="2" s="1"/>
  <c r="D580" i="2"/>
  <c r="C580" i="2"/>
  <c r="B580" i="2"/>
  <c r="A580" i="2"/>
  <c r="L579" i="2"/>
  <c r="J579" i="2"/>
  <c r="I579" i="2"/>
  <c r="H579" i="2"/>
  <c r="G579" i="2"/>
  <c r="F579" i="2"/>
  <c r="E579" i="2"/>
  <c r="K579" i="2" s="1"/>
  <c r="D579" i="2"/>
  <c r="C579" i="2"/>
  <c r="B579" i="2"/>
  <c r="A579" i="2"/>
  <c r="L578" i="2"/>
  <c r="J578" i="2"/>
  <c r="I578" i="2"/>
  <c r="H578" i="2"/>
  <c r="G578" i="2"/>
  <c r="F578" i="2"/>
  <c r="E578" i="2"/>
  <c r="K578" i="2" s="1"/>
  <c r="D578" i="2"/>
  <c r="C578" i="2"/>
  <c r="B578" i="2"/>
  <c r="A578" i="2"/>
  <c r="L577" i="2"/>
  <c r="J577" i="2"/>
  <c r="I577" i="2"/>
  <c r="H577" i="2"/>
  <c r="G577" i="2"/>
  <c r="F577" i="2"/>
  <c r="E577" i="2"/>
  <c r="K577" i="2" s="1"/>
  <c r="D577" i="2"/>
  <c r="C577" i="2"/>
  <c r="B577" i="2"/>
  <c r="A577" i="2"/>
  <c r="L576" i="2"/>
  <c r="J576" i="2"/>
  <c r="I576" i="2"/>
  <c r="H576" i="2"/>
  <c r="G576" i="2"/>
  <c r="F576" i="2"/>
  <c r="E576" i="2"/>
  <c r="K576" i="2" s="1"/>
  <c r="D576" i="2"/>
  <c r="C576" i="2"/>
  <c r="B576" i="2"/>
  <c r="A576" i="2"/>
  <c r="L575" i="2"/>
  <c r="J575" i="2"/>
  <c r="I575" i="2"/>
  <c r="H575" i="2"/>
  <c r="G575" i="2"/>
  <c r="F575" i="2"/>
  <c r="E575" i="2"/>
  <c r="K575" i="2" s="1"/>
  <c r="D575" i="2"/>
  <c r="C575" i="2"/>
  <c r="B575" i="2"/>
  <c r="A575" i="2"/>
  <c r="L574" i="2"/>
  <c r="J574" i="2"/>
  <c r="I574" i="2"/>
  <c r="H574" i="2"/>
  <c r="G574" i="2"/>
  <c r="F574" i="2"/>
  <c r="E574" i="2"/>
  <c r="K574" i="2" s="1"/>
  <c r="D574" i="2"/>
  <c r="C574" i="2"/>
  <c r="B574" i="2"/>
  <c r="A574" i="2"/>
  <c r="L573" i="2"/>
  <c r="J573" i="2"/>
  <c r="I573" i="2"/>
  <c r="H573" i="2"/>
  <c r="G573" i="2"/>
  <c r="F573" i="2"/>
  <c r="E573" i="2"/>
  <c r="K573" i="2" s="1"/>
  <c r="D573" i="2"/>
  <c r="C573" i="2"/>
  <c r="B573" i="2"/>
  <c r="A573" i="2"/>
  <c r="L572" i="2"/>
  <c r="J572" i="2"/>
  <c r="I572" i="2"/>
  <c r="H572" i="2"/>
  <c r="G572" i="2"/>
  <c r="F572" i="2"/>
  <c r="E572" i="2"/>
  <c r="K572" i="2" s="1"/>
  <c r="D572" i="2"/>
  <c r="C572" i="2"/>
  <c r="B572" i="2"/>
  <c r="A572" i="2"/>
  <c r="L571" i="2"/>
  <c r="J571" i="2"/>
  <c r="I571" i="2"/>
  <c r="H571" i="2"/>
  <c r="G571" i="2"/>
  <c r="F571" i="2"/>
  <c r="E571" i="2"/>
  <c r="K571" i="2" s="1"/>
  <c r="D571" i="2"/>
  <c r="C571" i="2"/>
  <c r="B571" i="2"/>
  <c r="A571" i="2"/>
  <c r="L570" i="2"/>
  <c r="J570" i="2"/>
  <c r="I570" i="2"/>
  <c r="H570" i="2"/>
  <c r="G570" i="2"/>
  <c r="F570" i="2"/>
  <c r="E570" i="2"/>
  <c r="K570" i="2" s="1"/>
  <c r="D570" i="2"/>
  <c r="C570" i="2"/>
  <c r="B570" i="2"/>
  <c r="A570" i="2"/>
  <c r="L569" i="2"/>
  <c r="J569" i="2"/>
  <c r="I569" i="2"/>
  <c r="H569" i="2"/>
  <c r="G569" i="2"/>
  <c r="F569" i="2"/>
  <c r="E569" i="2"/>
  <c r="K569" i="2" s="1"/>
  <c r="D569" i="2"/>
  <c r="C569" i="2"/>
  <c r="B569" i="2"/>
  <c r="A569" i="2"/>
  <c r="L568" i="2"/>
  <c r="J568" i="2"/>
  <c r="I568" i="2"/>
  <c r="H568" i="2"/>
  <c r="G568" i="2"/>
  <c r="F568" i="2"/>
  <c r="E568" i="2"/>
  <c r="K568" i="2" s="1"/>
  <c r="D568" i="2"/>
  <c r="C568" i="2"/>
  <c r="B568" i="2"/>
  <c r="A568" i="2"/>
  <c r="L567" i="2"/>
  <c r="J567" i="2"/>
  <c r="I567" i="2"/>
  <c r="H567" i="2"/>
  <c r="G567" i="2"/>
  <c r="F567" i="2"/>
  <c r="E567" i="2"/>
  <c r="K567" i="2" s="1"/>
  <c r="D567" i="2"/>
  <c r="C567" i="2"/>
  <c r="B567" i="2"/>
  <c r="A567" i="2"/>
  <c r="L566" i="2"/>
  <c r="J566" i="2"/>
  <c r="I566" i="2"/>
  <c r="H566" i="2"/>
  <c r="G566" i="2"/>
  <c r="F566" i="2"/>
  <c r="E566" i="2"/>
  <c r="K566" i="2" s="1"/>
  <c r="D566" i="2"/>
  <c r="C566" i="2"/>
  <c r="B566" i="2"/>
  <c r="A566" i="2"/>
  <c r="L565" i="2"/>
  <c r="J565" i="2"/>
  <c r="I565" i="2"/>
  <c r="H565" i="2"/>
  <c r="G565" i="2"/>
  <c r="F565" i="2"/>
  <c r="E565" i="2"/>
  <c r="K565" i="2" s="1"/>
  <c r="D565" i="2"/>
  <c r="C565" i="2"/>
  <c r="B565" i="2"/>
  <c r="A565" i="2"/>
  <c r="L564" i="2"/>
  <c r="J564" i="2"/>
  <c r="I564" i="2"/>
  <c r="H564" i="2"/>
  <c r="G564" i="2"/>
  <c r="F564" i="2"/>
  <c r="E564" i="2"/>
  <c r="K564" i="2" s="1"/>
  <c r="D564" i="2"/>
  <c r="C564" i="2"/>
  <c r="B564" i="2"/>
  <c r="A564" i="2"/>
  <c r="L563" i="2"/>
  <c r="J563" i="2"/>
  <c r="I563" i="2"/>
  <c r="H563" i="2"/>
  <c r="G563" i="2"/>
  <c r="F563" i="2"/>
  <c r="E563" i="2"/>
  <c r="K563" i="2" s="1"/>
  <c r="D563" i="2"/>
  <c r="C563" i="2"/>
  <c r="B563" i="2"/>
  <c r="A563" i="2"/>
  <c r="L562" i="2"/>
  <c r="J562" i="2"/>
  <c r="I562" i="2"/>
  <c r="H562" i="2"/>
  <c r="G562" i="2"/>
  <c r="F562" i="2"/>
  <c r="E562" i="2"/>
  <c r="K562" i="2" s="1"/>
  <c r="D562" i="2"/>
  <c r="C562" i="2"/>
  <c r="B562" i="2"/>
  <c r="A562" i="2"/>
  <c r="L561" i="2"/>
  <c r="J561" i="2"/>
  <c r="I561" i="2"/>
  <c r="H561" i="2"/>
  <c r="G561" i="2"/>
  <c r="F561" i="2"/>
  <c r="E561" i="2"/>
  <c r="K561" i="2" s="1"/>
  <c r="D561" i="2"/>
  <c r="C561" i="2"/>
  <c r="B561" i="2"/>
  <c r="A561" i="2"/>
  <c r="L560" i="2"/>
  <c r="J560" i="2"/>
  <c r="I560" i="2"/>
  <c r="H560" i="2"/>
  <c r="G560" i="2"/>
  <c r="F560" i="2"/>
  <c r="E560" i="2"/>
  <c r="K560" i="2" s="1"/>
  <c r="D560" i="2"/>
  <c r="C560" i="2"/>
  <c r="B560" i="2"/>
  <c r="A560" i="2"/>
  <c r="L559" i="2"/>
  <c r="J559" i="2"/>
  <c r="I559" i="2"/>
  <c r="H559" i="2"/>
  <c r="G559" i="2"/>
  <c r="F559" i="2"/>
  <c r="E559" i="2"/>
  <c r="K559" i="2" s="1"/>
  <c r="D559" i="2"/>
  <c r="C559" i="2"/>
  <c r="B559" i="2"/>
  <c r="A559" i="2"/>
  <c r="L558" i="2"/>
  <c r="J558" i="2"/>
  <c r="I558" i="2"/>
  <c r="H558" i="2"/>
  <c r="G558" i="2"/>
  <c r="F558" i="2"/>
  <c r="E558" i="2"/>
  <c r="K558" i="2" s="1"/>
  <c r="D558" i="2"/>
  <c r="C558" i="2"/>
  <c r="B558" i="2"/>
  <c r="A558" i="2"/>
  <c r="L557" i="2"/>
  <c r="J557" i="2"/>
  <c r="I557" i="2"/>
  <c r="H557" i="2"/>
  <c r="G557" i="2"/>
  <c r="F557" i="2"/>
  <c r="E557" i="2"/>
  <c r="K557" i="2" s="1"/>
  <c r="D557" i="2"/>
  <c r="C557" i="2"/>
  <c r="B557" i="2"/>
  <c r="A557" i="2"/>
  <c r="L556" i="2"/>
  <c r="J556" i="2"/>
  <c r="I556" i="2"/>
  <c r="H556" i="2"/>
  <c r="G556" i="2"/>
  <c r="F556" i="2"/>
  <c r="E556" i="2"/>
  <c r="K556" i="2" s="1"/>
  <c r="D556" i="2"/>
  <c r="C556" i="2"/>
  <c r="B556" i="2"/>
  <c r="A556" i="2"/>
  <c r="L555" i="2"/>
  <c r="J555" i="2"/>
  <c r="I555" i="2"/>
  <c r="H555" i="2"/>
  <c r="G555" i="2"/>
  <c r="F555" i="2"/>
  <c r="E555" i="2"/>
  <c r="K555" i="2" s="1"/>
  <c r="D555" i="2"/>
  <c r="C555" i="2"/>
  <c r="B555" i="2"/>
  <c r="A555" i="2"/>
  <c r="L554" i="2"/>
  <c r="J554" i="2"/>
  <c r="I554" i="2"/>
  <c r="H554" i="2"/>
  <c r="G554" i="2"/>
  <c r="F554" i="2"/>
  <c r="E554" i="2"/>
  <c r="K554" i="2" s="1"/>
  <c r="D554" i="2"/>
  <c r="C554" i="2"/>
  <c r="B554" i="2"/>
  <c r="A554" i="2"/>
  <c r="L553" i="2"/>
  <c r="J553" i="2"/>
  <c r="I553" i="2"/>
  <c r="H553" i="2"/>
  <c r="G553" i="2"/>
  <c r="F553" i="2"/>
  <c r="E553" i="2"/>
  <c r="K553" i="2" s="1"/>
  <c r="D553" i="2"/>
  <c r="C553" i="2"/>
  <c r="B553" i="2"/>
  <c r="A553" i="2"/>
  <c r="L552" i="2"/>
  <c r="J552" i="2"/>
  <c r="I552" i="2"/>
  <c r="H552" i="2"/>
  <c r="G552" i="2"/>
  <c r="F552" i="2"/>
  <c r="E552" i="2"/>
  <c r="K552" i="2" s="1"/>
  <c r="D552" i="2"/>
  <c r="C552" i="2"/>
  <c r="B552" i="2"/>
  <c r="A552" i="2"/>
  <c r="L551" i="2"/>
  <c r="J551" i="2"/>
  <c r="I551" i="2"/>
  <c r="H551" i="2"/>
  <c r="G551" i="2"/>
  <c r="F551" i="2"/>
  <c r="E551" i="2"/>
  <c r="K551" i="2" s="1"/>
  <c r="D551" i="2"/>
  <c r="C551" i="2"/>
  <c r="B551" i="2"/>
  <c r="A551" i="2"/>
  <c r="L550" i="2"/>
  <c r="J550" i="2"/>
  <c r="I550" i="2"/>
  <c r="H550" i="2"/>
  <c r="G550" i="2"/>
  <c r="F550" i="2"/>
  <c r="E550" i="2"/>
  <c r="K550" i="2" s="1"/>
  <c r="D550" i="2"/>
  <c r="C550" i="2"/>
  <c r="B550" i="2"/>
  <c r="A550" i="2"/>
  <c r="L549" i="2"/>
  <c r="J549" i="2"/>
  <c r="I549" i="2"/>
  <c r="H549" i="2"/>
  <c r="G549" i="2"/>
  <c r="F549" i="2"/>
  <c r="E549" i="2"/>
  <c r="K549" i="2" s="1"/>
  <c r="D549" i="2"/>
  <c r="C549" i="2"/>
  <c r="B549" i="2"/>
  <c r="A549" i="2"/>
  <c r="L548" i="2"/>
  <c r="J548" i="2"/>
  <c r="I548" i="2"/>
  <c r="H548" i="2"/>
  <c r="G548" i="2"/>
  <c r="F548" i="2"/>
  <c r="E548" i="2"/>
  <c r="K548" i="2" s="1"/>
  <c r="D548" i="2"/>
  <c r="C548" i="2"/>
  <c r="B548" i="2"/>
  <c r="A548" i="2"/>
  <c r="L547" i="2"/>
  <c r="J547" i="2"/>
  <c r="I547" i="2"/>
  <c r="H547" i="2"/>
  <c r="G547" i="2"/>
  <c r="F547" i="2"/>
  <c r="E547" i="2"/>
  <c r="K547" i="2" s="1"/>
  <c r="D547" i="2"/>
  <c r="C547" i="2"/>
  <c r="B547" i="2"/>
  <c r="A547" i="2"/>
  <c r="L546" i="2"/>
  <c r="J546" i="2"/>
  <c r="I546" i="2"/>
  <c r="H546" i="2"/>
  <c r="G546" i="2"/>
  <c r="F546" i="2"/>
  <c r="E546" i="2"/>
  <c r="K546" i="2" s="1"/>
  <c r="D546" i="2"/>
  <c r="C546" i="2"/>
  <c r="B546" i="2"/>
  <c r="A546" i="2"/>
  <c r="L545" i="2"/>
  <c r="J545" i="2"/>
  <c r="I545" i="2"/>
  <c r="H545" i="2"/>
  <c r="G545" i="2"/>
  <c r="F545" i="2"/>
  <c r="E545" i="2"/>
  <c r="K545" i="2" s="1"/>
  <c r="D545" i="2"/>
  <c r="C545" i="2"/>
  <c r="B545" i="2"/>
  <c r="A545" i="2"/>
  <c r="L544" i="2"/>
  <c r="J544" i="2"/>
  <c r="I544" i="2"/>
  <c r="H544" i="2"/>
  <c r="G544" i="2"/>
  <c r="F544" i="2"/>
  <c r="E544" i="2"/>
  <c r="K544" i="2" s="1"/>
  <c r="D544" i="2"/>
  <c r="C544" i="2"/>
  <c r="B544" i="2"/>
  <c r="A544" i="2"/>
  <c r="L543" i="2"/>
  <c r="J543" i="2"/>
  <c r="I543" i="2"/>
  <c r="H543" i="2"/>
  <c r="G543" i="2"/>
  <c r="F543" i="2"/>
  <c r="E543" i="2"/>
  <c r="K543" i="2" s="1"/>
  <c r="D543" i="2"/>
  <c r="C543" i="2"/>
  <c r="B543" i="2"/>
  <c r="A543" i="2"/>
  <c r="L542" i="2"/>
  <c r="J542" i="2"/>
  <c r="I542" i="2"/>
  <c r="H542" i="2"/>
  <c r="G542" i="2"/>
  <c r="F542" i="2"/>
  <c r="E542" i="2"/>
  <c r="K542" i="2" s="1"/>
  <c r="D542" i="2"/>
  <c r="C542" i="2"/>
  <c r="B542" i="2"/>
  <c r="A542" i="2"/>
  <c r="L541" i="2"/>
  <c r="J541" i="2"/>
  <c r="I541" i="2"/>
  <c r="H541" i="2"/>
  <c r="G541" i="2"/>
  <c r="F541" i="2"/>
  <c r="E541" i="2"/>
  <c r="K541" i="2" s="1"/>
  <c r="D541" i="2"/>
  <c r="C541" i="2"/>
  <c r="B541" i="2"/>
  <c r="A541" i="2"/>
  <c r="L540" i="2"/>
  <c r="J540" i="2"/>
  <c r="I540" i="2"/>
  <c r="H540" i="2"/>
  <c r="G540" i="2"/>
  <c r="F540" i="2"/>
  <c r="E540" i="2"/>
  <c r="K540" i="2" s="1"/>
  <c r="D540" i="2"/>
  <c r="C540" i="2"/>
  <c r="B540" i="2"/>
  <c r="A540" i="2"/>
  <c r="L539" i="2"/>
  <c r="J539" i="2"/>
  <c r="I539" i="2"/>
  <c r="H539" i="2"/>
  <c r="G539" i="2"/>
  <c r="F539" i="2"/>
  <c r="E539" i="2"/>
  <c r="K539" i="2" s="1"/>
  <c r="D539" i="2"/>
  <c r="C539" i="2"/>
  <c r="B539" i="2"/>
  <c r="A539" i="2"/>
  <c r="L538" i="2"/>
  <c r="J538" i="2"/>
  <c r="I538" i="2"/>
  <c r="H538" i="2"/>
  <c r="G538" i="2"/>
  <c r="F538" i="2"/>
  <c r="E538" i="2"/>
  <c r="K538" i="2" s="1"/>
  <c r="D538" i="2"/>
  <c r="C538" i="2"/>
  <c r="B538" i="2"/>
  <c r="A538" i="2"/>
  <c r="L537" i="2"/>
  <c r="J537" i="2"/>
  <c r="I537" i="2"/>
  <c r="H537" i="2"/>
  <c r="G537" i="2"/>
  <c r="F537" i="2"/>
  <c r="E537" i="2"/>
  <c r="K537" i="2" s="1"/>
  <c r="D537" i="2"/>
  <c r="C537" i="2"/>
  <c r="B537" i="2"/>
  <c r="A537" i="2"/>
  <c r="L536" i="2"/>
  <c r="J536" i="2"/>
  <c r="I536" i="2"/>
  <c r="H536" i="2"/>
  <c r="G536" i="2"/>
  <c r="F536" i="2"/>
  <c r="E536" i="2"/>
  <c r="K536" i="2" s="1"/>
  <c r="D536" i="2"/>
  <c r="C536" i="2"/>
  <c r="B536" i="2"/>
  <c r="A536" i="2"/>
  <c r="L535" i="2"/>
  <c r="J535" i="2"/>
  <c r="I535" i="2"/>
  <c r="H535" i="2"/>
  <c r="G535" i="2"/>
  <c r="F535" i="2"/>
  <c r="E535" i="2"/>
  <c r="K535" i="2" s="1"/>
  <c r="D535" i="2"/>
  <c r="C535" i="2"/>
  <c r="B535" i="2"/>
  <c r="A535" i="2"/>
  <c r="L534" i="2"/>
  <c r="J534" i="2"/>
  <c r="I534" i="2"/>
  <c r="H534" i="2"/>
  <c r="G534" i="2"/>
  <c r="F534" i="2"/>
  <c r="E534" i="2"/>
  <c r="K534" i="2" s="1"/>
  <c r="D534" i="2"/>
  <c r="C534" i="2"/>
  <c r="B534" i="2"/>
  <c r="A534" i="2"/>
  <c r="L533" i="2"/>
  <c r="J533" i="2"/>
  <c r="I533" i="2"/>
  <c r="H533" i="2"/>
  <c r="G533" i="2"/>
  <c r="F533" i="2"/>
  <c r="E533" i="2"/>
  <c r="K533" i="2" s="1"/>
  <c r="D533" i="2"/>
  <c r="C533" i="2"/>
  <c r="B533" i="2"/>
  <c r="A533" i="2"/>
  <c r="L532" i="2"/>
  <c r="J532" i="2"/>
  <c r="I532" i="2"/>
  <c r="H532" i="2"/>
  <c r="G532" i="2"/>
  <c r="F532" i="2"/>
  <c r="E532" i="2"/>
  <c r="K532" i="2" s="1"/>
  <c r="D532" i="2"/>
  <c r="C532" i="2"/>
  <c r="B532" i="2"/>
  <c r="A532" i="2"/>
  <c r="L531" i="2"/>
  <c r="J531" i="2"/>
  <c r="I531" i="2"/>
  <c r="H531" i="2"/>
  <c r="G531" i="2"/>
  <c r="F531" i="2"/>
  <c r="E531" i="2"/>
  <c r="K531" i="2" s="1"/>
  <c r="D531" i="2"/>
  <c r="C531" i="2"/>
  <c r="B531" i="2"/>
  <c r="A531" i="2"/>
  <c r="L530" i="2"/>
  <c r="J530" i="2"/>
  <c r="I530" i="2"/>
  <c r="H530" i="2"/>
  <c r="G530" i="2"/>
  <c r="F530" i="2"/>
  <c r="E530" i="2"/>
  <c r="K530" i="2" s="1"/>
  <c r="D530" i="2"/>
  <c r="C530" i="2"/>
  <c r="B530" i="2"/>
  <c r="A530" i="2"/>
  <c r="L529" i="2"/>
  <c r="J529" i="2"/>
  <c r="I529" i="2"/>
  <c r="H529" i="2"/>
  <c r="G529" i="2"/>
  <c r="F529" i="2"/>
  <c r="E529" i="2"/>
  <c r="K529" i="2" s="1"/>
  <c r="D529" i="2"/>
  <c r="C529" i="2"/>
  <c r="B529" i="2"/>
  <c r="A529" i="2"/>
  <c r="L528" i="2"/>
  <c r="J528" i="2"/>
  <c r="I528" i="2"/>
  <c r="H528" i="2"/>
  <c r="G528" i="2"/>
  <c r="F528" i="2"/>
  <c r="E528" i="2"/>
  <c r="K528" i="2" s="1"/>
  <c r="D528" i="2"/>
  <c r="C528" i="2"/>
  <c r="B528" i="2"/>
  <c r="A528" i="2"/>
  <c r="L527" i="2"/>
  <c r="J527" i="2"/>
  <c r="I527" i="2"/>
  <c r="H527" i="2"/>
  <c r="G527" i="2"/>
  <c r="F527" i="2"/>
  <c r="E527" i="2"/>
  <c r="K527" i="2" s="1"/>
  <c r="D527" i="2"/>
  <c r="C527" i="2"/>
  <c r="B527" i="2"/>
  <c r="A527" i="2"/>
  <c r="L526" i="2"/>
  <c r="J526" i="2"/>
  <c r="I526" i="2"/>
  <c r="H526" i="2"/>
  <c r="G526" i="2"/>
  <c r="F526" i="2"/>
  <c r="E526" i="2"/>
  <c r="K526" i="2" s="1"/>
  <c r="D526" i="2"/>
  <c r="C526" i="2"/>
  <c r="B526" i="2"/>
  <c r="A526" i="2"/>
  <c r="L525" i="2"/>
  <c r="J525" i="2"/>
  <c r="I525" i="2"/>
  <c r="H525" i="2"/>
  <c r="G525" i="2"/>
  <c r="F525" i="2"/>
  <c r="E525" i="2"/>
  <c r="K525" i="2" s="1"/>
  <c r="D525" i="2"/>
  <c r="C525" i="2"/>
  <c r="B525" i="2"/>
  <c r="A525" i="2"/>
  <c r="L524" i="2"/>
  <c r="J524" i="2"/>
  <c r="I524" i="2"/>
  <c r="H524" i="2"/>
  <c r="G524" i="2"/>
  <c r="F524" i="2"/>
  <c r="E524" i="2"/>
  <c r="K524" i="2" s="1"/>
  <c r="D524" i="2"/>
  <c r="C524" i="2"/>
  <c r="B524" i="2"/>
  <c r="A524" i="2"/>
  <c r="L523" i="2"/>
  <c r="J523" i="2"/>
  <c r="I523" i="2"/>
  <c r="H523" i="2"/>
  <c r="G523" i="2"/>
  <c r="F523" i="2"/>
  <c r="E523" i="2"/>
  <c r="K523" i="2" s="1"/>
  <c r="D523" i="2"/>
  <c r="C523" i="2"/>
  <c r="B523" i="2"/>
  <c r="A523" i="2"/>
  <c r="L522" i="2"/>
  <c r="J522" i="2"/>
  <c r="I522" i="2"/>
  <c r="H522" i="2"/>
  <c r="G522" i="2"/>
  <c r="F522" i="2"/>
  <c r="E522" i="2"/>
  <c r="K522" i="2" s="1"/>
  <c r="D522" i="2"/>
  <c r="C522" i="2"/>
  <c r="B522" i="2"/>
  <c r="A522" i="2"/>
  <c r="L521" i="2"/>
  <c r="J521" i="2"/>
  <c r="I521" i="2"/>
  <c r="H521" i="2"/>
  <c r="G521" i="2"/>
  <c r="F521" i="2"/>
  <c r="E521" i="2"/>
  <c r="K521" i="2" s="1"/>
  <c r="D521" i="2"/>
  <c r="C521" i="2"/>
  <c r="B521" i="2"/>
  <c r="A521" i="2"/>
  <c r="L520" i="2"/>
  <c r="J520" i="2"/>
  <c r="I520" i="2"/>
  <c r="H520" i="2"/>
  <c r="G520" i="2"/>
  <c r="F520" i="2"/>
  <c r="E520" i="2"/>
  <c r="K520" i="2" s="1"/>
  <c r="D520" i="2"/>
  <c r="C520" i="2"/>
  <c r="B520" i="2"/>
  <c r="A520" i="2"/>
  <c r="L519" i="2"/>
  <c r="J519" i="2"/>
  <c r="I519" i="2"/>
  <c r="H519" i="2"/>
  <c r="G519" i="2"/>
  <c r="F519" i="2"/>
  <c r="E519" i="2"/>
  <c r="K519" i="2" s="1"/>
  <c r="D519" i="2"/>
  <c r="C519" i="2"/>
  <c r="B519" i="2"/>
  <c r="A519" i="2"/>
  <c r="L518" i="2"/>
  <c r="J518" i="2"/>
  <c r="I518" i="2"/>
  <c r="H518" i="2"/>
  <c r="G518" i="2"/>
  <c r="F518" i="2"/>
  <c r="E518" i="2"/>
  <c r="K518" i="2" s="1"/>
  <c r="D518" i="2"/>
  <c r="C518" i="2"/>
  <c r="B518" i="2"/>
  <c r="A518" i="2"/>
  <c r="L517" i="2"/>
  <c r="J517" i="2"/>
  <c r="I517" i="2"/>
  <c r="H517" i="2"/>
  <c r="G517" i="2"/>
  <c r="F517" i="2"/>
  <c r="E517" i="2"/>
  <c r="K517" i="2" s="1"/>
  <c r="D517" i="2"/>
  <c r="C517" i="2"/>
  <c r="B517" i="2"/>
  <c r="A517" i="2"/>
  <c r="L516" i="2"/>
  <c r="J516" i="2"/>
  <c r="I516" i="2"/>
  <c r="H516" i="2"/>
  <c r="G516" i="2"/>
  <c r="F516" i="2"/>
  <c r="E516" i="2"/>
  <c r="K516" i="2" s="1"/>
  <c r="D516" i="2"/>
  <c r="C516" i="2"/>
  <c r="B516" i="2"/>
  <c r="A516" i="2"/>
  <c r="L515" i="2"/>
  <c r="J515" i="2"/>
  <c r="I515" i="2"/>
  <c r="H515" i="2"/>
  <c r="G515" i="2"/>
  <c r="F515" i="2"/>
  <c r="E515" i="2"/>
  <c r="K515" i="2" s="1"/>
  <c r="D515" i="2"/>
  <c r="C515" i="2"/>
  <c r="B515" i="2"/>
  <c r="A515" i="2"/>
  <c r="L514" i="2"/>
  <c r="J514" i="2"/>
  <c r="I514" i="2"/>
  <c r="H514" i="2"/>
  <c r="G514" i="2"/>
  <c r="F514" i="2"/>
  <c r="E514" i="2"/>
  <c r="K514" i="2" s="1"/>
  <c r="D514" i="2"/>
  <c r="C514" i="2"/>
  <c r="B514" i="2"/>
  <c r="A514" i="2"/>
  <c r="L513" i="2"/>
  <c r="J513" i="2"/>
  <c r="I513" i="2"/>
  <c r="H513" i="2"/>
  <c r="G513" i="2"/>
  <c r="F513" i="2"/>
  <c r="E513" i="2"/>
  <c r="K513" i="2" s="1"/>
  <c r="D513" i="2"/>
  <c r="C513" i="2"/>
  <c r="B513" i="2"/>
  <c r="A513" i="2"/>
  <c r="L512" i="2"/>
  <c r="J512" i="2"/>
  <c r="I512" i="2"/>
  <c r="H512" i="2"/>
  <c r="G512" i="2"/>
  <c r="F512" i="2"/>
  <c r="E512" i="2"/>
  <c r="K512" i="2" s="1"/>
  <c r="D512" i="2"/>
  <c r="C512" i="2"/>
  <c r="B512" i="2"/>
  <c r="A512" i="2"/>
  <c r="L511" i="2"/>
  <c r="J511" i="2"/>
  <c r="I511" i="2"/>
  <c r="H511" i="2"/>
  <c r="G511" i="2"/>
  <c r="F511" i="2"/>
  <c r="E511" i="2"/>
  <c r="K511" i="2" s="1"/>
  <c r="D511" i="2"/>
  <c r="C511" i="2"/>
  <c r="B511" i="2"/>
  <c r="A511" i="2"/>
  <c r="L510" i="2"/>
  <c r="J510" i="2"/>
  <c r="I510" i="2"/>
  <c r="H510" i="2"/>
  <c r="G510" i="2"/>
  <c r="F510" i="2"/>
  <c r="E510" i="2"/>
  <c r="K510" i="2" s="1"/>
  <c r="D510" i="2"/>
  <c r="C510" i="2"/>
  <c r="B510" i="2"/>
  <c r="A510" i="2"/>
  <c r="L509" i="2"/>
  <c r="J509" i="2"/>
  <c r="I509" i="2"/>
  <c r="H509" i="2"/>
  <c r="G509" i="2"/>
  <c r="F509" i="2"/>
  <c r="E509" i="2"/>
  <c r="K509" i="2" s="1"/>
  <c r="D509" i="2"/>
  <c r="C509" i="2"/>
  <c r="B509" i="2"/>
  <c r="A509" i="2"/>
  <c r="L508" i="2"/>
  <c r="J508" i="2"/>
  <c r="I508" i="2"/>
  <c r="H508" i="2"/>
  <c r="G508" i="2"/>
  <c r="F508" i="2"/>
  <c r="E508" i="2"/>
  <c r="K508" i="2" s="1"/>
  <c r="D508" i="2"/>
  <c r="C508" i="2"/>
  <c r="B508" i="2"/>
  <c r="A508" i="2"/>
  <c r="L507" i="2"/>
  <c r="J507" i="2"/>
  <c r="I507" i="2"/>
  <c r="H507" i="2"/>
  <c r="G507" i="2"/>
  <c r="F507" i="2"/>
  <c r="E507" i="2"/>
  <c r="K507" i="2" s="1"/>
  <c r="D507" i="2"/>
  <c r="C507" i="2"/>
  <c r="B507" i="2"/>
  <c r="A507" i="2"/>
  <c r="L506" i="2"/>
  <c r="J506" i="2"/>
  <c r="I506" i="2"/>
  <c r="H506" i="2"/>
  <c r="G506" i="2"/>
  <c r="F506" i="2"/>
  <c r="E506" i="2"/>
  <c r="K506" i="2" s="1"/>
  <c r="D506" i="2"/>
  <c r="C506" i="2"/>
  <c r="B506" i="2"/>
  <c r="A506" i="2"/>
  <c r="L505" i="2"/>
  <c r="J505" i="2"/>
  <c r="I505" i="2"/>
  <c r="H505" i="2"/>
  <c r="G505" i="2"/>
  <c r="F505" i="2"/>
  <c r="E505" i="2"/>
  <c r="K505" i="2" s="1"/>
  <c r="D505" i="2"/>
  <c r="C505" i="2"/>
  <c r="B505" i="2"/>
  <c r="A505" i="2"/>
  <c r="L504" i="2"/>
  <c r="J504" i="2"/>
  <c r="I504" i="2"/>
  <c r="H504" i="2"/>
  <c r="G504" i="2"/>
  <c r="F504" i="2"/>
  <c r="E504" i="2"/>
  <c r="K504" i="2" s="1"/>
  <c r="D504" i="2"/>
  <c r="C504" i="2"/>
  <c r="B504" i="2"/>
  <c r="A504" i="2"/>
  <c r="L503" i="2"/>
  <c r="J503" i="2"/>
  <c r="I503" i="2"/>
  <c r="H503" i="2"/>
  <c r="G503" i="2"/>
  <c r="F503" i="2"/>
  <c r="E503" i="2"/>
  <c r="K503" i="2" s="1"/>
  <c r="D503" i="2"/>
  <c r="C503" i="2"/>
  <c r="B503" i="2"/>
  <c r="A503" i="2"/>
  <c r="L502" i="2"/>
  <c r="J502" i="2"/>
  <c r="I502" i="2"/>
  <c r="H502" i="2"/>
  <c r="G502" i="2"/>
  <c r="F502" i="2"/>
  <c r="E502" i="2"/>
  <c r="K502" i="2" s="1"/>
  <c r="D502" i="2"/>
  <c r="C502" i="2"/>
  <c r="B502" i="2"/>
  <c r="A502" i="2"/>
  <c r="L501" i="2"/>
  <c r="J501" i="2"/>
  <c r="I501" i="2"/>
  <c r="H501" i="2"/>
  <c r="G501" i="2"/>
  <c r="F501" i="2"/>
  <c r="E501" i="2"/>
  <c r="K501" i="2" s="1"/>
  <c r="D501" i="2"/>
  <c r="C501" i="2"/>
  <c r="B501" i="2"/>
  <c r="A501" i="2"/>
  <c r="L500" i="2"/>
  <c r="J500" i="2"/>
  <c r="I500" i="2"/>
  <c r="H500" i="2"/>
  <c r="G500" i="2"/>
  <c r="F500" i="2"/>
  <c r="E500" i="2"/>
  <c r="K500" i="2" s="1"/>
  <c r="D500" i="2"/>
  <c r="C500" i="2"/>
  <c r="B500" i="2"/>
  <c r="A500" i="2"/>
  <c r="L499" i="2"/>
  <c r="J499" i="2"/>
  <c r="I499" i="2"/>
  <c r="H499" i="2"/>
  <c r="G499" i="2"/>
  <c r="F499" i="2"/>
  <c r="E499" i="2"/>
  <c r="K499" i="2" s="1"/>
  <c r="D499" i="2"/>
  <c r="C499" i="2"/>
  <c r="B499" i="2"/>
  <c r="A499" i="2"/>
  <c r="L498" i="2"/>
  <c r="J498" i="2"/>
  <c r="I498" i="2"/>
  <c r="H498" i="2"/>
  <c r="G498" i="2"/>
  <c r="F498" i="2"/>
  <c r="E498" i="2"/>
  <c r="K498" i="2" s="1"/>
  <c r="D498" i="2"/>
  <c r="C498" i="2"/>
  <c r="B498" i="2"/>
  <c r="A498" i="2"/>
  <c r="L497" i="2"/>
  <c r="J497" i="2"/>
  <c r="I497" i="2"/>
  <c r="H497" i="2"/>
  <c r="G497" i="2"/>
  <c r="F497" i="2"/>
  <c r="E497" i="2"/>
  <c r="K497" i="2" s="1"/>
  <c r="D497" i="2"/>
  <c r="C497" i="2"/>
  <c r="B497" i="2"/>
  <c r="A497" i="2"/>
  <c r="L496" i="2"/>
  <c r="J496" i="2"/>
  <c r="I496" i="2"/>
  <c r="H496" i="2"/>
  <c r="G496" i="2"/>
  <c r="F496" i="2"/>
  <c r="E496" i="2"/>
  <c r="K496" i="2" s="1"/>
  <c r="D496" i="2"/>
  <c r="C496" i="2"/>
  <c r="B496" i="2"/>
  <c r="A496" i="2"/>
  <c r="L495" i="2"/>
  <c r="J495" i="2"/>
  <c r="I495" i="2"/>
  <c r="H495" i="2"/>
  <c r="G495" i="2"/>
  <c r="F495" i="2"/>
  <c r="E495" i="2"/>
  <c r="K495" i="2" s="1"/>
  <c r="D495" i="2"/>
  <c r="C495" i="2"/>
  <c r="B495" i="2"/>
  <c r="A495" i="2"/>
  <c r="L494" i="2"/>
  <c r="J494" i="2"/>
  <c r="I494" i="2"/>
  <c r="H494" i="2"/>
  <c r="G494" i="2"/>
  <c r="F494" i="2"/>
  <c r="E494" i="2"/>
  <c r="K494" i="2" s="1"/>
  <c r="D494" i="2"/>
  <c r="C494" i="2"/>
  <c r="B494" i="2"/>
  <c r="A494" i="2"/>
  <c r="L493" i="2"/>
  <c r="J493" i="2"/>
  <c r="I493" i="2"/>
  <c r="H493" i="2"/>
  <c r="G493" i="2"/>
  <c r="F493" i="2"/>
  <c r="E493" i="2"/>
  <c r="K493" i="2" s="1"/>
  <c r="D493" i="2"/>
  <c r="C493" i="2"/>
  <c r="B493" i="2"/>
  <c r="A493" i="2"/>
  <c r="L492" i="2"/>
  <c r="J492" i="2"/>
  <c r="I492" i="2"/>
  <c r="H492" i="2"/>
  <c r="G492" i="2"/>
  <c r="F492" i="2"/>
  <c r="E492" i="2"/>
  <c r="K492" i="2" s="1"/>
  <c r="D492" i="2"/>
  <c r="C492" i="2"/>
  <c r="B492" i="2"/>
  <c r="A492" i="2"/>
  <c r="L491" i="2"/>
  <c r="J491" i="2"/>
  <c r="I491" i="2"/>
  <c r="H491" i="2"/>
  <c r="G491" i="2"/>
  <c r="F491" i="2"/>
  <c r="E491" i="2"/>
  <c r="K491" i="2" s="1"/>
  <c r="D491" i="2"/>
  <c r="C491" i="2"/>
  <c r="B491" i="2"/>
  <c r="A491" i="2"/>
  <c r="L490" i="2"/>
  <c r="J490" i="2"/>
  <c r="I490" i="2"/>
  <c r="H490" i="2"/>
  <c r="G490" i="2"/>
  <c r="F490" i="2"/>
  <c r="E490" i="2"/>
  <c r="K490" i="2" s="1"/>
  <c r="D490" i="2"/>
  <c r="C490" i="2"/>
  <c r="B490" i="2"/>
  <c r="A490" i="2"/>
  <c r="L489" i="2"/>
  <c r="J489" i="2"/>
  <c r="I489" i="2"/>
  <c r="H489" i="2"/>
  <c r="G489" i="2"/>
  <c r="F489" i="2"/>
  <c r="E489" i="2"/>
  <c r="K489" i="2" s="1"/>
  <c r="D489" i="2"/>
  <c r="C489" i="2"/>
  <c r="B489" i="2"/>
  <c r="A489" i="2"/>
  <c r="L488" i="2"/>
  <c r="J488" i="2"/>
  <c r="I488" i="2"/>
  <c r="H488" i="2"/>
  <c r="G488" i="2"/>
  <c r="F488" i="2"/>
  <c r="E488" i="2"/>
  <c r="K488" i="2" s="1"/>
  <c r="D488" i="2"/>
  <c r="C488" i="2"/>
  <c r="B488" i="2"/>
  <c r="A488" i="2"/>
  <c r="L487" i="2"/>
  <c r="J487" i="2"/>
  <c r="I487" i="2"/>
  <c r="H487" i="2"/>
  <c r="G487" i="2"/>
  <c r="F487" i="2"/>
  <c r="E487" i="2"/>
  <c r="K487" i="2" s="1"/>
  <c r="D487" i="2"/>
  <c r="C487" i="2"/>
  <c r="B487" i="2"/>
  <c r="A487" i="2"/>
  <c r="L486" i="2"/>
  <c r="J486" i="2"/>
  <c r="I486" i="2"/>
  <c r="H486" i="2"/>
  <c r="G486" i="2"/>
  <c r="F486" i="2"/>
  <c r="E486" i="2"/>
  <c r="K486" i="2" s="1"/>
  <c r="D486" i="2"/>
  <c r="C486" i="2"/>
  <c r="B486" i="2"/>
  <c r="A486" i="2"/>
  <c r="L485" i="2"/>
  <c r="J485" i="2"/>
  <c r="I485" i="2"/>
  <c r="H485" i="2"/>
  <c r="G485" i="2"/>
  <c r="F485" i="2"/>
  <c r="E485" i="2"/>
  <c r="K485" i="2" s="1"/>
  <c r="D485" i="2"/>
  <c r="C485" i="2"/>
  <c r="B485" i="2"/>
  <c r="A485" i="2"/>
  <c r="L484" i="2"/>
  <c r="J484" i="2"/>
  <c r="I484" i="2"/>
  <c r="H484" i="2"/>
  <c r="G484" i="2"/>
  <c r="F484" i="2"/>
  <c r="E484" i="2"/>
  <c r="K484" i="2" s="1"/>
  <c r="D484" i="2"/>
  <c r="C484" i="2"/>
  <c r="B484" i="2"/>
  <c r="A484" i="2"/>
  <c r="L483" i="2"/>
  <c r="J483" i="2"/>
  <c r="I483" i="2"/>
  <c r="H483" i="2"/>
  <c r="G483" i="2"/>
  <c r="F483" i="2"/>
  <c r="E483" i="2"/>
  <c r="K483" i="2" s="1"/>
  <c r="D483" i="2"/>
  <c r="C483" i="2"/>
  <c r="B483" i="2"/>
  <c r="A483" i="2"/>
  <c r="L482" i="2"/>
  <c r="J482" i="2"/>
  <c r="I482" i="2"/>
  <c r="H482" i="2"/>
  <c r="G482" i="2"/>
  <c r="F482" i="2"/>
  <c r="E482" i="2"/>
  <c r="K482" i="2" s="1"/>
  <c r="D482" i="2"/>
  <c r="C482" i="2"/>
  <c r="B482" i="2"/>
  <c r="A482" i="2"/>
  <c r="L481" i="2"/>
  <c r="J481" i="2"/>
  <c r="I481" i="2"/>
  <c r="H481" i="2"/>
  <c r="G481" i="2"/>
  <c r="F481" i="2"/>
  <c r="E481" i="2"/>
  <c r="K481" i="2" s="1"/>
  <c r="D481" i="2"/>
  <c r="C481" i="2"/>
  <c r="B481" i="2"/>
  <c r="A481" i="2"/>
  <c r="L480" i="2"/>
  <c r="J480" i="2"/>
  <c r="I480" i="2"/>
  <c r="H480" i="2"/>
  <c r="G480" i="2"/>
  <c r="F480" i="2"/>
  <c r="E480" i="2"/>
  <c r="K480" i="2" s="1"/>
  <c r="D480" i="2"/>
  <c r="C480" i="2"/>
  <c r="B480" i="2"/>
  <c r="A480" i="2"/>
  <c r="L479" i="2"/>
  <c r="J479" i="2"/>
  <c r="I479" i="2"/>
  <c r="H479" i="2"/>
  <c r="G479" i="2"/>
  <c r="F479" i="2"/>
  <c r="E479" i="2"/>
  <c r="K479" i="2" s="1"/>
  <c r="D479" i="2"/>
  <c r="C479" i="2"/>
  <c r="B479" i="2"/>
  <c r="A479" i="2"/>
  <c r="L478" i="2"/>
  <c r="J478" i="2"/>
  <c r="I478" i="2"/>
  <c r="H478" i="2"/>
  <c r="G478" i="2"/>
  <c r="F478" i="2"/>
  <c r="E478" i="2"/>
  <c r="K478" i="2" s="1"/>
  <c r="D478" i="2"/>
  <c r="C478" i="2"/>
  <c r="B478" i="2"/>
  <c r="A478" i="2"/>
  <c r="L477" i="2"/>
  <c r="J477" i="2"/>
  <c r="I477" i="2"/>
  <c r="H477" i="2"/>
  <c r="G477" i="2"/>
  <c r="F477" i="2"/>
  <c r="E477" i="2"/>
  <c r="K477" i="2" s="1"/>
  <c r="D477" i="2"/>
  <c r="C477" i="2"/>
  <c r="B477" i="2"/>
  <c r="A477" i="2"/>
  <c r="L476" i="2"/>
  <c r="J476" i="2"/>
  <c r="I476" i="2"/>
  <c r="H476" i="2"/>
  <c r="G476" i="2"/>
  <c r="F476" i="2"/>
  <c r="E476" i="2"/>
  <c r="K476" i="2" s="1"/>
  <c r="D476" i="2"/>
  <c r="C476" i="2"/>
  <c r="B476" i="2"/>
  <c r="A476" i="2"/>
  <c r="L475" i="2"/>
  <c r="J475" i="2"/>
  <c r="I475" i="2"/>
  <c r="H475" i="2"/>
  <c r="G475" i="2"/>
  <c r="F475" i="2"/>
  <c r="E475" i="2"/>
  <c r="K475" i="2" s="1"/>
  <c r="D475" i="2"/>
  <c r="C475" i="2"/>
  <c r="B475" i="2"/>
  <c r="A475" i="2"/>
  <c r="L474" i="2"/>
  <c r="J474" i="2"/>
  <c r="I474" i="2"/>
  <c r="H474" i="2"/>
  <c r="G474" i="2"/>
  <c r="F474" i="2"/>
  <c r="E474" i="2"/>
  <c r="K474" i="2" s="1"/>
  <c r="D474" i="2"/>
  <c r="C474" i="2"/>
  <c r="B474" i="2"/>
  <c r="A474" i="2"/>
  <c r="L473" i="2"/>
  <c r="J473" i="2"/>
  <c r="I473" i="2"/>
  <c r="H473" i="2"/>
  <c r="G473" i="2"/>
  <c r="F473" i="2"/>
  <c r="E473" i="2"/>
  <c r="K473" i="2" s="1"/>
  <c r="D473" i="2"/>
  <c r="C473" i="2"/>
  <c r="B473" i="2"/>
  <c r="A473" i="2"/>
  <c r="L472" i="2"/>
  <c r="J472" i="2"/>
  <c r="I472" i="2"/>
  <c r="H472" i="2"/>
  <c r="G472" i="2"/>
  <c r="F472" i="2"/>
  <c r="E472" i="2"/>
  <c r="K472" i="2" s="1"/>
  <c r="D472" i="2"/>
  <c r="C472" i="2"/>
  <c r="B472" i="2"/>
  <c r="A472" i="2"/>
  <c r="L471" i="2"/>
  <c r="J471" i="2"/>
  <c r="I471" i="2"/>
  <c r="H471" i="2"/>
  <c r="G471" i="2"/>
  <c r="F471" i="2"/>
  <c r="E471" i="2"/>
  <c r="K471" i="2" s="1"/>
  <c r="D471" i="2"/>
  <c r="C471" i="2"/>
  <c r="B471" i="2"/>
  <c r="A471" i="2"/>
  <c r="L470" i="2"/>
  <c r="J470" i="2"/>
  <c r="I470" i="2"/>
  <c r="H470" i="2"/>
  <c r="G470" i="2"/>
  <c r="F470" i="2"/>
  <c r="E470" i="2"/>
  <c r="K470" i="2" s="1"/>
  <c r="D470" i="2"/>
  <c r="C470" i="2"/>
  <c r="B470" i="2"/>
  <c r="A470" i="2"/>
  <c r="L469" i="2"/>
  <c r="J469" i="2"/>
  <c r="I469" i="2"/>
  <c r="H469" i="2"/>
  <c r="G469" i="2"/>
  <c r="F469" i="2"/>
  <c r="E469" i="2"/>
  <c r="K469" i="2" s="1"/>
  <c r="D469" i="2"/>
  <c r="C469" i="2"/>
  <c r="B469" i="2"/>
  <c r="A469" i="2"/>
  <c r="L468" i="2"/>
  <c r="J468" i="2"/>
  <c r="I468" i="2"/>
  <c r="H468" i="2"/>
  <c r="G468" i="2"/>
  <c r="F468" i="2"/>
  <c r="E468" i="2"/>
  <c r="K468" i="2" s="1"/>
  <c r="D468" i="2"/>
  <c r="C468" i="2"/>
  <c r="B468" i="2"/>
  <c r="A468" i="2"/>
  <c r="L467" i="2"/>
  <c r="J467" i="2"/>
  <c r="I467" i="2"/>
  <c r="H467" i="2"/>
  <c r="G467" i="2"/>
  <c r="F467" i="2"/>
  <c r="E467" i="2"/>
  <c r="K467" i="2" s="1"/>
  <c r="D467" i="2"/>
  <c r="C467" i="2"/>
  <c r="B467" i="2"/>
  <c r="A467" i="2"/>
  <c r="L466" i="2"/>
  <c r="J466" i="2"/>
  <c r="I466" i="2"/>
  <c r="H466" i="2"/>
  <c r="G466" i="2"/>
  <c r="F466" i="2"/>
  <c r="E466" i="2"/>
  <c r="K466" i="2" s="1"/>
  <c r="D466" i="2"/>
  <c r="C466" i="2"/>
  <c r="B466" i="2"/>
  <c r="A466" i="2"/>
  <c r="L465" i="2"/>
  <c r="J465" i="2"/>
  <c r="I465" i="2"/>
  <c r="H465" i="2"/>
  <c r="G465" i="2"/>
  <c r="F465" i="2"/>
  <c r="E465" i="2"/>
  <c r="K465" i="2" s="1"/>
  <c r="D465" i="2"/>
  <c r="C465" i="2"/>
  <c r="B465" i="2"/>
  <c r="A465" i="2"/>
  <c r="L464" i="2"/>
  <c r="J464" i="2"/>
  <c r="I464" i="2"/>
  <c r="H464" i="2"/>
  <c r="G464" i="2"/>
  <c r="F464" i="2"/>
  <c r="E464" i="2"/>
  <c r="K464" i="2" s="1"/>
  <c r="D464" i="2"/>
  <c r="C464" i="2"/>
  <c r="B464" i="2"/>
  <c r="A464" i="2"/>
  <c r="L463" i="2"/>
  <c r="J463" i="2"/>
  <c r="I463" i="2"/>
  <c r="H463" i="2"/>
  <c r="G463" i="2"/>
  <c r="F463" i="2"/>
  <c r="E463" i="2"/>
  <c r="K463" i="2" s="1"/>
  <c r="D463" i="2"/>
  <c r="C463" i="2"/>
  <c r="B463" i="2"/>
  <c r="A463" i="2"/>
  <c r="L462" i="2"/>
  <c r="J462" i="2"/>
  <c r="I462" i="2"/>
  <c r="H462" i="2"/>
  <c r="G462" i="2"/>
  <c r="F462" i="2"/>
  <c r="E462" i="2"/>
  <c r="K462" i="2" s="1"/>
  <c r="D462" i="2"/>
  <c r="C462" i="2"/>
  <c r="B462" i="2"/>
  <c r="A462" i="2"/>
  <c r="L461" i="2"/>
  <c r="J461" i="2"/>
  <c r="I461" i="2"/>
  <c r="H461" i="2"/>
  <c r="G461" i="2"/>
  <c r="F461" i="2"/>
  <c r="E461" i="2"/>
  <c r="K461" i="2" s="1"/>
  <c r="D461" i="2"/>
  <c r="C461" i="2"/>
  <c r="B461" i="2"/>
  <c r="A461" i="2"/>
  <c r="L460" i="2"/>
  <c r="J460" i="2"/>
  <c r="I460" i="2"/>
  <c r="H460" i="2"/>
  <c r="G460" i="2"/>
  <c r="F460" i="2"/>
  <c r="E460" i="2"/>
  <c r="K460" i="2" s="1"/>
  <c r="D460" i="2"/>
  <c r="C460" i="2"/>
  <c r="B460" i="2"/>
  <c r="A460" i="2"/>
  <c r="L459" i="2"/>
  <c r="J459" i="2"/>
  <c r="I459" i="2"/>
  <c r="H459" i="2"/>
  <c r="G459" i="2"/>
  <c r="F459" i="2"/>
  <c r="E459" i="2"/>
  <c r="K459" i="2" s="1"/>
  <c r="D459" i="2"/>
  <c r="C459" i="2"/>
  <c r="B459" i="2"/>
  <c r="A459" i="2"/>
  <c r="L458" i="2"/>
  <c r="J458" i="2"/>
  <c r="I458" i="2"/>
  <c r="H458" i="2"/>
  <c r="G458" i="2"/>
  <c r="F458" i="2"/>
  <c r="E458" i="2"/>
  <c r="K458" i="2" s="1"/>
  <c r="D458" i="2"/>
  <c r="C458" i="2"/>
  <c r="B458" i="2"/>
  <c r="A458" i="2"/>
  <c r="L457" i="2"/>
  <c r="J457" i="2"/>
  <c r="I457" i="2"/>
  <c r="H457" i="2"/>
  <c r="G457" i="2"/>
  <c r="F457" i="2"/>
  <c r="E457" i="2"/>
  <c r="K457" i="2" s="1"/>
  <c r="D457" i="2"/>
  <c r="C457" i="2"/>
  <c r="B457" i="2"/>
  <c r="A457" i="2"/>
  <c r="L456" i="2"/>
  <c r="J456" i="2"/>
  <c r="I456" i="2"/>
  <c r="H456" i="2"/>
  <c r="G456" i="2"/>
  <c r="F456" i="2"/>
  <c r="E456" i="2"/>
  <c r="K456" i="2" s="1"/>
  <c r="D456" i="2"/>
  <c r="C456" i="2"/>
  <c r="B456" i="2"/>
  <c r="A456" i="2"/>
  <c r="L455" i="2"/>
  <c r="J455" i="2"/>
  <c r="I455" i="2"/>
  <c r="H455" i="2"/>
  <c r="G455" i="2"/>
  <c r="F455" i="2"/>
  <c r="E455" i="2"/>
  <c r="K455" i="2" s="1"/>
  <c r="D455" i="2"/>
  <c r="C455" i="2"/>
  <c r="B455" i="2"/>
  <c r="A455" i="2"/>
  <c r="L454" i="2"/>
  <c r="J454" i="2"/>
  <c r="I454" i="2"/>
  <c r="H454" i="2"/>
  <c r="G454" i="2"/>
  <c r="F454" i="2"/>
  <c r="E454" i="2"/>
  <c r="K454" i="2" s="1"/>
  <c r="D454" i="2"/>
  <c r="C454" i="2"/>
  <c r="B454" i="2"/>
  <c r="A454" i="2"/>
  <c r="L453" i="2"/>
  <c r="J453" i="2"/>
  <c r="I453" i="2"/>
  <c r="H453" i="2"/>
  <c r="G453" i="2"/>
  <c r="F453" i="2"/>
  <c r="E453" i="2"/>
  <c r="K453" i="2" s="1"/>
  <c r="D453" i="2"/>
  <c r="C453" i="2"/>
  <c r="B453" i="2"/>
  <c r="A453" i="2"/>
  <c r="L452" i="2"/>
  <c r="J452" i="2"/>
  <c r="I452" i="2"/>
  <c r="H452" i="2"/>
  <c r="G452" i="2"/>
  <c r="F452" i="2"/>
  <c r="E452" i="2"/>
  <c r="K452" i="2" s="1"/>
  <c r="D452" i="2"/>
  <c r="C452" i="2"/>
  <c r="B452" i="2"/>
  <c r="A452" i="2"/>
  <c r="L451" i="2"/>
  <c r="J451" i="2"/>
  <c r="I451" i="2"/>
  <c r="H451" i="2"/>
  <c r="G451" i="2"/>
  <c r="F451" i="2"/>
  <c r="E451" i="2"/>
  <c r="K451" i="2" s="1"/>
  <c r="D451" i="2"/>
  <c r="C451" i="2"/>
  <c r="B451" i="2"/>
  <c r="A451" i="2"/>
  <c r="L450" i="2"/>
  <c r="J450" i="2"/>
  <c r="I450" i="2"/>
  <c r="H450" i="2"/>
  <c r="G450" i="2"/>
  <c r="F450" i="2"/>
  <c r="E450" i="2"/>
  <c r="K450" i="2" s="1"/>
  <c r="D450" i="2"/>
  <c r="C450" i="2"/>
  <c r="B450" i="2"/>
  <c r="A450" i="2"/>
  <c r="L449" i="2"/>
  <c r="J449" i="2"/>
  <c r="I449" i="2"/>
  <c r="H449" i="2"/>
  <c r="G449" i="2"/>
  <c r="F449" i="2"/>
  <c r="E449" i="2"/>
  <c r="K449" i="2" s="1"/>
  <c r="D449" i="2"/>
  <c r="C449" i="2"/>
  <c r="B449" i="2"/>
  <c r="A449" i="2"/>
  <c r="L448" i="2"/>
  <c r="J448" i="2"/>
  <c r="I448" i="2"/>
  <c r="H448" i="2"/>
  <c r="G448" i="2"/>
  <c r="F448" i="2"/>
  <c r="E448" i="2"/>
  <c r="K448" i="2" s="1"/>
  <c r="D448" i="2"/>
  <c r="C448" i="2"/>
  <c r="B448" i="2"/>
  <c r="A448" i="2"/>
  <c r="L447" i="2"/>
  <c r="J447" i="2"/>
  <c r="I447" i="2"/>
  <c r="H447" i="2"/>
  <c r="G447" i="2"/>
  <c r="F447" i="2"/>
  <c r="E447" i="2"/>
  <c r="K447" i="2" s="1"/>
  <c r="D447" i="2"/>
  <c r="C447" i="2"/>
  <c r="B447" i="2"/>
  <c r="A447" i="2"/>
  <c r="L446" i="2"/>
  <c r="J446" i="2"/>
  <c r="I446" i="2"/>
  <c r="H446" i="2"/>
  <c r="G446" i="2"/>
  <c r="F446" i="2"/>
  <c r="E446" i="2"/>
  <c r="K446" i="2" s="1"/>
  <c r="D446" i="2"/>
  <c r="C446" i="2"/>
  <c r="B446" i="2"/>
  <c r="A446" i="2"/>
  <c r="L445" i="2"/>
  <c r="J445" i="2"/>
  <c r="I445" i="2"/>
  <c r="H445" i="2"/>
  <c r="G445" i="2"/>
  <c r="F445" i="2"/>
  <c r="E445" i="2"/>
  <c r="K445" i="2" s="1"/>
  <c r="D445" i="2"/>
  <c r="C445" i="2"/>
  <c r="B445" i="2"/>
  <c r="A445" i="2"/>
  <c r="L444" i="2"/>
  <c r="J444" i="2"/>
  <c r="I444" i="2"/>
  <c r="H444" i="2"/>
  <c r="G444" i="2"/>
  <c r="F444" i="2"/>
  <c r="E444" i="2"/>
  <c r="K444" i="2" s="1"/>
  <c r="D444" i="2"/>
  <c r="C444" i="2"/>
  <c r="B444" i="2"/>
  <c r="A444" i="2"/>
  <c r="L443" i="2"/>
  <c r="J443" i="2"/>
  <c r="I443" i="2"/>
  <c r="H443" i="2"/>
  <c r="G443" i="2"/>
  <c r="F443" i="2"/>
  <c r="E443" i="2"/>
  <c r="K443" i="2" s="1"/>
  <c r="D443" i="2"/>
  <c r="C443" i="2"/>
  <c r="B443" i="2"/>
  <c r="A443" i="2"/>
  <c r="L442" i="2"/>
  <c r="J442" i="2"/>
  <c r="I442" i="2"/>
  <c r="H442" i="2"/>
  <c r="G442" i="2"/>
  <c r="F442" i="2"/>
  <c r="E442" i="2"/>
  <c r="K442" i="2" s="1"/>
  <c r="D442" i="2"/>
  <c r="C442" i="2"/>
  <c r="B442" i="2"/>
  <c r="A442" i="2"/>
  <c r="L441" i="2"/>
  <c r="J441" i="2"/>
  <c r="I441" i="2"/>
  <c r="H441" i="2"/>
  <c r="G441" i="2"/>
  <c r="F441" i="2"/>
  <c r="E441" i="2"/>
  <c r="K441" i="2" s="1"/>
  <c r="D441" i="2"/>
  <c r="C441" i="2"/>
  <c r="B441" i="2"/>
  <c r="A441" i="2"/>
  <c r="L440" i="2"/>
  <c r="J440" i="2"/>
  <c r="I440" i="2"/>
  <c r="H440" i="2"/>
  <c r="G440" i="2"/>
  <c r="F440" i="2"/>
  <c r="E440" i="2"/>
  <c r="K440" i="2" s="1"/>
  <c r="D440" i="2"/>
  <c r="C440" i="2"/>
  <c r="B440" i="2"/>
  <c r="A440" i="2"/>
  <c r="L439" i="2"/>
  <c r="J439" i="2"/>
  <c r="I439" i="2"/>
  <c r="H439" i="2"/>
  <c r="G439" i="2"/>
  <c r="F439" i="2"/>
  <c r="E439" i="2"/>
  <c r="K439" i="2" s="1"/>
  <c r="D439" i="2"/>
  <c r="C439" i="2"/>
  <c r="B439" i="2"/>
  <c r="A439" i="2"/>
  <c r="L438" i="2"/>
  <c r="J438" i="2"/>
  <c r="I438" i="2"/>
  <c r="H438" i="2"/>
  <c r="G438" i="2"/>
  <c r="F438" i="2"/>
  <c r="E438" i="2"/>
  <c r="K438" i="2" s="1"/>
  <c r="D438" i="2"/>
  <c r="C438" i="2"/>
  <c r="B438" i="2"/>
  <c r="A438" i="2"/>
  <c r="L437" i="2"/>
  <c r="J437" i="2"/>
  <c r="I437" i="2"/>
  <c r="H437" i="2"/>
  <c r="G437" i="2"/>
  <c r="F437" i="2"/>
  <c r="E437" i="2"/>
  <c r="K437" i="2" s="1"/>
  <c r="D437" i="2"/>
  <c r="C437" i="2"/>
  <c r="B437" i="2"/>
  <c r="A437" i="2"/>
  <c r="L436" i="2"/>
  <c r="J436" i="2"/>
  <c r="I436" i="2"/>
  <c r="H436" i="2"/>
  <c r="G436" i="2"/>
  <c r="F436" i="2"/>
  <c r="E436" i="2"/>
  <c r="K436" i="2" s="1"/>
  <c r="D436" i="2"/>
  <c r="C436" i="2"/>
  <c r="B436" i="2"/>
  <c r="A436" i="2"/>
  <c r="L435" i="2"/>
  <c r="J435" i="2"/>
  <c r="I435" i="2"/>
  <c r="H435" i="2"/>
  <c r="G435" i="2"/>
  <c r="F435" i="2"/>
  <c r="E435" i="2"/>
  <c r="K435" i="2" s="1"/>
  <c r="D435" i="2"/>
  <c r="C435" i="2"/>
  <c r="B435" i="2"/>
  <c r="A435" i="2"/>
  <c r="L434" i="2"/>
  <c r="J434" i="2"/>
  <c r="I434" i="2"/>
  <c r="H434" i="2"/>
  <c r="G434" i="2"/>
  <c r="F434" i="2"/>
  <c r="E434" i="2"/>
  <c r="K434" i="2" s="1"/>
  <c r="D434" i="2"/>
  <c r="C434" i="2"/>
  <c r="B434" i="2"/>
  <c r="A434" i="2"/>
  <c r="L433" i="2"/>
  <c r="J433" i="2"/>
  <c r="I433" i="2"/>
  <c r="H433" i="2"/>
  <c r="G433" i="2"/>
  <c r="F433" i="2"/>
  <c r="E433" i="2"/>
  <c r="K433" i="2" s="1"/>
  <c r="D433" i="2"/>
  <c r="C433" i="2"/>
  <c r="B433" i="2"/>
  <c r="A433" i="2"/>
  <c r="L432" i="2"/>
  <c r="J432" i="2"/>
  <c r="I432" i="2"/>
  <c r="H432" i="2"/>
  <c r="G432" i="2"/>
  <c r="F432" i="2"/>
  <c r="E432" i="2"/>
  <c r="K432" i="2" s="1"/>
  <c r="D432" i="2"/>
  <c r="C432" i="2"/>
  <c r="B432" i="2"/>
  <c r="A432" i="2"/>
  <c r="L431" i="2"/>
  <c r="J431" i="2"/>
  <c r="I431" i="2"/>
  <c r="H431" i="2"/>
  <c r="G431" i="2"/>
  <c r="F431" i="2"/>
  <c r="E431" i="2"/>
  <c r="K431" i="2" s="1"/>
  <c r="D431" i="2"/>
  <c r="C431" i="2"/>
  <c r="B431" i="2"/>
  <c r="A431" i="2"/>
  <c r="L430" i="2"/>
  <c r="J430" i="2"/>
  <c r="I430" i="2"/>
  <c r="H430" i="2"/>
  <c r="G430" i="2"/>
  <c r="F430" i="2"/>
  <c r="E430" i="2"/>
  <c r="K430" i="2" s="1"/>
  <c r="D430" i="2"/>
  <c r="C430" i="2"/>
  <c r="B430" i="2"/>
  <c r="A430" i="2"/>
  <c r="L429" i="2"/>
  <c r="J429" i="2"/>
  <c r="I429" i="2"/>
  <c r="H429" i="2"/>
  <c r="G429" i="2"/>
  <c r="F429" i="2"/>
  <c r="E429" i="2"/>
  <c r="K429" i="2" s="1"/>
  <c r="D429" i="2"/>
  <c r="C429" i="2"/>
  <c r="B429" i="2"/>
  <c r="A429" i="2"/>
  <c r="L428" i="2"/>
  <c r="J428" i="2"/>
  <c r="I428" i="2"/>
  <c r="H428" i="2"/>
  <c r="G428" i="2"/>
  <c r="F428" i="2"/>
  <c r="E428" i="2"/>
  <c r="K428" i="2" s="1"/>
  <c r="D428" i="2"/>
  <c r="C428" i="2"/>
  <c r="B428" i="2"/>
  <c r="A428" i="2"/>
  <c r="L427" i="2"/>
  <c r="J427" i="2"/>
  <c r="I427" i="2"/>
  <c r="H427" i="2"/>
  <c r="G427" i="2"/>
  <c r="F427" i="2"/>
  <c r="E427" i="2"/>
  <c r="K427" i="2" s="1"/>
  <c r="D427" i="2"/>
  <c r="C427" i="2"/>
  <c r="B427" i="2"/>
  <c r="A427" i="2"/>
  <c r="L426" i="2"/>
  <c r="J426" i="2"/>
  <c r="I426" i="2"/>
  <c r="H426" i="2"/>
  <c r="G426" i="2"/>
  <c r="F426" i="2"/>
  <c r="E426" i="2"/>
  <c r="K426" i="2" s="1"/>
  <c r="D426" i="2"/>
  <c r="C426" i="2"/>
  <c r="B426" i="2"/>
  <c r="A426" i="2"/>
  <c r="L425" i="2"/>
  <c r="J425" i="2"/>
  <c r="I425" i="2"/>
  <c r="H425" i="2"/>
  <c r="G425" i="2"/>
  <c r="F425" i="2"/>
  <c r="E425" i="2"/>
  <c r="K425" i="2" s="1"/>
  <c r="D425" i="2"/>
  <c r="C425" i="2"/>
  <c r="B425" i="2"/>
  <c r="A425" i="2"/>
  <c r="L424" i="2"/>
  <c r="J424" i="2"/>
  <c r="I424" i="2"/>
  <c r="H424" i="2"/>
  <c r="G424" i="2"/>
  <c r="F424" i="2"/>
  <c r="E424" i="2"/>
  <c r="K424" i="2" s="1"/>
  <c r="D424" i="2"/>
  <c r="C424" i="2"/>
  <c r="B424" i="2"/>
  <c r="A424" i="2"/>
  <c r="L423" i="2"/>
  <c r="J423" i="2"/>
  <c r="I423" i="2"/>
  <c r="H423" i="2"/>
  <c r="G423" i="2"/>
  <c r="F423" i="2"/>
  <c r="E423" i="2"/>
  <c r="K423" i="2" s="1"/>
  <c r="D423" i="2"/>
  <c r="C423" i="2"/>
  <c r="B423" i="2"/>
  <c r="A423" i="2"/>
  <c r="L422" i="2"/>
  <c r="J422" i="2"/>
  <c r="I422" i="2"/>
  <c r="H422" i="2"/>
  <c r="G422" i="2"/>
  <c r="F422" i="2"/>
  <c r="E422" i="2"/>
  <c r="K422" i="2" s="1"/>
  <c r="D422" i="2"/>
  <c r="C422" i="2"/>
  <c r="B422" i="2"/>
  <c r="A422" i="2"/>
  <c r="L421" i="2"/>
  <c r="J421" i="2"/>
  <c r="I421" i="2"/>
  <c r="H421" i="2"/>
  <c r="G421" i="2"/>
  <c r="F421" i="2"/>
  <c r="E421" i="2"/>
  <c r="K421" i="2" s="1"/>
  <c r="D421" i="2"/>
  <c r="C421" i="2"/>
  <c r="B421" i="2"/>
  <c r="A421" i="2"/>
  <c r="L420" i="2"/>
  <c r="J420" i="2"/>
  <c r="I420" i="2"/>
  <c r="H420" i="2"/>
  <c r="G420" i="2"/>
  <c r="F420" i="2"/>
  <c r="E420" i="2"/>
  <c r="K420" i="2" s="1"/>
  <c r="D420" i="2"/>
  <c r="C420" i="2"/>
  <c r="B420" i="2"/>
  <c r="A420" i="2"/>
  <c r="L419" i="2"/>
  <c r="J419" i="2"/>
  <c r="I419" i="2"/>
  <c r="H419" i="2"/>
  <c r="G419" i="2"/>
  <c r="F419" i="2"/>
  <c r="E419" i="2"/>
  <c r="K419" i="2" s="1"/>
  <c r="D419" i="2"/>
  <c r="C419" i="2"/>
  <c r="B419" i="2"/>
  <c r="A419" i="2"/>
  <c r="L418" i="2"/>
  <c r="J418" i="2"/>
  <c r="I418" i="2"/>
  <c r="H418" i="2"/>
  <c r="G418" i="2"/>
  <c r="F418" i="2"/>
  <c r="E418" i="2"/>
  <c r="K418" i="2" s="1"/>
  <c r="D418" i="2"/>
  <c r="C418" i="2"/>
  <c r="B418" i="2"/>
  <c r="A418" i="2"/>
  <c r="L417" i="2"/>
  <c r="J417" i="2"/>
  <c r="I417" i="2"/>
  <c r="H417" i="2"/>
  <c r="G417" i="2"/>
  <c r="F417" i="2"/>
  <c r="E417" i="2"/>
  <c r="K417" i="2" s="1"/>
  <c r="D417" i="2"/>
  <c r="C417" i="2"/>
  <c r="B417" i="2"/>
  <c r="A417" i="2"/>
  <c r="L416" i="2"/>
  <c r="J416" i="2"/>
  <c r="I416" i="2"/>
  <c r="H416" i="2"/>
  <c r="G416" i="2"/>
  <c r="F416" i="2"/>
  <c r="E416" i="2"/>
  <c r="K416" i="2" s="1"/>
  <c r="D416" i="2"/>
  <c r="C416" i="2"/>
  <c r="B416" i="2"/>
  <c r="A416" i="2"/>
  <c r="L415" i="2"/>
  <c r="J415" i="2"/>
  <c r="I415" i="2"/>
  <c r="H415" i="2"/>
  <c r="G415" i="2"/>
  <c r="F415" i="2"/>
  <c r="E415" i="2"/>
  <c r="K415" i="2" s="1"/>
  <c r="D415" i="2"/>
  <c r="C415" i="2"/>
  <c r="B415" i="2"/>
  <c r="A415" i="2"/>
  <c r="L414" i="2"/>
  <c r="J414" i="2"/>
  <c r="I414" i="2"/>
  <c r="H414" i="2"/>
  <c r="G414" i="2"/>
  <c r="F414" i="2"/>
  <c r="E414" i="2"/>
  <c r="K414" i="2" s="1"/>
  <c r="D414" i="2"/>
  <c r="C414" i="2"/>
  <c r="B414" i="2"/>
  <c r="A414" i="2"/>
  <c r="L413" i="2"/>
  <c r="J413" i="2"/>
  <c r="I413" i="2"/>
  <c r="H413" i="2"/>
  <c r="G413" i="2"/>
  <c r="F413" i="2"/>
  <c r="E413" i="2"/>
  <c r="K413" i="2" s="1"/>
  <c r="D413" i="2"/>
  <c r="C413" i="2"/>
  <c r="B413" i="2"/>
  <c r="A413" i="2"/>
  <c r="L412" i="2"/>
  <c r="J412" i="2"/>
  <c r="I412" i="2"/>
  <c r="H412" i="2"/>
  <c r="G412" i="2"/>
  <c r="F412" i="2"/>
  <c r="E412" i="2"/>
  <c r="K412" i="2" s="1"/>
  <c r="D412" i="2"/>
  <c r="C412" i="2"/>
  <c r="B412" i="2"/>
  <c r="A412" i="2"/>
  <c r="L411" i="2"/>
  <c r="J411" i="2"/>
  <c r="I411" i="2"/>
  <c r="H411" i="2"/>
  <c r="G411" i="2"/>
  <c r="F411" i="2"/>
  <c r="E411" i="2"/>
  <c r="K411" i="2" s="1"/>
  <c r="D411" i="2"/>
  <c r="C411" i="2"/>
  <c r="B411" i="2"/>
  <c r="A411" i="2"/>
  <c r="L410" i="2"/>
  <c r="J410" i="2"/>
  <c r="I410" i="2"/>
  <c r="H410" i="2"/>
  <c r="G410" i="2"/>
  <c r="F410" i="2"/>
  <c r="E410" i="2"/>
  <c r="K410" i="2" s="1"/>
  <c r="D410" i="2"/>
  <c r="C410" i="2"/>
  <c r="B410" i="2"/>
  <c r="A410" i="2"/>
  <c r="L409" i="2"/>
  <c r="J409" i="2"/>
  <c r="I409" i="2"/>
  <c r="H409" i="2"/>
  <c r="G409" i="2"/>
  <c r="F409" i="2"/>
  <c r="E409" i="2"/>
  <c r="K409" i="2" s="1"/>
  <c r="D409" i="2"/>
  <c r="C409" i="2"/>
  <c r="B409" i="2"/>
  <c r="A409" i="2"/>
  <c r="L408" i="2"/>
  <c r="J408" i="2"/>
  <c r="I408" i="2"/>
  <c r="H408" i="2"/>
  <c r="G408" i="2"/>
  <c r="F408" i="2"/>
  <c r="E408" i="2"/>
  <c r="K408" i="2" s="1"/>
  <c r="D408" i="2"/>
  <c r="C408" i="2"/>
  <c r="B408" i="2"/>
  <c r="A408" i="2"/>
  <c r="L407" i="2"/>
  <c r="J407" i="2"/>
  <c r="I407" i="2"/>
  <c r="H407" i="2"/>
  <c r="G407" i="2"/>
  <c r="F407" i="2"/>
  <c r="E407" i="2"/>
  <c r="K407" i="2" s="1"/>
  <c r="D407" i="2"/>
  <c r="C407" i="2"/>
  <c r="B407" i="2"/>
  <c r="A407" i="2"/>
  <c r="L406" i="2"/>
  <c r="J406" i="2"/>
  <c r="I406" i="2"/>
  <c r="H406" i="2"/>
  <c r="G406" i="2"/>
  <c r="F406" i="2"/>
  <c r="E406" i="2"/>
  <c r="K406" i="2" s="1"/>
  <c r="D406" i="2"/>
  <c r="C406" i="2"/>
  <c r="B406" i="2"/>
  <c r="A406" i="2"/>
  <c r="L405" i="2"/>
  <c r="J405" i="2"/>
  <c r="I405" i="2"/>
  <c r="H405" i="2"/>
  <c r="G405" i="2"/>
  <c r="F405" i="2"/>
  <c r="E405" i="2"/>
  <c r="K405" i="2" s="1"/>
  <c r="D405" i="2"/>
  <c r="C405" i="2"/>
  <c r="B405" i="2"/>
  <c r="A405" i="2"/>
  <c r="L404" i="2"/>
  <c r="J404" i="2"/>
  <c r="I404" i="2"/>
  <c r="H404" i="2"/>
  <c r="G404" i="2"/>
  <c r="F404" i="2"/>
  <c r="E404" i="2"/>
  <c r="K404" i="2" s="1"/>
  <c r="D404" i="2"/>
  <c r="C404" i="2"/>
  <c r="B404" i="2"/>
  <c r="A404" i="2"/>
  <c r="L403" i="2"/>
  <c r="J403" i="2"/>
  <c r="I403" i="2"/>
  <c r="H403" i="2"/>
  <c r="G403" i="2"/>
  <c r="F403" i="2"/>
  <c r="E403" i="2"/>
  <c r="K403" i="2" s="1"/>
  <c r="D403" i="2"/>
  <c r="C403" i="2"/>
  <c r="B403" i="2"/>
  <c r="A403" i="2"/>
  <c r="L402" i="2"/>
  <c r="J402" i="2"/>
  <c r="I402" i="2"/>
  <c r="H402" i="2"/>
  <c r="G402" i="2"/>
  <c r="F402" i="2"/>
  <c r="E402" i="2"/>
  <c r="K402" i="2" s="1"/>
  <c r="D402" i="2"/>
  <c r="C402" i="2"/>
  <c r="B402" i="2"/>
  <c r="A402" i="2"/>
  <c r="L401" i="2"/>
  <c r="J401" i="2"/>
  <c r="I401" i="2"/>
  <c r="H401" i="2"/>
  <c r="G401" i="2"/>
  <c r="F401" i="2"/>
  <c r="E401" i="2"/>
  <c r="K401" i="2" s="1"/>
  <c r="D401" i="2"/>
  <c r="C401" i="2"/>
  <c r="B401" i="2"/>
  <c r="A401" i="2"/>
  <c r="L400" i="2"/>
  <c r="J400" i="2"/>
  <c r="I400" i="2"/>
  <c r="H400" i="2"/>
  <c r="G400" i="2"/>
  <c r="F400" i="2"/>
  <c r="E400" i="2"/>
  <c r="K400" i="2" s="1"/>
  <c r="D400" i="2"/>
  <c r="C400" i="2"/>
  <c r="B400" i="2"/>
  <c r="A400" i="2"/>
  <c r="L399" i="2"/>
  <c r="J399" i="2"/>
  <c r="I399" i="2"/>
  <c r="H399" i="2"/>
  <c r="G399" i="2"/>
  <c r="F399" i="2"/>
  <c r="E399" i="2"/>
  <c r="K399" i="2" s="1"/>
  <c r="D399" i="2"/>
  <c r="C399" i="2"/>
  <c r="B399" i="2"/>
  <c r="A399" i="2"/>
  <c r="L398" i="2"/>
  <c r="J398" i="2"/>
  <c r="I398" i="2"/>
  <c r="H398" i="2"/>
  <c r="G398" i="2"/>
  <c r="F398" i="2"/>
  <c r="E398" i="2"/>
  <c r="K398" i="2" s="1"/>
  <c r="D398" i="2"/>
  <c r="C398" i="2"/>
  <c r="B398" i="2"/>
  <c r="A398" i="2"/>
  <c r="L397" i="2"/>
  <c r="J397" i="2"/>
  <c r="I397" i="2"/>
  <c r="H397" i="2"/>
  <c r="G397" i="2"/>
  <c r="F397" i="2"/>
  <c r="E397" i="2"/>
  <c r="K397" i="2" s="1"/>
  <c r="D397" i="2"/>
  <c r="C397" i="2"/>
  <c r="B397" i="2"/>
  <c r="A397" i="2"/>
  <c r="L396" i="2"/>
  <c r="J396" i="2"/>
  <c r="I396" i="2"/>
  <c r="H396" i="2"/>
  <c r="G396" i="2"/>
  <c r="F396" i="2"/>
  <c r="E396" i="2"/>
  <c r="K396" i="2" s="1"/>
  <c r="D396" i="2"/>
  <c r="C396" i="2"/>
  <c r="B396" i="2"/>
  <c r="A396" i="2"/>
  <c r="L395" i="2"/>
  <c r="J395" i="2"/>
  <c r="I395" i="2"/>
  <c r="H395" i="2"/>
  <c r="G395" i="2"/>
  <c r="F395" i="2"/>
  <c r="E395" i="2"/>
  <c r="K395" i="2" s="1"/>
  <c r="D395" i="2"/>
  <c r="C395" i="2"/>
  <c r="B395" i="2"/>
  <c r="A395" i="2"/>
  <c r="L394" i="2"/>
  <c r="J394" i="2"/>
  <c r="I394" i="2"/>
  <c r="H394" i="2"/>
  <c r="G394" i="2"/>
  <c r="F394" i="2"/>
  <c r="E394" i="2"/>
  <c r="K394" i="2" s="1"/>
  <c r="D394" i="2"/>
  <c r="C394" i="2"/>
  <c r="B394" i="2"/>
  <c r="A394" i="2"/>
  <c r="L393" i="2"/>
  <c r="J393" i="2"/>
  <c r="I393" i="2"/>
  <c r="H393" i="2"/>
  <c r="G393" i="2"/>
  <c r="F393" i="2"/>
  <c r="E393" i="2"/>
  <c r="K393" i="2" s="1"/>
  <c r="D393" i="2"/>
  <c r="C393" i="2"/>
  <c r="B393" i="2"/>
  <c r="A393" i="2"/>
  <c r="L392" i="2"/>
  <c r="J392" i="2"/>
  <c r="I392" i="2"/>
  <c r="H392" i="2"/>
  <c r="G392" i="2"/>
  <c r="F392" i="2"/>
  <c r="E392" i="2"/>
  <c r="K392" i="2" s="1"/>
  <c r="D392" i="2"/>
  <c r="C392" i="2"/>
  <c r="B392" i="2"/>
  <c r="A392" i="2"/>
  <c r="L391" i="2"/>
  <c r="J391" i="2"/>
  <c r="I391" i="2"/>
  <c r="H391" i="2"/>
  <c r="G391" i="2"/>
  <c r="F391" i="2"/>
  <c r="E391" i="2"/>
  <c r="K391" i="2" s="1"/>
  <c r="D391" i="2"/>
  <c r="C391" i="2"/>
  <c r="B391" i="2"/>
  <c r="A391" i="2"/>
  <c r="L390" i="2"/>
  <c r="J390" i="2"/>
  <c r="I390" i="2"/>
  <c r="H390" i="2"/>
  <c r="G390" i="2"/>
  <c r="F390" i="2"/>
  <c r="E390" i="2"/>
  <c r="K390" i="2" s="1"/>
  <c r="D390" i="2"/>
  <c r="C390" i="2"/>
  <c r="B390" i="2"/>
  <c r="A390" i="2"/>
  <c r="L389" i="2"/>
  <c r="J389" i="2"/>
  <c r="I389" i="2"/>
  <c r="H389" i="2"/>
  <c r="G389" i="2"/>
  <c r="F389" i="2"/>
  <c r="E389" i="2"/>
  <c r="K389" i="2" s="1"/>
  <c r="D389" i="2"/>
  <c r="C389" i="2"/>
  <c r="B389" i="2"/>
  <c r="A389" i="2"/>
  <c r="L388" i="2"/>
  <c r="J388" i="2"/>
  <c r="I388" i="2"/>
  <c r="H388" i="2"/>
  <c r="G388" i="2"/>
  <c r="F388" i="2"/>
  <c r="E388" i="2"/>
  <c r="K388" i="2" s="1"/>
  <c r="D388" i="2"/>
  <c r="C388" i="2"/>
  <c r="B388" i="2"/>
  <c r="A388" i="2"/>
  <c r="L387" i="2"/>
  <c r="J387" i="2"/>
  <c r="I387" i="2"/>
  <c r="H387" i="2"/>
  <c r="G387" i="2"/>
  <c r="F387" i="2"/>
  <c r="E387" i="2"/>
  <c r="K387" i="2" s="1"/>
  <c r="D387" i="2"/>
  <c r="C387" i="2"/>
  <c r="B387" i="2"/>
  <c r="A387" i="2"/>
  <c r="L386" i="2"/>
  <c r="J386" i="2"/>
  <c r="I386" i="2"/>
  <c r="H386" i="2"/>
  <c r="G386" i="2"/>
  <c r="F386" i="2"/>
  <c r="E386" i="2"/>
  <c r="K386" i="2" s="1"/>
  <c r="D386" i="2"/>
  <c r="C386" i="2"/>
  <c r="B386" i="2"/>
  <c r="A386" i="2"/>
  <c r="L385" i="2"/>
  <c r="J385" i="2"/>
  <c r="I385" i="2"/>
  <c r="H385" i="2"/>
  <c r="G385" i="2"/>
  <c r="F385" i="2"/>
  <c r="E385" i="2"/>
  <c r="K385" i="2" s="1"/>
  <c r="D385" i="2"/>
  <c r="C385" i="2"/>
  <c r="B385" i="2"/>
  <c r="A385" i="2"/>
  <c r="L384" i="2"/>
  <c r="J384" i="2"/>
  <c r="I384" i="2"/>
  <c r="H384" i="2"/>
  <c r="G384" i="2"/>
  <c r="F384" i="2"/>
  <c r="E384" i="2"/>
  <c r="K384" i="2" s="1"/>
  <c r="D384" i="2"/>
  <c r="C384" i="2"/>
  <c r="B384" i="2"/>
  <c r="A384" i="2"/>
  <c r="L383" i="2"/>
  <c r="J383" i="2"/>
  <c r="I383" i="2"/>
  <c r="H383" i="2"/>
  <c r="G383" i="2"/>
  <c r="F383" i="2"/>
  <c r="E383" i="2"/>
  <c r="K383" i="2" s="1"/>
  <c r="D383" i="2"/>
  <c r="C383" i="2"/>
  <c r="B383" i="2"/>
  <c r="A383" i="2"/>
  <c r="L382" i="2"/>
  <c r="J382" i="2"/>
  <c r="I382" i="2"/>
  <c r="H382" i="2"/>
  <c r="G382" i="2"/>
  <c r="F382" i="2"/>
  <c r="E382" i="2"/>
  <c r="K382" i="2" s="1"/>
  <c r="D382" i="2"/>
  <c r="C382" i="2"/>
  <c r="B382" i="2"/>
  <c r="A382" i="2"/>
  <c r="L381" i="2"/>
  <c r="J381" i="2"/>
  <c r="I381" i="2"/>
  <c r="H381" i="2"/>
  <c r="G381" i="2"/>
  <c r="F381" i="2"/>
  <c r="E381" i="2"/>
  <c r="K381" i="2" s="1"/>
  <c r="D381" i="2"/>
  <c r="C381" i="2"/>
  <c r="B381" i="2"/>
  <c r="A381" i="2"/>
  <c r="L380" i="2"/>
  <c r="J380" i="2"/>
  <c r="I380" i="2"/>
  <c r="H380" i="2"/>
  <c r="G380" i="2"/>
  <c r="F380" i="2"/>
  <c r="E380" i="2"/>
  <c r="K380" i="2" s="1"/>
  <c r="D380" i="2"/>
  <c r="C380" i="2"/>
  <c r="B380" i="2"/>
  <c r="A380" i="2"/>
  <c r="L379" i="2"/>
  <c r="J379" i="2"/>
  <c r="I379" i="2"/>
  <c r="H379" i="2"/>
  <c r="G379" i="2"/>
  <c r="F379" i="2"/>
  <c r="E379" i="2"/>
  <c r="K379" i="2" s="1"/>
  <c r="D379" i="2"/>
  <c r="C379" i="2"/>
  <c r="B379" i="2"/>
  <c r="A379" i="2"/>
  <c r="L378" i="2"/>
  <c r="J378" i="2"/>
  <c r="I378" i="2"/>
  <c r="H378" i="2"/>
  <c r="G378" i="2"/>
  <c r="F378" i="2"/>
  <c r="E378" i="2"/>
  <c r="K378" i="2" s="1"/>
  <c r="D378" i="2"/>
  <c r="C378" i="2"/>
  <c r="B378" i="2"/>
  <c r="A378" i="2"/>
  <c r="L377" i="2"/>
  <c r="J377" i="2"/>
  <c r="I377" i="2"/>
  <c r="H377" i="2"/>
  <c r="G377" i="2"/>
  <c r="F377" i="2"/>
  <c r="E377" i="2"/>
  <c r="K377" i="2" s="1"/>
  <c r="D377" i="2"/>
  <c r="C377" i="2"/>
  <c r="B377" i="2"/>
  <c r="A377" i="2"/>
  <c r="L376" i="2"/>
  <c r="J376" i="2"/>
  <c r="I376" i="2"/>
  <c r="H376" i="2"/>
  <c r="G376" i="2"/>
  <c r="F376" i="2"/>
  <c r="E376" i="2"/>
  <c r="K376" i="2" s="1"/>
  <c r="D376" i="2"/>
  <c r="C376" i="2"/>
  <c r="B376" i="2"/>
  <c r="A376" i="2"/>
  <c r="L375" i="2"/>
  <c r="J375" i="2"/>
  <c r="I375" i="2"/>
  <c r="H375" i="2"/>
  <c r="G375" i="2"/>
  <c r="F375" i="2"/>
  <c r="E375" i="2"/>
  <c r="K375" i="2" s="1"/>
  <c r="D375" i="2"/>
  <c r="C375" i="2"/>
  <c r="B375" i="2"/>
  <c r="A375" i="2"/>
  <c r="L374" i="2"/>
  <c r="J374" i="2"/>
  <c r="I374" i="2"/>
  <c r="H374" i="2"/>
  <c r="G374" i="2"/>
  <c r="F374" i="2"/>
  <c r="E374" i="2"/>
  <c r="K374" i="2" s="1"/>
  <c r="D374" i="2"/>
  <c r="C374" i="2"/>
  <c r="B374" i="2"/>
  <c r="A374" i="2"/>
  <c r="L373" i="2"/>
  <c r="J373" i="2"/>
  <c r="I373" i="2"/>
  <c r="H373" i="2"/>
  <c r="G373" i="2"/>
  <c r="F373" i="2"/>
  <c r="E373" i="2"/>
  <c r="K373" i="2" s="1"/>
  <c r="D373" i="2"/>
  <c r="C373" i="2"/>
  <c r="B373" i="2"/>
  <c r="A373" i="2"/>
  <c r="L372" i="2"/>
  <c r="J372" i="2"/>
  <c r="I372" i="2"/>
  <c r="H372" i="2"/>
  <c r="G372" i="2"/>
  <c r="F372" i="2"/>
  <c r="E372" i="2"/>
  <c r="K372" i="2" s="1"/>
  <c r="D372" i="2"/>
  <c r="C372" i="2"/>
  <c r="B372" i="2"/>
  <c r="A372" i="2"/>
  <c r="L371" i="2"/>
  <c r="J371" i="2"/>
  <c r="I371" i="2"/>
  <c r="H371" i="2"/>
  <c r="G371" i="2"/>
  <c r="F371" i="2"/>
  <c r="E371" i="2"/>
  <c r="K371" i="2" s="1"/>
  <c r="D371" i="2"/>
  <c r="C371" i="2"/>
  <c r="B371" i="2"/>
  <c r="A371" i="2"/>
  <c r="L370" i="2"/>
  <c r="J370" i="2"/>
  <c r="I370" i="2"/>
  <c r="H370" i="2"/>
  <c r="G370" i="2"/>
  <c r="F370" i="2"/>
  <c r="E370" i="2"/>
  <c r="K370" i="2" s="1"/>
  <c r="D370" i="2"/>
  <c r="C370" i="2"/>
  <c r="B370" i="2"/>
  <c r="A370" i="2"/>
  <c r="L369" i="2"/>
  <c r="J369" i="2"/>
  <c r="I369" i="2"/>
  <c r="H369" i="2"/>
  <c r="G369" i="2"/>
  <c r="F369" i="2"/>
  <c r="E369" i="2"/>
  <c r="K369" i="2" s="1"/>
  <c r="D369" i="2"/>
  <c r="C369" i="2"/>
  <c r="B369" i="2"/>
  <c r="A369" i="2"/>
  <c r="L368" i="2"/>
  <c r="J368" i="2"/>
  <c r="I368" i="2"/>
  <c r="H368" i="2"/>
  <c r="G368" i="2"/>
  <c r="F368" i="2"/>
  <c r="E368" i="2"/>
  <c r="K368" i="2" s="1"/>
  <c r="D368" i="2"/>
  <c r="C368" i="2"/>
  <c r="B368" i="2"/>
  <c r="A368" i="2"/>
  <c r="L367" i="2"/>
  <c r="J367" i="2"/>
  <c r="I367" i="2"/>
  <c r="H367" i="2"/>
  <c r="G367" i="2"/>
  <c r="F367" i="2"/>
  <c r="E367" i="2"/>
  <c r="K367" i="2" s="1"/>
  <c r="D367" i="2"/>
  <c r="C367" i="2"/>
  <c r="B367" i="2"/>
  <c r="A367" i="2"/>
  <c r="L366" i="2"/>
  <c r="J366" i="2"/>
  <c r="I366" i="2"/>
  <c r="H366" i="2"/>
  <c r="G366" i="2"/>
  <c r="F366" i="2"/>
  <c r="E366" i="2"/>
  <c r="K366" i="2" s="1"/>
  <c r="D366" i="2"/>
  <c r="C366" i="2"/>
  <c r="B366" i="2"/>
  <c r="A366" i="2"/>
  <c r="L365" i="2"/>
  <c r="J365" i="2"/>
  <c r="I365" i="2"/>
  <c r="H365" i="2"/>
  <c r="G365" i="2"/>
  <c r="F365" i="2"/>
  <c r="E365" i="2"/>
  <c r="K365" i="2" s="1"/>
  <c r="D365" i="2"/>
  <c r="C365" i="2"/>
  <c r="B365" i="2"/>
  <c r="A365" i="2"/>
  <c r="L364" i="2"/>
  <c r="J364" i="2"/>
  <c r="I364" i="2"/>
  <c r="H364" i="2"/>
  <c r="G364" i="2"/>
  <c r="F364" i="2"/>
  <c r="E364" i="2"/>
  <c r="K364" i="2" s="1"/>
  <c r="D364" i="2"/>
  <c r="C364" i="2"/>
  <c r="B364" i="2"/>
  <c r="A364" i="2"/>
  <c r="L363" i="2"/>
  <c r="J363" i="2"/>
  <c r="I363" i="2"/>
  <c r="H363" i="2"/>
  <c r="G363" i="2"/>
  <c r="F363" i="2"/>
  <c r="E363" i="2"/>
  <c r="K363" i="2" s="1"/>
  <c r="D363" i="2"/>
  <c r="C363" i="2"/>
  <c r="B363" i="2"/>
  <c r="A363" i="2"/>
  <c r="L362" i="2"/>
  <c r="J362" i="2"/>
  <c r="I362" i="2"/>
  <c r="H362" i="2"/>
  <c r="G362" i="2"/>
  <c r="F362" i="2"/>
  <c r="E362" i="2"/>
  <c r="K362" i="2" s="1"/>
  <c r="D362" i="2"/>
  <c r="C362" i="2"/>
  <c r="B362" i="2"/>
  <c r="A362" i="2"/>
  <c r="L361" i="2"/>
  <c r="J361" i="2"/>
  <c r="I361" i="2"/>
  <c r="H361" i="2"/>
  <c r="G361" i="2"/>
  <c r="F361" i="2"/>
  <c r="E361" i="2"/>
  <c r="K361" i="2" s="1"/>
  <c r="D361" i="2"/>
  <c r="C361" i="2"/>
  <c r="B361" i="2"/>
  <c r="A361" i="2"/>
  <c r="L360" i="2"/>
  <c r="J360" i="2"/>
  <c r="I360" i="2"/>
  <c r="H360" i="2"/>
  <c r="G360" i="2"/>
  <c r="F360" i="2"/>
  <c r="E360" i="2"/>
  <c r="K360" i="2" s="1"/>
  <c r="D360" i="2"/>
  <c r="C360" i="2"/>
  <c r="B360" i="2"/>
  <c r="A360" i="2"/>
  <c r="L359" i="2"/>
  <c r="J359" i="2"/>
  <c r="I359" i="2"/>
  <c r="H359" i="2"/>
  <c r="G359" i="2"/>
  <c r="F359" i="2"/>
  <c r="E359" i="2"/>
  <c r="K359" i="2" s="1"/>
  <c r="D359" i="2"/>
  <c r="C359" i="2"/>
  <c r="B359" i="2"/>
  <c r="A359" i="2"/>
  <c r="L358" i="2"/>
  <c r="J358" i="2"/>
  <c r="I358" i="2"/>
  <c r="H358" i="2"/>
  <c r="G358" i="2"/>
  <c r="F358" i="2"/>
  <c r="E358" i="2"/>
  <c r="K358" i="2" s="1"/>
  <c r="D358" i="2"/>
  <c r="C358" i="2"/>
  <c r="B358" i="2"/>
  <c r="A358" i="2"/>
  <c r="L357" i="2"/>
  <c r="J357" i="2"/>
  <c r="I357" i="2"/>
  <c r="H357" i="2"/>
  <c r="G357" i="2"/>
  <c r="F357" i="2"/>
  <c r="E357" i="2"/>
  <c r="K357" i="2" s="1"/>
  <c r="D357" i="2"/>
  <c r="C357" i="2"/>
  <c r="B357" i="2"/>
  <c r="A357" i="2"/>
  <c r="L356" i="2"/>
  <c r="J356" i="2"/>
  <c r="I356" i="2"/>
  <c r="H356" i="2"/>
  <c r="G356" i="2"/>
  <c r="F356" i="2"/>
  <c r="E356" i="2"/>
  <c r="K356" i="2" s="1"/>
  <c r="D356" i="2"/>
  <c r="C356" i="2"/>
  <c r="B356" i="2"/>
  <c r="A356" i="2"/>
  <c r="L355" i="2"/>
  <c r="J355" i="2"/>
  <c r="I355" i="2"/>
  <c r="H355" i="2"/>
  <c r="G355" i="2"/>
  <c r="F355" i="2"/>
  <c r="E355" i="2"/>
  <c r="K355" i="2" s="1"/>
  <c r="D355" i="2"/>
  <c r="C355" i="2"/>
  <c r="B355" i="2"/>
  <c r="A355" i="2"/>
  <c r="L354" i="2"/>
  <c r="J354" i="2"/>
  <c r="I354" i="2"/>
  <c r="H354" i="2"/>
  <c r="G354" i="2"/>
  <c r="F354" i="2"/>
  <c r="E354" i="2"/>
  <c r="K354" i="2" s="1"/>
  <c r="D354" i="2"/>
  <c r="C354" i="2"/>
  <c r="B354" i="2"/>
  <c r="A354" i="2"/>
  <c r="L353" i="2"/>
  <c r="J353" i="2"/>
  <c r="I353" i="2"/>
  <c r="H353" i="2"/>
  <c r="G353" i="2"/>
  <c r="F353" i="2"/>
  <c r="E353" i="2"/>
  <c r="K353" i="2" s="1"/>
  <c r="D353" i="2"/>
  <c r="C353" i="2"/>
  <c r="B353" i="2"/>
  <c r="A353" i="2"/>
  <c r="L352" i="2"/>
  <c r="J352" i="2"/>
  <c r="I352" i="2"/>
  <c r="H352" i="2"/>
  <c r="G352" i="2"/>
  <c r="F352" i="2"/>
  <c r="E352" i="2"/>
  <c r="K352" i="2" s="1"/>
  <c r="D352" i="2"/>
  <c r="C352" i="2"/>
  <c r="B352" i="2"/>
  <c r="A352" i="2"/>
  <c r="L351" i="2"/>
  <c r="J351" i="2"/>
  <c r="I351" i="2"/>
  <c r="H351" i="2"/>
  <c r="G351" i="2"/>
  <c r="F351" i="2"/>
  <c r="E351" i="2"/>
  <c r="K351" i="2" s="1"/>
  <c r="D351" i="2"/>
  <c r="C351" i="2"/>
  <c r="B351" i="2"/>
  <c r="A351" i="2"/>
  <c r="L350" i="2"/>
  <c r="J350" i="2"/>
  <c r="I350" i="2"/>
  <c r="H350" i="2"/>
  <c r="G350" i="2"/>
  <c r="F350" i="2"/>
  <c r="E350" i="2"/>
  <c r="K350" i="2" s="1"/>
  <c r="D350" i="2"/>
  <c r="C350" i="2"/>
  <c r="B350" i="2"/>
  <c r="A350" i="2"/>
  <c r="L349" i="2"/>
  <c r="J349" i="2"/>
  <c r="I349" i="2"/>
  <c r="H349" i="2"/>
  <c r="G349" i="2"/>
  <c r="F349" i="2"/>
  <c r="E349" i="2"/>
  <c r="K349" i="2" s="1"/>
  <c r="D349" i="2"/>
  <c r="C349" i="2"/>
  <c r="B349" i="2"/>
  <c r="A349" i="2"/>
  <c r="L348" i="2"/>
  <c r="J348" i="2"/>
  <c r="I348" i="2"/>
  <c r="H348" i="2"/>
  <c r="G348" i="2"/>
  <c r="F348" i="2"/>
  <c r="E348" i="2"/>
  <c r="K348" i="2" s="1"/>
  <c r="D348" i="2"/>
  <c r="C348" i="2"/>
  <c r="B348" i="2"/>
  <c r="A348" i="2"/>
  <c r="L347" i="2"/>
  <c r="J347" i="2"/>
  <c r="I347" i="2"/>
  <c r="H347" i="2"/>
  <c r="G347" i="2"/>
  <c r="F347" i="2"/>
  <c r="E347" i="2"/>
  <c r="K347" i="2" s="1"/>
  <c r="D347" i="2"/>
  <c r="C347" i="2"/>
  <c r="B347" i="2"/>
  <c r="A347" i="2"/>
  <c r="L346" i="2"/>
  <c r="J346" i="2"/>
  <c r="I346" i="2"/>
  <c r="H346" i="2"/>
  <c r="G346" i="2"/>
  <c r="F346" i="2"/>
  <c r="E346" i="2"/>
  <c r="K346" i="2" s="1"/>
  <c r="D346" i="2"/>
  <c r="C346" i="2"/>
  <c r="B346" i="2"/>
  <c r="A346" i="2"/>
  <c r="L345" i="2"/>
  <c r="J345" i="2"/>
  <c r="I345" i="2"/>
  <c r="H345" i="2"/>
  <c r="G345" i="2"/>
  <c r="F345" i="2"/>
  <c r="E345" i="2"/>
  <c r="K345" i="2" s="1"/>
  <c r="D345" i="2"/>
  <c r="C345" i="2"/>
  <c r="B345" i="2"/>
  <c r="A345" i="2"/>
  <c r="L344" i="2"/>
  <c r="J344" i="2"/>
  <c r="I344" i="2"/>
  <c r="H344" i="2"/>
  <c r="G344" i="2"/>
  <c r="F344" i="2"/>
  <c r="E344" i="2"/>
  <c r="K344" i="2" s="1"/>
  <c r="D344" i="2"/>
  <c r="C344" i="2"/>
  <c r="B344" i="2"/>
  <c r="A344" i="2"/>
  <c r="L343" i="2"/>
  <c r="J343" i="2"/>
  <c r="I343" i="2"/>
  <c r="H343" i="2"/>
  <c r="G343" i="2"/>
  <c r="F343" i="2"/>
  <c r="E343" i="2"/>
  <c r="K343" i="2" s="1"/>
  <c r="D343" i="2"/>
  <c r="C343" i="2"/>
  <c r="B343" i="2"/>
  <c r="A343" i="2"/>
  <c r="L342" i="2"/>
  <c r="J342" i="2"/>
  <c r="I342" i="2"/>
  <c r="H342" i="2"/>
  <c r="G342" i="2"/>
  <c r="F342" i="2"/>
  <c r="E342" i="2"/>
  <c r="K342" i="2" s="1"/>
  <c r="D342" i="2"/>
  <c r="C342" i="2"/>
  <c r="B342" i="2"/>
  <c r="A342" i="2"/>
  <c r="L341" i="2"/>
  <c r="J341" i="2"/>
  <c r="I341" i="2"/>
  <c r="H341" i="2"/>
  <c r="G341" i="2"/>
  <c r="F341" i="2"/>
  <c r="E341" i="2"/>
  <c r="K341" i="2" s="1"/>
  <c r="D341" i="2"/>
  <c r="C341" i="2"/>
  <c r="B341" i="2"/>
  <c r="A341" i="2"/>
  <c r="L340" i="2"/>
  <c r="J340" i="2"/>
  <c r="I340" i="2"/>
  <c r="H340" i="2"/>
  <c r="G340" i="2"/>
  <c r="F340" i="2"/>
  <c r="E340" i="2"/>
  <c r="K340" i="2" s="1"/>
  <c r="D340" i="2"/>
  <c r="C340" i="2"/>
  <c r="B340" i="2"/>
  <c r="A340" i="2"/>
  <c r="L339" i="2"/>
  <c r="J339" i="2"/>
  <c r="I339" i="2"/>
  <c r="H339" i="2"/>
  <c r="G339" i="2"/>
  <c r="F339" i="2"/>
  <c r="E339" i="2"/>
  <c r="K339" i="2" s="1"/>
  <c r="D339" i="2"/>
  <c r="C339" i="2"/>
  <c r="B339" i="2"/>
  <c r="A339" i="2"/>
  <c r="L338" i="2"/>
  <c r="J338" i="2"/>
  <c r="I338" i="2"/>
  <c r="H338" i="2"/>
  <c r="G338" i="2"/>
  <c r="F338" i="2"/>
  <c r="E338" i="2"/>
  <c r="K338" i="2" s="1"/>
  <c r="D338" i="2"/>
  <c r="C338" i="2"/>
  <c r="B338" i="2"/>
  <c r="A338" i="2"/>
  <c r="L337" i="2"/>
  <c r="J337" i="2"/>
  <c r="I337" i="2"/>
  <c r="H337" i="2"/>
  <c r="G337" i="2"/>
  <c r="F337" i="2"/>
  <c r="E337" i="2"/>
  <c r="K337" i="2" s="1"/>
  <c r="D337" i="2"/>
  <c r="C337" i="2"/>
  <c r="B337" i="2"/>
  <c r="A337" i="2"/>
  <c r="L336" i="2"/>
  <c r="J336" i="2"/>
  <c r="I336" i="2"/>
  <c r="H336" i="2"/>
  <c r="G336" i="2"/>
  <c r="F336" i="2"/>
  <c r="E336" i="2"/>
  <c r="K336" i="2" s="1"/>
  <c r="D336" i="2"/>
  <c r="C336" i="2"/>
  <c r="B336" i="2"/>
  <c r="A336" i="2"/>
  <c r="L335" i="2"/>
  <c r="J335" i="2"/>
  <c r="I335" i="2"/>
  <c r="H335" i="2"/>
  <c r="G335" i="2"/>
  <c r="F335" i="2"/>
  <c r="E335" i="2"/>
  <c r="K335" i="2" s="1"/>
  <c r="D335" i="2"/>
  <c r="C335" i="2"/>
  <c r="B335" i="2"/>
  <c r="A335" i="2"/>
  <c r="L334" i="2"/>
  <c r="J334" i="2"/>
  <c r="I334" i="2"/>
  <c r="H334" i="2"/>
  <c r="G334" i="2"/>
  <c r="F334" i="2"/>
  <c r="E334" i="2"/>
  <c r="K334" i="2" s="1"/>
  <c r="D334" i="2"/>
  <c r="C334" i="2"/>
  <c r="B334" i="2"/>
  <c r="A334" i="2"/>
  <c r="L333" i="2"/>
  <c r="J333" i="2"/>
  <c r="I333" i="2"/>
  <c r="H333" i="2"/>
  <c r="G333" i="2"/>
  <c r="F333" i="2"/>
  <c r="E333" i="2"/>
  <c r="K333" i="2" s="1"/>
  <c r="D333" i="2"/>
  <c r="C333" i="2"/>
  <c r="B333" i="2"/>
  <c r="A333" i="2"/>
  <c r="L332" i="2"/>
  <c r="J332" i="2"/>
  <c r="I332" i="2"/>
  <c r="H332" i="2"/>
  <c r="G332" i="2"/>
  <c r="F332" i="2"/>
  <c r="E332" i="2"/>
  <c r="K332" i="2" s="1"/>
  <c r="D332" i="2"/>
  <c r="C332" i="2"/>
  <c r="B332" i="2"/>
  <c r="A332" i="2"/>
  <c r="L331" i="2"/>
  <c r="J331" i="2"/>
  <c r="I331" i="2"/>
  <c r="H331" i="2"/>
  <c r="G331" i="2"/>
  <c r="F331" i="2"/>
  <c r="E331" i="2"/>
  <c r="K331" i="2" s="1"/>
  <c r="D331" i="2"/>
  <c r="C331" i="2"/>
  <c r="B331" i="2"/>
  <c r="A331" i="2"/>
  <c r="L330" i="2"/>
  <c r="J330" i="2"/>
  <c r="I330" i="2"/>
  <c r="H330" i="2"/>
  <c r="G330" i="2"/>
  <c r="F330" i="2"/>
  <c r="E330" i="2"/>
  <c r="K330" i="2" s="1"/>
  <c r="D330" i="2"/>
  <c r="C330" i="2"/>
  <c r="B330" i="2"/>
  <c r="A330" i="2"/>
  <c r="L329" i="2"/>
  <c r="J329" i="2"/>
  <c r="I329" i="2"/>
  <c r="H329" i="2"/>
  <c r="G329" i="2"/>
  <c r="F329" i="2"/>
  <c r="E329" i="2"/>
  <c r="K329" i="2" s="1"/>
  <c r="D329" i="2"/>
  <c r="C329" i="2"/>
  <c r="B329" i="2"/>
  <c r="A329" i="2"/>
  <c r="L328" i="2"/>
  <c r="J328" i="2"/>
  <c r="I328" i="2"/>
  <c r="H328" i="2"/>
  <c r="G328" i="2"/>
  <c r="F328" i="2"/>
  <c r="E328" i="2"/>
  <c r="K328" i="2" s="1"/>
  <c r="D328" i="2"/>
  <c r="C328" i="2"/>
  <c r="B328" i="2"/>
  <c r="A328" i="2"/>
  <c r="L327" i="2"/>
  <c r="J327" i="2"/>
  <c r="I327" i="2"/>
  <c r="H327" i="2"/>
  <c r="G327" i="2"/>
  <c r="F327" i="2"/>
  <c r="E327" i="2"/>
  <c r="K327" i="2" s="1"/>
  <c r="D327" i="2"/>
  <c r="C327" i="2"/>
  <c r="B327" i="2"/>
  <c r="A327" i="2"/>
  <c r="L326" i="2"/>
  <c r="J326" i="2"/>
  <c r="I326" i="2"/>
  <c r="H326" i="2"/>
  <c r="G326" i="2"/>
  <c r="F326" i="2"/>
  <c r="E326" i="2"/>
  <c r="K326" i="2" s="1"/>
  <c r="D326" i="2"/>
  <c r="C326" i="2"/>
  <c r="B326" i="2"/>
  <c r="A326" i="2"/>
  <c r="L325" i="2"/>
  <c r="J325" i="2"/>
  <c r="I325" i="2"/>
  <c r="H325" i="2"/>
  <c r="G325" i="2"/>
  <c r="F325" i="2"/>
  <c r="E325" i="2"/>
  <c r="K325" i="2" s="1"/>
  <c r="D325" i="2"/>
  <c r="C325" i="2"/>
  <c r="B325" i="2"/>
  <c r="A325" i="2"/>
  <c r="L324" i="2"/>
  <c r="J324" i="2"/>
  <c r="I324" i="2"/>
  <c r="H324" i="2"/>
  <c r="G324" i="2"/>
  <c r="F324" i="2"/>
  <c r="E324" i="2"/>
  <c r="K324" i="2" s="1"/>
  <c r="D324" i="2"/>
  <c r="C324" i="2"/>
  <c r="B324" i="2"/>
  <c r="A324" i="2"/>
  <c r="L323" i="2"/>
  <c r="J323" i="2"/>
  <c r="I323" i="2"/>
  <c r="H323" i="2"/>
  <c r="G323" i="2"/>
  <c r="F323" i="2"/>
  <c r="E323" i="2"/>
  <c r="K323" i="2" s="1"/>
  <c r="D323" i="2"/>
  <c r="C323" i="2"/>
  <c r="B323" i="2"/>
  <c r="A323" i="2"/>
  <c r="L322" i="2"/>
  <c r="J322" i="2"/>
  <c r="I322" i="2"/>
  <c r="H322" i="2"/>
  <c r="G322" i="2"/>
  <c r="F322" i="2"/>
  <c r="E322" i="2"/>
  <c r="K322" i="2" s="1"/>
  <c r="D322" i="2"/>
  <c r="C322" i="2"/>
  <c r="B322" i="2"/>
  <c r="A322" i="2"/>
  <c r="L321" i="2"/>
  <c r="J321" i="2"/>
  <c r="I321" i="2"/>
  <c r="H321" i="2"/>
  <c r="G321" i="2"/>
  <c r="F321" i="2"/>
  <c r="E321" i="2"/>
  <c r="K321" i="2" s="1"/>
  <c r="D321" i="2"/>
  <c r="C321" i="2"/>
  <c r="B321" i="2"/>
  <c r="A321" i="2"/>
  <c r="L320" i="2"/>
  <c r="J320" i="2"/>
  <c r="I320" i="2"/>
  <c r="H320" i="2"/>
  <c r="G320" i="2"/>
  <c r="F320" i="2"/>
  <c r="E320" i="2"/>
  <c r="K320" i="2" s="1"/>
  <c r="D320" i="2"/>
  <c r="C320" i="2"/>
  <c r="B320" i="2"/>
  <c r="A320" i="2"/>
  <c r="L319" i="2"/>
  <c r="J319" i="2"/>
  <c r="I319" i="2"/>
  <c r="H319" i="2"/>
  <c r="G319" i="2"/>
  <c r="F319" i="2"/>
  <c r="E319" i="2"/>
  <c r="K319" i="2" s="1"/>
  <c r="D319" i="2"/>
  <c r="C319" i="2"/>
  <c r="B319" i="2"/>
  <c r="A319" i="2"/>
  <c r="L318" i="2"/>
  <c r="J318" i="2"/>
  <c r="I318" i="2"/>
  <c r="H318" i="2"/>
  <c r="G318" i="2"/>
  <c r="F318" i="2"/>
  <c r="E318" i="2"/>
  <c r="K318" i="2" s="1"/>
  <c r="D318" i="2"/>
  <c r="C318" i="2"/>
  <c r="B318" i="2"/>
  <c r="A318" i="2"/>
  <c r="L317" i="2"/>
  <c r="J317" i="2"/>
  <c r="I317" i="2"/>
  <c r="H317" i="2"/>
  <c r="G317" i="2"/>
  <c r="F317" i="2"/>
  <c r="E317" i="2"/>
  <c r="K317" i="2" s="1"/>
  <c r="D317" i="2"/>
  <c r="C317" i="2"/>
  <c r="B317" i="2"/>
  <c r="A317" i="2"/>
  <c r="L316" i="2"/>
  <c r="J316" i="2"/>
  <c r="I316" i="2"/>
  <c r="H316" i="2"/>
  <c r="G316" i="2"/>
  <c r="F316" i="2"/>
  <c r="E316" i="2"/>
  <c r="K316" i="2" s="1"/>
  <c r="D316" i="2"/>
  <c r="C316" i="2"/>
  <c r="B316" i="2"/>
  <c r="A316" i="2"/>
  <c r="L315" i="2"/>
  <c r="J315" i="2"/>
  <c r="I315" i="2"/>
  <c r="H315" i="2"/>
  <c r="G315" i="2"/>
  <c r="F315" i="2"/>
  <c r="E315" i="2"/>
  <c r="K315" i="2" s="1"/>
  <c r="D315" i="2"/>
  <c r="C315" i="2"/>
  <c r="B315" i="2"/>
  <c r="A315" i="2"/>
  <c r="L314" i="2"/>
  <c r="J314" i="2"/>
  <c r="I314" i="2"/>
  <c r="H314" i="2"/>
  <c r="G314" i="2"/>
  <c r="F314" i="2"/>
  <c r="E314" i="2"/>
  <c r="K314" i="2" s="1"/>
  <c r="D314" i="2"/>
  <c r="C314" i="2"/>
  <c r="B314" i="2"/>
  <c r="A314" i="2"/>
  <c r="L313" i="2"/>
  <c r="J313" i="2"/>
  <c r="I313" i="2"/>
  <c r="H313" i="2"/>
  <c r="G313" i="2"/>
  <c r="F313" i="2"/>
  <c r="E313" i="2"/>
  <c r="K313" i="2" s="1"/>
  <c r="D313" i="2"/>
  <c r="C313" i="2"/>
  <c r="B313" i="2"/>
  <c r="A313" i="2"/>
  <c r="L312" i="2"/>
  <c r="J312" i="2"/>
  <c r="I312" i="2"/>
  <c r="H312" i="2"/>
  <c r="G312" i="2"/>
  <c r="F312" i="2"/>
  <c r="E312" i="2"/>
  <c r="K312" i="2" s="1"/>
  <c r="D312" i="2"/>
  <c r="C312" i="2"/>
  <c r="B312" i="2"/>
  <c r="A312" i="2"/>
  <c r="L311" i="2"/>
  <c r="J311" i="2"/>
  <c r="I311" i="2"/>
  <c r="H311" i="2"/>
  <c r="G311" i="2"/>
  <c r="F311" i="2"/>
  <c r="E311" i="2"/>
  <c r="K311" i="2" s="1"/>
  <c r="D311" i="2"/>
  <c r="C311" i="2"/>
  <c r="B311" i="2"/>
  <c r="A311" i="2"/>
  <c r="L310" i="2"/>
  <c r="J310" i="2"/>
  <c r="I310" i="2"/>
  <c r="H310" i="2"/>
  <c r="G310" i="2"/>
  <c r="F310" i="2"/>
  <c r="E310" i="2"/>
  <c r="K310" i="2" s="1"/>
  <c r="D310" i="2"/>
  <c r="C310" i="2"/>
  <c r="B310" i="2"/>
  <c r="A310" i="2"/>
  <c r="L309" i="2"/>
  <c r="J309" i="2"/>
  <c r="I309" i="2"/>
  <c r="H309" i="2"/>
  <c r="G309" i="2"/>
  <c r="F309" i="2"/>
  <c r="E309" i="2"/>
  <c r="K309" i="2" s="1"/>
  <c r="D309" i="2"/>
  <c r="C309" i="2"/>
  <c r="B309" i="2"/>
  <c r="A309" i="2"/>
  <c r="L308" i="2"/>
  <c r="J308" i="2"/>
  <c r="I308" i="2"/>
  <c r="H308" i="2"/>
  <c r="G308" i="2"/>
  <c r="F308" i="2"/>
  <c r="E308" i="2"/>
  <c r="K308" i="2" s="1"/>
  <c r="D308" i="2"/>
  <c r="C308" i="2"/>
  <c r="B308" i="2"/>
  <c r="A308" i="2"/>
  <c r="L307" i="2"/>
  <c r="J307" i="2"/>
  <c r="I307" i="2"/>
  <c r="H307" i="2"/>
  <c r="G307" i="2"/>
  <c r="F307" i="2"/>
  <c r="E307" i="2"/>
  <c r="K307" i="2" s="1"/>
  <c r="D307" i="2"/>
  <c r="C307" i="2"/>
  <c r="B307" i="2"/>
  <c r="A307" i="2"/>
  <c r="L306" i="2"/>
  <c r="J306" i="2"/>
  <c r="I306" i="2"/>
  <c r="H306" i="2"/>
  <c r="G306" i="2"/>
  <c r="F306" i="2"/>
  <c r="E306" i="2"/>
  <c r="K306" i="2" s="1"/>
  <c r="D306" i="2"/>
  <c r="C306" i="2"/>
  <c r="B306" i="2"/>
  <c r="A306" i="2"/>
  <c r="L305" i="2"/>
  <c r="J305" i="2"/>
  <c r="I305" i="2"/>
  <c r="H305" i="2"/>
  <c r="G305" i="2"/>
  <c r="F305" i="2"/>
  <c r="E305" i="2"/>
  <c r="K305" i="2" s="1"/>
  <c r="D305" i="2"/>
  <c r="C305" i="2"/>
  <c r="B305" i="2"/>
  <c r="A305" i="2"/>
  <c r="L304" i="2"/>
  <c r="J304" i="2"/>
  <c r="I304" i="2"/>
  <c r="H304" i="2"/>
  <c r="G304" i="2"/>
  <c r="F304" i="2"/>
  <c r="E304" i="2"/>
  <c r="K304" i="2" s="1"/>
  <c r="D304" i="2"/>
  <c r="C304" i="2"/>
  <c r="B304" i="2"/>
  <c r="A304" i="2"/>
  <c r="L303" i="2"/>
  <c r="J303" i="2"/>
  <c r="I303" i="2"/>
  <c r="H303" i="2"/>
  <c r="G303" i="2"/>
  <c r="F303" i="2"/>
  <c r="E303" i="2"/>
  <c r="K303" i="2" s="1"/>
  <c r="D303" i="2"/>
  <c r="C303" i="2"/>
  <c r="B303" i="2"/>
  <c r="A303" i="2"/>
  <c r="L302" i="2"/>
  <c r="J302" i="2"/>
  <c r="I302" i="2"/>
  <c r="H302" i="2"/>
  <c r="G302" i="2"/>
  <c r="F302" i="2"/>
  <c r="E302" i="2"/>
  <c r="K302" i="2" s="1"/>
  <c r="D302" i="2"/>
  <c r="C302" i="2"/>
  <c r="B302" i="2"/>
  <c r="A302" i="2"/>
  <c r="L301" i="2"/>
  <c r="J301" i="2"/>
  <c r="I301" i="2"/>
  <c r="H301" i="2"/>
  <c r="G301" i="2"/>
  <c r="F301" i="2"/>
  <c r="E301" i="2"/>
  <c r="K301" i="2" s="1"/>
  <c r="D301" i="2"/>
  <c r="C301" i="2"/>
  <c r="B301" i="2"/>
  <c r="A301" i="2"/>
  <c r="L300" i="2"/>
  <c r="J300" i="2"/>
  <c r="I300" i="2"/>
  <c r="H300" i="2"/>
  <c r="G300" i="2"/>
  <c r="F300" i="2"/>
  <c r="E300" i="2"/>
  <c r="K300" i="2" s="1"/>
  <c r="D300" i="2"/>
  <c r="C300" i="2"/>
  <c r="B300" i="2"/>
  <c r="A300" i="2"/>
  <c r="L299" i="2"/>
  <c r="J299" i="2"/>
  <c r="I299" i="2"/>
  <c r="H299" i="2"/>
  <c r="G299" i="2"/>
  <c r="F299" i="2"/>
  <c r="E299" i="2"/>
  <c r="K299" i="2" s="1"/>
  <c r="D299" i="2"/>
  <c r="C299" i="2"/>
  <c r="B299" i="2"/>
  <c r="A299" i="2"/>
  <c r="L298" i="2"/>
  <c r="J298" i="2"/>
  <c r="I298" i="2"/>
  <c r="H298" i="2"/>
  <c r="G298" i="2"/>
  <c r="F298" i="2"/>
  <c r="E298" i="2"/>
  <c r="K298" i="2" s="1"/>
  <c r="D298" i="2"/>
  <c r="C298" i="2"/>
  <c r="B298" i="2"/>
  <c r="A298" i="2"/>
  <c r="L297" i="2"/>
  <c r="J297" i="2"/>
  <c r="I297" i="2"/>
  <c r="H297" i="2"/>
  <c r="G297" i="2"/>
  <c r="F297" i="2"/>
  <c r="E297" i="2"/>
  <c r="K297" i="2" s="1"/>
  <c r="D297" i="2"/>
  <c r="C297" i="2"/>
  <c r="B297" i="2"/>
  <c r="A297" i="2"/>
  <c r="L296" i="2"/>
  <c r="J296" i="2"/>
  <c r="I296" i="2"/>
  <c r="H296" i="2"/>
  <c r="G296" i="2"/>
  <c r="F296" i="2"/>
  <c r="E296" i="2"/>
  <c r="K296" i="2" s="1"/>
  <c r="D296" i="2"/>
  <c r="C296" i="2"/>
  <c r="B296" i="2"/>
  <c r="A296" i="2"/>
  <c r="L295" i="2"/>
  <c r="J295" i="2"/>
  <c r="I295" i="2"/>
  <c r="H295" i="2"/>
  <c r="G295" i="2"/>
  <c r="F295" i="2"/>
  <c r="E295" i="2"/>
  <c r="K295" i="2" s="1"/>
  <c r="D295" i="2"/>
  <c r="C295" i="2"/>
  <c r="B295" i="2"/>
  <c r="A295" i="2"/>
  <c r="L294" i="2"/>
  <c r="J294" i="2"/>
  <c r="I294" i="2"/>
  <c r="H294" i="2"/>
  <c r="G294" i="2"/>
  <c r="F294" i="2"/>
  <c r="E294" i="2"/>
  <c r="K294" i="2" s="1"/>
  <c r="D294" i="2"/>
  <c r="C294" i="2"/>
  <c r="B294" i="2"/>
  <c r="A294" i="2"/>
  <c r="L293" i="2"/>
  <c r="J293" i="2"/>
  <c r="I293" i="2"/>
  <c r="H293" i="2"/>
  <c r="G293" i="2"/>
  <c r="F293" i="2"/>
  <c r="E293" i="2"/>
  <c r="K293" i="2" s="1"/>
  <c r="D293" i="2"/>
  <c r="C293" i="2"/>
  <c r="B293" i="2"/>
  <c r="A293" i="2"/>
  <c r="L292" i="2"/>
  <c r="J292" i="2"/>
  <c r="I292" i="2"/>
  <c r="H292" i="2"/>
  <c r="G292" i="2"/>
  <c r="F292" i="2"/>
  <c r="E292" i="2"/>
  <c r="K292" i="2" s="1"/>
  <c r="D292" i="2"/>
  <c r="C292" i="2"/>
  <c r="B292" i="2"/>
  <c r="A292" i="2"/>
  <c r="L291" i="2"/>
  <c r="J291" i="2"/>
  <c r="I291" i="2"/>
  <c r="H291" i="2"/>
  <c r="G291" i="2"/>
  <c r="F291" i="2"/>
  <c r="E291" i="2"/>
  <c r="K291" i="2" s="1"/>
  <c r="D291" i="2"/>
  <c r="C291" i="2"/>
  <c r="B291" i="2"/>
  <c r="A291" i="2"/>
  <c r="L290" i="2"/>
  <c r="J290" i="2"/>
  <c r="I290" i="2"/>
  <c r="H290" i="2"/>
  <c r="G290" i="2"/>
  <c r="F290" i="2"/>
  <c r="E290" i="2"/>
  <c r="K290" i="2" s="1"/>
  <c r="D290" i="2"/>
  <c r="C290" i="2"/>
  <c r="B290" i="2"/>
  <c r="A290" i="2"/>
  <c r="L289" i="2"/>
  <c r="J289" i="2"/>
  <c r="I289" i="2"/>
  <c r="H289" i="2"/>
  <c r="G289" i="2"/>
  <c r="F289" i="2"/>
  <c r="E289" i="2"/>
  <c r="K289" i="2" s="1"/>
  <c r="D289" i="2"/>
  <c r="C289" i="2"/>
  <c r="B289" i="2"/>
  <c r="A289" i="2"/>
  <c r="L288" i="2"/>
  <c r="J288" i="2"/>
  <c r="I288" i="2"/>
  <c r="H288" i="2"/>
  <c r="G288" i="2"/>
  <c r="F288" i="2"/>
  <c r="E288" i="2"/>
  <c r="K288" i="2" s="1"/>
  <c r="D288" i="2"/>
  <c r="C288" i="2"/>
  <c r="B288" i="2"/>
  <c r="A288" i="2"/>
  <c r="L287" i="2"/>
  <c r="J287" i="2"/>
  <c r="I287" i="2"/>
  <c r="H287" i="2"/>
  <c r="G287" i="2"/>
  <c r="F287" i="2"/>
  <c r="E287" i="2"/>
  <c r="K287" i="2" s="1"/>
  <c r="D287" i="2"/>
  <c r="C287" i="2"/>
  <c r="B287" i="2"/>
  <c r="A287" i="2"/>
  <c r="L286" i="2"/>
  <c r="J286" i="2"/>
  <c r="I286" i="2"/>
  <c r="H286" i="2"/>
  <c r="G286" i="2"/>
  <c r="F286" i="2"/>
  <c r="E286" i="2"/>
  <c r="K286" i="2" s="1"/>
  <c r="D286" i="2"/>
  <c r="C286" i="2"/>
  <c r="B286" i="2"/>
  <c r="A286" i="2"/>
  <c r="L285" i="2"/>
  <c r="J285" i="2"/>
  <c r="I285" i="2"/>
  <c r="H285" i="2"/>
  <c r="G285" i="2"/>
  <c r="F285" i="2"/>
  <c r="E285" i="2"/>
  <c r="K285" i="2" s="1"/>
  <c r="D285" i="2"/>
  <c r="C285" i="2"/>
  <c r="B285" i="2"/>
  <c r="A285" i="2"/>
  <c r="L284" i="2"/>
  <c r="J284" i="2"/>
  <c r="I284" i="2"/>
  <c r="H284" i="2"/>
  <c r="G284" i="2"/>
  <c r="F284" i="2"/>
  <c r="E284" i="2"/>
  <c r="K284" i="2" s="1"/>
  <c r="D284" i="2"/>
  <c r="C284" i="2"/>
  <c r="B284" i="2"/>
  <c r="A284" i="2"/>
  <c r="L283" i="2"/>
  <c r="J283" i="2"/>
  <c r="I283" i="2"/>
  <c r="H283" i="2"/>
  <c r="G283" i="2"/>
  <c r="F283" i="2"/>
  <c r="E283" i="2"/>
  <c r="K283" i="2" s="1"/>
  <c r="D283" i="2"/>
  <c r="C283" i="2"/>
  <c r="B283" i="2"/>
  <c r="A283" i="2"/>
  <c r="L282" i="2"/>
  <c r="J282" i="2"/>
  <c r="I282" i="2"/>
  <c r="H282" i="2"/>
  <c r="G282" i="2"/>
  <c r="F282" i="2"/>
  <c r="E282" i="2"/>
  <c r="K282" i="2" s="1"/>
  <c r="D282" i="2"/>
  <c r="C282" i="2"/>
  <c r="B282" i="2"/>
  <c r="A282" i="2"/>
  <c r="L281" i="2"/>
  <c r="J281" i="2"/>
  <c r="I281" i="2"/>
  <c r="H281" i="2"/>
  <c r="G281" i="2"/>
  <c r="F281" i="2"/>
  <c r="E281" i="2"/>
  <c r="K281" i="2" s="1"/>
  <c r="D281" i="2"/>
  <c r="C281" i="2"/>
  <c r="B281" i="2"/>
  <c r="A281" i="2"/>
  <c r="L280" i="2"/>
  <c r="J280" i="2"/>
  <c r="I280" i="2"/>
  <c r="H280" i="2"/>
  <c r="G280" i="2"/>
  <c r="F280" i="2"/>
  <c r="E280" i="2"/>
  <c r="K280" i="2" s="1"/>
  <c r="D280" i="2"/>
  <c r="C280" i="2"/>
  <c r="B280" i="2"/>
  <c r="A280" i="2"/>
  <c r="L279" i="2"/>
  <c r="J279" i="2"/>
  <c r="I279" i="2"/>
  <c r="H279" i="2"/>
  <c r="G279" i="2"/>
  <c r="F279" i="2"/>
  <c r="E279" i="2"/>
  <c r="K279" i="2" s="1"/>
  <c r="D279" i="2"/>
  <c r="C279" i="2"/>
  <c r="B279" i="2"/>
  <c r="A279" i="2"/>
  <c r="L278" i="2"/>
  <c r="J278" i="2"/>
  <c r="I278" i="2"/>
  <c r="H278" i="2"/>
  <c r="G278" i="2"/>
  <c r="F278" i="2"/>
  <c r="E278" i="2"/>
  <c r="K278" i="2" s="1"/>
  <c r="D278" i="2"/>
  <c r="C278" i="2"/>
  <c r="B278" i="2"/>
  <c r="A278" i="2"/>
  <c r="L277" i="2"/>
  <c r="J277" i="2"/>
  <c r="I277" i="2"/>
  <c r="H277" i="2"/>
  <c r="G277" i="2"/>
  <c r="F277" i="2"/>
  <c r="E277" i="2"/>
  <c r="K277" i="2" s="1"/>
  <c r="D277" i="2"/>
  <c r="C277" i="2"/>
  <c r="B277" i="2"/>
  <c r="A277" i="2"/>
  <c r="L276" i="2"/>
  <c r="J276" i="2"/>
  <c r="I276" i="2"/>
  <c r="H276" i="2"/>
  <c r="G276" i="2"/>
  <c r="F276" i="2"/>
  <c r="E276" i="2"/>
  <c r="K276" i="2" s="1"/>
  <c r="D276" i="2"/>
  <c r="C276" i="2"/>
  <c r="B276" i="2"/>
  <c r="A276" i="2"/>
  <c r="L275" i="2"/>
  <c r="J275" i="2"/>
  <c r="I275" i="2"/>
  <c r="H275" i="2"/>
  <c r="G275" i="2"/>
  <c r="F275" i="2"/>
  <c r="E275" i="2"/>
  <c r="K275" i="2" s="1"/>
  <c r="D275" i="2"/>
  <c r="C275" i="2"/>
  <c r="B275" i="2"/>
  <c r="A275" i="2"/>
  <c r="L274" i="2"/>
  <c r="J274" i="2"/>
  <c r="I274" i="2"/>
  <c r="H274" i="2"/>
  <c r="G274" i="2"/>
  <c r="F274" i="2"/>
  <c r="E274" i="2"/>
  <c r="K274" i="2" s="1"/>
  <c r="D274" i="2"/>
  <c r="C274" i="2"/>
  <c r="B274" i="2"/>
  <c r="A274" i="2"/>
  <c r="L273" i="2"/>
  <c r="J273" i="2"/>
  <c r="I273" i="2"/>
  <c r="H273" i="2"/>
  <c r="G273" i="2"/>
  <c r="F273" i="2"/>
  <c r="E273" i="2"/>
  <c r="K273" i="2" s="1"/>
  <c r="D273" i="2"/>
  <c r="C273" i="2"/>
  <c r="B273" i="2"/>
  <c r="A273" i="2"/>
  <c r="L272" i="2"/>
  <c r="J272" i="2"/>
  <c r="I272" i="2"/>
  <c r="H272" i="2"/>
  <c r="G272" i="2"/>
  <c r="F272" i="2"/>
  <c r="E272" i="2"/>
  <c r="K272" i="2" s="1"/>
  <c r="D272" i="2"/>
  <c r="C272" i="2"/>
  <c r="B272" i="2"/>
  <c r="A272" i="2"/>
  <c r="L271" i="2"/>
  <c r="J271" i="2"/>
  <c r="I271" i="2"/>
  <c r="H271" i="2"/>
  <c r="G271" i="2"/>
  <c r="F271" i="2"/>
  <c r="E271" i="2"/>
  <c r="K271" i="2" s="1"/>
  <c r="D271" i="2"/>
  <c r="C271" i="2"/>
  <c r="B271" i="2"/>
  <c r="A271" i="2"/>
  <c r="L270" i="2"/>
  <c r="J270" i="2"/>
  <c r="I270" i="2"/>
  <c r="H270" i="2"/>
  <c r="G270" i="2"/>
  <c r="F270" i="2"/>
  <c r="E270" i="2"/>
  <c r="K270" i="2" s="1"/>
  <c r="D270" i="2"/>
  <c r="C270" i="2"/>
  <c r="B270" i="2"/>
  <c r="A270" i="2"/>
  <c r="L269" i="2"/>
  <c r="J269" i="2"/>
  <c r="I269" i="2"/>
  <c r="H269" i="2"/>
  <c r="G269" i="2"/>
  <c r="F269" i="2"/>
  <c r="E269" i="2"/>
  <c r="K269" i="2" s="1"/>
  <c r="D269" i="2"/>
  <c r="C269" i="2"/>
  <c r="B269" i="2"/>
  <c r="A269" i="2"/>
  <c r="L268" i="2"/>
  <c r="J268" i="2"/>
  <c r="I268" i="2"/>
  <c r="H268" i="2"/>
  <c r="G268" i="2"/>
  <c r="F268" i="2"/>
  <c r="E268" i="2"/>
  <c r="K268" i="2" s="1"/>
  <c r="D268" i="2"/>
  <c r="C268" i="2"/>
  <c r="B268" i="2"/>
  <c r="A268" i="2"/>
  <c r="L267" i="2"/>
  <c r="J267" i="2"/>
  <c r="I267" i="2"/>
  <c r="H267" i="2"/>
  <c r="G267" i="2"/>
  <c r="F267" i="2"/>
  <c r="E267" i="2"/>
  <c r="K267" i="2" s="1"/>
  <c r="D267" i="2"/>
  <c r="C267" i="2"/>
  <c r="B267" i="2"/>
  <c r="A267" i="2"/>
  <c r="L266" i="2"/>
  <c r="J266" i="2"/>
  <c r="I266" i="2"/>
  <c r="H266" i="2"/>
  <c r="G266" i="2"/>
  <c r="F266" i="2"/>
  <c r="E266" i="2"/>
  <c r="K266" i="2" s="1"/>
  <c r="D266" i="2"/>
  <c r="C266" i="2"/>
  <c r="B266" i="2"/>
  <c r="A266" i="2"/>
  <c r="L265" i="2"/>
  <c r="J265" i="2"/>
  <c r="I265" i="2"/>
  <c r="H265" i="2"/>
  <c r="G265" i="2"/>
  <c r="F265" i="2"/>
  <c r="E265" i="2"/>
  <c r="K265" i="2" s="1"/>
  <c r="D265" i="2"/>
  <c r="C265" i="2"/>
  <c r="B265" i="2"/>
  <c r="A265" i="2"/>
  <c r="L264" i="2"/>
  <c r="J264" i="2"/>
  <c r="I264" i="2"/>
  <c r="H264" i="2"/>
  <c r="G264" i="2"/>
  <c r="F264" i="2"/>
  <c r="E264" i="2"/>
  <c r="K264" i="2" s="1"/>
  <c r="D264" i="2"/>
  <c r="C264" i="2"/>
  <c r="B264" i="2"/>
  <c r="A264" i="2"/>
  <c r="L263" i="2"/>
  <c r="J263" i="2"/>
  <c r="I263" i="2"/>
  <c r="H263" i="2"/>
  <c r="G263" i="2"/>
  <c r="F263" i="2"/>
  <c r="E263" i="2"/>
  <c r="K263" i="2" s="1"/>
  <c r="D263" i="2"/>
  <c r="C263" i="2"/>
  <c r="B263" i="2"/>
  <c r="A263" i="2"/>
  <c r="L262" i="2"/>
  <c r="J262" i="2"/>
  <c r="I262" i="2"/>
  <c r="H262" i="2"/>
  <c r="G262" i="2"/>
  <c r="F262" i="2"/>
  <c r="E262" i="2"/>
  <c r="K262" i="2" s="1"/>
  <c r="D262" i="2"/>
  <c r="C262" i="2"/>
  <c r="B262" i="2"/>
  <c r="A262" i="2"/>
  <c r="L261" i="2"/>
  <c r="J261" i="2"/>
  <c r="I261" i="2"/>
  <c r="H261" i="2"/>
  <c r="G261" i="2"/>
  <c r="F261" i="2"/>
  <c r="E261" i="2"/>
  <c r="K261" i="2" s="1"/>
  <c r="D261" i="2"/>
  <c r="C261" i="2"/>
  <c r="B261" i="2"/>
  <c r="A261" i="2"/>
  <c r="L260" i="2"/>
  <c r="J260" i="2"/>
  <c r="I260" i="2"/>
  <c r="H260" i="2"/>
  <c r="G260" i="2"/>
  <c r="F260" i="2"/>
  <c r="E260" i="2"/>
  <c r="K260" i="2" s="1"/>
  <c r="D260" i="2"/>
  <c r="C260" i="2"/>
  <c r="B260" i="2"/>
  <c r="A260" i="2"/>
  <c r="L259" i="2"/>
  <c r="J259" i="2"/>
  <c r="I259" i="2"/>
  <c r="H259" i="2"/>
  <c r="G259" i="2"/>
  <c r="F259" i="2"/>
  <c r="E259" i="2"/>
  <c r="K259" i="2" s="1"/>
  <c r="D259" i="2"/>
  <c r="C259" i="2"/>
  <c r="B259" i="2"/>
  <c r="A259" i="2"/>
  <c r="L258" i="2"/>
  <c r="J258" i="2"/>
  <c r="I258" i="2"/>
  <c r="H258" i="2"/>
  <c r="G258" i="2"/>
  <c r="F258" i="2"/>
  <c r="E258" i="2"/>
  <c r="K258" i="2" s="1"/>
  <c r="D258" i="2"/>
  <c r="C258" i="2"/>
  <c r="B258" i="2"/>
  <c r="A258" i="2"/>
  <c r="L257" i="2"/>
  <c r="J257" i="2"/>
  <c r="I257" i="2"/>
  <c r="H257" i="2"/>
  <c r="G257" i="2"/>
  <c r="F257" i="2"/>
  <c r="E257" i="2"/>
  <c r="K257" i="2" s="1"/>
  <c r="D257" i="2"/>
  <c r="C257" i="2"/>
  <c r="B257" i="2"/>
  <c r="A257" i="2"/>
  <c r="L256" i="2"/>
  <c r="J256" i="2"/>
  <c r="I256" i="2"/>
  <c r="H256" i="2"/>
  <c r="G256" i="2"/>
  <c r="F256" i="2"/>
  <c r="E256" i="2"/>
  <c r="K256" i="2" s="1"/>
  <c r="D256" i="2"/>
  <c r="C256" i="2"/>
  <c r="B256" i="2"/>
  <c r="A256" i="2"/>
  <c r="L255" i="2"/>
  <c r="J255" i="2"/>
  <c r="I255" i="2"/>
  <c r="H255" i="2"/>
  <c r="G255" i="2"/>
  <c r="F255" i="2"/>
  <c r="E255" i="2"/>
  <c r="K255" i="2" s="1"/>
  <c r="D255" i="2"/>
  <c r="C255" i="2"/>
  <c r="B255" i="2"/>
  <c r="A255" i="2"/>
  <c r="L254" i="2"/>
  <c r="J254" i="2"/>
  <c r="I254" i="2"/>
  <c r="H254" i="2"/>
  <c r="G254" i="2"/>
  <c r="F254" i="2"/>
  <c r="E254" i="2"/>
  <c r="K254" i="2" s="1"/>
  <c r="D254" i="2"/>
  <c r="C254" i="2"/>
  <c r="B254" i="2"/>
  <c r="A254" i="2"/>
  <c r="L253" i="2"/>
  <c r="J253" i="2"/>
  <c r="I253" i="2"/>
  <c r="H253" i="2"/>
  <c r="G253" i="2"/>
  <c r="F253" i="2"/>
  <c r="E253" i="2"/>
  <c r="K253" i="2" s="1"/>
  <c r="D253" i="2"/>
  <c r="C253" i="2"/>
  <c r="B253" i="2"/>
  <c r="A253" i="2"/>
  <c r="L252" i="2"/>
  <c r="J252" i="2"/>
  <c r="I252" i="2"/>
  <c r="H252" i="2"/>
  <c r="G252" i="2"/>
  <c r="F252" i="2"/>
  <c r="E252" i="2"/>
  <c r="K252" i="2" s="1"/>
  <c r="D252" i="2"/>
  <c r="C252" i="2"/>
  <c r="B252" i="2"/>
  <c r="A252" i="2"/>
  <c r="L251" i="2"/>
  <c r="J251" i="2"/>
  <c r="I251" i="2"/>
  <c r="H251" i="2"/>
  <c r="G251" i="2"/>
  <c r="F251" i="2"/>
  <c r="E251" i="2"/>
  <c r="K251" i="2" s="1"/>
  <c r="D251" i="2"/>
  <c r="C251" i="2"/>
  <c r="B251" i="2"/>
  <c r="A251" i="2"/>
  <c r="L250" i="2"/>
  <c r="J250" i="2"/>
  <c r="I250" i="2"/>
  <c r="H250" i="2"/>
  <c r="G250" i="2"/>
  <c r="F250" i="2"/>
  <c r="E250" i="2"/>
  <c r="K250" i="2" s="1"/>
  <c r="D250" i="2"/>
  <c r="C250" i="2"/>
  <c r="B250" i="2"/>
  <c r="A250" i="2"/>
  <c r="L249" i="2"/>
  <c r="J249" i="2"/>
  <c r="I249" i="2"/>
  <c r="H249" i="2"/>
  <c r="G249" i="2"/>
  <c r="F249" i="2"/>
  <c r="E249" i="2"/>
  <c r="K249" i="2" s="1"/>
  <c r="D249" i="2"/>
  <c r="C249" i="2"/>
  <c r="B249" i="2"/>
  <c r="A249" i="2"/>
  <c r="L248" i="2"/>
  <c r="J248" i="2"/>
  <c r="I248" i="2"/>
  <c r="H248" i="2"/>
  <c r="G248" i="2"/>
  <c r="F248" i="2"/>
  <c r="E248" i="2"/>
  <c r="K248" i="2" s="1"/>
  <c r="D248" i="2"/>
  <c r="C248" i="2"/>
  <c r="B248" i="2"/>
  <c r="A248" i="2"/>
  <c r="L247" i="2"/>
  <c r="J247" i="2"/>
  <c r="I247" i="2"/>
  <c r="H247" i="2"/>
  <c r="G247" i="2"/>
  <c r="F247" i="2"/>
  <c r="E247" i="2"/>
  <c r="K247" i="2" s="1"/>
  <c r="D247" i="2"/>
  <c r="C247" i="2"/>
  <c r="B247" i="2"/>
  <c r="A247" i="2"/>
  <c r="L246" i="2"/>
  <c r="J246" i="2"/>
  <c r="I246" i="2"/>
  <c r="H246" i="2"/>
  <c r="G246" i="2"/>
  <c r="F246" i="2"/>
  <c r="E246" i="2"/>
  <c r="K246" i="2" s="1"/>
  <c r="D246" i="2"/>
  <c r="C246" i="2"/>
  <c r="B246" i="2"/>
  <c r="A246" i="2"/>
  <c r="L245" i="2"/>
  <c r="J245" i="2"/>
  <c r="I245" i="2"/>
  <c r="H245" i="2"/>
  <c r="G245" i="2"/>
  <c r="F245" i="2"/>
  <c r="E245" i="2"/>
  <c r="K245" i="2" s="1"/>
  <c r="D245" i="2"/>
  <c r="C245" i="2"/>
  <c r="B245" i="2"/>
  <c r="A245" i="2"/>
  <c r="L244" i="2"/>
  <c r="J244" i="2"/>
  <c r="I244" i="2"/>
  <c r="H244" i="2"/>
  <c r="G244" i="2"/>
  <c r="F244" i="2"/>
  <c r="E244" i="2"/>
  <c r="K244" i="2" s="1"/>
  <c r="D244" i="2"/>
  <c r="C244" i="2"/>
  <c r="B244" i="2"/>
  <c r="A244" i="2"/>
  <c r="L243" i="2"/>
  <c r="J243" i="2"/>
  <c r="I243" i="2"/>
  <c r="H243" i="2"/>
  <c r="G243" i="2"/>
  <c r="F243" i="2"/>
  <c r="E243" i="2"/>
  <c r="K243" i="2" s="1"/>
  <c r="D243" i="2"/>
  <c r="C243" i="2"/>
  <c r="B243" i="2"/>
  <c r="A243" i="2"/>
  <c r="L242" i="2"/>
  <c r="J242" i="2"/>
  <c r="I242" i="2"/>
  <c r="H242" i="2"/>
  <c r="G242" i="2"/>
  <c r="F242" i="2"/>
  <c r="E242" i="2"/>
  <c r="K242" i="2" s="1"/>
  <c r="D242" i="2"/>
  <c r="C242" i="2"/>
  <c r="B242" i="2"/>
  <c r="A242" i="2"/>
  <c r="L241" i="2"/>
  <c r="J241" i="2"/>
  <c r="I241" i="2"/>
  <c r="H241" i="2"/>
  <c r="G241" i="2"/>
  <c r="F241" i="2"/>
  <c r="E241" i="2"/>
  <c r="K241" i="2" s="1"/>
  <c r="D241" i="2"/>
  <c r="C241" i="2"/>
  <c r="B241" i="2"/>
  <c r="A241" i="2"/>
  <c r="L240" i="2"/>
  <c r="J240" i="2"/>
  <c r="I240" i="2"/>
  <c r="H240" i="2"/>
  <c r="G240" i="2"/>
  <c r="F240" i="2"/>
  <c r="E240" i="2"/>
  <c r="K240" i="2" s="1"/>
  <c r="D240" i="2"/>
  <c r="C240" i="2"/>
  <c r="B240" i="2"/>
  <c r="A240" i="2"/>
  <c r="L239" i="2"/>
  <c r="J239" i="2"/>
  <c r="I239" i="2"/>
  <c r="H239" i="2"/>
  <c r="G239" i="2"/>
  <c r="F239" i="2"/>
  <c r="E239" i="2"/>
  <c r="K239" i="2" s="1"/>
  <c r="D239" i="2"/>
  <c r="C239" i="2"/>
  <c r="B239" i="2"/>
  <c r="A239" i="2"/>
  <c r="L238" i="2"/>
  <c r="J238" i="2"/>
  <c r="I238" i="2"/>
  <c r="H238" i="2"/>
  <c r="G238" i="2"/>
  <c r="F238" i="2"/>
  <c r="E238" i="2"/>
  <c r="K238" i="2" s="1"/>
  <c r="D238" i="2"/>
  <c r="C238" i="2"/>
  <c r="B238" i="2"/>
  <c r="A238" i="2"/>
  <c r="L237" i="2"/>
  <c r="J237" i="2"/>
  <c r="I237" i="2"/>
  <c r="H237" i="2"/>
  <c r="G237" i="2"/>
  <c r="F237" i="2"/>
  <c r="E237" i="2"/>
  <c r="K237" i="2" s="1"/>
  <c r="D237" i="2"/>
  <c r="C237" i="2"/>
  <c r="B237" i="2"/>
  <c r="A237" i="2"/>
  <c r="L236" i="2"/>
  <c r="J236" i="2"/>
  <c r="I236" i="2"/>
  <c r="H236" i="2"/>
  <c r="G236" i="2"/>
  <c r="F236" i="2"/>
  <c r="E236" i="2"/>
  <c r="K236" i="2" s="1"/>
  <c r="D236" i="2"/>
  <c r="C236" i="2"/>
  <c r="B236" i="2"/>
  <c r="A236" i="2"/>
  <c r="L235" i="2"/>
  <c r="J235" i="2"/>
  <c r="I235" i="2"/>
  <c r="H235" i="2"/>
  <c r="G235" i="2"/>
  <c r="F235" i="2"/>
  <c r="E235" i="2"/>
  <c r="K235" i="2" s="1"/>
  <c r="D235" i="2"/>
  <c r="C235" i="2"/>
  <c r="B235" i="2"/>
  <c r="A235" i="2"/>
  <c r="L234" i="2"/>
  <c r="J234" i="2"/>
  <c r="I234" i="2"/>
  <c r="H234" i="2"/>
  <c r="G234" i="2"/>
  <c r="F234" i="2"/>
  <c r="E234" i="2"/>
  <c r="K234" i="2" s="1"/>
  <c r="D234" i="2"/>
  <c r="C234" i="2"/>
  <c r="B234" i="2"/>
  <c r="A234" i="2"/>
  <c r="L233" i="2"/>
  <c r="J233" i="2"/>
  <c r="I233" i="2"/>
  <c r="H233" i="2"/>
  <c r="G233" i="2"/>
  <c r="F233" i="2"/>
  <c r="E233" i="2"/>
  <c r="K233" i="2" s="1"/>
  <c r="D233" i="2"/>
  <c r="C233" i="2"/>
  <c r="B233" i="2"/>
  <c r="A233" i="2"/>
  <c r="L232" i="2"/>
  <c r="J232" i="2"/>
  <c r="I232" i="2"/>
  <c r="H232" i="2"/>
  <c r="G232" i="2"/>
  <c r="F232" i="2"/>
  <c r="E232" i="2"/>
  <c r="K232" i="2" s="1"/>
  <c r="D232" i="2"/>
  <c r="C232" i="2"/>
  <c r="B232" i="2"/>
  <c r="A232" i="2"/>
  <c r="L231" i="2"/>
  <c r="J231" i="2"/>
  <c r="I231" i="2"/>
  <c r="H231" i="2"/>
  <c r="G231" i="2"/>
  <c r="F231" i="2"/>
  <c r="E231" i="2"/>
  <c r="K231" i="2" s="1"/>
  <c r="D231" i="2"/>
  <c r="C231" i="2"/>
  <c r="B231" i="2"/>
  <c r="A231" i="2"/>
  <c r="L230" i="2"/>
  <c r="J230" i="2"/>
  <c r="I230" i="2"/>
  <c r="H230" i="2"/>
  <c r="G230" i="2"/>
  <c r="F230" i="2"/>
  <c r="E230" i="2"/>
  <c r="K230" i="2" s="1"/>
  <c r="D230" i="2"/>
  <c r="C230" i="2"/>
  <c r="B230" i="2"/>
  <c r="A230" i="2"/>
  <c r="L229" i="2"/>
  <c r="J229" i="2"/>
  <c r="I229" i="2"/>
  <c r="H229" i="2"/>
  <c r="G229" i="2"/>
  <c r="F229" i="2"/>
  <c r="E229" i="2"/>
  <c r="K229" i="2" s="1"/>
  <c r="D229" i="2"/>
  <c r="C229" i="2"/>
  <c r="B229" i="2"/>
  <c r="A229" i="2"/>
  <c r="L228" i="2"/>
  <c r="J228" i="2"/>
  <c r="I228" i="2"/>
  <c r="H228" i="2"/>
  <c r="G228" i="2"/>
  <c r="F228" i="2"/>
  <c r="E228" i="2"/>
  <c r="K228" i="2" s="1"/>
  <c r="D228" i="2"/>
  <c r="C228" i="2"/>
  <c r="B228" i="2"/>
  <c r="A228" i="2"/>
  <c r="L227" i="2"/>
  <c r="J227" i="2"/>
  <c r="I227" i="2"/>
  <c r="H227" i="2"/>
  <c r="G227" i="2"/>
  <c r="F227" i="2"/>
  <c r="E227" i="2"/>
  <c r="K227" i="2" s="1"/>
  <c r="D227" i="2"/>
  <c r="C227" i="2"/>
  <c r="B227" i="2"/>
  <c r="A227" i="2"/>
  <c r="L226" i="2"/>
  <c r="J226" i="2"/>
  <c r="I226" i="2"/>
  <c r="H226" i="2"/>
  <c r="G226" i="2"/>
  <c r="F226" i="2"/>
  <c r="E226" i="2"/>
  <c r="K226" i="2" s="1"/>
  <c r="D226" i="2"/>
  <c r="C226" i="2"/>
  <c r="B226" i="2"/>
  <c r="A226" i="2"/>
  <c r="L225" i="2"/>
  <c r="J225" i="2"/>
  <c r="I225" i="2"/>
  <c r="H225" i="2"/>
  <c r="G225" i="2"/>
  <c r="F225" i="2"/>
  <c r="E225" i="2"/>
  <c r="K225" i="2" s="1"/>
  <c r="D225" i="2"/>
  <c r="C225" i="2"/>
  <c r="B225" i="2"/>
  <c r="A225" i="2"/>
  <c r="L224" i="2"/>
  <c r="J224" i="2"/>
  <c r="I224" i="2"/>
  <c r="H224" i="2"/>
  <c r="G224" i="2"/>
  <c r="F224" i="2"/>
  <c r="E224" i="2"/>
  <c r="K224" i="2" s="1"/>
  <c r="D224" i="2"/>
  <c r="C224" i="2"/>
  <c r="B224" i="2"/>
  <c r="A224" i="2"/>
  <c r="L223" i="2"/>
  <c r="J223" i="2"/>
  <c r="I223" i="2"/>
  <c r="H223" i="2"/>
  <c r="G223" i="2"/>
  <c r="F223" i="2"/>
  <c r="E223" i="2"/>
  <c r="K223" i="2" s="1"/>
  <c r="D223" i="2"/>
  <c r="C223" i="2"/>
  <c r="B223" i="2"/>
  <c r="A223" i="2"/>
  <c r="L222" i="2"/>
  <c r="J222" i="2"/>
  <c r="I222" i="2"/>
  <c r="H222" i="2"/>
  <c r="G222" i="2"/>
  <c r="F222" i="2"/>
  <c r="E222" i="2"/>
  <c r="K222" i="2" s="1"/>
  <c r="D222" i="2"/>
  <c r="C222" i="2"/>
  <c r="B222" i="2"/>
  <c r="A222" i="2"/>
  <c r="L221" i="2"/>
  <c r="J221" i="2"/>
  <c r="I221" i="2"/>
  <c r="H221" i="2"/>
  <c r="G221" i="2"/>
  <c r="F221" i="2"/>
  <c r="E221" i="2"/>
  <c r="K221" i="2" s="1"/>
  <c r="D221" i="2"/>
  <c r="C221" i="2"/>
  <c r="B221" i="2"/>
  <c r="A221" i="2"/>
  <c r="L220" i="2"/>
  <c r="J220" i="2"/>
  <c r="I220" i="2"/>
  <c r="H220" i="2"/>
  <c r="G220" i="2"/>
  <c r="F220" i="2"/>
  <c r="E220" i="2"/>
  <c r="K220" i="2" s="1"/>
  <c r="D220" i="2"/>
  <c r="C220" i="2"/>
  <c r="B220" i="2"/>
  <c r="A220" i="2"/>
  <c r="L219" i="2"/>
  <c r="J219" i="2"/>
  <c r="I219" i="2"/>
  <c r="H219" i="2"/>
  <c r="G219" i="2"/>
  <c r="F219" i="2"/>
  <c r="E219" i="2"/>
  <c r="K219" i="2" s="1"/>
  <c r="D219" i="2"/>
  <c r="C219" i="2"/>
  <c r="B219" i="2"/>
  <c r="A219" i="2"/>
  <c r="L218" i="2"/>
  <c r="J218" i="2"/>
  <c r="I218" i="2"/>
  <c r="H218" i="2"/>
  <c r="G218" i="2"/>
  <c r="F218" i="2"/>
  <c r="E218" i="2"/>
  <c r="K218" i="2" s="1"/>
  <c r="D218" i="2"/>
  <c r="C218" i="2"/>
  <c r="B218" i="2"/>
  <c r="A218" i="2"/>
  <c r="L217" i="2"/>
  <c r="J217" i="2"/>
  <c r="I217" i="2"/>
  <c r="H217" i="2"/>
  <c r="G217" i="2"/>
  <c r="F217" i="2"/>
  <c r="E217" i="2"/>
  <c r="K217" i="2" s="1"/>
  <c r="D217" i="2"/>
  <c r="C217" i="2"/>
  <c r="B217" i="2"/>
  <c r="A217" i="2"/>
  <c r="L216" i="2"/>
  <c r="J216" i="2"/>
  <c r="I216" i="2"/>
  <c r="H216" i="2"/>
  <c r="G216" i="2"/>
  <c r="F216" i="2"/>
  <c r="E216" i="2"/>
  <c r="K216" i="2" s="1"/>
  <c r="D216" i="2"/>
  <c r="C216" i="2"/>
  <c r="B216" i="2"/>
  <c r="A216" i="2"/>
  <c r="L215" i="2"/>
  <c r="J215" i="2"/>
  <c r="I215" i="2"/>
  <c r="H215" i="2"/>
  <c r="G215" i="2"/>
  <c r="F215" i="2"/>
  <c r="E215" i="2"/>
  <c r="K215" i="2" s="1"/>
  <c r="D215" i="2"/>
  <c r="C215" i="2"/>
  <c r="B215" i="2"/>
  <c r="A215" i="2"/>
  <c r="L214" i="2"/>
  <c r="J214" i="2"/>
  <c r="I214" i="2"/>
  <c r="H214" i="2"/>
  <c r="G214" i="2"/>
  <c r="F214" i="2"/>
  <c r="E214" i="2"/>
  <c r="K214" i="2" s="1"/>
  <c r="D214" i="2"/>
  <c r="C214" i="2"/>
  <c r="B214" i="2"/>
  <c r="A214" i="2"/>
  <c r="L213" i="2"/>
  <c r="J213" i="2"/>
  <c r="I213" i="2"/>
  <c r="H213" i="2"/>
  <c r="G213" i="2"/>
  <c r="F213" i="2"/>
  <c r="E213" i="2"/>
  <c r="K213" i="2" s="1"/>
  <c r="D213" i="2"/>
  <c r="C213" i="2"/>
  <c r="B213" i="2"/>
  <c r="A213" i="2"/>
  <c r="L212" i="2"/>
  <c r="J212" i="2"/>
  <c r="I212" i="2"/>
  <c r="H212" i="2"/>
  <c r="G212" i="2"/>
  <c r="F212" i="2"/>
  <c r="E212" i="2"/>
  <c r="K212" i="2" s="1"/>
  <c r="D212" i="2"/>
  <c r="C212" i="2"/>
  <c r="B212" i="2"/>
  <c r="A212" i="2"/>
  <c r="L211" i="2"/>
  <c r="J211" i="2"/>
  <c r="I211" i="2"/>
  <c r="H211" i="2"/>
  <c r="G211" i="2"/>
  <c r="F211" i="2"/>
  <c r="E211" i="2"/>
  <c r="K211" i="2" s="1"/>
  <c r="D211" i="2"/>
  <c r="C211" i="2"/>
  <c r="B211" i="2"/>
  <c r="A211" i="2"/>
  <c r="L210" i="2"/>
  <c r="J210" i="2"/>
  <c r="I210" i="2"/>
  <c r="H210" i="2"/>
  <c r="G210" i="2"/>
  <c r="F210" i="2"/>
  <c r="E210" i="2"/>
  <c r="K210" i="2" s="1"/>
  <c r="D210" i="2"/>
  <c r="C210" i="2"/>
  <c r="B210" i="2"/>
  <c r="A210" i="2"/>
  <c r="L209" i="2"/>
  <c r="J209" i="2"/>
  <c r="I209" i="2"/>
  <c r="H209" i="2"/>
  <c r="G209" i="2"/>
  <c r="F209" i="2"/>
  <c r="E209" i="2"/>
  <c r="K209" i="2" s="1"/>
  <c r="D209" i="2"/>
  <c r="C209" i="2"/>
  <c r="B209" i="2"/>
  <c r="A209" i="2"/>
  <c r="L208" i="2"/>
  <c r="J208" i="2"/>
  <c r="I208" i="2"/>
  <c r="H208" i="2"/>
  <c r="G208" i="2"/>
  <c r="F208" i="2"/>
  <c r="E208" i="2"/>
  <c r="K208" i="2" s="1"/>
  <c r="D208" i="2"/>
  <c r="C208" i="2"/>
  <c r="B208" i="2"/>
  <c r="A208" i="2"/>
  <c r="L207" i="2"/>
  <c r="J207" i="2"/>
  <c r="I207" i="2"/>
  <c r="H207" i="2"/>
  <c r="G207" i="2"/>
  <c r="F207" i="2"/>
  <c r="E207" i="2"/>
  <c r="K207" i="2" s="1"/>
  <c r="D207" i="2"/>
  <c r="C207" i="2"/>
  <c r="B207" i="2"/>
  <c r="A207" i="2"/>
  <c r="L206" i="2"/>
  <c r="J206" i="2"/>
  <c r="I206" i="2"/>
  <c r="H206" i="2"/>
  <c r="G206" i="2"/>
  <c r="F206" i="2"/>
  <c r="E206" i="2"/>
  <c r="K206" i="2" s="1"/>
  <c r="D206" i="2"/>
  <c r="C206" i="2"/>
  <c r="B206" i="2"/>
  <c r="A206" i="2"/>
  <c r="L205" i="2"/>
  <c r="J205" i="2"/>
  <c r="I205" i="2"/>
  <c r="H205" i="2"/>
  <c r="G205" i="2"/>
  <c r="F205" i="2"/>
  <c r="E205" i="2"/>
  <c r="K205" i="2" s="1"/>
  <c r="D205" i="2"/>
  <c r="C205" i="2"/>
  <c r="B205" i="2"/>
  <c r="A205" i="2"/>
  <c r="L204" i="2"/>
  <c r="J204" i="2"/>
  <c r="I204" i="2"/>
  <c r="H204" i="2"/>
  <c r="G204" i="2"/>
  <c r="F204" i="2"/>
  <c r="E204" i="2"/>
  <c r="K204" i="2" s="1"/>
  <c r="D204" i="2"/>
  <c r="C204" i="2"/>
  <c r="B204" i="2"/>
  <c r="A204" i="2"/>
  <c r="L203" i="2"/>
  <c r="J203" i="2"/>
  <c r="I203" i="2"/>
  <c r="H203" i="2"/>
  <c r="G203" i="2"/>
  <c r="F203" i="2"/>
  <c r="E203" i="2"/>
  <c r="K203" i="2" s="1"/>
  <c r="D203" i="2"/>
  <c r="C203" i="2"/>
  <c r="B203" i="2"/>
  <c r="A203" i="2"/>
  <c r="L202" i="2"/>
  <c r="J202" i="2"/>
  <c r="I202" i="2"/>
  <c r="H202" i="2"/>
  <c r="G202" i="2"/>
  <c r="F202" i="2"/>
  <c r="E202" i="2"/>
  <c r="K202" i="2" s="1"/>
  <c r="D202" i="2"/>
  <c r="C202" i="2"/>
  <c r="B202" i="2"/>
  <c r="A202" i="2"/>
  <c r="L201" i="2"/>
  <c r="J201" i="2"/>
  <c r="I201" i="2"/>
  <c r="H201" i="2"/>
  <c r="G201" i="2"/>
  <c r="F201" i="2"/>
  <c r="E201" i="2"/>
  <c r="K201" i="2" s="1"/>
  <c r="D201" i="2"/>
  <c r="C201" i="2"/>
  <c r="B201" i="2"/>
  <c r="A201" i="2"/>
  <c r="L200" i="2"/>
  <c r="J200" i="2"/>
  <c r="I200" i="2"/>
  <c r="H200" i="2"/>
  <c r="G200" i="2"/>
  <c r="F200" i="2"/>
  <c r="E200" i="2"/>
  <c r="K200" i="2" s="1"/>
  <c r="D200" i="2"/>
  <c r="C200" i="2"/>
  <c r="B200" i="2"/>
  <c r="A200" i="2"/>
  <c r="L199" i="2"/>
  <c r="J199" i="2"/>
  <c r="I199" i="2"/>
  <c r="H199" i="2"/>
  <c r="G199" i="2"/>
  <c r="F199" i="2"/>
  <c r="E199" i="2"/>
  <c r="K199" i="2" s="1"/>
  <c r="D199" i="2"/>
  <c r="C199" i="2"/>
  <c r="B199" i="2"/>
  <c r="A199" i="2"/>
  <c r="L198" i="2"/>
  <c r="J198" i="2"/>
  <c r="I198" i="2"/>
  <c r="H198" i="2"/>
  <c r="G198" i="2"/>
  <c r="F198" i="2"/>
  <c r="E198" i="2"/>
  <c r="K198" i="2" s="1"/>
  <c r="D198" i="2"/>
  <c r="C198" i="2"/>
  <c r="B198" i="2"/>
  <c r="A198" i="2"/>
  <c r="L197" i="2"/>
  <c r="J197" i="2"/>
  <c r="I197" i="2"/>
  <c r="H197" i="2"/>
  <c r="G197" i="2"/>
  <c r="F197" i="2"/>
  <c r="E197" i="2"/>
  <c r="K197" i="2" s="1"/>
  <c r="D197" i="2"/>
  <c r="C197" i="2"/>
  <c r="B197" i="2"/>
  <c r="A197" i="2"/>
  <c r="L196" i="2"/>
  <c r="J196" i="2"/>
  <c r="I196" i="2"/>
  <c r="H196" i="2"/>
  <c r="G196" i="2"/>
  <c r="F196" i="2"/>
  <c r="E196" i="2"/>
  <c r="K196" i="2" s="1"/>
  <c r="D196" i="2"/>
  <c r="C196" i="2"/>
  <c r="B196" i="2"/>
  <c r="A196" i="2"/>
  <c r="J195" i="2"/>
  <c r="I195" i="2"/>
  <c r="L195" i="2" s="1"/>
  <c r="H195" i="2"/>
  <c r="G195" i="2"/>
  <c r="F195" i="2"/>
  <c r="E195" i="2"/>
  <c r="K195" i="2" s="1"/>
  <c r="D195" i="2"/>
  <c r="C195" i="2"/>
  <c r="B195" i="2"/>
  <c r="A195" i="2"/>
  <c r="J194" i="2"/>
  <c r="I194" i="2"/>
  <c r="L194" i="2" s="1"/>
  <c r="H194" i="2"/>
  <c r="G194" i="2"/>
  <c r="F194" i="2"/>
  <c r="E194" i="2"/>
  <c r="K194" i="2" s="1"/>
  <c r="D194" i="2"/>
  <c r="C194" i="2"/>
  <c r="B194" i="2"/>
  <c r="A194" i="2"/>
  <c r="J193" i="2"/>
  <c r="I193" i="2"/>
  <c r="L193" i="2" s="1"/>
  <c r="H193" i="2"/>
  <c r="G193" i="2"/>
  <c r="F193" i="2"/>
  <c r="E193" i="2"/>
  <c r="K193" i="2" s="1"/>
  <c r="D193" i="2"/>
  <c r="C193" i="2"/>
  <c r="B193" i="2"/>
  <c r="A193" i="2"/>
  <c r="J192" i="2"/>
  <c r="I192" i="2"/>
  <c r="L192" i="2" s="1"/>
  <c r="H192" i="2"/>
  <c r="G192" i="2"/>
  <c r="F192" i="2"/>
  <c r="E192" i="2"/>
  <c r="K192" i="2" s="1"/>
  <c r="D192" i="2"/>
  <c r="C192" i="2"/>
  <c r="B192" i="2"/>
  <c r="A192" i="2"/>
  <c r="J191" i="2"/>
  <c r="I191" i="2"/>
  <c r="L191" i="2" s="1"/>
  <c r="H191" i="2"/>
  <c r="G191" i="2"/>
  <c r="F191" i="2"/>
  <c r="E191" i="2"/>
  <c r="K191" i="2" s="1"/>
  <c r="D191" i="2"/>
  <c r="C191" i="2"/>
  <c r="B191" i="2"/>
  <c r="A191" i="2"/>
  <c r="J190" i="2"/>
  <c r="I190" i="2"/>
  <c r="L190" i="2" s="1"/>
  <c r="H190" i="2"/>
  <c r="G190" i="2"/>
  <c r="F190" i="2"/>
  <c r="E190" i="2"/>
  <c r="K190" i="2" s="1"/>
  <c r="D190" i="2"/>
  <c r="C190" i="2"/>
  <c r="B190" i="2"/>
  <c r="A190" i="2"/>
  <c r="J189" i="2"/>
  <c r="I189" i="2"/>
  <c r="L189" i="2" s="1"/>
  <c r="H189" i="2"/>
  <c r="G189" i="2"/>
  <c r="F189" i="2"/>
  <c r="E189" i="2"/>
  <c r="K189" i="2" s="1"/>
  <c r="D189" i="2"/>
  <c r="C189" i="2"/>
  <c r="B189" i="2"/>
  <c r="A189" i="2"/>
  <c r="J188" i="2"/>
  <c r="I188" i="2"/>
  <c r="L188" i="2" s="1"/>
  <c r="H188" i="2"/>
  <c r="G188" i="2"/>
  <c r="F188" i="2"/>
  <c r="E188" i="2"/>
  <c r="K188" i="2" s="1"/>
  <c r="D188" i="2"/>
  <c r="C188" i="2"/>
  <c r="B188" i="2"/>
  <c r="A188" i="2"/>
  <c r="J187" i="2"/>
  <c r="I187" i="2"/>
  <c r="L187" i="2" s="1"/>
  <c r="H187" i="2"/>
  <c r="G187" i="2"/>
  <c r="F187" i="2"/>
  <c r="E187" i="2"/>
  <c r="K187" i="2" s="1"/>
  <c r="D187" i="2"/>
  <c r="C187" i="2"/>
  <c r="B187" i="2"/>
  <c r="A187" i="2"/>
  <c r="J186" i="2"/>
  <c r="I186" i="2"/>
  <c r="L186" i="2" s="1"/>
  <c r="H186" i="2"/>
  <c r="G186" i="2"/>
  <c r="F186" i="2"/>
  <c r="E186" i="2"/>
  <c r="K186" i="2" s="1"/>
  <c r="D186" i="2"/>
  <c r="C186" i="2"/>
  <c r="B186" i="2"/>
  <c r="A186" i="2"/>
  <c r="J185" i="2"/>
  <c r="I185" i="2"/>
  <c r="L185" i="2" s="1"/>
  <c r="H185" i="2"/>
  <c r="G185" i="2"/>
  <c r="F185" i="2"/>
  <c r="E185" i="2"/>
  <c r="K185" i="2" s="1"/>
  <c r="D185" i="2"/>
  <c r="C185" i="2"/>
  <c r="B185" i="2"/>
  <c r="A185" i="2"/>
  <c r="J184" i="2"/>
  <c r="I184" i="2"/>
  <c r="L184" i="2" s="1"/>
  <c r="H184" i="2"/>
  <c r="G184" i="2"/>
  <c r="F184" i="2"/>
  <c r="E184" i="2"/>
  <c r="K184" i="2" s="1"/>
  <c r="D184" i="2"/>
  <c r="C184" i="2"/>
  <c r="B184" i="2"/>
  <c r="A184" i="2"/>
  <c r="J183" i="2"/>
  <c r="I183" i="2"/>
  <c r="L183" i="2" s="1"/>
  <c r="H183" i="2"/>
  <c r="G183" i="2"/>
  <c r="F183" i="2"/>
  <c r="E183" i="2"/>
  <c r="K183" i="2" s="1"/>
  <c r="D183" i="2"/>
  <c r="C183" i="2"/>
  <c r="B183" i="2"/>
  <c r="A183" i="2"/>
  <c r="J182" i="2"/>
  <c r="I182" i="2"/>
  <c r="L182" i="2" s="1"/>
  <c r="H182" i="2"/>
  <c r="G182" i="2"/>
  <c r="F182" i="2"/>
  <c r="E182" i="2"/>
  <c r="K182" i="2" s="1"/>
  <c r="D182" i="2"/>
  <c r="C182" i="2"/>
  <c r="B182" i="2"/>
  <c r="A182" i="2"/>
  <c r="J181" i="2"/>
  <c r="I181" i="2"/>
  <c r="L181" i="2" s="1"/>
  <c r="H181" i="2"/>
  <c r="G181" i="2"/>
  <c r="F181" i="2"/>
  <c r="E181" i="2"/>
  <c r="K181" i="2" s="1"/>
  <c r="D181" i="2"/>
  <c r="C181" i="2"/>
  <c r="B181" i="2"/>
  <c r="A181" i="2"/>
  <c r="J180" i="2"/>
  <c r="I180" i="2"/>
  <c r="L180" i="2" s="1"/>
  <c r="H180" i="2"/>
  <c r="G180" i="2"/>
  <c r="F180" i="2"/>
  <c r="E180" i="2"/>
  <c r="K180" i="2" s="1"/>
  <c r="D180" i="2"/>
  <c r="C180" i="2"/>
  <c r="B180" i="2"/>
  <c r="A180" i="2"/>
  <c r="J179" i="2"/>
  <c r="I179" i="2"/>
  <c r="L179" i="2" s="1"/>
  <c r="H179" i="2"/>
  <c r="G179" i="2"/>
  <c r="F179" i="2"/>
  <c r="E179" i="2"/>
  <c r="K179" i="2" s="1"/>
  <c r="D179" i="2"/>
  <c r="C179" i="2"/>
  <c r="B179" i="2"/>
  <c r="A179" i="2"/>
  <c r="J178" i="2"/>
  <c r="I178" i="2"/>
  <c r="L178" i="2" s="1"/>
  <c r="H178" i="2"/>
  <c r="G178" i="2"/>
  <c r="F178" i="2"/>
  <c r="E178" i="2"/>
  <c r="K178" i="2" s="1"/>
  <c r="D178" i="2"/>
  <c r="C178" i="2"/>
  <c r="B178" i="2"/>
  <c r="A178" i="2"/>
  <c r="J177" i="2"/>
  <c r="I177" i="2"/>
  <c r="L177" i="2" s="1"/>
  <c r="H177" i="2"/>
  <c r="G177" i="2"/>
  <c r="F177" i="2"/>
  <c r="E177" i="2"/>
  <c r="K177" i="2" s="1"/>
  <c r="D177" i="2"/>
  <c r="C177" i="2"/>
  <c r="B177" i="2"/>
  <c r="A177" i="2"/>
  <c r="J176" i="2"/>
  <c r="I176" i="2"/>
  <c r="L176" i="2" s="1"/>
  <c r="H176" i="2"/>
  <c r="G176" i="2"/>
  <c r="F176" i="2"/>
  <c r="E176" i="2"/>
  <c r="K176" i="2" s="1"/>
  <c r="D176" i="2"/>
  <c r="C176" i="2"/>
  <c r="B176" i="2"/>
  <c r="A176" i="2"/>
  <c r="J175" i="2"/>
  <c r="I175" i="2"/>
  <c r="L175" i="2" s="1"/>
  <c r="H175" i="2"/>
  <c r="G175" i="2"/>
  <c r="F175" i="2"/>
  <c r="E175" i="2"/>
  <c r="K175" i="2" s="1"/>
  <c r="D175" i="2"/>
  <c r="C175" i="2"/>
  <c r="B175" i="2"/>
  <c r="A175" i="2"/>
  <c r="J174" i="2"/>
  <c r="I174" i="2"/>
  <c r="L174" i="2" s="1"/>
  <c r="H174" i="2"/>
  <c r="G174" i="2"/>
  <c r="F174" i="2"/>
  <c r="E174" i="2"/>
  <c r="K174" i="2" s="1"/>
  <c r="D174" i="2"/>
  <c r="C174" i="2"/>
  <c r="B174" i="2"/>
  <c r="A174" i="2"/>
  <c r="J173" i="2"/>
  <c r="I173" i="2"/>
  <c r="L173" i="2" s="1"/>
  <c r="H173" i="2"/>
  <c r="G173" i="2"/>
  <c r="F173" i="2"/>
  <c r="E173" i="2"/>
  <c r="K173" i="2" s="1"/>
  <c r="D173" i="2"/>
  <c r="C173" i="2"/>
  <c r="B173" i="2"/>
  <c r="A173" i="2"/>
  <c r="J172" i="2"/>
  <c r="I172" i="2"/>
  <c r="L172" i="2" s="1"/>
  <c r="H172" i="2"/>
  <c r="G172" i="2"/>
  <c r="F172" i="2"/>
  <c r="E172" i="2"/>
  <c r="K172" i="2" s="1"/>
  <c r="D172" i="2"/>
  <c r="C172" i="2"/>
  <c r="B172" i="2"/>
  <c r="A172" i="2"/>
  <c r="J171" i="2"/>
  <c r="I171" i="2"/>
  <c r="L171" i="2" s="1"/>
  <c r="H171" i="2"/>
  <c r="G171" i="2"/>
  <c r="F171" i="2"/>
  <c r="E171" i="2"/>
  <c r="K171" i="2" s="1"/>
  <c r="D171" i="2"/>
  <c r="C171" i="2"/>
  <c r="B171" i="2"/>
  <c r="A171" i="2"/>
  <c r="J170" i="2"/>
  <c r="I170" i="2"/>
  <c r="L170" i="2" s="1"/>
  <c r="H170" i="2"/>
  <c r="G170" i="2"/>
  <c r="F170" i="2"/>
  <c r="E170" i="2"/>
  <c r="K170" i="2" s="1"/>
  <c r="D170" i="2"/>
  <c r="C170" i="2"/>
  <c r="B170" i="2"/>
  <c r="A170" i="2"/>
  <c r="J169" i="2"/>
  <c r="I169" i="2"/>
  <c r="L169" i="2" s="1"/>
  <c r="H169" i="2"/>
  <c r="G169" i="2"/>
  <c r="F169" i="2"/>
  <c r="E169" i="2"/>
  <c r="K169" i="2" s="1"/>
  <c r="D169" i="2"/>
  <c r="C169" i="2"/>
  <c r="B169" i="2"/>
  <c r="A169" i="2"/>
  <c r="J168" i="2"/>
  <c r="I168" i="2"/>
  <c r="L168" i="2" s="1"/>
  <c r="H168" i="2"/>
  <c r="G168" i="2"/>
  <c r="F168" i="2"/>
  <c r="E168" i="2"/>
  <c r="K168" i="2" s="1"/>
  <c r="D168" i="2"/>
  <c r="C168" i="2"/>
  <c r="B168" i="2"/>
  <c r="A168" i="2"/>
  <c r="J167" i="2"/>
  <c r="I167" i="2"/>
  <c r="L167" i="2" s="1"/>
  <c r="H167" i="2"/>
  <c r="G167" i="2"/>
  <c r="F167" i="2"/>
  <c r="E167" i="2"/>
  <c r="K167" i="2" s="1"/>
  <c r="D167" i="2"/>
  <c r="C167" i="2"/>
  <c r="B167" i="2"/>
  <c r="A167" i="2"/>
  <c r="J166" i="2"/>
  <c r="I166" i="2"/>
  <c r="L166" i="2" s="1"/>
  <c r="H166" i="2"/>
  <c r="G166" i="2"/>
  <c r="F166" i="2"/>
  <c r="E166" i="2"/>
  <c r="K166" i="2" s="1"/>
  <c r="D166" i="2"/>
  <c r="C166" i="2"/>
  <c r="B166" i="2"/>
  <c r="A166" i="2"/>
  <c r="J165" i="2"/>
  <c r="I165" i="2"/>
  <c r="L165" i="2" s="1"/>
  <c r="H165" i="2"/>
  <c r="G165" i="2"/>
  <c r="F165" i="2"/>
  <c r="E165" i="2"/>
  <c r="K165" i="2" s="1"/>
  <c r="D165" i="2"/>
  <c r="C165" i="2"/>
  <c r="B165" i="2"/>
  <c r="A165" i="2"/>
  <c r="J164" i="2"/>
  <c r="I164" i="2"/>
  <c r="L164" i="2" s="1"/>
  <c r="H164" i="2"/>
  <c r="G164" i="2"/>
  <c r="F164" i="2"/>
  <c r="E164" i="2"/>
  <c r="K164" i="2" s="1"/>
  <c r="D164" i="2"/>
  <c r="C164" i="2"/>
  <c r="B164" i="2"/>
  <c r="A164" i="2"/>
  <c r="J163" i="2"/>
  <c r="I163" i="2"/>
  <c r="L163" i="2" s="1"/>
  <c r="H163" i="2"/>
  <c r="G163" i="2"/>
  <c r="F163" i="2"/>
  <c r="E163" i="2"/>
  <c r="K163" i="2" s="1"/>
  <c r="D163" i="2"/>
  <c r="C163" i="2"/>
  <c r="B163" i="2"/>
  <c r="A163" i="2"/>
  <c r="J162" i="2"/>
  <c r="I162" i="2"/>
  <c r="L162" i="2" s="1"/>
  <c r="H162" i="2"/>
  <c r="G162" i="2"/>
  <c r="F162" i="2"/>
  <c r="E162" i="2"/>
  <c r="K162" i="2" s="1"/>
  <c r="D162" i="2"/>
  <c r="C162" i="2"/>
  <c r="B162" i="2"/>
  <c r="A162" i="2"/>
  <c r="J161" i="2"/>
  <c r="I161" i="2"/>
  <c r="L161" i="2" s="1"/>
  <c r="H161" i="2"/>
  <c r="G161" i="2"/>
  <c r="F161" i="2"/>
  <c r="E161" i="2"/>
  <c r="K161" i="2" s="1"/>
  <c r="D161" i="2"/>
  <c r="C161" i="2"/>
  <c r="B161" i="2"/>
  <c r="A161" i="2"/>
  <c r="J160" i="2"/>
  <c r="I160" i="2"/>
  <c r="L160" i="2" s="1"/>
  <c r="H160" i="2"/>
  <c r="G160" i="2"/>
  <c r="F160" i="2"/>
  <c r="E160" i="2"/>
  <c r="K160" i="2" s="1"/>
  <c r="D160" i="2"/>
  <c r="C160" i="2"/>
  <c r="B160" i="2"/>
  <c r="A160" i="2"/>
  <c r="J159" i="2"/>
  <c r="I159" i="2"/>
  <c r="L159" i="2" s="1"/>
  <c r="H159" i="2"/>
  <c r="G159" i="2"/>
  <c r="F159" i="2"/>
  <c r="E159" i="2"/>
  <c r="K159" i="2" s="1"/>
  <c r="D159" i="2"/>
  <c r="C159" i="2"/>
  <c r="B159" i="2"/>
  <c r="A159" i="2"/>
  <c r="J158" i="2"/>
  <c r="I158" i="2"/>
  <c r="L158" i="2" s="1"/>
  <c r="H158" i="2"/>
  <c r="G158" i="2"/>
  <c r="F158" i="2"/>
  <c r="E158" i="2"/>
  <c r="K158" i="2" s="1"/>
  <c r="D158" i="2"/>
  <c r="C158" i="2"/>
  <c r="B158" i="2"/>
  <c r="A158" i="2"/>
  <c r="J157" i="2"/>
  <c r="I157" i="2"/>
  <c r="L157" i="2" s="1"/>
  <c r="H157" i="2"/>
  <c r="G157" i="2"/>
  <c r="F157" i="2"/>
  <c r="E157" i="2"/>
  <c r="K157" i="2" s="1"/>
  <c r="D157" i="2"/>
  <c r="C157" i="2"/>
  <c r="B157" i="2"/>
  <c r="A157" i="2"/>
  <c r="J156" i="2"/>
  <c r="I156" i="2"/>
  <c r="L156" i="2" s="1"/>
  <c r="H156" i="2"/>
  <c r="G156" i="2"/>
  <c r="F156" i="2"/>
  <c r="E156" i="2"/>
  <c r="K156" i="2" s="1"/>
  <c r="D156" i="2"/>
  <c r="C156" i="2"/>
  <c r="B156" i="2"/>
  <c r="A156" i="2"/>
  <c r="J155" i="2"/>
  <c r="I155" i="2"/>
  <c r="L155" i="2" s="1"/>
  <c r="H155" i="2"/>
  <c r="G155" i="2"/>
  <c r="F155" i="2"/>
  <c r="E155" i="2"/>
  <c r="K155" i="2" s="1"/>
  <c r="D155" i="2"/>
  <c r="C155" i="2"/>
  <c r="B155" i="2"/>
  <c r="A155" i="2"/>
  <c r="J154" i="2"/>
  <c r="I154" i="2"/>
  <c r="L154" i="2" s="1"/>
  <c r="H154" i="2"/>
  <c r="G154" i="2"/>
  <c r="F154" i="2"/>
  <c r="E154" i="2"/>
  <c r="K154" i="2" s="1"/>
  <c r="D154" i="2"/>
  <c r="C154" i="2"/>
  <c r="B154" i="2"/>
  <c r="A154" i="2"/>
  <c r="J153" i="2"/>
  <c r="I153" i="2"/>
  <c r="L153" i="2" s="1"/>
  <c r="H153" i="2"/>
  <c r="G153" i="2"/>
  <c r="F153" i="2"/>
  <c r="E153" i="2"/>
  <c r="K153" i="2" s="1"/>
  <c r="D153" i="2"/>
  <c r="C153" i="2"/>
  <c r="B153" i="2"/>
  <c r="A153" i="2"/>
  <c r="J152" i="2"/>
  <c r="I152" i="2"/>
  <c r="L152" i="2" s="1"/>
  <c r="H152" i="2"/>
  <c r="G152" i="2"/>
  <c r="F152" i="2"/>
  <c r="E152" i="2"/>
  <c r="K152" i="2" s="1"/>
  <c r="D152" i="2"/>
  <c r="C152" i="2"/>
  <c r="B152" i="2"/>
  <c r="A152" i="2"/>
  <c r="J151" i="2"/>
  <c r="I151" i="2"/>
  <c r="L151" i="2" s="1"/>
  <c r="H151" i="2"/>
  <c r="G151" i="2"/>
  <c r="F151" i="2"/>
  <c r="E151" i="2"/>
  <c r="K151" i="2" s="1"/>
  <c r="D151" i="2"/>
  <c r="C151" i="2"/>
  <c r="B151" i="2"/>
  <c r="A151" i="2"/>
  <c r="J150" i="2"/>
  <c r="I150" i="2"/>
  <c r="L150" i="2" s="1"/>
  <c r="H150" i="2"/>
  <c r="G150" i="2"/>
  <c r="F150" i="2"/>
  <c r="E150" i="2"/>
  <c r="K150" i="2" s="1"/>
  <c r="D150" i="2"/>
  <c r="C150" i="2"/>
  <c r="B150" i="2"/>
  <c r="A150" i="2"/>
  <c r="J149" i="2"/>
  <c r="I149" i="2"/>
  <c r="L149" i="2" s="1"/>
  <c r="H149" i="2"/>
  <c r="G149" i="2"/>
  <c r="F149" i="2"/>
  <c r="E149" i="2"/>
  <c r="K149" i="2" s="1"/>
  <c r="D149" i="2"/>
  <c r="C149" i="2"/>
  <c r="B149" i="2"/>
  <c r="A149" i="2"/>
  <c r="J148" i="2"/>
  <c r="I148" i="2"/>
  <c r="L148" i="2" s="1"/>
  <c r="H148" i="2"/>
  <c r="G148" i="2"/>
  <c r="F148" i="2"/>
  <c r="E148" i="2"/>
  <c r="K148" i="2" s="1"/>
  <c r="D148" i="2"/>
  <c r="C148" i="2"/>
  <c r="B148" i="2"/>
  <c r="A148" i="2"/>
  <c r="J147" i="2"/>
  <c r="I147" i="2"/>
  <c r="L147" i="2" s="1"/>
  <c r="H147" i="2"/>
  <c r="G147" i="2"/>
  <c r="F147" i="2"/>
  <c r="E147" i="2"/>
  <c r="K147" i="2" s="1"/>
  <c r="D147" i="2"/>
  <c r="C147" i="2"/>
  <c r="B147" i="2"/>
  <c r="A147" i="2"/>
  <c r="J146" i="2"/>
  <c r="I146" i="2"/>
  <c r="L146" i="2" s="1"/>
  <c r="H146" i="2"/>
  <c r="G146" i="2"/>
  <c r="F146" i="2"/>
  <c r="E146" i="2"/>
  <c r="K146" i="2" s="1"/>
  <c r="D146" i="2"/>
  <c r="C146" i="2"/>
  <c r="B146" i="2"/>
  <c r="A146" i="2"/>
  <c r="J145" i="2"/>
  <c r="I145" i="2"/>
  <c r="L145" i="2" s="1"/>
  <c r="H145" i="2"/>
  <c r="G145" i="2"/>
  <c r="F145" i="2"/>
  <c r="E145" i="2"/>
  <c r="K145" i="2" s="1"/>
  <c r="D145" i="2"/>
  <c r="C145" i="2"/>
  <c r="B145" i="2"/>
  <c r="A145" i="2"/>
  <c r="J144" i="2"/>
  <c r="I144" i="2"/>
  <c r="L144" i="2" s="1"/>
  <c r="H144" i="2"/>
  <c r="G144" i="2"/>
  <c r="F144" i="2"/>
  <c r="E144" i="2"/>
  <c r="K144" i="2" s="1"/>
  <c r="D144" i="2"/>
  <c r="C144" i="2"/>
  <c r="B144" i="2"/>
  <c r="A144" i="2"/>
  <c r="J143" i="2"/>
  <c r="I143" i="2"/>
  <c r="L143" i="2" s="1"/>
  <c r="H143" i="2"/>
  <c r="G143" i="2"/>
  <c r="F143" i="2"/>
  <c r="E143" i="2"/>
  <c r="K143" i="2" s="1"/>
  <c r="D143" i="2"/>
  <c r="C143" i="2"/>
  <c r="B143" i="2"/>
  <c r="A143" i="2"/>
  <c r="J142" i="2"/>
  <c r="I142" i="2"/>
  <c r="L142" i="2" s="1"/>
  <c r="H142" i="2"/>
  <c r="G142" i="2"/>
  <c r="F142" i="2"/>
  <c r="E142" i="2"/>
  <c r="K142" i="2" s="1"/>
  <c r="D142" i="2"/>
  <c r="C142" i="2"/>
  <c r="B142" i="2"/>
  <c r="A142" i="2"/>
  <c r="J141" i="2"/>
  <c r="I141" i="2"/>
  <c r="L141" i="2" s="1"/>
  <c r="H141" i="2"/>
  <c r="G141" i="2"/>
  <c r="F141" i="2"/>
  <c r="E141" i="2"/>
  <c r="K141" i="2" s="1"/>
  <c r="D141" i="2"/>
  <c r="C141" i="2"/>
  <c r="B141" i="2"/>
  <c r="A141" i="2"/>
  <c r="J140" i="2"/>
  <c r="I140" i="2"/>
  <c r="L140" i="2" s="1"/>
  <c r="H140" i="2"/>
  <c r="G140" i="2"/>
  <c r="F140" i="2"/>
  <c r="E140" i="2"/>
  <c r="K140" i="2" s="1"/>
  <c r="D140" i="2"/>
  <c r="C140" i="2"/>
  <c r="B140" i="2"/>
  <c r="A140" i="2"/>
  <c r="J139" i="2"/>
  <c r="I139" i="2"/>
  <c r="L139" i="2" s="1"/>
  <c r="H139" i="2"/>
  <c r="G139" i="2"/>
  <c r="F139" i="2"/>
  <c r="E139" i="2"/>
  <c r="K139" i="2" s="1"/>
  <c r="D139" i="2"/>
  <c r="C139" i="2"/>
  <c r="B139" i="2"/>
  <c r="A139" i="2"/>
  <c r="J138" i="2"/>
  <c r="I138" i="2"/>
  <c r="L138" i="2" s="1"/>
  <c r="H138" i="2"/>
  <c r="G138" i="2"/>
  <c r="F138" i="2"/>
  <c r="E138" i="2"/>
  <c r="K138" i="2" s="1"/>
  <c r="D138" i="2"/>
  <c r="C138" i="2"/>
  <c r="B138" i="2"/>
  <c r="A138" i="2"/>
  <c r="J137" i="2"/>
  <c r="I137" i="2"/>
  <c r="L137" i="2" s="1"/>
  <c r="H137" i="2"/>
  <c r="G137" i="2"/>
  <c r="F137" i="2"/>
  <c r="E137" i="2"/>
  <c r="K137" i="2" s="1"/>
  <c r="D137" i="2"/>
  <c r="C137" i="2"/>
  <c r="B137" i="2"/>
  <c r="A137" i="2"/>
  <c r="J136" i="2"/>
  <c r="I136" i="2"/>
  <c r="L136" i="2" s="1"/>
  <c r="H136" i="2"/>
  <c r="G136" i="2"/>
  <c r="F136" i="2"/>
  <c r="E136" i="2"/>
  <c r="K136" i="2" s="1"/>
  <c r="D136" i="2"/>
  <c r="C136" i="2"/>
  <c r="B136" i="2"/>
  <c r="A136" i="2"/>
  <c r="J135" i="2"/>
  <c r="I135" i="2"/>
  <c r="L135" i="2" s="1"/>
  <c r="H135" i="2"/>
  <c r="G135" i="2"/>
  <c r="F135" i="2"/>
  <c r="E135" i="2"/>
  <c r="K135" i="2" s="1"/>
  <c r="D135" i="2"/>
  <c r="C135" i="2"/>
  <c r="B135" i="2"/>
  <c r="A135" i="2"/>
  <c r="J134" i="2"/>
  <c r="I134" i="2"/>
  <c r="L134" i="2" s="1"/>
  <c r="H134" i="2"/>
  <c r="G134" i="2"/>
  <c r="F134" i="2"/>
  <c r="E134" i="2"/>
  <c r="K134" i="2" s="1"/>
  <c r="D134" i="2"/>
  <c r="C134" i="2"/>
  <c r="B134" i="2"/>
  <c r="A134" i="2"/>
  <c r="J133" i="2"/>
  <c r="I133" i="2"/>
  <c r="L133" i="2" s="1"/>
  <c r="H133" i="2"/>
  <c r="G133" i="2"/>
  <c r="F133" i="2"/>
  <c r="E133" i="2"/>
  <c r="K133" i="2" s="1"/>
  <c r="D133" i="2"/>
  <c r="C133" i="2"/>
  <c r="B133" i="2"/>
  <c r="A133" i="2"/>
  <c r="J132" i="2"/>
  <c r="I132" i="2"/>
  <c r="L132" i="2" s="1"/>
  <c r="H132" i="2"/>
  <c r="G132" i="2"/>
  <c r="F132" i="2"/>
  <c r="E132" i="2"/>
  <c r="K132" i="2" s="1"/>
  <c r="D132" i="2"/>
  <c r="C132" i="2"/>
  <c r="B132" i="2"/>
  <c r="A132" i="2"/>
  <c r="J131" i="2"/>
  <c r="I131" i="2"/>
  <c r="L131" i="2" s="1"/>
  <c r="H131" i="2"/>
  <c r="G131" i="2"/>
  <c r="F131" i="2"/>
  <c r="E131" i="2"/>
  <c r="K131" i="2" s="1"/>
  <c r="D131" i="2"/>
  <c r="C131" i="2"/>
  <c r="B131" i="2"/>
  <c r="A131" i="2"/>
  <c r="J130" i="2"/>
  <c r="I130" i="2"/>
  <c r="L130" i="2" s="1"/>
  <c r="H130" i="2"/>
  <c r="G130" i="2"/>
  <c r="F130" i="2"/>
  <c r="E130" i="2"/>
  <c r="K130" i="2" s="1"/>
  <c r="D130" i="2"/>
  <c r="C130" i="2"/>
  <c r="B130" i="2"/>
  <c r="A130" i="2"/>
  <c r="J129" i="2"/>
  <c r="I129" i="2"/>
  <c r="L129" i="2" s="1"/>
  <c r="H129" i="2"/>
  <c r="G129" i="2"/>
  <c r="F129" i="2"/>
  <c r="E129" i="2"/>
  <c r="K129" i="2" s="1"/>
  <c r="D129" i="2"/>
  <c r="C129" i="2"/>
  <c r="B129" i="2"/>
  <c r="A129" i="2"/>
  <c r="J128" i="2"/>
  <c r="I128" i="2"/>
  <c r="L128" i="2" s="1"/>
  <c r="H128" i="2"/>
  <c r="G128" i="2"/>
  <c r="F128" i="2"/>
  <c r="E128" i="2"/>
  <c r="K128" i="2" s="1"/>
  <c r="D128" i="2"/>
  <c r="C128" i="2"/>
  <c r="B128" i="2"/>
  <c r="A128" i="2"/>
  <c r="J127" i="2"/>
  <c r="I127" i="2"/>
  <c r="L127" i="2" s="1"/>
  <c r="H127" i="2"/>
  <c r="G127" i="2"/>
  <c r="F127" i="2"/>
  <c r="E127" i="2"/>
  <c r="K127" i="2" s="1"/>
  <c r="D127" i="2"/>
  <c r="C127" i="2"/>
  <c r="B127" i="2"/>
  <c r="A127" i="2"/>
  <c r="J126" i="2"/>
  <c r="I126" i="2"/>
  <c r="L126" i="2" s="1"/>
  <c r="H126" i="2"/>
  <c r="G126" i="2"/>
  <c r="F126" i="2"/>
  <c r="E126" i="2"/>
  <c r="K126" i="2" s="1"/>
  <c r="D126" i="2"/>
  <c r="C126" i="2"/>
  <c r="B126" i="2"/>
  <c r="A126" i="2"/>
  <c r="J125" i="2"/>
  <c r="I125" i="2"/>
  <c r="L125" i="2" s="1"/>
  <c r="H125" i="2"/>
  <c r="G125" i="2"/>
  <c r="F125" i="2"/>
  <c r="E125" i="2"/>
  <c r="K125" i="2" s="1"/>
  <c r="D125" i="2"/>
  <c r="C125" i="2"/>
  <c r="B125" i="2"/>
  <c r="A125" i="2"/>
  <c r="J124" i="2"/>
  <c r="I124" i="2"/>
  <c r="L124" i="2" s="1"/>
  <c r="H124" i="2"/>
  <c r="G124" i="2"/>
  <c r="F124" i="2"/>
  <c r="E124" i="2"/>
  <c r="K124" i="2" s="1"/>
  <c r="D124" i="2"/>
  <c r="C124" i="2"/>
  <c r="B124" i="2"/>
  <c r="A124" i="2"/>
  <c r="J123" i="2"/>
  <c r="I123" i="2"/>
  <c r="L123" i="2" s="1"/>
  <c r="H123" i="2"/>
  <c r="G123" i="2"/>
  <c r="F123" i="2"/>
  <c r="E123" i="2"/>
  <c r="K123" i="2" s="1"/>
  <c r="D123" i="2"/>
  <c r="C123" i="2"/>
  <c r="B123" i="2"/>
  <c r="A123" i="2"/>
  <c r="J122" i="2"/>
  <c r="I122" i="2"/>
  <c r="L122" i="2" s="1"/>
  <c r="H122" i="2"/>
  <c r="G122" i="2"/>
  <c r="F122" i="2"/>
  <c r="E122" i="2"/>
  <c r="K122" i="2" s="1"/>
  <c r="D122" i="2"/>
  <c r="C122" i="2"/>
  <c r="B122" i="2"/>
  <c r="A122" i="2"/>
  <c r="J121" i="2"/>
  <c r="I121" i="2"/>
  <c r="L121" i="2" s="1"/>
  <c r="H121" i="2"/>
  <c r="G121" i="2"/>
  <c r="F121" i="2"/>
  <c r="E121" i="2"/>
  <c r="K121" i="2" s="1"/>
  <c r="D121" i="2"/>
  <c r="C121" i="2"/>
  <c r="B121" i="2"/>
  <c r="A121" i="2"/>
  <c r="J120" i="2"/>
  <c r="I120" i="2"/>
  <c r="L120" i="2" s="1"/>
  <c r="H120" i="2"/>
  <c r="G120" i="2"/>
  <c r="F120" i="2"/>
  <c r="E120" i="2"/>
  <c r="K120" i="2" s="1"/>
  <c r="D120" i="2"/>
  <c r="C120" i="2"/>
  <c r="B120" i="2"/>
  <c r="A120" i="2"/>
  <c r="J119" i="2"/>
  <c r="I119" i="2"/>
  <c r="L119" i="2" s="1"/>
  <c r="H119" i="2"/>
  <c r="G119" i="2"/>
  <c r="F119" i="2"/>
  <c r="E119" i="2"/>
  <c r="K119" i="2" s="1"/>
  <c r="D119" i="2"/>
  <c r="C119" i="2"/>
  <c r="B119" i="2"/>
  <c r="A119" i="2"/>
  <c r="J118" i="2"/>
  <c r="I118" i="2"/>
  <c r="L118" i="2" s="1"/>
  <c r="H118" i="2"/>
  <c r="G118" i="2"/>
  <c r="F118" i="2"/>
  <c r="E118" i="2"/>
  <c r="K118" i="2" s="1"/>
  <c r="D118" i="2"/>
  <c r="C118" i="2"/>
  <c r="B118" i="2"/>
  <c r="A118" i="2"/>
  <c r="J117" i="2"/>
  <c r="I117" i="2"/>
  <c r="L117" i="2" s="1"/>
  <c r="H117" i="2"/>
  <c r="G117" i="2"/>
  <c r="F117" i="2"/>
  <c r="E117" i="2"/>
  <c r="K117" i="2" s="1"/>
  <c r="D117" i="2"/>
  <c r="C117" i="2"/>
  <c r="B117" i="2"/>
  <c r="A117" i="2"/>
  <c r="J116" i="2"/>
  <c r="I116" i="2"/>
  <c r="L116" i="2" s="1"/>
  <c r="H116" i="2"/>
  <c r="G116" i="2"/>
  <c r="F116" i="2"/>
  <c r="E116" i="2"/>
  <c r="K116" i="2" s="1"/>
  <c r="D116" i="2"/>
  <c r="C116" i="2"/>
  <c r="B116" i="2"/>
  <c r="A116" i="2"/>
  <c r="J115" i="2"/>
  <c r="I115" i="2"/>
  <c r="L115" i="2" s="1"/>
  <c r="H115" i="2"/>
  <c r="G115" i="2"/>
  <c r="F115" i="2"/>
  <c r="E115" i="2"/>
  <c r="K115" i="2" s="1"/>
  <c r="D115" i="2"/>
  <c r="C115" i="2"/>
  <c r="B115" i="2"/>
  <c r="A115" i="2"/>
  <c r="J114" i="2"/>
  <c r="I114" i="2"/>
  <c r="L114" i="2" s="1"/>
  <c r="H114" i="2"/>
  <c r="G114" i="2"/>
  <c r="F114" i="2"/>
  <c r="E114" i="2"/>
  <c r="K114" i="2" s="1"/>
  <c r="D114" i="2"/>
  <c r="C114" i="2"/>
  <c r="B114" i="2"/>
  <c r="A114" i="2"/>
  <c r="J113" i="2"/>
  <c r="I113" i="2"/>
  <c r="L113" i="2" s="1"/>
  <c r="H113" i="2"/>
  <c r="G113" i="2"/>
  <c r="F113" i="2"/>
  <c r="E113" i="2"/>
  <c r="K113" i="2" s="1"/>
  <c r="D113" i="2"/>
  <c r="C113" i="2"/>
  <c r="B113" i="2"/>
  <c r="A113" i="2"/>
  <c r="J112" i="2"/>
  <c r="I112" i="2"/>
  <c r="L112" i="2" s="1"/>
  <c r="H112" i="2"/>
  <c r="G112" i="2"/>
  <c r="F112" i="2"/>
  <c r="E112" i="2"/>
  <c r="K112" i="2" s="1"/>
  <c r="D112" i="2"/>
  <c r="C112" i="2"/>
  <c r="B112" i="2"/>
  <c r="A112" i="2"/>
  <c r="J111" i="2"/>
  <c r="I111" i="2"/>
  <c r="L111" i="2" s="1"/>
  <c r="H111" i="2"/>
  <c r="G111" i="2"/>
  <c r="F111" i="2"/>
  <c r="E111" i="2"/>
  <c r="K111" i="2" s="1"/>
  <c r="D111" i="2"/>
  <c r="C111" i="2"/>
  <c r="B111" i="2"/>
  <c r="A111" i="2"/>
  <c r="J110" i="2"/>
  <c r="I110" i="2"/>
  <c r="L110" i="2" s="1"/>
  <c r="H110" i="2"/>
  <c r="G110" i="2"/>
  <c r="F110" i="2"/>
  <c r="E110" i="2"/>
  <c r="K110" i="2" s="1"/>
  <c r="D110" i="2"/>
  <c r="C110" i="2"/>
  <c r="B110" i="2"/>
  <c r="A110" i="2"/>
  <c r="J109" i="2"/>
  <c r="I109" i="2"/>
  <c r="L109" i="2" s="1"/>
  <c r="H109" i="2"/>
  <c r="G109" i="2"/>
  <c r="F109" i="2"/>
  <c r="E109" i="2"/>
  <c r="K109" i="2" s="1"/>
  <c r="D109" i="2"/>
  <c r="C109" i="2"/>
  <c r="B109" i="2"/>
  <c r="A109" i="2"/>
  <c r="J108" i="2"/>
  <c r="I108" i="2"/>
  <c r="L108" i="2" s="1"/>
  <c r="H108" i="2"/>
  <c r="G108" i="2"/>
  <c r="F108" i="2"/>
  <c r="E108" i="2"/>
  <c r="K108" i="2" s="1"/>
  <c r="D108" i="2"/>
  <c r="C108" i="2"/>
  <c r="B108" i="2"/>
  <c r="A108" i="2"/>
  <c r="J107" i="2"/>
  <c r="I107" i="2"/>
  <c r="L107" i="2" s="1"/>
  <c r="H107" i="2"/>
  <c r="G107" i="2"/>
  <c r="F107" i="2"/>
  <c r="E107" i="2"/>
  <c r="K107" i="2" s="1"/>
  <c r="D107" i="2"/>
  <c r="C107" i="2"/>
  <c r="B107" i="2"/>
  <c r="A107" i="2"/>
  <c r="J106" i="2"/>
  <c r="I106" i="2"/>
  <c r="L106" i="2" s="1"/>
  <c r="H106" i="2"/>
  <c r="G106" i="2"/>
  <c r="F106" i="2"/>
  <c r="E106" i="2"/>
  <c r="K106" i="2" s="1"/>
  <c r="D106" i="2"/>
  <c r="C106" i="2"/>
  <c r="B106" i="2"/>
  <c r="A106" i="2"/>
  <c r="J105" i="2"/>
  <c r="I105" i="2"/>
  <c r="L105" i="2" s="1"/>
  <c r="H105" i="2"/>
  <c r="G105" i="2"/>
  <c r="F105" i="2"/>
  <c r="E105" i="2"/>
  <c r="K105" i="2" s="1"/>
  <c r="D105" i="2"/>
  <c r="C105" i="2"/>
  <c r="B105" i="2"/>
  <c r="A105" i="2"/>
  <c r="J104" i="2"/>
  <c r="I104" i="2"/>
  <c r="L104" i="2" s="1"/>
  <c r="H104" i="2"/>
  <c r="G104" i="2"/>
  <c r="F104" i="2"/>
  <c r="E104" i="2"/>
  <c r="K104" i="2" s="1"/>
  <c r="D104" i="2"/>
  <c r="C104" i="2"/>
  <c r="B104" i="2"/>
  <c r="A104" i="2"/>
  <c r="J103" i="2"/>
  <c r="I103" i="2"/>
  <c r="L103" i="2" s="1"/>
  <c r="H103" i="2"/>
  <c r="G103" i="2"/>
  <c r="F103" i="2"/>
  <c r="E103" i="2"/>
  <c r="K103" i="2" s="1"/>
  <c r="D103" i="2"/>
  <c r="C103" i="2"/>
  <c r="B103" i="2"/>
  <c r="A103" i="2"/>
  <c r="J102" i="2"/>
  <c r="I102" i="2"/>
  <c r="L102" i="2" s="1"/>
  <c r="H102" i="2"/>
  <c r="G102" i="2"/>
  <c r="F102" i="2"/>
  <c r="E102" i="2"/>
  <c r="K102" i="2" s="1"/>
  <c r="D102" i="2"/>
  <c r="C102" i="2"/>
  <c r="B102" i="2"/>
  <c r="A102" i="2"/>
  <c r="J101" i="2"/>
  <c r="I101" i="2"/>
  <c r="L101" i="2" s="1"/>
  <c r="H101" i="2"/>
  <c r="G101" i="2"/>
  <c r="F101" i="2"/>
  <c r="E101" i="2"/>
  <c r="K101" i="2" s="1"/>
  <c r="D101" i="2"/>
  <c r="C101" i="2"/>
  <c r="B101" i="2"/>
  <c r="A101" i="2"/>
  <c r="J100" i="2"/>
  <c r="I100" i="2"/>
  <c r="L100" i="2" s="1"/>
  <c r="H100" i="2"/>
  <c r="G100" i="2"/>
  <c r="F100" i="2"/>
  <c r="E100" i="2"/>
  <c r="K100" i="2" s="1"/>
  <c r="D100" i="2"/>
  <c r="C100" i="2"/>
  <c r="B100" i="2"/>
  <c r="A100" i="2"/>
  <c r="J99" i="2"/>
  <c r="I99" i="2"/>
  <c r="L99" i="2" s="1"/>
  <c r="H99" i="2"/>
  <c r="G99" i="2"/>
  <c r="F99" i="2"/>
  <c r="E99" i="2"/>
  <c r="K99" i="2" s="1"/>
  <c r="D99" i="2"/>
  <c r="C99" i="2"/>
  <c r="B99" i="2"/>
  <c r="A99" i="2"/>
  <c r="J98" i="2"/>
  <c r="I98" i="2"/>
  <c r="L98" i="2" s="1"/>
  <c r="H98" i="2"/>
  <c r="G98" i="2"/>
  <c r="F98" i="2"/>
  <c r="E98" i="2"/>
  <c r="K98" i="2" s="1"/>
  <c r="D98" i="2"/>
  <c r="C98" i="2"/>
  <c r="B98" i="2"/>
  <c r="A98" i="2"/>
  <c r="J97" i="2"/>
  <c r="I97" i="2"/>
  <c r="L97" i="2" s="1"/>
  <c r="H97" i="2"/>
  <c r="G97" i="2"/>
  <c r="F97" i="2"/>
  <c r="E97" i="2"/>
  <c r="K97" i="2" s="1"/>
  <c r="D97" i="2"/>
  <c r="C97" i="2"/>
  <c r="B97" i="2"/>
  <c r="A97" i="2"/>
  <c r="J96" i="2"/>
  <c r="I96" i="2"/>
  <c r="L96" i="2" s="1"/>
  <c r="H96" i="2"/>
  <c r="G96" i="2"/>
  <c r="F96" i="2"/>
  <c r="E96" i="2"/>
  <c r="K96" i="2" s="1"/>
  <c r="D96" i="2"/>
  <c r="C96" i="2"/>
  <c r="B96" i="2"/>
  <c r="A96" i="2"/>
  <c r="J95" i="2"/>
  <c r="I95" i="2"/>
  <c r="L95" i="2" s="1"/>
  <c r="H95" i="2"/>
  <c r="G95" i="2"/>
  <c r="F95" i="2"/>
  <c r="E95" i="2"/>
  <c r="K95" i="2" s="1"/>
  <c r="D95" i="2"/>
  <c r="C95" i="2"/>
  <c r="B95" i="2"/>
  <c r="A95" i="2"/>
  <c r="J94" i="2"/>
  <c r="I94" i="2"/>
  <c r="L94" i="2" s="1"/>
  <c r="H94" i="2"/>
  <c r="G94" i="2"/>
  <c r="F94" i="2"/>
  <c r="E94" i="2"/>
  <c r="K94" i="2" s="1"/>
  <c r="D94" i="2"/>
  <c r="C94" i="2"/>
  <c r="B94" i="2"/>
  <c r="A94" i="2"/>
  <c r="J93" i="2"/>
  <c r="I93" i="2"/>
  <c r="L93" i="2" s="1"/>
  <c r="H93" i="2"/>
  <c r="G93" i="2"/>
  <c r="F93" i="2"/>
  <c r="E93" i="2"/>
  <c r="K93" i="2" s="1"/>
  <c r="D93" i="2"/>
  <c r="C93" i="2"/>
  <c r="B93" i="2"/>
  <c r="A93" i="2"/>
  <c r="J92" i="2"/>
  <c r="I92" i="2"/>
  <c r="L92" i="2" s="1"/>
  <c r="H92" i="2"/>
  <c r="G92" i="2"/>
  <c r="F92" i="2"/>
  <c r="E92" i="2"/>
  <c r="K92" i="2" s="1"/>
  <c r="D92" i="2"/>
  <c r="C92" i="2"/>
  <c r="B92" i="2"/>
  <c r="A92" i="2"/>
  <c r="J91" i="2"/>
  <c r="I91" i="2"/>
  <c r="L91" i="2" s="1"/>
  <c r="H91" i="2"/>
  <c r="G91" i="2"/>
  <c r="F91" i="2"/>
  <c r="E91" i="2"/>
  <c r="K91" i="2" s="1"/>
  <c r="D91" i="2"/>
  <c r="C91" i="2"/>
  <c r="B91" i="2"/>
  <c r="A91" i="2"/>
  <c r="J90" i="2"/>
  <c r="I90" i="2"/>
  <c r="L90" i="2" s="1"/>
  <c r="H90" i="2"/>
  <c r="G90" i="2"/>
  <c r="F90" i="2"/>
  <c r="E90" i="2"/>
  <c r="K90" i="2" s="1"/>
  <c r="D90" i="2"/>
  <c r="C90" i="2"/>
  <c r="B90" i="2"/>
  <c r="A90" i="2"/>
  <c r="J89" i="2"/>
  <c r="I89" i="2"/>
  <c r="L89" i="2" s="1"/>
  <c r="H89" i="2"/>
  <c r="G89" i="2"/>
  <c r="F89" i="2"/>
  <c r="E89" i="2"/>
  <c r="K89" i="2" s="1"/>
  <c r="D89" i="2"/>
  <c r="C89" i="2"/>
  <c r="B89" i="2"/>
  <c r="A89" i="2"/>
  <c r="J88" i="2"/>
  <c r="I88" i="2"/>
  <c r="L88" i="2" s="1"/>
  <c r="H88" i="2"/>
  <c r="G88" i="2"/>
  <c r="F88" i="2"/>
  <c r="E88" i="2"/>
  <c r="K88" i="2" s="1"/>
  <c r="D88" i="2"/>
  <c r="C88" i="2"/>
  <c r="B88" i="2"/>
  <c r="A88" i="2"/>
  <c r="J87" i="2"/>
  <c r="I87" i="2"/>
  <c r="L87" i="2" s="1"/>
  <c r="H87" i="2"/>
  <c r="G87" i="2"/>
  <c r="F87" i="2"/>
  <c r="E87" i="2"/>
  <c r="K87" i="2" s="1"/>
  <c r="D87" i="2"/>
  <c r="C87" i="2"/>
  <c r="B87" i="2"/>
  <c r="A87" i="2"/>
  <c r="J86" i="2"/>
  <c r="I86" i="2"/>
  <c r="L86" i="2" s="1"/>
  <c r="H86" i="2"/>
  <c r="G86" i="2"/>
  <c r="F86" i="2"/>
  <c r="E86" i="2"/>
  <c r="K86" i="2" s="1"/>
  <c r="D86" i="2"/>
  <c r="C86" i="2"/>
  <c r="B86" i="2"/>
  <c r="A86" i="2"/>
  <c r="J85" i="2"/>
  <c r="I85" i="2"/>
  <c r="L85" i="2" s="1"/>
  <c r="H85" i="2"/>
  <c r="G85" i="2"/>
  <c r="F85" i="2"/>
  <c r="E85" i="2"/>
  <c r="K85" i="2" s="1"/>
  <c r="D85" i="2"/>
  <c r="C85" i="2"/>
  <c r="B85" i="2"/>
  <c r="A85" i="2"/>
  <c r="J84" i="2"/>
  <c r="I84" i="2"/>
  <c r="L84" i="2" s="1"/>
  <c r="H84" i="2"/>
  <c r="G84" i="2"/>
  <c r="F84" i="2"/>
  <c r="E84" i="2"/>
  <c r="K84" i="2" s="1"/>
  <c r="D84" i="2"/>
  <c r="C84" i="2"/>
  <c r="B84" i="2"/>
  <c r="A84" i="2"/>
  <c r="J83" i="2"/>
  <c r="I83" i="2"/>
  <c r="L83" i="2" s="1"/>
  <c r="H83" i="2"/>
  <c r="G83" i="2"/>
  <c r="F83" i="2"/>
  <c r="E83" i="2"/>
  <c r="K83" i="2" s="1"/>
  <c r="D83" i="2"/>
  <c r="C83" i="2"/>
  <c r="B83" i="2"/>
  <c r="A83" i="2"/>
  <c r="J82" i="2"/>
  <c r="I82" i="2"/>
  <c r="L82" i="2" s="1"/>
  <c r="H82" i="2"/>
  <c r="G82" i="2"/>
  <c r="F82" i="2"/>
  <c r="E82" i="2"/>
  <c r="K82" i="2" s="1"/>
  <c r="D82" i="2"/>
  <c r="C82" i="2"/>
  <c r="B82" i="2"/>
  <c r="A82" i="2"/>
  <c r="J81" i="2"/>
  <c r="I81" i="2"/>
  <c r="L81" i="2" s="1"/>
  <c r="H81" i="2"/>
  <c r="G81" i="2"/>
  <c r="F81" i="2"/>
  <c r="E81" i="2"/>
  <c r="K81" i="2" s="1"/>
  <c r="D81" i="2"/>
  <c r="C81" i="2"/>
  <c r="B81" i="2"/>
  <c r="A81" i="2"/>
  <c r="J80" i="2"/>
  <c r="I80" i="2"/>
  <c r="L80" i="2" s="1"/>
  <c r="H80" i="2"/>
  <c r="G80" i="2"/>
  <c r="F80" i="2"/>
  <c r="E80" i="2"/>
  <c r="K80" i="2" s="1"/>
  <c r="D80" i="2"/>
  <c r="C80" i="2"/>
  <c r="B80" i="2"/>
  <c r="A80" i="2"/>
  <c r="J79" i="2"/>
  <c r="I79" i="2"/>
  <c r="L79" i="2" s="1"/>
  <c r="H79" i="2"/>
  <c r="G79" i="2"/>
  <c r="F79" i="2"/>
  <c r="E79" i="2"/>
  <c r="K79" i="2" s="1"/>
  <c r="D79" i="2"/>
  <c r="C79" i="2"/>
  <c r="B79" i="2"/>
  <c r="A79" i="2"/>
  <c r="J78" i="2"/>
  <c r="I78" i="2"/>
  <c r="L78" i="2" s="1"/>
  <c r="H78" i="2"/>
  <c r="G78" i="2"/>
  <c r="F78" i="2"/>
  <c r="E78" i="2"/>
  <c r="K78" i="2" s="1"/>
  <c r="D78" i="2"/>
  <c r="C78" i="2"/>
  <c r="B78" i="2"/>
  <c r="A78" i="2"/>
  <c r="J77" i="2"/>
  <c r="I77" i="2"/>
  <c r="L77" i="2" s="1"/>
  <c r="H77" i="2"/>
  <c r="G77" i="2"/>
  <c r="F77" i="2"/>
  <c r="E77" i="2"/>
  <c r="K77" i="2" s="1"/>
  <c r="D77" i="2"/>
  <c r="C77" i="2"/>
  <c r="B77" i="2"/>
  <c r="A77" i="2"/>
  <c r="J76" i="2"/>
  <c r="I76" i="2"/>
  <c r="L76" i="2" s="1"/>
  <c r="H76" i="2"/>
  <c r="G76" i="2"/>
  <c r="F76" i="2"/>
  <c r="E76" i="2"/>
  <c r="K76" i="2" s="1"/>
  <c r="D76" i="2"/>
  <c r="C76" i="2"/>
  <c r="B76" i="2"/>
  <c r="A76" i="2"/>
  <c r="J75" i="2"/>
  <c r="I75" i="2"/>
  <c r="L75" i="2" s="1"/>
  <c r="H75" i="2"/>
  <c r="G75" i="2"/>
  <c r="F75" i="2"/>
  <c r="E75" i="2"/>
  <c r="K75" i="2" s="1"/>
  <c r="D75" i="2"/>
  <c r="C75" i="2"/>
  <c r="B75" i="2"/>
  <c r="A75" i="2"/>
  <c r="J74" i="2"/>
  <c r="I74" i="2"/>
  <c r="L74" i="2" s="1"/>
  <c r="H74" i="2"/>
  <c r="G74" i="2"/>
  <c r="F74" i="2"/>
  <c r="E74" i="2"/>
  <c r="K74" i="2" s="1"/>
  <c r="D74" i="2"/>
  <c r="C74" i="2"/>
  <c r="B74" i="2"/>
  <c r="A74" i="2"/>
  <c r="J73" i="2"/>
  <c r="I73" i="2"/>
  <c r="L73" i="2" s="1"/>
  <c r="H73" i="2"/>
  <c r="G73" i="2"/>
  <c r="F73" i="2"/>
  <c r="E73" i="2"/>
  <c r="K73" i="2" s="1"/>
  <c r="D73" i="2"/>
  <c r="C73" i="2"/>
  <c r="B73" i="2"/>
  <c r="A73" i="2"/>
  <c r="J72" i="2"/>
  <c r="I72" i="2"/>
  <c r="L72" i="2" s="1"/>
  <c r="H72" i="2"/>
  <c r="G72" i="2"/>
  <c r="F72" i="2"/>
  <c r="E72" i="2"/>
  <c r="K72" i="2" s="1"/>
  <c r="D72" i="2"/>
  <c r="C72" i="2"/>
  <c r="B72" i="2"/>
  <c r="A72" i="2"/>
  <c r="J71" i="2"/>
  <c r="I71" i="2"/>
  <c r="L71" i="2" s="1"/>
  <c r="H71" i="2"/>
  <c r="G71" i="2"/>
  <c r="F71" i="2"/>
  <c r="E71" i="2"/>
  <c r="K71" i="2" s="1"/>
  <c r="D71" i="2"/>
  <c r="C71" i="2"/>
  <c r="B71" i="2"/>
  <c r="A71" i="2"/>
  <c r="J70" i="2"/>
  <c r="I70" i="2"/>
  <c r="L70" i="2" s="1"/>
  <c r="H70" i="2"/>
  <c r="G70" i="2"/>
  <c r="F70" i="2"/>
  <c r="E70" i="2"/>
  <c r="K70" i="2" s="1"/>
  <c r="D70" i="2"/>
  <c r="C70" i="2"/>
  <c r="B70" i="2"/>
  <c r="A70" i="2"/>
  <c r="J69" i="2"/>
  <c r="I69" i="2"/>
  <c r="L69" i="2" s="1"/>
  <c r="H69" i="2"/>
  <c r="G69" i="2"/>
  <c r="F69" i="2"/>
  <c r="E69" i="2"/>
  <c r="K69" i="2" s="1"/>
  <c r="D69" i="2"/>
  <c r="C69" i="2"/>
  <c r="B69" i="2"/>
  <c r="A69" i="2"/>
  <c r="J68" i="2"/>
  <c r="I68" i="2"/>
  <c r="L68" i="2" s="1"/>
  <c r="H68" i="2"/>
  <c r="G68" i="2"/>
  <c r="F68" i="2"/>
  <c r="E68" i="2"/>
  <c r="K68" i="2" s="1"/>
  <c r="D68" i="2"/>
  <c r="C68" i="2"/>
  <c r="B68" i="2"/>
  <c r="A68" i="2"/>
  <c r="J67" i="2"/>
  <c r="I67" i="2"/>
  <c r="L67" i="2" s="1"/>
  <c r="H67" i="2"/>
  <c r="G67" i="2"/>
  <c r="F67" i="2"/>
  <c r="E67" i="2"/>
  <c r="K67" i="2" s="1"/>
  <c r="D67" i="2"/>
  <c r="C67" i="2"/>
  <c r="B67" i="2"/>
  <c r="A67" i="2"/>
  <c r="J66" i="2"/>
  <c r="I66" i="2"/>
  <c r="L66" i="2" s="1"/>
  <c r="H66" i="2"/>
  <c r="G66" i="2"/>
  <c r="F66" i="2"/>
  <c r="E66" i="2"/>
  <c r="K66" i="2" s="1"/>
  <c r="D66" i="2"/>
  <c r="C66" i="2"/>
  <c r="B66" i="2"/>
  <c r="A66" i="2"/>
  <c r="J65" i="2"/>
  <c r="I65" i="2"/>
  <c r="L65" i="2" s="1"/>
  <c r="H65" i="2"/>
  <c r="G65" i="2"/>
  <c r="F65" i="2"/>
  <c r="E65" i="2"/>
  <c r="K65" i="2" s="1"/>
  <c r="D65" i="2"/>
  <c r="C65" i="2"/>
  <c r="B65" i="2"/>
  <c r="A65" i="2"/>
  <c r="J64" i="2"/>
  <c r="I64" i="2"/>
  <c r="L64" i="2" s="1"/>
  <c r="H64" i="2"/>
  <c r="G64" i="2"/>
  <c r="F64" i="2"/>
  <c r="E64" i="2"/>
  <c r="K64" i="2" s="1"/>
  <c r="D64" i="2"/>
  <c r="C64" i="2"/>
  <c r="B64" i="2"/>
  <c r="A64" i="2"/>
  <c r="J63" i="2"/>
  <c r="I63" i="2"/>
  <c r="L63" i="2" s="1"/>
  <c r="H63" i="2"/>
  <c r="G63" i="2"/>
  <c r="F63" i="2"/>
  <c r="E63" i="2"/>
  <c r="K63" i="2" s="1"/>
  <c r="D63" i="2"/>
  <c r="C63" i="2"/>
  <c r="B63" i="2"/>
  <c r="A63" i="2"/>
  <c r="J62" i="2"/>
  <c r="I62" i="2"/>
  <c r="L62" i="2" s="1"/>
  <c r="H62" i="2"/>
  <c r="G62" i="2"/>
  <c r="F62" i="2"/>
  <c r="E62" i="2"/>
  <c r="K62" i="2" s="1"/>
  <c r="D62" i="2"/>
  <c r="C62" i="2"/>
  <c r="B62" i="2"/>
  <c r="A62" i="2"/>
  <c r="J61" i="2"/>
  <c r="I61" i="2"/>
  <c r="L61" i="2" s="1"/>
  <c r="H61" i="2"/>
  <c r="G61" i="2"/>
  <c r="F61" i="2"/>
  <c r="E61" i="2"/>
  <c r="K61" i="2" s="1"/>
  <c r="D61" i="2"/>
  <c r="C61" i="2"/>
  <c r="B61" i="2"/>
  <c r="A61" i="2"/>
  <c r="J60" i="2"/>
  <c r="I60" i="2"/>
  <c r="L60" i="2" s="1"/>
  <c r="H60" i="2"/>
  <c r="G60" i="2"/>
  <c r="F60" i="2"/>
  <c r="E60" i="2"/>
  <c r="K60" i="2" s="1"/>
  <c r="D60" i="2"/>
  <c r="C60" i="2"/>
  <c r="B60" i="2"/>
  <c r="A60" i="2"/>
  <c r="J59" i="2"/>
  <c r="I59" i="2"/>
  <c r="L59" i="2" s="1"/>
  <c r="H59" i="2"/>
  <c r="G59" i="2"/>
  <c r="F59" i="2"/>
  <c r="E59" i="2"/>
  <c r="K59" i="2" s="1"/>
  <c r="D59" i="2"/>
  <c r="C59" i="2"/>
  <c r="B59" i="2"/>
  <c r="A59" i="2"/>
  <c r="J58" i="2"/>
  <c r="I58" i="2"/>
  <c r="L58" i="2" s="1"/>
  <c r="H58" i="2"/>
  <c r="G58" i="2"/>
  <c r="F58" i="2"/>
  <c r="E58" i="2"/>
  <c r="K58" i="2" s="1"/>
  <c r="D58" i="2"/>
  <c r="C58" i="2"/>
  <c r="B58" i="2"/>
  <c r="A58" i="2"/>
  <c r="J57" i="2"/>
  <c r="I57" i="2"/>
  <c r="L57" i="2" s="1"/>
  <c r="H57" i="2"/>
  <c r="G57" i="2"/>
  <c r="F57" i="2"/>
  <c r="E57" i="2"/>
  <c r="K57" i="2" s="1"/>
  <c r="D57" i="2"/>
  <c r="C57" i="2"/>
  <c r="B57" i="2"/>
  <c r="A57" i="2"/>
  <c r="J56" i="2"/>
  <c r="I56" i="2"/>
  <c r="L56" i="2" s="1"/>
  <c r="H56" i="2"/>
  <c r="G56" i="2"/>
  <c r="F56" i="2"/>
  <c r="E56" i="2"/>
  <c r="K56" i="2" s="1"/>
  <c r="D56" i="2"/>
  <c r="C56" i="2"/>
  <c r="B56" i="2"/>
  <c r="A56" i="2"/>
  <c r="J55" i="2"/>
  <c r="I55" i="2"/>
  <c r="L55" i="2" s="1"/>
  <c r="H55" i="2"/>
  <c r="G55" i="2"/>
  <c r="F55" i="2"/>
  <c r="E55" i="2"/>
  <c r="K55" i="2" s="1"/>
  <c r="D55" i="2"/>
  <c r="C55" i="2"/>
  <c r="B55" i="2"/>
  <c r="A55" i="2"/>
  <c r="J54" i="2"/>
  <c r="I54" i="2"/>
  <c r="L54" i="2" s="1"/>
  <c r="H54" i="2"/>
  <c r="G54" i="2"/>
  <c r="F54" i="2"/>
  <c r="E54" i="2"/>
  <c r="K54" i="2" s="1"/>
  <c r="D54" i="2"/>
  <c r="C54" i="2"/>
  <c r="B54" i="2"/>
  <c r="A54" i="2"/>
  <c r="J53" i="2"/>
  <c r="I53" i="2"/>
  <c r="L53" i="2" s="1"/>
  <c r="H53" i="2"/>
  <c r="G53" i="2"/>
  <c r="F53" i="2"/>
  <c r="E53" i="2"/>
  <c r="K53" i="2" s="1"/>
  <c r="D53" i="2"/>
  <c r="C53" i="2"/>
  <c r="B53" i="2"/>
  <c r="A53" i="2"/>
  <c r="J52" i="2"/>
  <c r="I52" i="2"/>
  <c r="L52" i="2" s="1"/>
  <c r="H52" i="2"/>
  <c r="G52" i="2"/>
  <c r="F52" i="2"/>
  <c r="E52" i="2"/>
  <c r="K52" i="2" s="1"/>
  <c r="D52" i="2"/>
  <c r="C52" i="2"/>
  <c r="B52" i="2"/>
  <c r="A52" i="2"/>
  <c r="J51" i="2"/>
  <c r="I51" i="2"/>
  <c r="L51" i="2" s="1"/>
  <c r="H51" i="2"/>
  <c r="G51" i="2"/>
  <c r="F51" i="2"/>
  <c r="E51" i="2"/>
  <c r="K51" i="2" s="1"/>
  <c r="D51" i="2"/>
  <c r="C51" i="2"/>
  <c r="B51" i="2"/>
  <c r="A51" i="2"/>
  <c r="J50" i="2"/>
  <c r="I50" i="2"/>
  <c r="L50" i="2" s="1"/>
  <c r="H50" i="2"/>
  <c r="G50" i="2"/>
  <c r="F50" i="2"/>
  <c r="E50" i="2"/>
  <c r="K50" i="2" s="1"/>
  <c r="D50" i="2"/>
  <c r="C50" i="2"/>
  <c r="B50" i="2"/>
  <c r="A50" i="2"/>
  <c r="J49" i="2"/>
  <c r="I49" i="2"/>
  <c r="L49" i="2" s="1"/>
  <c r="H49" i="2"/>
  <c r="G49" i="2"/>
  <c r="F49" i="2"/>
  <c r="E49" i="2"/>
  <c r="K49" i="2" s="1"/>
  <c r="D49" i="2"/>
  <c r="C49" i="2"/>
  <c r="B49" i="2"/>
  <c r="A49" i="2"/>
  <c r="J48" i="2"/>
  <c r="I48" i="2"/>
  <c r="L48" i="2" s="1"/>
  <c r="H48" i="2"/>
  <c r="G48" i="2"/>
  <c r="F48" i="2"/>
  <c r="E48" i="2"/>
  <c r="K48" i="2" s="1"/>
  <c r="D48" i="2"/>
  <c r="C48" i="2"/>
  <c r="B48" i="2"/>
  <c r="A48" i="2"/>
  <c r="J47" i="2"/>
  <c r="I47" i="2"/>
  <c r="L47" i="2" s="1"/>
  <c r="H47" i="2"/>
  <c r="G47" i="2"/>
  <c r="F47" i="2"/>
  <c r="E47" i="2"/>
  <c r="K47" i="2" s="1"/>
  <c r="D47" i="2"/>
  <c r="C47" i="2"/>
  <c r="B47" i="2"/>
  <c r="A47" i="2"/>
  <c r="J46" i="2"/>
  <c r="I46" i="2"/>
  <c r="L46" i="2" s="1"/>
  <c r="H46" i="2"/>
  <c r="G46" i="2"/>
  <c r="F46" i="2"/>
  <c r="E46" i="2"/>
  <c r="K46" i="2" s="1"/>
  <c r="D46" i="2"/>
  <c r="C46" i="2"/>
  <c r="B46" i="2"/>
  <c r="A46" i="2"/>
  <c r="J45" i="2"/>
  <c r="I45" i="2"/>
  <c r="L45" i="2" s="1"/>
  <c r="H45" i="2"/>
  <c r="G45" i="2"/>
  <c r="F45" i="2"/>
  <c r="E45" i="2"/>
  <c r="K45" i="2" s="1"/>
  <c r="D45" i="2"/>
  <c r="C45" i="2"/>
  <c r="B45" i="2"/>
  <c r="A45" i="2"/>
  <c r="J44" i="2"/>
  <c r="I44" i="2"/>
  <c r="L44" i="2" s="1"/>
  <c r="H44" i="2"/>
  <c r="G44" i="2"/>
  <c r="F44" i="2"/>
  <c r="E44" i="2"/>
  <c r="K44" i="2" s="1"/>
  <c r="D44" i="2"/>
  <c r="C44" i="2"/>
  <c r="B44" i="2"/>
  <c r="A44" i="2"/>
  <c r="J43" i="2"/>
  <c r="I43" i="2"/>
  <c r="L43" i="2" s="1"/>
  <c r="H43" i="2"/>
  <c r="G43" i="2"/>
  <c r="F43" i="2"/>
  <c r="E43" i="2"/>
  <c r="K43" i="2" s="1"/>
  <c r="D43" i="2"/>
  <c r="C43" i="2"/>
  <c r="B43" i="2"/>
  <c r="A43" i="2"/>
  <c r="J42" i="2"/>
  <c r="I42" i="2"/>
  <c r="L42" i="2" s="1"/>
  <c r="H42" i="2"/>
  <c r="G42" i="2"/>
  <c r="F42" i="2"/>
  <c r="E42" i="2"/>
  <c r="K42" i="2" s="1"/>
  <c r="D42" i="2"/>
  <c r="C42" i="2"/>
  <c r="B42" i="2"/>
  <c r="A42" i="2"/>
  <c r="J41" i="2"/>
  <c r="I41" i="2"/>
  <c r="L41" i="2" s="1"/>
  <c r="H41" i="2"/>
  <c r="G41" i="2"/>
  <c r="F41" i="2"/>
  <c r="E41" i="2"/>
  <c r="K41" i="2" s="1"/>
  <c r="D41" i="2"/>
  <c r="C41" i="2"/>
  <c r="B41" i="2"/>
  <c r="A41" i="2"/>
  <c r="J40" i="2"/>
  <c r="I40" i="2"/>
  <c r="L40" i="2" s="1"/>
  <c r="H40" i="2"/>
  <c r="G40" i="2"/>
  <c r="F40" i="2"/>
  <c r="E40" i="2"/>
  <c r="K40" i="2" s="1"/>
  <c r="D40" i="2"/>
  <c r="C40" i="2"/>
  <c r="B40" i="2"/>
  <c r="A40" i="2"/>
  <c r="J39" i="2"/>
  <c r="I39" i="2"/>
  <c r="L39" i="2" s="1"/>
  <c r="H39" i="2"/>
  <c r="G39" i="2"/>
  <c r="F39" i="2"/>
  <c r="E39" i="2"/>
  <c r="K39" i="2" s="1"/>
  <c r="D39" i="2"/>
  <c r="C39" i="2"/>
  <c r="B39" i="2"/>
  <c r="A39" i="2"/>
  <c r="J38" i="2"/>
  <c r="I38" i="2"/>
  <c r="L38" i="2" s="1"/>
  <c r="H38" i="2"/>
  <c r="G38" i="2"/>
  <c r="F38" i="2"/>
  <c r="E38" i="2"/>
  <c r="K38" i="2" s="1"/>
  <c r="D38" i="2"/>
  <c r="C38" i="2"/>
  <c r="B38" i="2"/>
  <c r="A38" i="2"/>
  <c r="J37" i="2"/>
  <c r="I37" i="2"/>
  <c r="L37" i="2" s="1"/>
  <c r="H37" i="2"/>
  <c r="G37" i="2"/>
  <c r="F37" i="2"/>
  <c r="E37" i="2"/>
  <c r="K37" i="2" s="1"/>
  <c r="D37" i="2"/>
  <c r="C37" i="2"/>
  <c r="B37" i="2"/>
  <c r="A37" i="2"/>
  <c r="J36" i="2"/>
  <c r="I36" i="2"/>
  <c r="L36" i="2" s="1"/>
  <c r="H36" i="2"/>
  <c r="G36" i="2"/>
  <c r="F36" i="2"/>
  <c r="E36" i="2"/>
  <c r="K36" i="2" s="1"/>
  <c r="D36" i="2"/>
  <c r="C36" i="2"/>
  <c r="B36" i="2"/>
  <c r="A36" i="2"/>
  <c r="J35" i="2"/>
  <c r="I35" i="2"/>
  <c r="L35" i="2" s="1"/>
  <c r="H35" i="2"/>
  <c r="G35" i="2"/>
  <c r="F35" i="2"/>
  <c r="E35" i="2"/>
  <c r="K35" i="2" s="1"/>
  <c r="D35" i="2"/>
  <c r="C35" i="2"/>
  <c r="B35" i="2"/>
  <c r="A35" i="2"/>
  <c r="J34" i="2"/>
  <c r="I34" i="2"/>
  <c r="L34" i="2" s="1"/>
  <c r="H34" i="2"/>
  <c r="G34" i="2"/>
  <c r="F34" i="2"/>
  <c r="E34" i="2"/>
  <c r="K34" i="2" s="1"/>
  <c r="D34" i="2"/>
  <c r="C34" i="2"/>
  <c r="B34" i="2"/>
  <c r="A34" i="2"/>
  <c r="J33" i="2"/>
  <c r="I33" i="2"/>
  <c r="L33" i="2" s="1"/>
  <c r="H33" i="2"/>
  <c r="G33" i="2"/>
  <c r="F33" i="2"/>
  <c r="E33" i="2"/>
  <c r="K33" i="2" s="1"/>
  <c r="D33" i="2"/>
  <c r="C33" i="2"/>
  <c r="B33" i="2"/>
  <c r="A33" i="2"/>
  <c r="J32" i="2"/>
  <c r="I32" i="2"/>
  <c r="L32" i="2" s="1"/>
  <c r="H32" i="2"/>
  <c r="G32" i="2"/>
  <c r="F32" i="2"/>
  <c r="E32" i="2"/>
  <c r="K32" i="2" s="1"/>
  <c r="D32" i="2"/>
  <c r="C32" i="2"/>
  <c r="B32" i="2"/>
  <c r="A32" i="2"/>
  <c r="J31" i="2"/>
  <c r="I31" i="2"/>
  <c r="L31" i="2" s="1"/>
  <c r="H31" i="2"/>
  <c r="G31" i="2"/>
  <c r="F31" i="2"/>
  <c r="E31" i="2"/>
  <c r="K31" i="2" s="1"/>
  <c r="D31" i="2"/>
  <c r="C31" i="2"/>
  <c r="B31" i="2"/>
  <c r="A31" i="2"/>
  <c r="J30" i="2"/>
  <c r="I30" i="2"/>
  <c r="L30" i="2" s="1"/>
  <c r="H30" i="2"/>
  <c r="G30" i="2"/>
  <c r="F30" i="2"/>
  <c r="E30" i="2"/>
  <c r="K30" i="2" s="1"/>
  <c r="D30" i="2"/>
  <c r="C30" i="2"/>
  <c r="B30" i="2"/>
  <c r="A30" i="2"/>
  <c r="J29" i="2"/>
  <c r="I29" i="2"/>
  <c r="L29" i="2" s="1"/>
  <c r="H29" i="2"/>
  <c r="G29" i="2"/>
  <c r="F29" i="2"/>
  <c r="E29" i="2"/>
  <c r="K29" i="2" s="1"/>
  <c r="D29" i="2"/>
  <c r="C29" i="2"/>
  <c r="B29" i="2"/>
  <c r="A29" i="2"/>
  <c r="J28" i="2"/>
  <c r="I28" i="2"/>
  <c r="L28" i="2" s="1"/>
  <c r="H28" i="2"/>
  <c r="G28" i="2"/>
  <c r="F28" i="2"/>
  <c r="E28" i="2"/>
  <c r="K28" i="2" s="1"/>
  <c r="D28" i="2"/>
  <c r="C28" i="2"/>
  <c r="B28" i="2"/>
  <c r="A28" i="2"/>
  <c r="J27" i="2"/>
  <c r="I27" i="2"/>
  <c r="L27" i="2" s="1"/>
  <c r="H27" i="2"/>
  <c r="G27" i="2"/>
  <c r="F27" i="2"/>
  <c r="E27" i="2"/>
  <c r="K27" i="2" s="1"/>
  <c r="D27" i="2"/>
  <c r="C27" i="2"/>
  <c r="B27" i="2"/>
  <c r="A27" i="2"/>
  <c r="J26" i="2"/>
  <c r="I26" i="2"/>
  <c r="L26" i="2" s="1"/>
  <c r="H26" i="2"/>
  <c r="G26" i="2"/>
  <c r="F26" i="2"/>
  <c r="E26" i="2"/>
  <c r="K26" i="2" s="1"/>
  <c r="D26" i="2"/>
  <c r="C26" i="2"/>
  <c r="B26" i="2"/>
  <c r="A26" i="2"/>
  <c r="J25" i="2"/>
  <c r="I25" i="2"/>
  <c r="L25" i="2" s="1"/>
  <c r="H25" i="2"/>
  <c r="G25" i="2"/>
  <c r="F25" i="2"/>
  <c r="E25" i="2"/>
  <c r="K25" i="2" s="1"/>
  <c r="D25" i="2"/>
  <c r="C25" i="2"/>
  <c r="B25" i="2"/>
  <c r="A25" i="2"/>
  <c r="J24" i="2"/>
  <c r="I24" i="2"/>
  <c r="L24" i="2" s="1"/>
  <c r="H24" i="2"/>
  <c r="G24" i="2"/>
  <c r="F24" i="2"/>
  <c r="E24" i="2"/>
  <c r="K24" i="2" s="1"/>
  <c r="D24" i="2"/>
  <c r="C24" i="2"/>
  <c r="B24" i="2"/>
  <c r="A24" i="2"/>
  <c r="J23" i="2"/>
  <c r="I23" i="2"/>
  <c r="L23" i="2" s="1"/>
  <c r="H23" i="2"/>
  <c r="G23" i="2"/>
  <c r="F23" i="2"/>
  <c r="E23" i="2"/>
  <c r="K23" i="2" s="1"/>
  <c r="D23" i="2"/>
  <c r="C23" i="2"/>
  <c r="B23" i="2"/>
  <c r="A23" i="2"/>
  <c r="J22" i="2"/>
  <c r="I22" i="2"/>
  <c r="L22" i="2" s="1"/>
  <c r="H22" i="2"/>
  <c r="G22" i="2"/>
  <c r="F22" i="2"/>
  <c r="E22" i="2"/>
  <c r="K22" i="2" s="1"/>
  <c r="D22" i="2"/>
  <c r="C22" i="2"/>
  <c r="B22" i="2"/>
  <c r="A22" i="2"/>
  <c r="J21" i="2"/>
  <c r="I21" i="2"/>
  <c r="L21" i="2" s="1"/>
  <c r="H21" i="2"/>
  <c r="G21" i="2"/>
  <c r="F21" i="2"/>
  <c r="E21" i="2"/>
  <c r="K21" i="2" s="1"/>
  <c r="D21" i="2"/>
  <c r="C21" i="2"/>
  <c r="B21" i="2"/>
  <c r="A21" i="2"/>
  <c r="J20" i="2"/>
  <c r="I20" i="2"/>
  <c r="L20" i="2" s="1"/>
  <c r="H20" i="2"/>
  <c r="G20" i="2"/>
  <c r="F20" i="2"/>
  <c r="E20" i="2"/>
  <c r="K20" i="2" s="1"/>
  <c r="D20" i="2"/>
  <c r="C20" i="2"/>
  <c r="B20" i="2"/>
  <c r="A20" i="2"/>
  <c r="J19" i="2"/>
  <c r="I19" i="2"/>
  <c r="L19" i="2" s="1"/>
  <c r="H19" i="2"/>
  <c r="G19" i="2"/>
  <c r="F19" i="2"/>
  <c r="E19" i="2"/>
  <c r="K19" i="2" s="1"/>
  <c r="D19" i="2"/>
  <c r="C19" i="2"/>
  <c r="B19" i="2"/>
  <c r="A19" i="2"/>
  <c r="J18" i="2"/>
  <c r="I18" i="2"/>
  <c r="L18" i="2" s="1"/>
  <c r="H18" i="2"/>
  <c r="G18" i="2"/>
  <c r="F18" i="2"/>
  <c r="E18" i="2"/>
  <c r="K18" i="2" s="1"/>
  <c r="D18" i="2"/>
  <c r="C18" i="2"/>
  <c r="B18" i="2"/>
  <c r="A18" i="2"/>
  <c r="J17" i="2"/>
  <c r="I17" i="2"/>
  <c r="L17" i="2" s="1"/>
  <c r="H17" i="2"/>
  <c r="G17" i="2"/>
  <c r="F17" i="2"/>
  <c r="E17" i="2"/>
  <c r="K17" i="2" s="1"/>
  <c r="D17" i="2"/>
  <c r="C17" i="2"/>
  <c r="B17" i="2"/>
  <c r="A17" i="2"/>
  <c r="J16" i="2"/>
  <c r="I16" i="2"/>
  <c r="L16" i="2" s="1"/>
  <c r="H16" i="2"/>
  <c r="G16" i="2"/>
  <c r="F16" i="2"/>
  <c r="E16" i="2"/>
  <c r="K16" i="2" s="1"/>
  <c r="D16" i="2"/>
  <c r="C16" i="2"/>
  <c r="B16" i="2"/>
  <c r="A16" i="2"/>
  <c r="J15" i="2"/>
  <c r="I15" i="2"/>
  <c r="L15" i="2" s="1"/>
  <c r="H15" i="2"/>
  <c r="G15" i="2"/>
  <c r="F15" i="2"/>
  <c r="E15" i="2"/>
  <c r="K15" i="2" s="1"/>
  <c r="D15" i="2"/>
  <c r="C15" i="2"/>
  <c r="B15" i="2"/>
  <c r="A15" i="2"/>
  <c r="J14" i="2"/>
  <c r="I14" i="2"/>
  <c r="L14" i="2" s="1"/>
  <c r="H14" i="2"/>
  <c r="G14" i="2"/>
  <c r="F14" i="2"/>
  <c r="E14" i="2"/>
  <c r="K14" i="2" s="1"/>
  <c r="D14" i="2"/>
  <c r="C14" i="2"/>
  <c r="B14" i="2"/>
  <c r="A14" i="2"/>
  <c r="J13" i="2"/>
  <c r="I13" i="2"/>
  <c r="L13" i="2" s="1"/>
  <c r="H13" i="2"/>
  <c r="G13" i="2"/>
  <c r="F13" i="2"/>
  <c r="E13" i="2"/>
  <c r="K13" i="2" s="1"/>
  <c r="D13" i="2"/>
  <c r="C13" i="2"/>
  <c r="B13" i="2"/>
  <c r="A13" i="2"/>
  <c r="J12" i="2"/>
  <c r="I12" i="2"/>
  <c r="L12" i="2" s="1"/>
  <c r="H12" i="2"/>
  <c r="G12" i="2"/>
  <c r="F12" i="2"/>
  <c r="E12" i="2"/>
  <c r="K12" i="2" s="1"/>
  <c r="D12" i="2"/>
  <c r="C12" i="2"/>
  <c r="B12" i="2"/>
  <c r="A12" i="2"/>
  <c r="J11" i="2"/>
  <c r="I11" i="2"/>
  <c r="L11" i="2" s="1"/>
  <c r="H11" i="2"/>
  <c r="G11" i="2"/>
  <c r="F11" i="2"/>
  <c r="E11" i="2"/>
  <c r="K11" i="2" s="1"/>
  <c r="D11" i="2"/>
  <c r="C11" i="2"/>
  <c r="B11" i="2"/>
  <c r="A11" i="2"/>
  <c r="J10" i="2"/>
  <c r="I10" i="2"/>
  <c r="L10" i="2" s="1"/>
  <c r="H10" i="2"/>
  <c r="G10" i="2"/>
  <c r="F10" i="2"/>
  <c r="E10" i="2"/>
  <c r="K10" i="2" s="1"/>
  <c r="D10" i="2"/>
  <c r="C10" i="2"/>
  <c r="B10" i="2"/>
  <c r="A10" i="2"/>
  <c r="J9" i="2"/>
  <c r="I9" i="2"/>
  <c r="L9" i="2" s="1"/>
  <c r="H9" i="2"/>
  <c r="G9" i="2"/>
  <c r="F9" i="2"/>
  <c r="E9" i="2"/>
  <c r="K9" i="2" s="1"/>
  <c r="D9" i="2"/>
  <c r="C9" i="2"/>
  <c r="B9" i="2"/>
  <c r="A9" i="2"/>
  <c r="J8" i="2"/>
  <c r="I8" i="2"/>
  <c r="L8" i="2" s="1"/>
  <c r="H8" i="2"/>
  <c r="G8" i="2"/>
  <c r="F8" i="2"/>
  <c r="E8" i="2"/>
  <c r="K8" i="2" s="1"/>
  <c r="D8" i="2"/>
  <c r="C8" i="2"/>
  <c r="B8" i="2"/>
  <c r="A8" i="2"/>
  <c r="J7" i="2"/>
  <c r="I7" i="2"/>
  <c r="L7" i="2" s="1"/>
  <c r="H7" i="2"/>
  <c r="G7" i="2"/>
  <c r="F7" i="2"/>
  <c r="E7" i="2"/>
  <c r="K7" i="2" s="1"/>
  <c r="D7" i="2"/>
  <c r="C7" i="2"/>
  <c r="B7" i="2"/>
  <c r="A7" i="2"/>
  <c r="J6" i="2"/>
  <c r="I6" i="2"/>
  <c r="L6" i="2" s="1"/>
  <c r="H6" i="2"/>
  <c r="G6" i="2"/>
  <c r="F6" i="2"/>
  <c r="E6" i="2"/>
  <c r="K6" i="2" s="1"/>
  <c r="D6" i="2"/>
  <c r="C6" i="2"/>
  <c r="B6" i="2"/>
  <c r="A6" i="2"/>
  <c r="J5" i="2"/>
  <c r="I5" i="2"/>
  <c r="L5" i="2" s="1"/>
  <c r="H5" i="2"/>
  <c r="G5" i="2"/>
  <c r="F5" i="2"/>
  <c r="E5" i="2"/>
  <c r="K5" i="2" s="1"/>
  <c r="D5" i="2"/>
  <c r="C5" i="2"/>
  <c r="B5" i="2"/>
  <c r="A5" i="2"/>
  <c r="J4" i="2"/>
  <c r="I4" i="2"/>
  <c r="L4" i="2" s="1"/>
  <c r="H4" i="2"/>
  <c r="G4" i="2"/>
  <c r="F4" i="2"/>
  <c r="E4" i="2"/>
  <c r="K4" i="2" s="1"/>
  <c r="D4" i="2"/>
  <c r="C4" i="2"/>
  <c r="B4" i="2"/>
  <c r="A4" i="2"/>
  <c r="J3" i="2"/>
  <c r="D4" i="3" s="1"/>
  <c r="I3" i="2"/>
  <c r="L3" i="2" s="1"/>
  <c r="H3" i="2"/>
  <c r="G3" i="2"/>
  <c r="F3" i="2"/>
  <c r="E3" i="2"/>
  <c r="K3" i="2" s="1"/>
  <c r="D3" i="2"/>
  <c r="C3" i="2"/>
  <c r="B3" i="2"/>
  <c r="A3" i="2"/>
  <c r="C9" i="4" l="1"/>
  <c r="E4" i="3"/>
  <c r="D9" i="4" s="1"/>
  <c r="E5" i="3" a="1"/>
  <c r="E5" i="3" s="1"/>
  <c r="C5" i="3" a="1"/>
  <c r="C5" i="3" s="1"/>
  <c r="B7" i="3"/>
  <c r="F4" i="3"/>
  <c r="E9" i="4" s="1"/>
  <c r="AP33" i="4"/>
  <c r="AP51" i="4"/>
  <c r="AP45" i="4"/>
  <c r="AP62" i="4"/>
  <c r="AP71" i="4"/>
  <c r="AP59" i="4"/>
  <c r="AP53" i="4"/>
  <c r="AP65" i="4"/>
  <c r="AP76" i="4"/>
  <c r="AP85" i="4"/>
  <c r="AP79" i="4"/>
  <c r="AP88" i="4"/>
  <c r="AP94" i="4"/>
  <c r="AP107" i="4"/>
  <c r="AP104" i="4"/>
  <c r="AP113" i="4"/>
  <c r="AP98" i="4"/>
  <c r="AP125" i="4"/>
  <c r="AP118" i="4"/>
  <c r="AP115" i="4"/>
  <c r="AP123" i="4"/>
  <c r="AP133" i="4"/>
  <c r="AP136" i="4"/>
  <c r="AP142" i="4"/>
  <c r="A6" i="3"/>
  <c r="A11" i="4" l="1"/>
  <c r="C6" i="3" a="1"/>
  <c r="C6" i="3" s="1"/>
  <c r="E6" i="3" a="1"/>
  <c r="E6" i="3" s="1"/>
  <c r="B8" i="3"/>
  <c r="B10" i="4"/>
  <c r="D5" i="3"/>
  <c r="C10" i="4" s="1"/>
  <c r="D10" i="4"/>
  <c r="L10" i="4" s="1"/>
  <c r="F5" i="3"/>
  <c r="E10" i="4" s="1"/>
  <c r="K10" i="4"/>
  <c r="A7" i="3"/>
  <c r="A12" i="4" l="1"/>
  <c r="E7" i="3" a="1"/>
  <c r="E7" i="3" s="1"/>
  <c r="C7" i="3" a="1"/>
  <c r="C7" i="3" s="1"/>
  <c r="Q10" i="4"/>
  <c r="AC10" i="4"/>
  <c r="P10" i="4"/>
  <c r="A6" i="4"/>
  <c r="AB10" i="4"/>
  <c r="AA10" i="4"/>
  <c r="Z10" i="4"/>
  <c r="B9" i="3"/>
  <c r="D11" i="4"/>
  <c r="F6" i="3"/>
  <c r="E11" i="4" s="1"/>
  <c r="B11" i="4"/>
  <c r="D6" i="3"/>
  <c r="C11" i="4" s="1"/>
  <c r="A8" i="3"/>
  <c r="K11" i="4" l="1"/>
  <c r="AB11" i="4" s="1"/>
  <c r="A13" i="4"/>
  <c r="C8" i="3" a="1"/>
  <c r="C8" i="3" s="1"/>
  <c r="E8" i="3" a="1"/>
  <c r="E8" i="3" s="1"/>
  <c r="B10" i="3"/>
  <c r="Z11" i="4"/>
  <c r="AA11" i="4"/>
  <c r="B12" i="4"/>
  <c r="D7" i="3"/>
  <c r="C12" i="4" s="1"/>
  <c r="D12" i="4"/>
  <c r="F7" i="3"/>
  <c r="E12" i="4" s="1"/>
  <c r="L11" i="4"/>
  <c r="A9" i="3"/>
  <c r="P11" i="4" l="1"/>
  <c r="K12" i="4"/>
  <c r="P12" i="4" s="1"/>
  <c r="A14" i="4"/>
  <c r="C9" i="3" a="1"/>
  <c r="C9" i="3" s="1"/>
  <c r="E9" i="3" a="1"/>
  <c r="E9" i="3" s="1"/>
  <c r="L12" i="4"/>
  <c r="B11" i="3"/>
  <c r="Z12" i="4"/>
  <c r="D13" i="4"/>
  <c r="F8" i="3"/>
  <c r="E13" i="4" s="1"/>
  <c r="B13" i="4"/>
  <c r="D8" i="3"/>
  <c r="C13" i="4" s="1"/>
  <c r="Q11" i="4"/>
  <c r="AC11" i="4"/>
  <c r="AA12" i="4"/>
  <c r="A10" i="3"/>
  <c r="K13" i="4" l="1"/>
  <c r="P13" i="4" s="1"/>
  <c r="AB12" i="4"/>
  <c r="A15" i="4"/>
  <c r="C10" i="3" a="1"/>
  <c r="C10" i="3" s="1"/>
  <c r="E10" i="3" a="1"/>
  <c r="E10" i="3" s="1"/>
  <c r="Q12" i="4"/>
  <c r="AC12" i="4"/>
  <c r="Z13" i="4"/>
  <c r="B14" i="4"/>
  <c r="D9" i="3"/>
  <c r="C14" i="4" s="1"/>
  <c r="D14" i="4"/>
  <c r="F9" i="3"/>
  <c r="E14" i="4" s="1"/>
  <c r="AA13" i="4"/>
  <c r="L13" i="4"/>
  <c r="B12" i="3"/>
  <c r="A11" i="3"/>
  <c r="AB13" i="4" l="1"/>
  <c r="L14" i="4"/>
  <c r="AC14" i="4" s="1"/>
  <c r="K14" i="4"/>
  <c r="AB14" i="4" s="1"/>
  <c r="A16" i="4"/>
  <c r="C11" i="3" a="1"/>
  <c r="C11" i="3" s="1"/>
  <c r="E11" i="3" a="1"/>
  <c r="E11" i="3" s="1"/>
  <c r="Z14" i="4"/>
  <c r="B13" i="3"/>
  <c r="AA14" i="4"/>
  <c r="D15" i="4"/>
  <c r="F10" i="3"/>
  <c r="E15" i="4" s="1"/>
  <c r="B15" i="4"/>
  <c r="D10" i="3"/>
  <c r="C15" i="4" s="1"/>
  <c r="Q13" i="4"/>
  <c r="AC13" i="4"/>
  <c r="A12" i="3"/>
  <c r="Q14" i="4" l="1"/>
  <c r="K15" i="4"/>
  <c r="AB15" i="4" s="1"/>
  <c r="P14" i="4"/>
  <c r="A17" i="4"/>
  <c r="C12" i="3" a="1"/>
  <c r="C12" i="3" s="1"/>
  <c r="E12" i="3" a="1"/>
  <c r="E12" i="3" s="1"/>
  <c r="D16" i="4"/>
  <c r="F11" i="3"/>
  <c r="E16" i="4" s="1"/>
  <c r="Z15" i="4"/>
  <c r="AA15" i="4"/>
  <c r="B14" i="3"/>
  <c r="L15" i="4"/>
  <c r="B16" i="4"/>
  <c r="D11" i="3"/>
  <c r="C16" i="4" s="1"/>
  <c r="A13" i="3"/>
  <c r="P15" i="4" l="1"/>
  <c r="K16" i="4"/>
  <c r="AB16" i="4" s="1"/>
  <c r="A18" i="4"/>
  <c r="C13" i="3" a="1"/>
  <c r="C13" i="3" s="1"/>
  <c r="E13" i="3" a="1"/>
  <c r="E13" i="3" s="1"/>
  <c r="Z16" i="4"/>
  <c r="AA16" i="4"/>
  <c r="Q15" i="4"/>
  <c r="AC15" i="4"/>
  <c r="L16" i="4"/>
  <c r="B17" i="4"/>
  <c r="D12" i="3"/>
  <c r="C17" i="4" s="1"/>
  <c r="D17" i="4"/>
  <c r="F12" i="3"/>
  <c r="E17" i="4" s="1"/>
  <c r="B15" i="3"/>
  <c r="A14" i="3"/>
  <c r="P16" i="4" l="1"/>
  <c r="K17" i="4"/>
  <c r="P17" i="4" s="1"/>
  <c r="A19" i="4"/>
  <c r="C14" i="3" a="1"/>
  <c r="C14" i="3" s="1"/>
  <c r="E14" i="3" a="1"/>
  <c r="E14" i="3" s="1"/>
  <c r="Z17" i="4"/>
  <c r="AA17" i="4"/>
  <c r="L17" i="4"/>
  <c r="D18" i="4"/>
  <c r="F13" i="3"/>
  <c r="E18" i="4" s="1"/>
  <c r="B18" i="4"/>
  <c r="D13" i="3"/>
  <c r="C18" i="4" s="1"/>
  <c r="B16" i="3"/>
  <c r="Q16" i="4"/>
  <c r="AC16" i="4"/>
  <c r="A15" i="3"/>
  <c r="AB17" i="4" l="1"/>
  <c r="A20" i="4"/>
  <c r="C15" i="3" a="1"/>
  <c r="C15" i="3" s="1"/>
  <c r="E15" i="3" a="1"/>
  <c r="E15" i="3" s="1"/>
  <c r="L18" i="4"/>
  <c r="B17" i="3"/>
  <c r="Z18" i="4"/>
  <c r="AA18" i="4"/>
  <c r="K18" i="4"/>
  <c r="Q17" i="4"/>
  <c r="AC17" i="4"/>
  <c r="D19" i="4"/>
  <c r="F14" i="3"/>
  <c r="E19" i="4" s="1"/>
  <c r="B19" i="4"/>
  <c r="D14" i="3"/>
  <c r="C19" i="4" s="1"/>
  <c r="K19" i="4" s="1"/>
  <c r="A16" i="3"/>
  <c r="A21" i="4" l="1"/>
  <c r="E16" i="3" a="1"/>
  <c r="E16" i="3" s="1"/>
  <c r="C16" i="3" a="1"/>
  <c r="C16" i="3" s="1"/>
  <c r="P19" i="4"/>
  <c r="AB19" i="4"/>
  <c r="Q18" i="4"/>
  <c r="AC18" i="4"/>
  <c r="P18" i="4"/>
  <c r="AB18" i="4"/>
  <c r="B18" i="3"/>
  <c r="Z19" i="4"/>
  <c r="L19" i="4"/>
  <c r="D20" i="4"/>
  <c r="F15" i="3"/>
  <c r="E20" i="4" s="1"/>
  <c r="B20" i="4"/>
  <c r="D15" i="3"/>
  <c r="C20" i="4" s="1"/>
  <c r="AA19" i="4"/>
  <c r="A17" i="3"/>
  <c r="L20" i="4" l="1"/>
  <c r="Q20" i="4" s="1"/>
  <c r="K20" i="4"/>
  <c r="AB20" i="4" s="1"/>
  <c r="A22" i="4"/>
  <c r="C17" i="3" a="1"/>
  <c r="C17" i="3" s="1"/>
  <c r="E17" i="3" a="1"/>
  <c r="E17" i="3" s="1"/>
  <c r="Z20" i="4"/>
  <c r="Q19" i="4"/>
  <c r="AC19" i="4"/>
  <c r="B21" i="4"/>
  <c r="D16" i="3"/>
  <c r="C21" i="4" s="1"/>
  <c r="K21" i="4" s="1"/>
  <c r="D21" i="4"/>
  <c r="F16" i="3"/>
  <c r="E21" i="4" s="1"/>
  <c r="AA20" i="4"/>
  <c r="B19" i="3"/>
  <c r="A18" i="3"/>
  <c r="P20" i="4" l="1"/>
  <c r="AC20" i="4"/>
  <c r="L21" i="4"/>
  <c r="Q21" i="4" s="1"/>
  <c r="A23" i="4"/>
  <c r="C18" i="3" a="1"/>
  <c r="C18" i="3" s="1"/>
  <c r="E18" i="3" a="1"/>
  <c r="E18" i="3" s="1"/>
  <c r="D22" i="4"/>
  <c r="F17" i="3"/>
  <c r="E22" i="4" s="1"/>
  <c r="B20" i="3"/>
  <c r="AA21" i="4"/>
  <c r="B22" i="4"/>
  <c r="D17" i="3"/>
  <c r="C22" i="4" s="1"/>
  <c r="K22" i="4" s="1"/>
  <c r="P21" i="4"/>
  <c r="AB21" i="4"/>
  <c r="Z21" i="4"/>
  <c r="A19" i="3"/>
  <c r="AC21" i="4" l="1"/>
  <c r="A24" i="4"/>
  <c r="C19" i="3" a="1"/>
  <c r="C19" i="3" s="1"/>
  <c r="E19" i="3" a="1"/>
  <c r="E19" i="3" s="1"/>
  <c r="AA22" i="4"/>
  <c r="L22" i="4"/>
  <c r="D23" i="4"/>
  <c r="F18" i="3"/>
  <c r="E23" i="4" s="1"/>
  <c r="B23" i="4"/>
  <c r="D18" i="3"/>
  <c r="C23" i="4" s="1"/>
  <c r="P22" i="4"/>
  <c r="AB22" i="4"/>
  <c r="Z22" i="4"/>
  <c r="B21" i="3"/>
  <c r="A20" i="3"/>
  <c r="A25" i="4" l="1"/>
  <c r="E20" i="3" a="1"/>
  <c r="E20" i="3" s="1"/>
  <c r="C20" i="3" a="1"/>
  <c r="C20" i="3" s="1"/>
  <c r="AA23" i="4"/>
  <c r="Q22" i="4"/>
  <c r="AC22" i="4"/>
  <c r="Z23" i="4"/>
  <c r="L23" i="4"/>
  <c r="D24" i="4"/>
  <c r="F19" i="3"/>
  <c r="E24" i="4" s="1"/>
  <c r="B24" i="4"/>
  <c r="D19" i="3"/>
  <c r="C24" i="4" s="1"/>
  <c r="B22" i="3"/>
  <c r="K23" i="4"/>
  <c r="A21" i="3"/>
  <c r="A26" i="4" l="1"/>
  <c r="C21" i="3" a="1"/>
  <c r="C21" i="3" s="1"/>
  <c r="E21" i="3" a="1"/>
  <c r="E21" i="3" s="1"/>
  <c r="Z24" i="4"/>
  <c r="P23" i="4"/>
  <c r="AB23" i="4"/>
  <c r="AA24" i="4"/>
  <c r="B23" i="3"/>
  <c r="Q23" i="4"/>
  <c r="AC23" i="4"/>
  <c r="K24" i="4"/>
  <c r="B25" i="4"/>
  <c r="D20" i="3"/>
  <c r="C25" i="4" s="1"/>
  <c r="D25" i="4"/>
  <c r="F20" i="3"/>
  <c r="E25" i="4" s="1"/>
  <c r="L24" i="4"/>
  <c r="A22" i="3"/>
  <c r="A27" i="4" l="1"/>
  <c r="C22" i="3" a="1"/>
  <c r="C22" i="3" s="1"/>
  <c r="E22" i="3" a="1"/>
  <c r="E22" i="3" s="1"/>
  <c r="AA25" i="4"/>
  <c r="L25" i="4"/>
  <c r="Z25" i="4"/>
  <c r="B24" i="3"/>
  <c r="P24" i="4"/>
  <c r="AB24" i="4"/>
  <c r="Q24" i="4"/>
  <c r="AC24" i="4"/>
  <c r="D26" i="4"/>
  <c r="F21" i="3"/>
  <c r="E26" i="4" s="1"/>
  <c r="B26" i="4"/>
  <c r="D21" i="3"/>
  <c r="C26" i="4" s="1"/>
  <c r="K26" i="4" s="1"/>
  <c r="K25" i="4"/>
  <c r="A23" i="3"/>
  <c r="A28" i="4" l="1"/>
  <c r="C23" i="3" a="1"/>
  <c r="C23" i="3" s="1"/>
  <c r="E23" i="3" a="1"/>
  <c r="E23" i="3" s="1"/>
  <c r="AA26" i="4"/>
  <c r="L26" i="4"/>
  <c r="B25" i="3"/>
  <c r="D27" i="4"/>
  <c r="F22" i="3"/>
  <c r="E27" i="4" s="1"/>
  <c r="B27" i="4"/>
  <c r="D22" i="3"/>
  <c r="C27" i="4" s="1"/>
  <c r="P25" i="4"/>
  <c r="AB25" i="4"/>
  <c r="P26" i="4"/>
  <c r="AB26" i="4"/>
  <c r="Z26" i="4"/>
  <c r="Q25" i="4"/>
  <c r="AC25" i="4"/>
  <c r="A24" i="3"/>
  <c r="K27" i="4" l="1"/>
  <c r="P27" i="4" s="1"/>
  <c r="A29" i="4"/>
  <c r="E24" i="3" a="1"/>
  <c r="E24" i="3" s="1"/>
  <c r="C24" i="3" a="1"/>
  <c r="C24" i="3" s="1"/>
  <c r="AA27" i="4"/>
  <c r="L27" i="4"/>
  <c r="D28" i="4"/>
  <c r="F23" i="3"/>
  <c r="E28" i="4" s="1"/>
  <c r="B28" i="4"/>
  <c r="D23" i="3"/>
  <c r="C28" i="4" s="1"/>
  <c r="B26" i="3"/>
  <c r="Z27" i="4"/>
  <c r="Q26" i="4"/>
  <c r="AC26" i="4"/>
  <c r="A25" i="3"/>
  <c r="AB27" i="4" l="1"/>
  <c r="A30" i="4"/>
  <c r="C25" i="3" a="1"/>
  <c r="C25" i="3" s="1"/>
  <c r="E25" i="3" a="1"/>
  <c r="E25" i="3" s="1"/>
  <c r="AA28" i="4"/>
  <c r="Q27" i="4"/>
  <c r="AC27" i="4"/>
  <c r="B27" i="3"/>
  <c r="Z28" i="4"/>
  <c r="L28" i="4"/>
  <c r="B29" i="4"/>
  <c r="D24" i="3"/>
  <c r="C29" i="4" s="1"/>
  <c r="D29" i="4"/>
  <c r="F24" i="3"/>
  <c r="E29" i="4" s="1"/>
  <c r="K28" i="4"/>
  <c r="A26" i="3"/>
  <c r="K29" i="4" l="1"/>
  <c r="AB29" i="4" s="1"/>
  <c r="A31" i="4"/>
  <c r="E26" i="3" a="1"/>
  <c r="E26" i="3" s="1"/>
  <c r="C26" i="3" a="1"/>
  <c r="C26" i="3" s="1"/>
  <c r="Z29" i="4"/>
  <c r="Q28" i="4"/>
  <c r="AC28" i="4"/>
  <c r="B28" i="3"/>
  <c r="D30" i="4"/>
  <c r="F25" i="3"/>
  <c r="E30" i="4" s="1"/>
  <c r="B30" i="4"/>
  <c r="D25" i="3"/>
  <c r="C30" i="4" s="1"/>
  <c r="P28" i="4"/>
  <c r="AB28" i="4"/>
  <c r="AA29" i="4"/>
  <c r="L29" i="4"/>
  <c r="A27" i="3"/>
  <c r="P29" i="4" l="1"/>
  <c r="A32" i="4"/>
  <c r="E27" i="3" a="1"/>
  <c r="E27" i="3" s="1"/>
  <c r="C27" i="3" a="1"/>
  <c r="C27" i="3" s="1"/>
  <c r="B29" i="3"/>
  <c r="Z30" i="4"/>
  <c r="Q29" i="4"/>
  <c r="AC29" i="4"/>
  <c r="K30" i="4"/>
  <c r="B31" i="4"/>
  <c r="D26" i="3"/>
  <c r="C31" i="4" s="1"/>
  <c r="D31" i="4"/>
  <c r="F26" i="3"/>
  <c r="E31" i="4" s="1"/>
  <c r="AA30" i="4"/>
  <c r="L30" i="4"/>
  <c r="A28" i="3"/>
  <c r="K31" i="4" l="1"/>
  <c r="AB31" i="4" s="1"/>
  <c r="A33" i="4"/>
  <c r="E28" i="3" a="1"/>
  <c r="E28" i="3" s="1"/>
  <c r="C28" i="3" a="1"/>
  <c r="C28" i="3" s="1"/>
  <c r="AA31" i="4"/>
  <c r="L31" i="4"/>
  <c r="B32" i="4"/>
  <c r="D27" i="3"/>
  <c r="C32" i="4" s="1"/>
  <c r="D32" i="4"/>
  <c r="F27" i="3"/>
  <c r="E32" i="4" s="1"/>
  <c r="P30" i="4"/>
  <c r="AB30" i="4"/>
  <c r="B30" i="3"/>
  <c r="Q30" i="4"/>
  <c r="AC30" i="4"/>
  <c r="Z31" i="4"/>
  <c r="A29" i="3"/>
  <c r="P31" i="4" l="1"/>
  <c r="K32" i="4"/>
  <c r="P32" i="4" s="1"/>
  <c r="A34" i="4"/>
  <c r="E29" i="3" a="1"/>
  <c r="E29" i="3" s="1"/>
  <c r="C29" i="3" a="1"/>
  <c r="C29" i="3" s="1"/>
  <c r="AA32" i="4"/>
  <c r="Q31" i="4"/>
  <c r="AC31" i="4"/>
  <c r="B31" i="3"/>
  <c r="L32" i="4"/>
  <c r="B33" i="4"/>
  <c r="D28" i="3"/>
  <c r="C33" i="4" s="1"/>
  <c r="D33" i="4"/>
  <c r="F28" i="3"/>
  <c r="E33" i="4" s="1"/>
  <c r="Z32" i="4"/>
  <c r="A30" i="3"/>
  <c r="AB32" i="4" l="1"/>
  <c r="L33" i="4"/>
  <c r="Q33" i="4" s="1"/>
  <c r="K33" i="4"/>
  <c r="P33" i="4" s="1"/>
  <c r="A35" i="4"/>
  <c r="E30" i="3" a="1"/>
  <c r="E30" i="3" s="1"/>
  <c r="C30" i="3" a="1"/>
  <c r="C30" i="3" s="1"/>
  <c r="Q32" i="4"/>
  <c r="AC32" i="4"/>
  <c r="B32" i="3"/>
  <c r="AA33" i="4"/>
  <c r="B34" i="4"/>
  <c r="D29" i="3"/>
  <c r="C34" i="4" s="1"/>
  <c r="D34" i="4"/>
  <c r="F29" i="3"/>
  <c r="E34" i="4" s="1"/>
  <c r="Z33" i="4"/>
  <c r="A31" i="3"/>
  <c r="AB33" i="4" l="1"/>
  <c r="AC33" i="4"/>
  <c r="K34" i="4"/>
  <c r="AB34" i="4" s="1"/>
  <c r="A36" i="4"/>
  <c r="E31" i="3" a="1"/>
  <c r="E31" i="3" s="1"/>
  <c r="C31" i="3" a="1"/>
  <c r="C31" i="3" s="1"/>
  <c r="B35" i="4"/>
  <c r="D30" i="3"/>
  <c r="C35" i="4" s="1"/>
  <c r="D35" i="4"/>
  <c r="F30" i="3"/>
  <c r="E35" i="4" s="1"/>
  <c r="AA34" i="4"/>
  <c r="L34" i="4"/>
  <c r="B33" i="3"/>
  <c r="Z34" i="4"/>
  <c r="A32" i="3"/>
  <c r="K35" i="4" l="1"/>
  <c r="AB35" i="4" s="1"/>
  <c r="P34" i="4"/>
  <c r="L35" i="4"/>
  <c r="Q35" i="4" s="1"/>
  <c r="A37" i="4"/>
  <c r="C32" i="3" a="1"/>
  <c r="C32" i="3" s="1"/>
  <c r="E32" i="3" a="1"/>
  <c r="E32" i="3" s="1"/>
  <c r="B34" i="3"/>
  <c r="Q34" i="4"/>
  <c r="AC34" i="4"/>
  <c r="Z35" i="4"/>
  <c r="AA35" i="4"/>
  <c r="B36" i="4"/>
  <c r="D31" i="3"/>
  <c r="C36" i="4" s="1"/>
  <c r="D36" i="4"/>
  <c r="F31" i="3"/>
  <c r="E36" i="4" s="1"/>
  <c r="A33" i="3"/>
  <c r="K36" i="4" l="1"/>
  <c r="P36" i="4" s="1"/>
  <c r="AC35" i="4"/>
  <c r="P35" i="4"/>
  <c r="L36" i="4"/>
  <c r="AC36" i="4" s="1"/>
  <c r="A38" i="4"/>
  <c r="E33" i="3" a="1"/>
  <c r="E33" i="3" s="1"/>
  <c r="C33" i="3" a="1"/>
  <c r="C33" i="3" s="1"/>
  <c r="AA36" i="4"/>
  <c r="D37" i="4"/>
  <c r="F32" i="3"/>
  <c r="E37" i="4" s="1"/>
  <c r="B37" i="4"/>
  <c r="D32" i="3"/>
  <c r="C37" i="4" s="1"/>
  <c r="K37" i="4" s="1"/>
  <c r="B35" i="3"/>
  <c r="Z36" i="4"/>
  <c r="A34" i="3"/>
  <c r="Q36" i="4" l="1"/>
  <c r="AB36" i="4"/>
  <c r="A39" i="4"/>
  <c r="E34" i="3" a="1"/>
  <c r="E34" i="3" s="1"/>
  <c r="C34" i="3" a="1"/>
  <c r="C34" i="3" s="1"/>
  <c r="P37" i="4"/>
  <c r="AB37" i="4"/>
  <c r="Z37" i="4"/>
  <c r="AA37" i="4"/>
  <c r="L37" i="4"/>
  <c r="D38" i="4"/>
  <c r="F33" i="3"/>
  <c r="E38" i="4" s="1"/>
  <c r="B38" i="4"/>
  <c r="D33" i="3"/>
  <c r="C38" i="4" s="1"/>
  <c r="B36" i="3"/>
  <c r="A35" i="3"/>
  <c r="K38" i="4" l="1"/>
  <c r="P38" i="4" s="1"/>
  <c r="A40" i="4"/>
  <c r="C35" i="3" a="1"/>
  <c r="C35" i="3" s="1"/>
  <c r="E35" i="3" a="1"/>
  <c r="E35" i="3" s="1"/>
  <c r="Z38" i="4"/>
  <c r="B39" i="4"/>
  <c r="D34" i="3"/>
  <c r="C39" i="4" s="1"/>
  <c r="D39" i="4"/>
  <c r="F34" i="3"/>
  <c r="E39" i="4" s="1"/>
  <c r="B37" i="3"/>
  <c r="AA38" i="4"/>
  <c r="L38" i="4"/>
  <c r="Q37" i="4"/>
  <c r="AC37" i="4"/>
  <c r="A36" i="3"/>
  <c r="AB38" i="4" l="1"/>
  <c r="K39" i="4"/>
  <c r="AB39" i="4" s="1"/>
  <c r="A41" i="4"/>
  <c r="C36" i="3" a="1"/>
  <c r="C36" i="3" s="1"/>
  <c r="E36" i="3" a="1"/>
  <c r="E36" i="3" s="1"/>
  <c r="Q38" i="4"/>
  <c r="AC38" i="4"/>
  <c r="AA39" i="4"/>
  <c r="L39" i="4"/>
  <c r="D40" i="4"/>
  <c r="F35" i="3"/>
  <c r="E40" i="4" s="1"/>
  <c r="B40" i="4"/>
  <c r="D35" i="3"/>
  <c r="C40" i="4" s="1"/>
  <c r="Z39" i="4"/>
  <c r="B38" i="3"/>
  <c r="A37" i="3"/>
  <c r="P39" i="4" l="1"/>
  <c r="K40" i="4"/>
  <c r="P40" i="4" s="1"/>
  <c r="A42" i="4"/>
  <c r="E37" i="3" a="1"/>
  <c r="E37" i="3" s="1"/>
  <c r="C37" i="3" a="1"/>
  <c r="C37" i="3" s="1"/>
  <c r="Z40" i="4"/>
  <c r="AA40" i="4"/>
  <c r="D41" i="4"/>
  <c r="F36" i="3"/>
  <c r="E41" i="4" s="1"/>
  <c r="B41" i="4"/>
  <c r="D36" i="3"/>
  <c r="C41" i="4" s="1"/>
  <c r="B39" i="3"/>
  <c r="L40" i="4"/>
  <c r="Q39" i="4"/>
  <c r="AC39" i="4"/>
  <c r="A38" i="3"/>
  <c r="AB40" i="4" l="1"/>
  <c r="A43" i="4"/>
  <c r="C38" i="3" a="1"/>
  <c r="C38" i="3" s="1"/>
  <c r="E38" i="3" a="1"/>
  <c r="E38" i="3" s="1"/>
  <c r="AA41" i="4"/>
  <c r="Q40" i="4"/>
  <c r="AC40" i="4"/>
  <c r="Z41" i="4"/>
  <c r="B40" i="3"/>
  <c r="L41" i="4"/>
  <c r="B42" i="4"/>
  <c r="D37" i="3"/>
  <c r="C42" i="4" s="1"/>
  <c r="D42" i="4"/>
  <c r="F37" i="3"/>
  <c r="E42" i="4" s="1"/>
  <c r="K41" i="4"/>
  <c r="A39" i="3"/>
  <c r="K42" i="4" l="1"/>
  <c r="P42" i="4" s="1"/>
  <c r="A44" i="4"/>
  <c r="C39" i="3" a="1"/>
  <c r="C39" i="3" s="1"/>
  <c r="E39" i="3" a="1"/>
  <c r="E39" i="3" s="1"/>
  <c r="AA42" i="4"/>
  <c r="B41" i="3"/>
  <c r="L42" i="4"/>
  <c r="D43" i="4"/>
  <c r="F38" i="3"/>
  <c r="E43" i="4" s="1"/>
  <c r="B43" i="4"/>
  <c r="D38" i="3"/>
  <c r="C43" i="4" s="1"/>
  <c r="Z42" i="4"/>
  <c r="P41" i="4"/>
  <c r="AB41" i="4"/>
  <c r="Q41" i="4"/>
  <c r="AC41" i="4"/>
  <c r="A40" i="3"/>
  <c r="AB42" i="4" l="1"/>
  <c r="A45" i="4"/>
  <c r="C40" i="3" a="1"/>
  <c r="C40" i="3" s="1"/>
  <c r="E40" i="3" a="1"/>
  <c r="E40" i="3" s="1"/>
  <c r="K43" i="4"/>
  <c r="D44" i="4"/>
  <c r="F39" i="3"/>
  <c r="E44" i="4" s="1"/>
  <c r="B44" i="4"/>
  <c r="D39" i="3"/>
  <c r="C44" i="4" s="1"/>
  <c r="K44" i="4" s="1"/>
  <c r="Z43" i="4"/>
  <c r="AA43" i="4"/>
  <c r="Q42" i="4"/>
  <c r="AC42" i="4"/>
  <c r="L43" i="4"/>
  <c r="B42" i="3"/>
  <c r="A41" i="3"/>
  <c r="A46" i="4" l="1"/>
  <c r="C41" i="3" a="1"/>
  <c r="C41" i="3" s="1"/>
  <c r="E41" i="3" a="1"/>
  <c r="E41" i="3" s="1"/>
  <c r="D45" i="4"/>
  <c r="F40" i="3"/>
  <c r="E45" i="4" s="1"/>
  <c r="B45" i="4"/>
  <c r="D40" i="3"/>
  <c r="C45" i="4" s="1"/>
  <c r="P44" i="4"/>
  <c r="AB44" i="4"/>
  <c r="P43" i="4"/>
  <c r="AB43" i="4"/>
  <c r="B43" i="3"/>
  <c r="Z44" i="4"/>
  <c r="Q43" i="4"/>
  <c r="AC43" i="4"/>
  <c r="AA44" i="4"/>
  <c r="L44" i="4"/>
  <c r="A42" i="3"/>
  <c r="A47" i="4" l="1"/>
  <c r="C42" i="3" a="1"/>
  <c r="C42" i="3" s="1"/>
  <c r="E42" i="3" a="1"/>
  <c r="E42" i="3" s="1"/>
  <c r="AA45" i="4"/>
  <c r="Z45" i="4"/>
  <c r="Q44" i="4"/>
  <c r="AC44" i="4"/>
  <c r="L45" i="4"/>
  <c r="D46" i="4"/>
  <c r="F41" i="3"/>
  <c r="E46" i="4" s="1"/>
  <c r="B46" i="4"/>
  <c r="D41" i="3"/>
  <c r="C46" i="4" s="1"/>
  <c r="B44" i="3"/>
  <c r="K45" i="4"/>
  <c r="A43" i="3"/>
  <c r="K46" i="4" l="1"/>
  <c r="AB46" i="4" s="1"/>
  <c r="A48" i="4"/>
  <c r="E43" i="3" a="1"/>
  <c r="E43" i="3" s="1"/>
  <c r="C43" i="3" a="1"/>
  <c r="C43" i="3" s="1"/>
  <c r="AA46" i="4"/>
  <c r="D47" i="4"/>
  <c r="F42" i="3"/>
  <c r="E47" i="4" s="1"/>
  <c r="B47" i="4"/>
  <c r="D42" i="3"/>
  <c r="C47" i="4" s="1"/>
  <c r="K47" i="4" s="1"/>
  <c r="Z46" i="4"/>
  <c r="P45" i="4"/>
  <c r="AB45" i="4"/>
  <c r="B45" i="3"/>
  <c r="L46" i="4"/>
  <c r="Q45" i="4"/>
  <c r="AC45" i="4"/>
  <c r="A44" i="3"/>
  <c r="P46" i="4" l="1"/>
  <c r="L47" i="4"/>
  <c r="Q47" i="4" s="1"/>
  <c r="A49" i="4"/>
  <c r="C44" i="3" a="1"/>
  <c r="C44" i="3" s="1"/>
  <c r="E44" i="3" a="1"/>
  <c r="E44" i="3" s="1"/>
  <c r="P47" i="4"/>
  <c r="AB47" i="4"/>
  <c r="Z47" i="4"/>
  <c r="B46" i="3"/>
  <c r="B48" i="4"/>
  <c r="D43" i="3"/>
  <c r="C48" i="4" s="1"/>
  <c r="D48" i="4"/>
  <c r="F43" i="3"/>
  <c r="E48" i="4" s="1"/>
  <c r="Q46" i="4"/>
  <c r="AC46" i="4"/>
  <c r="AA47" i="4"/>
  <c r="A45" i="3"/>
  <c r="AC47" i="4" l="1"/>
  <c r="K48" i="4"/>
  <c r="P48" i="4" s="1"/>
  <c r="A50" i="4"/>
  <c r="C45" i="3" a="1"/>
  <c r="C45" i="3" s="1"/>
  <c r="E45" i="3" a="1"/>
  <c r="E45" i="3" s="1"/>
  <c r="D49" i="4"/>
  <c r="F44" i="3"/>
  <c r="E49" i="4" s="1"/>
  <c r="B49" i="4"/>
  <c r="D44" i="3"/>
  <c r="C49" i="4" s="1"/>
  <c r="AA48" i="4"/>
  <c r="L48" i="4"/>
  <c r="Z48" i="4"/>
  <c r="B47" i="3"/>
  <c r="A46" i="3"/>
  <c r="AB48" i="4" l="1"/>
  <c r="A51" i="4"/>
  <c r="E46" i="3" a="1"/>
  <c r="E46" i="3" s="1"/>
  <c r="C46" i="3" a="1"/>
  <c r="C46" i="3" s="1"/>
  <c r="Z49" i="4"/>
  <c r="B48" i="3"/>
  <c r="Q48" i="4"/>
  <c r="AC48" i="4"/>
  <c r="K49" i="4"/>
  <c r="D50" i="4"/>
  <c r="F45" i="3"/>
  <c r="E50" i="4" s="1"/>
  <c r="B50" i="4"/>
  <c r="D45" i="3"/>
  <c r="C50" i="4" s="1"/>
  <c r="AA49" i="4"/>
  <c r="L49" i="4"/>
  <c r="A47" i="3"/>
  <c r="K50" i="4" l="1"/>
  <c r="P50" i="4" s="1"/>
  <c r="A52" i="4"/>
  <c r="C47" i="3" a="1"/>
  <c r="C47" i="3" s="1"/>
  <c r="E47" i="3" a="1"/>
  <c r="E47" i="3" s="1"/>
  <c r="Z50" i="4"/>
  <c r="B51" i="4"/>
  <c r="D46" i="3"/>
  <c r="C51" i="4" s="1"/>
  <c r="D51" i="4"/>
  <c r="F46" i="3"/>
  <c r="E51" i="4" s="1"/>
  <c r="P49" i="4"/>
  <c r="AB49" i="4"/>
  <c r="B49" i="3"/>
  <c r="AA50" i="4"/>
  <c r="Q49" i="4"/>
  <c r="AC49" i="4"/>
  <c r="L50" i="4"/>
  <c r="A48" i="3"/>
  <c r="K51" i="4" l="1"/>
  <c r="AB51" i="4" s="1"/>
  <c r="AB50" i="4"/>
  <c r="A53" i="4"/>
  <c r="C48" i="3" a="1"/>
  <c r="C48" i="3" s="1"/>
  <c r="E48" i="3" a="1"/>
  <c r="E48" i="3" s="1"/>
  <c r="AA51" i="4"/>
  <c r="D52" i="4"/>
  <c r="F47" i="3"/>
  <c r="E52" i="4" s="1"/>
  <c r="B52" i="4"/>
  <c r="D47" i="3"/>
  <c r="C52" i="4" s="1"/>
  <c r="L51" i="4"/>
  <c r="Q50" i="4"/>
  <c r="AC50" i="4"/>
  <c r="B50" i="3"/>
  <c r="Z51" i="4"/>
  <c r="A49" i="3"/>
  <c r="P51" i="4" l="1"/>
  <c r="K52" i="4"/>
  <c r="AB52" i="4" s="1"/>
  <c r="A54" i="4"/>
  <c r="E49" i="3" a="1"/>
  <c r="E49" i="3" s="1"/>
  <c r="C49" i="3" a="1"/>
  <c r="C49" i="3" s="1"/>
  <c r="AA52" i="4"/>
  <c r="D53" i="4"/>
  <c r="F48" i="3"/>
  <c r="E53" i="4" s="1"/>
  <c r="B53" i="4"/>
  <c r="D48" i="3"/>
  <c r="C53" i="4" s="1"/>
  <c r="K53" i="4" s="1"/>
  <c r="Z52" i="4"/>
  <c r="Q51" i="4"/>
  <c r="AC51" i="4"/>
  <c r="L52" i="4"/>
  <c r="B51" i="3"/>
  <c r="A50" i="3"/>
  <c r="P52" i="4" l="1"/>
  <c r="A55" i="4"/>
  <c r="C50" i="3" a="1"/>
  <c r="C50" i="3" s="1"/>
  <c r="E50" i="3" a="1"/>
  <c r="E50" i="3" s="1"/>
  <c r="P53" i="4"/>
  <c r="AB53" i="4"/>
  <c r="Z53" i="4"/>
  <c r="AA53" i="4"/>
  <c r="B54" i="4"/>
  <c r="D49" i="3"/>
  <c r="C54" i="4" s="1"/>
  <c r="K54" i="4" s="1"/>
  <c r="D54" i="4"/>
  <c r="F49" i="3"/>
  <c r="E54" i="4" s="1"/>
  <c r="B52" i="3"/>
  <c r="L53" i="4"/>
  <c r="Q52" i="4"/>
  <c r="AC52" i="4"/>
  <c r="A51" i="3"/>
  <c r="A56" i="4" l="1"/>
  <c r="C51" i="3" a="1"/>
  <c r="C51" i="3" s="1"/>
  <c r="E51" i="3" a="1"/>
  <c r="E51" i="3" s="1"/>
  <c r="L54" i="4"/>
  <c r="Q53" i="4"/>
  <c r="AC53" i="4"/>
  <c r="Z54" i="4"/>
  <c r="B53" i="3"/>
  <c r="D55" i="4"/>
  <c r="F50" i="3"/>
  <c r="E55" i="4" s="1"/>
  <c r="B55" i="4"/>
  <c r="D50" i="3"/>
  <c r="C55" i="4" s="1"/>
  <c r="AA54" i="4"/>
  <c r="P54" i="4"/>
  <c r="AB54" i="4"/>
  <c r="A52" i="3"/>
  <c r="K55" i="4" l="1"/>
  <c r="P55" i="4" s="1"/>
  <c r="A57" i="4"/>
  <c r="E52" i="3" a="1"/>
  <c r="E52" i="3" s="1"/>
  <c r="C52" i="3" a="1"/>
  <c r="C52" i="3" s="1"/>
  <c r="B54" i="3"/>
  <c r="Z55" i="4"/>
  <c r="Q54" i="4"/>
  <c r="AC54" i="4"/>
  <c r="D56" i="4"/>
  <c r="F51" i="3"/>
  <c r="E56" i="4" s="1"/>
  <c r="B56" i="4"/>
  <c r="D51" i="3"/>
  <c r="C56" i="4" s="1"/>
  <c r="AA55" i="4"/>
  <c r="L55" i="4"/>
  <c r="A53" i="3"/>
  <c r="AB55" i="4" l="1"/>
  <c r="K56" i="4"/>
  <c r="AB56" i="4" s="1"/>
  <c r="A58" i="4"/>
  <c r="C53" i="3" a="1"/>
  <c r="C53" i="3" s="1"/>
  <c r="E53" i="3" a="1"/>
  <c r="E53" i="3" s="1"/>
  <c r="B55" i="3"/>
  <c r="B57" i="4"/>
  <c r="D52" i="3"/>
  <c r="C57" i="4" s="1"/>
  <c r="D57" i="4"/>
  <c r="F52" i="3"/>
  <c r="E57" i="4" s="1"/>
  <c r="Q55" i="4"/>
  <c r="AC55" i="4"/>
  <c r="Z56" i="4"/>
  <c r="AA56" i="4"/>
  <c r="L56" i="4"/>
  <c r="A54" i="3"/>
  <c r="P56" i="4" l="1"/>
  <c r="A59" i="4"/>
  <c r="C54" i="3" a="1"/>
  <c r="C54" i="3" s="1"/>
  <c r="E54" i="3" a="1"/>
  <c r="E54" i="3" s="1"/>
  <c r="L57" i="4"/>
  <c r="AA57" i="4"/>
  <c r="Z57" i="4"/>
  <c r="Q56" i="4"/>
  <c r="AC56" i="4"/>
  <c r="B56" i="3"/>
  <c r="D58" i="4"/>
  <c r="F53" i="3"/>
  <c r="E58" i="4" s="1"/>
  <c r="B58" i="4"/>
  <c r="D53" i="3"/>
  <c r="C58" i="4" s="1"/>
  <c r="K57" i="4"/>
  <c r="A55" i="3"/>
  <c r="K58" i="4" l="1"/>
  <c r="P58" i="4" s="1"/>
  <c r="A60" i="4"/>
  <c r="C55" i="3" a="1"/>
  <c r="C55" i="3" s="1"/>
  <c r="E55" i="3" a="1"/>
  <c r="E55" i="3" s="1"/>
  <c r="Z58" i="4"/>
  <c r="AA58" i="4"/>
  <c r="Q57" i="4"/>
  <c r="AC57" i="4"/>
  <c r="D59" i="4"/>
  <c r="F54" i="3"/>
  <c r="E59" i="4" s="1"/>
  <c r="B59" i="4"/>
  <c r="D54" i="3"/>
  <c r="C59" i="4" s="1"/>
  <c r="P57" i="4"/>
  <c r="AB57" i="4"/>
  <c r="L58" i="4"/>
  <c r="B57" i="3"/>
  <c r="A56" i="3"/>
  <c r="AB58" i="4" l="1"/>
  <c r="K59" i="4"/>
  <c r="AB59" i="4" s="1"/>
  <c r="A61" i="4"/>
  <c r="C56" i="3" a="1"/>
  <c r="C56" i="3" s="1"/>
  <c r="E56" i="3" a="1"/>
  <c r="E56" i="3" s="1"/>
  <c r="Q58" i="4"/>
  <c r="AC58" i="4"/>
  <c r="B58" i="3"/>
  <c r="Z59" i="4"/>
  <c r="D60" i="4"/>
  <c r="F55" i="3"/>
  <c r="E60" i="4" s="1"/>
  <c r="B60" i="4"/>
  <c r="D55" i="3"/>
  <c r="C60" i="4" s="1"/>
  <c r="AA59" i="4"/>
  <c r="L59" i="4"/>
  <c r="A57" i="3"/>
  <c r="P59" i="4" l="1"/>
  <c r="A62" i="4"/>
  <c r="C57" i="3" a="1"/>
  <c r="C57" i="3" s="1"/>
  <c r="E57" i="3" a="1"/>
  <c r="E57" i="3" s="1"/>
  <c r="D61" i="4"/>
  <c r="F56" i="3"/>
  <c r="E61" i="4" s="1"/>
  <c r="B61" i="4"/>
  <c r="D56" i="3"/>
  <c r="C61" i="4" s="1"/>
  <c r="Z60" i="4"/>
  <c r="AA60" i="4"/>
  <c r="B59" i="3"/>
  <c r="Q59" i="4"/>
  <c r="AC59" i="4"/>
  <c r="L60" i="4"/>
  <c r="K60" i="4"/>
  <c r="A58" i="3"/>
  <c r="K61" i="4" l="1"/>
  <c r="AB61" i="4" s="1"/>
  <c r="A63" i="4"/>
  <c r="C58" i="3" a="1"/>
  <c r="C58" i="3" s="1"/>
  <c r="E58" i="3" a="1"/>
  <c r="E58" i="3" s="1"/>
  <c r="Z61" i="4"/>
  <c r="AA61" i="4"/>
  <c r="Q60" i="4"/>
  <c r="AC60" i="4"/>
  <c r="L61" i="4"/>
  <c r="D62" i="4"/>
  <c r="F57" i="3"/>
  <c r="E62" i="4" s="1"/>
  <c r="B62" i="4"/>
  <c r="D57" i="3"/>
  <c r="C62" i="4" s="1"/>
  <c r="P60" i="4"/>
  <c r="AB60" i="4"/>
  <c r="B60" i="3"/>
  <c r="A59" i="3"/>
  <c r="P61" i="4" l="1"/>
  <c r="A64" i="4"/>
  <c r="C59" i="3" a="1"/>
  <c r="C59" i="3" s="1"/>
  <c r="E59" i="3" a="1"/>
  <c r="E59" i="3" s="1"/>
  <c r="Q61" i="4"/>
  <c r="AC61" i="4"/>
  <c r="K62" i="4"/>
  <c r="D63" i="4"/>
  <c r="F58" i="3"/>
  <c r="E63" i="4" s="1"/>
  <c r="B63" i="4"/>
  <c r="D58" i="3"/>
  <c r="C63" i="4" s="1"/>
  <c r="Z62" i="4"/>
  <c r="B61" i="3"/>
  <c r="AA62" i="4"/>
  <c r="L62" i="4"/>
  <c r="A60" i="3"/>
  <c r="A65" i="4" l="1"/>
  <c r="C60" i="3" a="1"/>
  <c r="C60" i="3" s="1"/>
  <c r="E60" i="3" a="1"/>
  <c r="E60" i="3" s="1"/>
  <c r="P62" i="4"/>
  <c r="AB62" i="4"/>
  <c r="AA63" i="4"/>
  <c r="B62" i="3"/>
  <c r="Z63" i="4"/>
  <c r="Q62" i="4"/>
  <c r="AC62" i="4"/>
  <c r="L63" i="4"/>
  <c r="D64" i="4"/>
  <c r="F59" i="3"/>
  <c r="E64" i="4" s="1"/>
  <c r="B64" i="4"/>
  <c r="D59" i="3"/>
  <c r="C64" i="4" s="1"/>
  <c r="K64" i="4" s="1"/>
  <c r="K63" i="4"/>
  <c r="A61" i="3"/>
  <c r="L64" i="4" l="1"/>
  <c r="Q64" i="4" s="1"/>
  <c r="A66" i="4"/>
  <c r="C61" i="3" a="1"/>
  <c r="C61" i="3" s="1"/>
  <c r="E61" i="3" a="1"/>
  <c r="E61" i="3" s="1"/>
  <c r="Q63" i="4"/>
  <c r="AC63" i="4"/>
  <c r="B63" i="3"/>
  <c r="AA64" i="4"/>
  <c r="D65" i="4"/>
  <c r="F60" i="3"/>
  <c r="E65" i="4" s="1"/>
  <c r="B65" i="4"/>
  <c r="D60" i="3"/>
  <c r="C65" i="4" s="1"/>
  <c r="P63" i="4"/>
  <c r="AB63" i="4"/>
  <c r="P64" i="4"/>
  <c r="AB64" i="4"/>
  <c r="Z64" i="4"/>
  <c r="A62" i="3"/>
  <c r="AC64" i="4" l="1"/>
  <c r="K65" i="4"/>
  <c r="P65" i="4" s="1"/>
  <c r="A67" i="4"/>
  <c r="C62" i="3" a="1"/>
  <c r="C62" i="3" s="1"/>
  <c r="E62" i="3" a="1"/>
  <c r="E62" i="3" s="1"/>
  <c r="B64" i="3"/>
  <c r="D66" i="4"/>
  <c r="F61" i="3"/>
  <c r="E66" i="4" s="1"/>
  <c r="Z65" i="4"/>
  <c r="B66" i="4"/>
  <c r="D61" i="3"/>
  <c r="C66" i="4" s="1"/>
  <c r="AA65" i="4"/>
  <c r="L65" i="4"/>
  <c r="A63" i="3"/>
  <c r="AB65" i="4" l="1"/>
  <c r="K66" i="4"/>
  <c r="P66" i="4" s="1"/>
  <c r="L66" i="4"/>
  <c r="AC66" i="4" s="1"/>
  <c r="A68" i="4"/>
  <c r="C63" i="3" a="1"/>
  <c r="C63" i="3" s="1"/>
  <c r="E63" i="3" a="1"/>
  <c r="E63" i="3" s="1"/>
  <c r="D67" i="4"/>
  <c r="F62" i="3"/>
  <c r="E67" i="4" s="1"/>
  <c r="Z66" i="4"/>
  <c r="B65" i="3"/>
  <c r="Q65" i="4"/>
  <c r="AC65" i="4"/>
  <c r="AA66" i="4"/>
  <c r="B67" i="4"/>
  <c r="D62" i="3"/>
  <c r="C67" i="4" s="1"/>
  <c r="A64" i="3"/>
  <c r="K67" i="4" l="1"/>
  <c r="P67" i="4" s="1"/>
  <c r="Q66" i="4"/>
  <c r="AB66" i="4"/>
  <c r="A69" i="4"/>
  <c r="E64" i="3" a="1"/>
  <c r="E64" i="3" s="1"/>
  <c r="C64" i="3" a="1"/>
  <c r="C64" i="3" s="1"/>
  <c r="L67" i="4"/>
  <c r="B66" i="3"/>
  <c r="Z67" i="4"/>
  <c r="D68" i="4"/>
  <c r="F63" i="3"/>
  <c r="E68" i="4" s="1"/>
  <c r="B68" i="4"/>
  <c r="D63" i="3"/>
  <c r="C68" i="4" s="1"/>
  <c r="AA67" i="4"/>
  <c r="A65" i="3"/>
  <c r="AB67" i="4" l="1"/>
  <c r="K68" i="4"/>
  <c r="P68" i="4" s="1"/>
  <c r="A70" i="4"/>
  <c r="C65" i="3" a="1"/>
  <c r="C65" i="3" s="1"/>
  <c r="E65" i="3" a="1"/>
  <c r="E65" i="3" s="1"/>
  <c r="Q67" i="4"/>
  <c r="AC67" i="4"/>
  <c r="Z68" i="4"/>
  <c r="AA68" i="4"/>
  <c r="B69" i="4"/>
  <c r="D64" i="3"/>
  <c r="C69" i="4" s="1"/>
  <c r="K69" i="4" s="1"/>
  <c r="D69" i="4"/>
  <c r="F64" i="3"/>
  <c r="E69" i="4" s="1"/>
  <c r="L68" i="4"/>
  <c r="B67" i="3"/>
  <c r="A66" i="3"/>
  <c r="L69" i="4" l="1"/>
  <c r="AC69" i="4" s="1"/>
  <c r="AB68" i="4"/>
  <c r="A71" i="4"/>
  <c r="C66" i="3" a="1"/>
  <c r="C66" i="3" s="1"/>
  <c r="E66" i="3" a="1"/>
  <c r="E66" i="3" s="1"/>
  <c r="Q68" i="4"/>
  <c r="AC68" i="4"/>
  <c r="AA69" i="4"/>
  <c r="D70" i="4"/>
  <c r="F65" i="3"/>
  <c r="E70" i="4" s="1"/>
  <c r="B70" i="4"/>
  <c r="D65" i="3"/>
  <c r="C70" i="4" s="1"/>
  <c r="B68" i="3"/>
  <c r="P69" i="4"/>
  <c r="AB69" i="4"/>
  <c r="Z69" i="4"/>
  <c r="A67" i="3"/>
  <c r="K70" i="4" l="1"/>
  <c r="AB70" i="4" s="1"/>
  <c r="Q69" i="4"/>
  <c r="A72" i="4"/>
  <c r="E67" i="3" a="1"/>
  <c r="E67" i="3" s="1"/>
  <c r="C67" i="3" a="1"/>
  <c r="C67" i="3" s="1"/>
  <c r="B69" i="3"/>
  <c r="L70" i="4"/>
  <c r="AA70" i="4"/>
  <c r="D71" i="4"/>
  <c r="F66" i="3"/>
  <c r="E71" i="4" s="1"/>
  <c r="B71" i="4"/>
  <c r="D66" i="3"/>
  <c r="C71" i="4" s="1"/>
  <c r="Z70" i="4"/>
  <c r="A68" i="3"/>
  <c r="P70" i="4" l="1"/>
  <c r="K71" i="4"/>
  <c r="P71" i="4" s="1"/>
  <c r="L71" i="4"/>
  <c r="Q71" i="4" s="1"/>
  <c r="A73" i="4"/>
  <c r="C68" i="3" a="1"/>
  <c r="C68" i="3" s="1"/>
  <c r="E68" i="3" a="1"/>
  <c r="E68" i="3" s="1"/>
  <c r="B70" i="3"/>
  <c r="B72" i="4"/>
  <c r="D67" i="3"/>
  <c r="C72" i="4" s="1"/>
  <c r="D72" i="4"/>
  <c r="F67" i="3"/>
  <c r="E72" i="4" s="1"/>
  <c r="Z71" i="4"/>
  <c r="Q70" i="4"/>
  <c r="AC70" i="4"/>
  <c r="AA71" i="4"/>
  <c r="A69" i="3"/>
  <c r="K72" i="4" l="1"/>
  <c r="AB72" i="4" s="1"/>
  <c r="AB71" i="4"/>
  <c r="AC71" i="4"/>
  <c r="L72" i="4"/>
  <c r="Q72" i="4" s="1"/>
  <c r="A74" i="4"/>
  <c r="C69" i="3" a="1"/>
  <c r="C69" i="3" s="1"/>
  <c r="E69" i="3" a="1"/>
  <c r="E69" i="3" s="1"/>
  <c r="Z72" i="4"/>
  <c r="D73" i="4"/>
  <c r="F68" i="3"/>
  <c r="E73" i="4" s="1"/>
  <c r="B73" i="4"/>
  <c r="D68" i="3"/>
  <c r="C73" i="4" s="1"/>
  <c r="B71" i="3"/>
  <c r="AA72" i="4"/>
  <c r="A70" i="3"/>
  <c r="P72" i="4" l="1"/>
  <c r="AC72" i="4"/>
  <c r="K73" i="4"/>
  <c r="P73" i="4" s="1"/>
  <c r="A75" i="4"/>
  <c r="E70" i="3" a="1"/>
  <c r="E70" i="3" s="1"/>
  <c r="C70" i="3" a="1"/>
  <c r="C70" i="3" s="1"/>
  <c r="AA73" i="4"/>
  <c r="L73" i="4"/>
  <c r="D74" i="4"/>
  <c r="F69" i="3"/>
  <c r="E74" i="4" s="1"/>
  <c r="B74" i="4"/>
  <c r="D69" i="3"/>
  <c r="C74" i="4" s="1"/>
  <c r="B72" i="3"/>
  <c r="Z73" i="4"/>
  <c r="A71" i="3"/>
  <c r="AB73" i="4" l="1"/>
  <c r="K74" i="4"/>
  <c r="P74" i="4" s="1"/>
  <c r="A76" i="4"/>
  <c r="C71" i="3" a="1"/>
  <c r="C71" i="3" s="1"/>
  <c r="E71" i="3" a="1"/>
  <c r="E71" i="3" s="1"/>
  <c r="Q73" i="4"/>
  <c r="AC73" i="4"/>
  <c r="B73" i="3"/>
  <c r="Z74" i="4"/>
  <c r="AA74" i="4"/>
  <c r="B75" i="4"/>
  <c r="D70" i="3"/>
  <c r="C75" i="4" s="1"/>
  <c r="D75" i="4"/>
  <c r="F70" i="3"/>
  <c r="E75" i="4" s="1"/>
  <c r="L74" i="4"/>
  <c r="A72" i="3"/>
  <c r="K75" i="4" l="1"/>
  <c r="P75" i="4" s="1"/>
  <c r="AB74" i="4"/>
  <c r="A77" i="4"/>
  <c r="C72" i="3" a="1"/>
  <c r="C72" i="3" s="1"/>
  <c r="E72" i="3" a="1"/>
  <c r="E72" i="3" s="1"/>
  <c r="D76" i="4"/>
  <c r="F71" i="3"/>
  <c r="E76" i="4" s="1"/>
  <c r="B76" i="4"/>
  <c r="D71" i="3"/>
  <c r="C76" i="4" s="1"/>
  <c r="AA75" i="4"/>
  <c r="L75" i="4"/>
  <c r="Z75" i="4"/>
  <c r="Q74" i="4"/>
  <c r="AC74" i="4"/>
  <c r="B74" i="3"/>
  <c r="A73" i="3"/>
  <c r="AB75" i="4" l="1"/>
  <c r="A78" i="4"/>
  <c r="C73" i="3" a="1"/>
  <c r="C73" i="3" s="1"/>
  <c r="E73" i="3" a="1"/>
  <c r="E73" i="3" s="1"/>
  <c r="K76" i="4"/>
  <c r="D77" i="4"/>
  <c r="F72" i="3"/>
  <c r="E77" i="4" s="1"/>
  <c r="B77" i="4"/>
  <c r="D72" i="3"/>
  <c r="C77" i="4" s="1"/>
  <c r="B75" i="3"/>
  <c r="Z76" i="4"/>
  <c r="Q75" i="4"/>
  <c r="AC75" i="4"/>
  <c r="AA76" i="4"/>
  <c r="L76" i="4"/>
  <c r="A74" i="3"/>
  <c r="K77" i="4" l="1"/>
  <c r="P77" i="4" s="1"/>
  <c r="A79" i="4"/>
  <c r="C74" i="3" a="1"/>
  <c r="C74" i="3" s="1"/>
  <c r="E74" i="3" a="1"/>
  <c r="E74" i="3" s="1"/>
  <c r="Z77" i="4"/>
  <c r="D78" i="4"/>
  <c r="F73" i="3"/>
  <c r="E78" i="4" s="1"/>
  <c r="B78" i="4"/>
  <c r="D73" i="3"/>
  <c r="C78" i="4" s="1"/>
  <c r="P76" i="4"/>
  <c r="AB76" i="4"/>
  <c r="Q76" i="4"/>
  <c r="AC76" i="4"/>
  <c r="AA77" i="4"/>
  <c r="L77" i="4"/>
  <c r="B76" i="3"/>
  <c r="A75" i="3"/>
  <c r="AB77" i="4" l="1"/>
  <c r="A80" i="4"/>
  <c r="C75" i="3" a="1"/>
  <c r="C75" i="3" s="1"/>
  <c r="E75" i="3" a="1"/>
  <c r="E75" i="3" s="1"/>
  <c r="Z78" i="4"/>
  <c r="K78" i="4"/>
  <c r="AA78" i="4"/>
  <c r="D79" i="4"/>
  <c r="F74" i="3"/>
  <c r="E79" i="4" s="1"/>
  <c r="B79" i="4"/>
  <c r="D74" i="3"/>
  <c r="C79" i="4" s="1"/>
  <c r="B77" i="3"/>
  <c r="Q77" i="4"/>
  <c r="AC77" i="4"/>
  <c r="L78" i="4"/>
  <c r="A76" i="3"/>
  <c r="A81" i="4" l="1"/>
  <c r="C76" i="3" a="1"/>
  <c r="C76" i="3" s="1"/>
  <c r="E76" i="3" a="1"/>
  <c r="E76" i="3" s="1"/>
  <c r="D80" i="4"/>
  <c r="F75" i="3"/>
  <c r="E80" i="4" s="1"/>
  <c r="B80" i="4"/>
  <c r="D75" i="3"/>
  <c r="C80" i="4" s="1"/>
  <c r="Z79" i="4"/>
  <c r="P78" i="4"/>
  <c r="AB78" i="4"/>
  <c r="AA79" i="4"/>
  <c r="L79" i="4"/>
  <c r="B78" i="3"/>
  <c r="Q78" i="4"/>
  <c r="AC78" i="4"/>
  <c r="K79" i="4"/>
  <c r="A77" i="3"/>
  <c r="L80" i="4" l="1"/>
  <c r="Q80" i="4" s="1"/>
  <c r="A82" i="4"/>
  <c r="C77" i="3" a="1"/>
  <c r="C77" i="3" s="1"/>
  <c r="E77" i="3" a="1"/>
  <c r="E77" i="3" s="1"/>
  <c r="Z80" i="4"/>
  <c r="B79" i="3"/>
  <c r="AA80" i="4"/>
  <c r="D81" i="4"/>
  <c r="F76" i="3"/>
  <c r="E81" i="4" s="1"/>
  <c r="B81" i="4"/>
  <c r="D76" i="3"/>
  <c r="C81" i="4" s="1"/>
  <c r="P79" i="4"/>
  <c r="AB79" i="4"/>
  <c r="Q79" i="4"/>
  <c r="AC79" i="4"/>
  <c r="K80" i="4"/>
  <c r="A78" i="3"/>
  <c r="K81" i="4" l="1"/>
  <c r="P81" i="4" s="1"/>
  <c r="AC80" i="4"/>
  <c r="A83" i="4"/>
  <c r="C78" i="3" a="1"/>
  <c r="C78" i="3" s="1"/>
  <c r="E78" i="3" a="1"/>
  <c r="E78" i="3" s="1"/>
  <c r="Z81" i="4"/>
  <c r="B80" i="3"/>
  <c r="P80" i="4"/>
  <c r="AB80" i="4"/>
  <c r="D82" i="4"/>
  <c r="F77" i="3"/>
  <c r="E82" i="4" s="1"/>
  <c r="B82" i="4"/>
  <c r="D77" i="3"/>
  <c r="C82" i="4" s="1"/>
  <c r="AA81" i="4"/>
  <c r="L81" i="4"/>
  <c r="A79" i="3"/>
  <c r="AB81" i="4" l="1"/>
  <c r="K82" i="4"/>
  <c r="AB82" i="4" s="1"/>
  <c r="A84" i="4"/>
  <c r="C79" i="3" a="1"/>
  <c r="C79" i="3" s="1"/>
  <c r="E79" i="3" a="1"/>
  <c r="E79" i="3" s="1"/>
  <c r="AA82" i="4"/>
  <c r="B81" i="3"/>
  <c r="D83" i="4"/>
  <c r="F78" i="3"/>
  <c r="E83" i="4" s="1"/>
  <c r="B83" i="4"/>
  <c r="D78" i="3"/>
  <c r="C83" i="4" s="1"/>
  <c r="K83" i="4" s="1"/>
  <c r="Q81" i="4"/>
  <c r="AC81" i="4"/>
  <c r="Z82" i="4"/>
  <c r="L82" i="4"/>
  <c r="A80" i="3"/>
  <c r="P82" i="4" l="1"/>
  <c r="A85" i="4"/>
  <c r="C80" i="3" a="1"/>
  <c r="C80" i="3" s="1"/>
  <c r="E80" i="3" a="1"/>
  <c r="E80" i="3" s="1"/>
  <c r="Z83" i="4"/>
  <c r="AA83" i="4"/>
  <c r="D84" i="4"/>
  <c r="F79" i="3"/>
  <c r="E84" i="4" s="1"/>
  <c r="B84" i="4"/>
  <c r="D79" i="3"/>
  <c r="C84" i="4" s="1"/>
  <c r="K84" i="4" s="1"/>
  <c r="P83" i="4"/>
  <c r="AB83" i="4"/>
  <c r="B82" i="3"/>
  <c r="L83" i="4"/>
  <c r="Q82" i="4"/>
  <c r="AC82" i="4"/>
  <c r="A81" i="3"/>
  <c r="L84" i="4" l="1"/>
  <c r="Q84" i="4" s="1"/>
  <c r="A86" i="4"/>
  <c r="C81" i="3" a="1"/>
  <c r="C81" i="3" s="1"/>
  <c r="E81" i="3" a="1"/>
  <c r="E81" i="3" s="1"/>
  <c r="B83" i="3"/>
  <c r="P84" i="4"/>
  <c r="AB84" i="4"/>
  <c r="Z84" i="4"/>
  <c r="AA84" i="4"/>
  <c r="B85" i="4"/>
  <c r="D80" i="3"/>
  <c r="C85" i="4" s="1"/>
  <c r="D85" i="4"/>
  <c r="F80" i="3"/>
  <c r="E85" i="4" s="1"/>
  <c r="Q83" i="4"/>
  <c r="AC83" i="4"/>
  <c r="A82" i="3"/>
  <c r="AC84" i="4" l="1"/>
  <c r="K85" i="4"/>
  <c r="P85" i="4" s="1"/>
  <c r="A87" i="4"/>
  <c r="E82" i="3" a="1"/>
  <c r="E82" i="3" s="1"/>
  <c r="C82" i="3" a="1"/>
  <c r="C82" i="3" s="1"/>
  <c r="Z85" i="4"/>
  <c r="AA85" i="4"/>
  <c r="L85" i="4"/>
  <c r="B84" i="3"/>
  <c r="D86" i="4"/>
  <c r="F81" i="3"/>
  <c r="E86" i="4" s="1"/>
  <c r="B86" i="4"/>
  <c r="D81" i="3"/>
  <c r="C86" i="4" s="1"/>
  <c r="A83" i="3"/>
  <c r="K86" i="4" l="1"/>
  <c r="AB86" i="4" s="1"/>
  <c r="AB85" i="4"/>
  <c r="A88" i="4"/>
  <c r="C83" i="3" a="1"/>
  <c r="C83" i="3" s="1"/>
  <c r="E83" i="3" a="1"/>
  <c r="E83" i="3" s="1"/>
  <c r="AA86" i="4"/>
  <c r="L86" i="4"/>
  <c r="B87" i="4"/>
  <c r="D82" i="3"/>
  <c r="C87" i="4" s="1"/>
  <c r="D87" i="4"/>
  <c r="F82" i="3"/>
  <c r="E87" i="4" s="1"/>
  <c r="B85" i="3"/>
  <c r="Z86" i="4"/>
  <c r="Q85" i="4"/>
  <c r="AC85" i="4"/>
  <c r="A84" i="3"/>
  <c r="P86" i="4" l="1"/>
  <c r="K87" i="4"/>
  <c r="AB87" i="4" s="1"/>
  <c r="L87" i="4"/>
  <c r="AC87" i="4" s="1"/>
  <c r="A89" i="4"/>
  <c r="C84" i="3" a="1"/>
  <c r="C84" i="3" s="1"/>
  <c r="E84" i="3" a="1"/>
  <c r="E84" i="3" s="1"/>
  <c r="Z87" i="4"/>
  <c r="D88" i="4"/>
  <c r="F83" i="3"/>
  <c r="E88" i="4" s="1"/>
  <c r="B88" i="4"/>
  <c r="D83" i="3"/>
  <c r="C88" i="4" s="1"/>
  <c r="B86" i="3"/>
  <c r="AA87" i="4"/>
  <c r="Q86" i="4"/>
  <c r="AC86" i="4"/>
  <c r="A85" i="3"/>
  <c r="P87" i="4" l="1"/>
  <c r="Q87" i="4"/>
  <c r="L88" i="4"/>
  <c r="AC88" i="4" s="1"/>
  <c r="K88" i="4"/>
  <c r="P88" i="4" s="1"/>
  <c r="A90" i="4"/>
  <c r="E85" i="3" a="1"/>
  <c r="E85" i="3" s="1"/>
  <c r="C85" i="3" a="1"/>
  <c r="C85" i="3" s="1"/>
  <c r="B87" i="3"/>
  <c r="D89" i="4"/>
  <c r="F84" i="3"/>
  <c r="E89" i="4" s="1"/>
  <c r="B89" i="4"/>
  <c r="D84" i="3"/>
  <c r="C89" i="4" s="1"/>
  <c r="Z88" i="4"/>
  <c r="AA88" i="4"/>
  <c r="A86" i="3"/>
  <c r="Q88" i="4" l="1"/>
  <c r="AB88" i="4"/>
  <c r="K89" i="4"/>
  <c r="AB89" i="4" s="1"/>
  <c r="L89" i="4"/>
  <c r="AC89" i="4" s="1"/>
  <c r="A91" i="4"/>
  <c r="C86" i="3" a="1"/>
  <c r="C86" i="3" s="1"/>
  <c r="E86" i="3" a="1"/>
  <c r="E86" i="3" s="1"/>
  <c r="B88" i="3"/>
  <c r="B90" i="4"/>
  <c r="D85" i="3"/>
  <c r="C90" i="4" s="1"/>
  <c r="D90" i="4"/>
  <c r="F85" i="3"/>
  <c r="E90" i="4" s="1"/>
  <c r="Z89" i="4"/>
  <c r="AA89" i="4"/>
  <c r="A87" i="3"/>
  <c r="P89" i="4" l="1"/>
  <c r="K90" i="4"/>
  <c r="AB90" i="4" s="1"/>
  <c r="Q89" i="4"/>
  <c r="A92" i="4"/>
  <c r="C87" i="3" a="1"/>
  <c r="C87" i="3" s="1"/>
  <c r="E87" i="3" a="1"/>
  <c r="E87" i="3" s="1"/>
  <c r="B89" i="3"/>
  <c r="Z90" i="4"/>
  <c r="D91" i="4"/>
  <c r="F86" i="3"/>
  <c r="E91" i="4" s="1"/>
  <c r="B91" i="4"/>
  <c r="D86" i="3"/>
  <c r="C91" i="4" s="1"/>
  <c r="AA90" i="4"/>
  <c r="L90" i="4"/>
  <c r="A88" i="3"/>
  <c r="P90" i="4" l="1"/>
  <c r="K91" i="4"/>
  <c r="AB91" i="4" s="1"/>
  <c r="A93" i="4"/>
  <c r="E88" i="3" a="1"/>
  <c r="E88" i="3" s="1"/>
  <c r="C88" i="3" a="1"/>
  <c r="C88" i="3" s="1"/>
  <c r="B90" i="3"/>
  <c r="Z91" i="4"/>
  <c r="D92" i="4"/>
  <c r="F87" i="3"/>
  <c r="E92" i="4" s="1"/>
  <c r="B92" i="4"/>
  <c r="D87" i="3"/>
  <c r="C92" i="4" s="1"/>
  <c r="AA91" i="4"/>
  <c r="Q90" i="4"/>
  <c r="AC90" i="4"/>
  <c r="L91" i="4"/>
  <c r="A89" i="3"/>
  <c r="P91" i="4" l="1"/>
  <c r="K92" i="4"/>
  <c r="P92" i="4" s="1"/>
  <c r="L92" i="4"/>
  <c r="AC92" i="4" s="1"/>
  <c r="A94" i="4"/>
  <c r="C89" i="3" a="1"/>
  <c r="C89" i="3" s="1"/>
  <c r="E89" i="3" a="1"/>
  <c r="E89" i="3" s="1"/>
  <c r="Q91" i="4"/>
  <c r="AC91" i="4"/>
  <c r="B93" i="4"/>
  <c r="D88" i="3"/>
  <c r="C93" i="4" s="1"/>
  <c r="D93" i="4"/>
  <c r="F88" i="3"/>
  <c r="E93" i="4" s="1"/>
  <c r="Z92" i="4"/>
  <c r="AA92" i="4"/>
  <c r="B91" i="3"/>
  <c r="A90" i="3"/>
  <c r="K93" i="4" l="1"/>
  <c r="AB93" i="4" s="1"/>
  <c r="AB92" i="4"/>
  <c r="Q92" i="4"/>
  <c r="A95" i="4"/>
  <c r="C90" i="3" a="1"/>
  <c r="C90" i="3" s="1"/>
  <c r="E90" i="3" a="1"/>
  <c r="E90" i="3" s="1"/>
  <c r="Z93" i="4"/>
  <c r="B92" i="3"/>
  <c r="D94" i="4"/>
  <c r="F89" i="3"/>
  <c r="E94" i="4" s="1"/>
  <c r="B94" i="4"/>
  <c r="D89" i="3"/>
  <c r="C94" i="4" s="1"/>
  <c r="AA93" i="4"/>
  <c r="L93" i="4"/>
  <c r="A91" i="3"/>
  <c r="P93" i="4" l="1"/>
  <c r="A96" i="4"/>
  <c r="C91" i="3" a="1"/>
  <c r="C91" i="3" s="1"/>
  <c r="E91" i="3" a="1"/>
  <c r="E91" i="3" s="1"/>
  <c r="K94" i="4"/>
  <c r="D95" i="4"/>
  <c r="F90" i="3"/>
  <c r="E95" i="4" s="1"/>
  <c r="B95" i="4"/>
  <c r="D90" i="3"/>
  <c r="C95" i="4" s="1"/>
  <c r="B93" i="3"/>
  <c r="Q93" i="4"/>
  <c r="AC93" i="4"/>
  <c r="Z94" i="4"/>
  <c r="AA94" i="4"/>
  <c r="L94" i="4"/>
  <c r="A92" i="3"/>
  <c r="L95" i="4" l="1"/>
  <c r="Q95" i="4" s="1"/>
  <c r="K95" i="4"/>
  <c r="AB95" i="4" s="1"/>
  <c r="A97" i="4"/>
  <c r="C92" i="3" a="1"/>
  <c r="C92" i="3" s="1"/>
  <c r="E92" i="3" a="1"/>
  <c r="E92" i="3" s="1"/>
  <c r="B94" i="3"/>
  <c r="P94" i="4"/>
  <c r="AB94" i="4"/>
  <c r="D96" i="4"/>
  <c r="F91" i="3"/>
  <c r="E96" i="4" s="1"/>
  <c r="B96" i="4"/>
  <c r="D91" i="3"/>
  <c r="C96" i="4" s="1"/>
  <c r="Q94" i="4"/>
  <c r="AC94" i="4"/>
  <c r="Z95" i="4"/>
  <c r="AA95" i="4"/>
  <c r="A93" i="3"/>
  <c r="P95" i="4" l="1"/>
  <c r="K96" i="4"/>
  <c r="P96" i="4" s="1"/>
  <c r="AC95" i="4"/>
  <c r="A98" i="4"/>
  <c r="C93" i="3" a="1"/>
  <c r="C93" i="3" s="1"/>
  <c r="E93" i="3" a="1"/>
  <c r="E93" i="3" s="1"/>
  <c r="Z96" i="4"/>
  <c r="B95" i="3"/>
  <c r="D97" i="4"/>
  <c r="F92" i="3"/>
  <c r="E97" i="4" s="1"/>
  <c r="B97" i="4"/>
  <c r="D92" i="3"/>
  <c r="C97" i="4" s="1"/>
  <c r="AA96" i="4"/>
  <c r="L96" i="4"/>
  <c r="A94" i="3"/>
  <c r="AB96" i="4" l="1"/>
  <c r="K97" i="4"/>
  <c r="P97" i="4" s="1"/>
  <c r="A99" i="4"/>
  <c r="C94" i="3" a="1"/>
  <c r="C94" i="3" s="1"/>
  <c r="E94" i="3" a="1"/>
  <c r="E94" i="3" s="1"/>
  <c r="D98" i="4"/>
  <c r="F93" i="3"/>
  <c r="E98" i="4" s="1"/>
  <c r="B98" i="4"/>
  <c r="D93" i="3"/>
  <c r="C98" i="4" s="1"/>
  <c r="B96" i="3"/>
  <c r="Q96" i="4"/>
  <c r="AC96" i="4"/>
  <c r="Z97" i="4"/>
  <c r="AA97" i="4"/>
  <c r="L97" i="4"/>
  <c r="A95" i="3"/>
  <c r="AB97" i="4" l="1"/>
  <c r="A100" i="4"/>
  <c r="C95" i="3" a="1"/>
  <c r="C95" i="3" s="1"/>
  <c r="E95" i="3" a="1"/>
  <c r="E95" i="3" s="1"/>
  <c r="D99" i="4"/>
  <c r="F94" i="3"/>
  <c r="E99" i="4" s="1"/>
  <c r="B99" i="4"/>
  <c r="D94" i="3"/>
  <c r="C99" i="4" s="1"/>
  <c r="Z98" i="4"/>
  <c r="AA98" i="4"/>
  <c r="L98" i="4"/>
  <c r="Q97" i="4"/>
  <c r="AC97" i="4"/>
  <c r="B97" i="3"/>
  <c r="K98" i="4"/>
  <c r="A96" i="3"/>
  <c r="K99" i="4" l="1"/>
  <c r="P99" i="4" s="1"/>
  <c r="A101" i="4"/>
  <c r="C96" i="3" a="1"/>
  <c r="C96" i="3" s="1"/>
  <c r="E96" i="3" a="1"/>
  <c r="E96" i="3" s="1"/>
  <c r="B98" i="3"/>
  <c r="P98" i="4"/>
  <c r="AB98" i="4"/>
  <c r="Q98" i="4"/>
  <c r="AC98" i="4"/>
  <c r="Z99" i="4"/>
  <c r="AA99" i="4"/>
  <c r="L99" i="4"/>
  <c r="D100" i="4"/>
  <c r="F95" i="3"/>
  <c r="E100" i="4" s="1"/>
  <c r="B100" i="4"/>
  <c r="D95" i="3"/>
  <c r="C100" i="4" s="1"/>
  <c r="K100" i="4" s="1"/>
  <c r="A97" i="3"/>
  <c r="AB99" i="4" l="1"/>
  <c r="A102" i="4"/>
  <c r="C97" i="3" a="1"/>
  <c r="C97" i="3" s="1"/>
  <c r="E97" i="3" a="1"/>
  <c r="E97" i="3" s="1"/>
  <c r="P100" i="4"/>
  <c r="AB100" i="4"/>
  <c r="Z100" i="4"/>
  <c r="L100" i="4"/>
  <c r="Q99" i="4"/>
  <c r="AC99" i="4"/>
  <c r="B99" i="3"/>
  <c r="D101" i="4"/>
  <c r="F96" i="3"/>
  <c r="E101" i="4" s="1"/>
  <c r="B101" i="4"/>
  <c r="D96" i="3"/>
  <c r="C101" i="4" s="1"/>
  <c r="K101" i="4" s="1"/>
  <c r="AA100" i="4"/>
  <c r="A98" i="3"/>
  <c r="A103" i="4" l="1"/>
  <c r="C98" i="3" a="1"/>
  <c r="C98" i="3" s="1"/>
  <c r="E98" i="3" a="1"/>
  <c r="E98" i="3" s="1"/>
  <c r="Z101" i="4"/>
  <c r="Q100" i="4"/>
  <c r="AC100" i="4"/>
  <c r="P101" i="4"/>
  <c r="AB101" i="4"/>
  <c r="L101" i="4"/>
  <c r="D102" i="4"/>
  <c r="F97" i="3"/>
  <c r="E102" i="4" s="1"/>
  <c r="B102" i="4"/>
  <c r="D97" i="3"/>
  <c r="C102" i="4" s="1"/>
  <c r="AA101" i="4"/>
  <c r="B100" i="3"/>
  <c r="A99" i="3"/>
  <c r="K102" i="4" l="1"/>
  <c r="P102" i="4" s="1"/>
  <c r="A104" i="4"/>
  <c r="C99" i="3" a="1"/>
  <c r="C99" i="3" s="1"/>
  <c r="E99" i="3" a="1"/>
  <c r="E99" i="3" s="1"/>
  <c r="Z102" i="4"/>
  <c r="Q101" i="4"/>
  <c r="AC101" i="4"/>
  <c r="AA102" i="4"/>
  <c r="D103" i="4"/>
  <c r="F98" i="3"/>
  <c r="E103" i="4" s="1"/>
  <c r="B103" i="4"/>
  <c r="D98" i="3"/>
  <c r="C103" i="4" s="1"/>
  <c r="B101" i="3"/>
  <c r="L102" i="4"/>
  <c r="A100" i="3"/>
  <c r="K103" i="4" l="1"/>
  <c r="P103" i="4" s="1"/>
  <c r="AB102" i="4"/>
  <c r="A105" i="4"/>
  <c r="E100" i="3" a="1"/>
  <c r="E100" i="3" s="1"/>
  <c r="C100" i="3" a="1"/>
  <c r="C100" i="3" s="1"/>
  <c r="Z103" i="4"/>
  <c r="D104" i="4"/>
  <c r="F99" i="3"/>
  <c r="E104" i="4" s="1"/>
  <c r="B104" i="4"/>
  <c r="D99" i="3"/>
  <c r="C104" i="4" s="1"/>
  <c r="AA103" i="4"/>
  <c r="Q102" i="4"/>
  <c r="AC102" i="4"/>
  <c r="L103" i="4"/>
  <c r="B102" i="3"/>
  <c r="A101" i="3"/>
  <c r="AB103" i="4" l="1"/>
  <c r="A106" i="4"/>
  <c r="C101" i="3" a="1"/>
  <c r="C101" i="3" s="1"/>
  <c r="E101" i="3" a="1"/>
  <c r="E101" i="3" s="1"/>
  <c r="B105" i="4"/>
  <c r="D100" i="3"/>
  <c r="C105" i="4" s="1"/>
  <c r="D105" i="4"/>
  <c r="F100" i="3"/>
  <c r="E105" i="4" s="1"/>
  <c r="Z104" i="4"/>
  <c r="AA104" i="4"/>
  <c r="L104" i="4"/>
  <c r="B103" i="3"/>
  <c r="Q103" i="4"/>
  <c r="AC103" i="4"/>
  <c r="K104" i="4"/>
  <c r="A102" i="3"/>
  <c r="L105" i="4" l="1"/>
  <c r="Q105" i="4" s="1"/>
  <c r="K105" i="4"/>
  <c r="AB105" i="4" s="1"/>
  <c r="A107" i="4"/>
  <c r="C102" i="3" a="1"/>
  <c r="C102" i="3" s="1"/>
  <c r="E102" i="3" a="1"/>
  <c r="E102" i="3" s="1"/>
  <c r="P104" i="4"/>
  <c r="AB104" i="4"/>
  <c r="Z105" i="4"/>
  <c r="D106" i="4"/>
  <c r="F101" i="3"/>
  <c r="E106" i="4" s="1"/>
  <c r="B106" i="4"/>
  <c r="D101" i="3"/>
  <c r="C106" i="4" s="1"/>
  <c r="B104" i="3"/>
  <c r="Q104" i="4"/>
  <c r="AC104" i="4"/>
  <c r="AA105" i="4"/>
  <c r="A103" i="3"/>
  <c r="AC105" i="4" l="1"/>
  <c r="K106" i="4"/>
  <c r="P106" i="4" s="1"/>
  <c r="P105" i="4"/>
  <c r="A108" i="4"/>
  <c r="E103" i="3" a="1"/>
  <c r="E103" i="3" s="1"/>
  <c r="C103" i="3" a="1"/>
  <c r="C103" i="3" s="1"/>
  <c r="Z106" i="4"/>
  <c r="AA106" i="4"/>
  <c r="D107" i="4"/>
  <c r="F102" i="3"/>
  <c r="E107" i="4" s="1"/>
  <c r="B107" i="4"/>
  <c r="D102" i="3"/>
  <c r="C107" i="4" s="1"/>
  <c r="L106" i="4"/>
  <c r="B105" i="3"/>
  <c r="A104" i="3"/>
  <c r="AB106" i="4" l="1"/>
  <c r="K107" i="4"/>
  <c r="AB107" i="4" s="1"/>
  <c r="A109" i="4"/>
  <c r="C104" i="3" a="1"/>
  <c r="C104" i="3" s="1"/>
  <c r="E104" i="3" a="1"/>
  <c r="E104" i="3" s="1"/>
  <c r="Z107" i="4"/>
  <c r="B106" i="3"/>
  <c r="Q106" i="4"/>
  <c r="AC106" i="4"/>
  <c r="L107" i="4"/>
  <c r="B108" i="4"/>
  <c r="D103" i="3"/>
  <c r="C108" i="4" s="1"/>
  <c r="D108" i="4"/>
  <c r="F103" i="3"/>
  <c r="E108" i="4" s="1"/>
  <c r="AA107" i="4"/>
  <c r="A105" i="3"/>
  <c r="P107" i="4" l="1"/>
  <c r="K108" i="4"/>
  <c r="AB108" i="4" s="1"/>
  <c r="A110" i="4"/>
  <c r="C105" i="3" a="1"/>
  <c r="C105" i="3" s="1"/>
  <c r="E105" i="3" a="1"/>
  <c r="E105" i="3" s="1"/>
  <c r="AA108" i="4"/>
  <c r="Q107" i="4"/>
  <c r="AC107" i="4"/>
  <c r="L108" i="4"/>
  <c r="D109" i="4"/>
  <c r="F104" i="3"/>
  <c r="E109" i="4" s="1"/>
  <c r="B109" i="4"/>
  <c r="D104" i="3"/>
  <c r="C109" i="4" s="1"/>
  <c r="Z108" i="4"/>
  <c r="B107" i="3"/>
  <c r="A106" i="3"/>
  <c r="P108" i="4" l="1"/>
  <c r="K109" i="4"/>
  <c r="P109" i="4" s="1"/>
  <c r="A111" i="4"/>
  <c r="E106" i="3" a="1"/>
  <c r="E106" i="3" s="1"/>
  <c r="C106" i="3" a="1"/>
  <c r="C106" i="3" s="1"/>
  <c r="Q108" i="4"/>
  <c r="AC108" i="4"/>
  <c r="L109" i="4"/>
  <c r="Z109" i="4"/>
  <c r="B108" i="3"/>
  <c r="D110" i="4"/>
  <c r="F105" i="3"/>
  <c r="E110" i="4" s="1"/>
  <c r="B110" i="4"/>
  <c r="D105" i="3"/>
  <c r="C110" i="4" s="1"/>
  <c r="AA109" i="4"/>
  <c r="A107" i="3"/>
  <c r="K110" i="4" l="1"/>
  <c r="P110" i="4" s="1"/>
  <c r="AB109" i="4"/>
  <c r="A112" i="4"/>
  <c r="C107" i="3" a="1"/>
  <c r="C107" i="3" s="1"/>
  <c r="E107" i="3" a="1"/>
  <c r="E107" i="3" s="1"/>
  <c r="AA110" i="4"/>
  <c r="Q109" i="4"/>
  <c r="AC109" i="4"/>
  <c r="L110" i="4"/>
  <c r="B111" i="4"/>
  <c r="D106" i="3"/>
  <c r="C111" i="4" s="1"/>
  <c r="K111" i="4" s="1"/>
  <c r="D111" i="4"/>
  <c r="F106" i="3"/>
  <c r="E111" i="4" s="1"/>
  <c r="Z110" i="4"/>
  <c r="B109" i="3"/>
  <c r="A108" i="3"/>
  <c r="AB110" i="4" l="1"/>
  <c r="A113" i="4"/>
  <c r="C108" i="3" a="1"/>
  <c r="C108" i="3" s="1"/>
  <c r="E108" i="3" a="1"/>
  <c r="E108" i="3" s="1"/>
  <c r="B110" i="3"/>
  <c r="Q110" i="4"/>
  <c r="AC110" i="4"/>
  <c r="P111" i="4"/>
  <c r="AB111" i="4"/>
  <c r="Z111" i="4"/>
  <c r="AA111" i="4"/>
  <c r="D112" i="4"/>
  <c r="F107" i="3"/>
  <c r="E112" i="4" s="1"/>
  <c r="B112" i="4"/>
  <c r="D107" i="3"/>
  <c r="C112" i="4" s="1"/>
  <c r="L111" i="4"/>
  <c r="A109" i="3"/>
  <c r="K112" i="4" l="1"/>
  <c r="AB112" i="4" s="1"/>
  <c r="A114" i="4"/>
  <c r="C109" i="3" a="1"/>
  <c r="C109" i="3" s="1"/>
  <c r="E109" i="3" a="1"/>
  <c r="E109" i="3" s="1"/>
  <c r="AA112" i="4"/>
  <c r="B111" i="3"/>
  <c r="Q111" i="4"/>
  <c r="AC111" i="4"/>
  <c r="L112" i="4"/>
  <c r="D113" i="4"/>
  <c r="F108" i="3"/>
  <c r="E113" i="4" s="1"/>
  <c r="B113" i="4"/>
  <c r="D108" i="3"/>
  <c r="C113" i="4" s="1"/>
  <c r="Z112" i="4"/>
  <c r="A110" i="3"/>
  <c r="P112" i="4" l="1"/>
  <c r="K113" i="4"/>
  <c r="P113" i="4" s="1"/>
  <c r="A115" i="4"/>
  <c r="C110" i="3" a="1"/>
  <c r="C110" i="3" s="1"/>
  <c r="E110" i="3" a="1"/>
  <c r="E110" i="3" s="1"/>
  <c r="Z113" i="4"/>
  <c r="D114" i="4"/>
  <c r="F109" i="3"/>
  <c r="E114" i="4" s="1"/>
  <c r="B114" i="4"/>
  <c r="D109" i="3"/>
  <c r="C114" i="4" s="1"/>
  <c r="AA113" i="4"/>
  <c r="L113" i="4"/>
  <c r="B112" i="3"/>
  <c r="Q112" i="4"/>
  <c r="AC112" i="4"/>
  <c r="A111" i="3"/>
  <c r="AB113" i="4" l="1"/>
  <c r="K114" i="4"/>
  <c r="P114" i="4" s="1"/>
  <c r="A116" i="4"/>
  <c r="C111" i="3" a="1"/>
  <c r="C111" i="3" s="1"/>
  <c r="E111" i="3" a="1"/>
  <c r="E111" i="3" s="1"/>
  <c r="L114" i="4"/>
  <c r="Z114" i="4"/>
  <c r="B113" i="3"/>
  <c r="Q113" i="4"/>
  <c r="AC113" i="4"/>
  <c r="D115" i="4"/>
  <c r="F110" i="3"/>
  <c r="E115" i="4" s="1"/>
  <c r="B115" i="4"/>
  <c r="D110" i="3"/>
  <c r="C115" i="4" s="1"/>
  <c r="AA114" i="4"/>
  <c r="A112" i="3"/>
  <c r="K115" i="4" l="1"/>
  <c r="P115" i="4" s="1"/>
  <c r="AB114" i="4"/>
  <c r="A117" i="4"/>
  <c r="C112" i="3" a="1"/>
  <c r="C112" i="3" s="1"/>
  <c r="E112" i="3" a="1"/>
  <c r="E112" i="3" s="1"/>
  <c r="Z115" i="4"/>
  <c r="B114" i="3"/>
  <c r="Q114" i="4"/>
  <c r="AC114" i="4"/>
  <c r="AA115" i="4"/>
  <c r="L115" i="4"/>
  <c r="D116" i="4"/>
  <c r="F111" i="3"/>
  <c r="E116" i="4" s="1"/>
  <c r="B116" i="4"/>
  <c r="D111" i="3"/>
  <c r="C116" i="4" s="1"/>
  <c r="A113" i="3"/>
  <c r="AB115" i="4" l="1"/>
  <c r="K116" i="4"/>
  <c r="AB116" i="4" s="1"/>
  <c r="A118" i="4"/>
  <c r="C113" i="3" a="1"/>
  <c r="C113" i="3" s="1"/>
  <c r="E113" i="3" a="1"/>
  <c r="E113" i="3" s="1"/>
  <c r="Z116" i="4"/>
  <c r="D117" i="4"/>
  <c r="F112" i="3"/>
  <c r="E117" i="4" s="1"/>
  <c r="B117" i="4"/>
  <c r="D112" i="3"/>
  <c r="C117" i="4" s="1"/>
  <c r="AA116" i="4"/>
  <c r="L116" i="4"/>
  <c r="Q115" i="4"/>
  <c r="AC115" i="4"/>
  <c r="B115" i="3"/>
  <c r="A114" i="3"/>
  <c r="P116" i="4" l="1"/>
  <c r="K117" i="4"/>
  <c r="P117" i="4" s="1"/>
  <c r="A119" i="4"/>
  <c r="C114" i="3" a="1"/>
  <c r="C114" i="3" s="1"/>
  <c r="E114" i="3" a="1"/>
  <c r="E114" i="3" s="1"/>
  <c r="AA117" i="4"/>
  <c r="Z117" i="4"/>
  <c r="Q116" i="4"/>
  <c r="AC116" i="4"/>
  <c r="L117" i="4"/>
  <c r="D118" i="4"/>
  <c r="F113" i="3"/>
  <c r="E118" i="4" s="1"/>
  <c r="B118" i="4"/>
  <c r="D113" i="3"/>
  <c r="C118" i="4" s="1"/>
  <c r="B116" i="3"/>
  <c r="A115" i="3"/>
  <c r="AB117" i="4" l="1"/>
  <c r="L118" i="4"/>
  <c r="AC118" i="4" s="1"/>
  <c r="A120" i="4"/>
  <c r="C115" i="3" a="1"/>
  <c r="C115" i="3" s="1"/>
  <c r="E115" i="3" a="1"/>
  <c r="E115" i="3" s="1"/>
  <c r="K118" i="4"/>
  <c r="Z118" i="4"/>
  <c r="AA118" i="4"/>
  <c r="B119" i="4"/>
  <c r="D114" i="3"/>
  <c r="C119" i="4" s="1"/>
  <c r="K119" i="4" s="1"/>
  <c r="D119" i="4"/>
  <c r="F114" i="3"/>
  <c r="E119" i="4" s="1"/>
  <c r="B117" i="3"/>
  <c r="Q117" i="4"/>
  <c r="AC117" i="4"/>
  <c r="A116" i="3"/>
  <c r="Q118" i="4" l="1"/>
  <c r="A121" i="4"/>
  <c r="C116" i="3" a="1"/>
  <c r="C116" i="3" s="1"/>
  <c r="E116" i="3" a="1"/>
  <c r="E116" i="3" s="1"/>
  <c r="P119" i="4"/>
  <c r="AB119" i="4"/>
  <c r="D120" i="4"/>
  <c r="F115" i="3"/>
  <c r="E120" i="4" s="1"/>
  <c r="B120" i="4"/>
  <c r="D115" i="3"/>
  <c r="C120" i="4" s="1"/>
  <c r="AA119" i="4"/>
  <c r="P118" i="4"/>
  <c r="AB118" i="4"/>
  <c r="L119" i="4"/>
  <c r="Z119" i="4"/>
  <c r="B118" i="3"/>
  <c r="A117" i="3"/>
  <c r="A122" i="4" l="1"/>
  <c r="C117" i="3" a="1"/>
  <c r="C117" i="3" s="1"/>
  <c r="E117" i="3" a="1"/>
  <c r="E117" i="3" s="1"/>
  <c r="Q119" i="4"/>
  <c r="AC119" i="4"/>
  <c r="K120" i="4"/>
  <c r="D121" i="4"/>
  <c r="F116" i="3"/>
  <c r="E121" i="4" s="1"/>
  <c r="B121" i="4"/>
  <c r="D116" i="3"/>
  <c r="C121" i="4" s="1"/>
  <c r="B119" i="3"/>
  <c r="Z120" i="4"/>
  <c r="AA120" i="4"/>
  <c r="L120" i="4"/>
  <c r="A118" i="3"/>
  <c r="K121" i="4" l="1"/>
  <c r="AB121" i="4" s="1"/>
  <c r="A123" i="4"/>
  <c r="E118" i="3" a="1"/>
  <c r="E118" i="3" s="1"/>
  <c r="C118" i="3" a="1"/>
  <c r="C118" i="3" s="1"/>
  <c r="Z121" i="4"/>
  <c r="AA121" i="4"/>
  <c r="D122" i="4"/>
  <c r="F117" i="3"/>
  <c r="E122" i="4" s="1"/>
  <c r="B122" i="4"/>
  <c r="D117" i="3"/>
  <c r="C122" i="4" s="1"/>
  <c r="Q120" i="4"/>
  <c r="AC120" i="4"/>
  <c r="B120" i="3"/>
  <c r="L121" i="4"/>
  <c r="P120" i="4"/>
  <c r="AB120" i="4"/>
  <c r="A119" i="3"/>
  <c r="P121" i="4" l="1"/>
  <c r="K122" i="4"/>
  <c r="P122" i="4" s="1"/>
  <c r="A124" i="4"/>
  <c r="C119" i="3" a="1"/>
  <c r="C119" i="3" s="1"/>
  <c r="E119" i="3" a="1"/>
  <c r="E119" i="3" s="1"/>
  <c r="Q121" i="4"/>
  <c r="AC121" i="4"/>
  <c r="Z122" i="4"/>
  <c r="B121" i="3"/>
  <c r="L122" i="4"/>
  <c r="B123" i="4"/>
  <c r="D118" i="3"/>
  <c r="C123" i="4" s="1"/>
  <c r="D123" i="4"/>
  <c r="F118" i="3"/>
  <c r="E123" i="4" s="1"/>
  <c r="AA122" i="4"/>
  <c r="A120" i="3"/>
  <c r="AB122" i="4" l="1"/>
  <c r="K123" i="4"/>
  <c r="P123" i="4" s="1"/>
  <c r="A125" i="4"/>
  <c r="C120" i="3" a="1"/>
  <c r="C120" i="3" s="1"/>
  <c r="E120" i="3" a="1"/>
  <c r="E120" i="3" s="1"/>
  <c r="Q122" i="4"/>
  <c r="AC122" i="4"/>
  <c r="D124" i="4"/>
  <c r="F119" i="3"/>
  <c r="E124" i="4" s="1"/>
  <c r="B124" i="4"/>
  <c r="D119" i="3"/>
  <c r="C124" i="4" s="1"/>
  <c r="K124" i="4" s="1"/>
  <c r="AA123" i="4"/>
  <c r="L123" i="4"/>
  <c r="Z123" i="4"/>
  <c r="B122" i="3"/>
  <c r="A121" i="3"/>
  <c r="AB123" i="4" l="1"/>
  <c r="A126" i="4"/>
  <c r="E121" i="3" a="1"/>
  <c r="E121" i="3" s="1"/>
  <c r="C121" i="3" a="1"/>
  <c r="C121" i="3" s="1"/>
  <c r="AA124" i="4"/>
  <c r="D125" i="4"/>
  <c r="F120" i="3"/>
  <c r="E125" i="4" s="1"/>
  <c r="B125" i="4"/>
  <c r="D120" i="3"/>
  <c r="C125" i="4" s="1"/>
  <c r="K125" i="4" s="1"/>
  <c r="P124" i="4"/>
  <c r="AB124" i="4"/>
  <c r="Z124" i="4"/>
  <c r="Q123" i="4"/>
  <c r="AC123" i="4"/>
  <c r="L124" i="4"/>
  <c r="B123" i="3"/>
  <c r="A122" i="3"/>
  <c r="A127" i="4" l="1"/>
  <c r="C122" i="3" a="1"/>
  <c r="C122" i="3" s="1"/>
  <c r="E122" i="3" a="1"/>
  <c r="E122" i="3" s="1"/>
  <c r="P125" i="4"/>
  <c r="AB125" i="4"/>
  <c r="Z125" i="4"/>
  <c r="B124" i="3"/>
  <c r="B126" i="4"/>
  <c r="D121" i="3"/>
  <c r="C126" i="4" s="1"/>
  <c r="K126" i="4" s="1"/>
  <c r="D126" i="4"/>
  <c r="F121" i="3"/>
  <c r="E126" i="4" s="1"/>
  <c r="AA125" i="4"/>
  <c r="Q124" i="4"/>
  <c r="AC124" i="4"/>
  <c r="L125" i="4"/>
  <c r="A123" i="3"/>
  <c r="A128" i="4" l="1"/>
  <c r="C123" i="3" a="1"/>
  <c r="C123" i="3" s="1"/>
  <c r="E123" i="3" a="1"/>
  <c r="E123" i="3" s="1"/>
  <c r="AA126" i="4"/>
  <c r="L126" i="4"/>
  <c r="B125" i="3"/>
  <c r="D127" i="4"/>
  <c r="F122" i="3"/>
  <c r="E127" i="4" s="1"/>
  <c r="B127" i="4"/>
  <c r="D122" i="3"/>
  <c r="C127" i="4" s="1"/>
  <c r="Q125" i="4"/>
  <c r="AC125" i="4"/>
  <c r="P126" i="4"/>
  <c r="AB126" i="4"/>
  <c r="Z126" i="4"/>
  <c r="A124" i="3"/>
  <c r="K127" i="4" l="1"/>
  <c r="P127" i="4" s="1"/>
  <c r="A129" i="4"/>
  <c r="E124" i="3" a="1"/>
  <c r="E124" i="3" s="1"/>
  <c r="C124" i="3" a="1"/>
  <c r="C124" i="3" s="1"/>
  <c r="AA127" i="4"/>
  <c r="L127" i="4"/>
  <c r="D128" i="4"/>
  <c r="F123" i="3"/>
  <c r="E128" i="4" s="1"/>
  <c r="B128" i="4"/>
  <c r="D123" i="3"/>
  <c r="C128" i="4" s="1"/>
  <c r="K128" i="4" s="1"/>
  <c r="B126" i="3"/>
  <c r="Z127" i="4"/>
  <c r="Q126" i="4"/>
  <c r="AC126" i="4"/>
  <c r="A125" i="3"/>
  <c r="AB127" i="4" l="1"/>
  <c r="A130" i="4"/>
  <c r="C125" i="3" a="1"/>
  <c r="C125" i="3" s="1"/>
  <c r="E125" i="3" a="1"/>
  <c r="E125" i="3" s="1"/>
  <c r="AA128" i="4"/>
  <c r="B129" i="4"/>
  <c r="D124" i="3"/>
  <c r="C129" i="4" s="1"/>
  <c r="D129" i="4"/>
  <c r="F124" i="3"/>
  <c r="E129" i="4" s="1"/>
  <c r="P128" i="4"/>
  <c r="AB128" i="4"/>
  <c r="Z128" i="4"/>
  <c r="L128" i="4"/>
  <c r="B127" i="3"/>
  <c r="Q127" i="4"/>
  <c r="AC127" i="4"/>
  <c r="A126" i="3"/>
  <c r="A131" i="4" l="1"/>
  <c r="C126" i="3" a="1"/>
  <c r="C126" i="3" s="1"/>
  <c r="E126" i="3" a="1"/>
  <c r="E126" i="3" s="1"/>
  <c r="L129" i="4"/>
  <c r="Z129" i="4"/>
  <c r="Q128" i="4"/>
  <c r="AC128" i="4"/>
  <c r="D130" i="4"/>
  <c r="F125" i="3"/>
  <c r="E130" i="4" s="1"/>
  <c r="B130" i="4"/>
  <c r="D125" i="3"/>
  <c r="C130" i="4" s="1"/>
  <c r="AA129" i="4"/>
  <c r="B128" i="3"/>
  <c r="K129" i="4"/>
  <c r="A127" i="3"/>
  <c r="K130" i="4" l="1"/>
  <c r="P130" i="4" s="1"/>
  <c r="L130" i="4"/>
  <c r="AC130" i="4" s="1"/>
  <c r="A132" i="4"/>
  <c r="C127" i="3" a="1"/>
  <c r="C127" i="3" s="1"/>
  <c r="E127" i="3" a="1"/>
  <c r="E127" i="3" s="1"/>
  <c r="Q129" i="4"/>
  <c r="AC129" i="4"/>
  <c r="D131" i="4"/>
  <c r="F126" i="3"/>
  <c r="E131" i="4" s="1"/>
  <c r="B131" i="4"/>
  <c r="D126" i="3"/>
  <c r="C131" i="4" s="1"/>
  <c r="P129" i="4"/>
  <c r="AB129" i="4"/>
  <c r="Z130" i="4"/>
  <c r="B129" i="3"/>
  <c r="AA130" i="4"/>
  <c r="A128" i="3"/>
  <c r="AB130" i="4" l="1"/>
  <c r="Q130" i="4"/>
  <c r="K131" i="4"/>
  <c r="P131" i="4" s="1"/>
  <c r="L131" i="4"/>
  <c r="Q131" i="4" s="1"/>
  <c r="A133" i="4"/>
  <c r="C128" i="3" a="1"/>
  <c r="C128" i="3" s="1"/>
  <c r="E128" i="3" a="1"/>
  <c r="E128" i="3" s="1"/>
  <c r="D132" i="4"/>
  <c r="F127" i="3"/>
  <c r="E132" i="4" s="1"/>
  <c r="B132" i="4"/>
  <c r="D127" i="3"/>
  <c r="C132" i="4" s="1"/>
  <c r="B130" i="3"/>
  <c r="Z131" i="4"/>
  <c r="AA131" i="4"/>
  <c r="A129" i="3"/>
  <c r="AC131" i="4" l="1"/>
  <c r="AB131" i="4"/>
  <c r="K132" i="4"/>
  <c r="P132" i="4" s="1"/>
  <c r="A134" i="4"/>
  <c r="C129" i="3" a="1"/>
  <c r="C129" i="3" s="1"/>
  <c r="E129" i="3" a="1"/>
  <c r="E129" i="3" s="1"/>
  <c r="Z132" i="4"/>
  <c r="L132" i="4"/>
  <c r="B131" i="3"/>
  <c r="D133" i="4"/>
  <c r="F128" i="3"/>
  <c r="E133" i="4" s="1"/>
  <c r="B133" i="4"/>
  <c r="D128" i="3"/>
  <c r="C133" i="4" s="1"/>
  <c r="AA132" i="4"/>
  <c r="A130" i="3"/>
  <c r="K133" i="4" l="1"/>
  <c r="P133" i="4" s="1"/>
  <c r="AB132" i="4"/>
  <c r="A135" i="4"/>
  <c r="C130" i="3" a="1"/>
  <c r="C130" i="3" s="1"/>
  <c r="E130" i="3" a="1"/>
  <c r="E130" i="3" s="1"/>
  <c r="Z133" i="4"/>
  <c r="AA133" i="4"/>
  <c r="D134" i="4"/>
  <c r="F129" i="3"/>
  <c r="E134" i="4" s="1"/>
  <c r="B134" i="4"/>
  <c r="D129" i="3"/>
  <c r="C134" i="4" s="1"/>
  <c r="K134" i="4" s="1"/>
  <c r="L133" i="4"/>
  <c r="Q132" i="4"/>
  <c r="AC132" i="4"/>
  <c r="B132" i="3"/>
  <c r="A131" i="3"/>
  <c r="AB133" i="4" l="1"/>
  <c r="A136" i="4"/>
  <c r="C131" i="3" a="1"/>
  <c r="C131" i="3" s="1"/>
  <c r="E131" i="3" a="1"/>
  <c r="E131" i="3" s="1"/>
  <c r="P134" i="4"/>
  <c r="AB134" i="4"/>
  <c r="Z134" i="4"/>
  <c r="AA134" i="4"/>
  <c r="D135" i="4"/>
  <c r="F130" i="3"/>
  <c r="E135" i="4" s="1"/>
  <c r="B135" i="4"/>
  <c r="D130" i="3"/>
  <c r="C135" i="4" s="1"/>
  <c r="Q133" i="4"/>
  <c r="AC133" i="4"/>
  <c r="L134" i="4"/>
  <c r="B133" i="3"/>
  <c r="A132" i="3"/>
  <c r="K135" i="4" l="1"/>
  <c r="P135" i="4" s="1"/>
  <c r="A137" i="4"/>
  <c r="C132" i="3" a="1"/>
  <c r="C132" i="3" s="1"/>
  <c r="E132" i="3" a="1"/>
  <c r="E132" i="3" s="1"/>
  <c r="B134" i="3"/>
  <c r="Q134" i="4"/>
  <c r="AC134" i="4"/>
  <c r="L135" i="4"/>
  <c r="AA135" i="4"/>
  <c r="D136" i="4"/>
  <c r="F131" i="3"/>
  <c r="E136" i="4" s="1"/>
  <c r="B136" i="4"/>
  <c r="D131" i="3"/>
  <c r="C136" i="4" s="1"/>
  <c r="Z135" i="4"/>
  <c r="A133" i="3"/>
  <c r="K136" i="4" l="1"/>
  <c r="AB136" i="4" s="1"/>
  <c r="AB135" i="4"/>
  <c r="A138" i="4"/>
  <c r="C133" i="3" a="1"/>
  <c r="C133" i="3" s="1"/>
  <c r="E133" i="3" a="1"/>
  <c r="E133" i="3" s="1"/>
  <c r="Z136" i="4"/>
  <c r="B135" i="3"/>
  <c r="AA136" i="4"/>
  <c r="D137" i="4"/>
  <c r="F132" i="3"/>
  <c r="E137" i="4" s="1"/>
  <c r="B137" i="4"/>
  <c r="D132" i="3"/>
  <c r="C137" i="4" s="1"/>
  <c r="L136" i="4"/>
  <c r="Q135" i="4"/>
  <c r="AC135" i="4"/>
  <c r="A134" i="3"/>
  <c r="P136" i="4" l="1"/>
  <c r="K137" i="4"/>
  <c r="P137" i="4" s="1"/>
  <c r="L137" i="4"/>
  <c r="Q137" i="4" s="1"/>
  <c r="A139" i="4"/>
  <c r="C134" i="3" a="1"/>
  <c r="C134" i="3" s="1"/>
  <c r="E134" i="3" a="1"/>
  <c r="E134" i="3" s="1"/>
  <c r="Z137" i="4"/>
  <c r="B136" i="3"/>
  <c r="D138" i="4"/>
  <c r="F133" i="3"/>
  <c r="E138" i="4" s="1"/>
  <c r="B138" i="4"/>
  <c r="D133" i="3"/>
  <c r="C138" i="4" s="1"/>
  <c r="Q136" i="4"/>
  <c r="AC136" i="4"/>
  <c r="AA137" i="4"/>
  <c r="A135" i="3"/>
  <c r="AB137" i="4" l="1"/>
  <c r="AC137" i="4"/>
  <c r="K138" i="4"/>
  <c r="AB138" i="4" s="1"/>
  <c r="A140" i="4"/>
  <c r="C135" i="3" a="1"/>
  <c r="C135" i="3" s="1"/>
  <c r="E135" i="3" a="1"/>
  <c r="E135" i="3" s="1"/>
  <c r="B137" i="3"/>
  <c r="Z138" i="4"/>
  <c r="D139" i="4"/>
  <c r="F134" i="3"/>
  <c r="E139" i="4" s="1"/>
  <c r="B139" i="4"/>
  <c r="D134" i="3"/>
  <c r="C139" i="4" s="1"/>
  <c r="AA138" i="4"/>
  <c r="L138" i="4"/>
  <c r="A136" i="3"/>
  <c r="P138" i="4" l="1"/>
  <c r="K139" i="4"/>
  <c r="P139" i="4" s="1"/>
  <c r="A141" i="4"/>
  <c r="E136" i="3" a="1"/>
  <c r="E136" i="3" s="1"/>
  <c r="C136" i="3" a="1"/>
  <c r="C136" i="3" s="1"/>
  <c r="Z139" i="4"/>
  <c r="D140" i="4"/>
  <c r="F135" i="3"/>
  <c r="E140" i="4" s="1"/>
  <c r="B140" i="4"/>
  <c r="D135" i="3"/>
  <c r="C140" i="4" s="1"/>
  <c r="K140" i="4" s="1"/>
  <c r="AA139" i="4"/>
  <c r="Q138" i="4"/>
  <c r="AC138" i="4"/>
  <c r="L139" i="4"/>
  <c r="B138" i="3"/>
  <c r="A137" i="3"/>
  <c r="AB139" i="4" l="1"/>
  <c r="A142" i="4"/>
  <c r="C137" i="3" a="1"/>
  <c r="C137" i="3" s="1"/>
  <c r="E137" i="3" a="1"/>
  <c r="E137" i="3" s="1"/>
  <c r="AA140" i="4"/>
  <c r="B139" i="3"/>
  <c r="L140" i="4"/>
  <c r="B141" i="4"/>
  <c r="D136" i="3"/>
  <c r="C141" i="4" s="1"/>
  <c r="K141" i="4" s="1"/>
  <c r="D141" i="4"/>
  <c r="F136" i="3"/>
  <c r="E141" i="4" s="1"/>
  <c r="P140" i="4"/>
  <c r="AB140" i="4"/>
  <c r="Q139" i="4"/>
  <c r="AC139" i="4"/>
  <c r="Z140" i="4"/>
  <c r="A138" i="3"/>
  <c r="A143" i="4" l="1"/>
  <c r="C138" i="3" a="1"/>
  <c r="C138" i="3" s="1"/>
  <c r="E138" i="3" a="1"/>
  <c r="E138" i="3" s="1"/>
  <c r="B140" i="3"/>
  <c r="L141" i="4"/>
  <c r="Z141" i="4"/>
  <c r="Q140" i="4"/>
  <c r="AC140" i="4"/>
  <c r="D142" i="4"/>
  <c r="F137" i="3"/>
  <c r="E142" i="4" s="1"/>
  <c r="B142" i="4"/>
  <c r="D137" i="3"/>
  <c r="C142" i="4" s="1"/>
  <c r="AA141" i="4"/>
  <c r="P141" i="4"/>
  <c r="AB141" i="4"/>
  <c r="A139" i="3"/>
  <c r="K142" i="4" l="1"/>
  <c r="AB142" i="4" s="1"/>
  <c r="A144" i="4"/>
  <c r="E139" i="3" a="1"/>
  <c r="E139" i="3" s="1"/>
  <c r="C139" i="3" a="1"/>
  <c r="C139" i="3" s="1"/>
  <c r="B141" i="3"/>
  <c r="Z142" i="4"/>
  <c r="AA142" i="4"/>
  <c r="D143" i="4"/>
  <c r="F138" i="3"/>
  <c r="E143" i="4" s="1"/>
  <c r="B143" i="4"/>
  <c r="D138" i="3"/>
  <c r="C143" i="4" s="1"/>
  <c r="L142" i="4"/>
  <c r="Q141" i="4"/>
  <c r="AC141" i="4"/>
  <c r="A140" i="3"/>
  <c r="P142" i="4" l="1"/>
  <c r="K143" i="4"/>
  <c r="P143" i="4" s="1"/>
  <c r="A145" i="4"/>
  <c r="C140" i="3" a="1"/>
  <c r="C140" i="3" s="1"/>
  <c r="E140" i="3" a="1"/>
  <c r="E140" i="3" s="1"/>
  <c r="Z143" i="4"/>
  <c r="Q142" i="4"/>
  <c r="AC142" i="4"/>
  <c r="B142" i="3"/>
  <c r="B144" i="4"/>
  <c r="D139" i="3"/>
  <c r="C144" i="4" s="1"/>
  <c r="D144" i="4"/>
  <c r="F139" i="3"/>
  <c r="E144" i="4" s="1"/>
  <c r="AA143" i="4"/>
  <c r="L143" i="4"/>
  <c r="A141" i="3"/>
  <c r="AB143" i="4" l="1"/>
  <c r="K144" i="4"/>
  <c r="P144" i="4" s="1"/>
  <c r="A146" i="4"/>
  <c r="C141" i="3" a="1"/>
  <c r="C141" i="3" s="1"/>
  <c r="E141" i="3" a="1"/>
  <c r="E141" i="3" s="1"/>
  <c r="D145" i="4"/>
  <c r="F140" i="3"/>
  <c r="E145" i="4" s="1"/>
  <c r="B145" i="4"/>
  <c r="D140" i="3"/>
  <c r="C145" i="4" s="1"/>
  <c r="AA144" i="4"/>
  <c r="L144" i="4"/>
  <c r="Q143" i="4"/>
  <c r="AC143" i="4"/>
  <c r="Z144" i="4"/>
  <c r="B143" i="3"/>
  <c r="A142" i="3"/>
  <c r="K145" i="4" l="1"/>
  <c r="P145" i="4" s="1"/>
  <c r="AB144" i="4"/>
  <c r="A147" i="4"/>
  <c r="E142" i="3" a="1"/>
  <c r="E142" i="3" s="1"/>
  <c r="C142" i="3" a="1"/>
  <c r="C142" i="3" s="1"/>
  <c r="Q144" i="4"/>
  <c r="AC144" i="4"/>
  <c r="Z145" i="4"/>
  <c r="L145" i="4"/>
  <c r="B144" i="3"/>
  <c r="D146" i="4"/>
  <c r="F141" i="3"/>
  <c r="E146" i="4" s="1"/>
  <c r="B146" i="4"/>
  <c r="D141" i="3"/>
  <c r="C146" i="4" s="1"/>
  <c r="AA145" i="4"/>
  <c r="A143" i="3"/>
  <c r="AB145" i="4" l="1"/>
  <c r="K146" i="4"/>
  <c r="P146" i="4" s="1"/>
  <c r="A148" i="4"/>
  <c r="C143" i="3" a="1"/>
  <c r="C143" i="3" s="1"/>
  <c r="E143" i="3" a="1"/>
  <c r="E143" i="3" s="1"/>
  <c r="AA146" i="4"/>
  <c r="L146" i="4"/>
  <c r="B145" i="3"/>
  <c r="Q145" i="4"/>
  <c r="AC145" i="4"/>
  <c r="B147" i="4"/>
  <c r="D142" i="3"/>
  <c r="C147" i="4" s="1"/>
  <c r="D147" i="4"/>
  <c r="F142" i="3"/>
  <c r="E147" i="4" s="1"/>
  <c r="Z146" i="4"/>
  <c r="A144" i="3"/>
  <c r="K147" i="4" l="1"/>
  <c r="P147" i="4" s="1"/>
  <c r="AB146" i="4"/>
  <c r="A149" i="4"/>
  <c r="C144" i="3" a="1"/>
  <c r="C144" i="3" s="1"/>
  <c r="E144" i="3" a="1"/>
  <c r="E144" i="3" s="1"/>
  <c r="AA147" i="4"/>
  <c r="Q146" i="4"/>
  <c r="AC146" i="4"/>
  <c r="L147" i="4"/>
  <c r="D148" i="4"/>
  <c r="F143" i="3"/>
  <c r="E148" i="4" s="1"/>
  <c r="B148" i="4"/>
  <c r="D143" i="3"/>
  <c r="C148" i="4" s="1"/>
  <c r="Z147" i="4"/>
  <c r="B146" i="3"/>
  <c r="A145" i="3"/>
  <c r="AB147" i="4" l="1"/>
  <c r="K148" i="4"/>
  <c r="P148" i="4" s="1"/>
  <c r="A150" i="4"/>
  <c r="C145" i="3" a="1"/>
  <c r="C145" i="3" s="1"/>
  <c r="E145" i="3" a="1"/>
  <c r="E145" i="3" s="1"/>
  <c r="Q147" i="4"/>
  <c r="AC147" i="4"/>
  <c r="L148" i="4"/>
  <c r="B147" i="3"/>
  <c r="Z148" i="4"/>
  <c r="D149" i="4"/>
  <c r="F144" i="3"/>
  <c r="E149" i="4" s="1"/>
  <c r="B149" i="4"/>
  <c r="D144" i="3"/>
  <c r="C149" i="4" s="1"/>
  <c r="AA148" i="4"/>
  <c r="A146" i="3"/>
  <c r="K149" i="4" l="1"/>
  <c r="P149" i="4" s="1"/>
  <c r="AB148" i="4"/>
  <c r="A151" i="4"/>
  <c r="C146" i="3" a="1"/>
  <c r="C146" i="3" s="1"/>
  <c r="E146" i="3" a="1"/>
  <c r="E146" i="3" s="1"/>
  <c r="Z149" i="4"/>
  <c r="AA149" i="4"/>
  <c r="D150" i="4"/>
  <c r="F145" i="3"/>
  <c r="E150" i="4" s="1"/>
  <c r="B150" i="4"/>
  <c r="D145" i="3"/>
  <c r="C150" i="4" s="1"/>
  <c r="L149" i="4"/>
  <c r="B148" i="3"/>
  <c r="Q148" i="4"/>
  <c r="AC148" i="4"/>
  <c r="A147" i="3"/>
  <c r="AB149" i="4" l="1"/>
  <c r="K150" i="4"/>
  <c r="P150" i="4" s="1"/>
  <c r="L150" i="4"/>
  <c r="Q150" i="4" s="1"/>
  <c r="A152" i="4"/>
  <c r="C147" i="3" a="1"/>
  <c r="C147" i="3" s="1"/>
  <c r="E147" i="3" a="1"/>
  <c r="E147" i="3" s="1"/>
  <c r="B149" i="3"/>
  <c r="Q149" i="4"/>
  <c r="AC149" i="4"/>
  <c r="D151" i="4"/>
  <c r="F146" i="3"/>
  <c r="E151" i="4" s="1"/>
  <c r="B151" i="4"/>
  <c r="D146" i="3"/>
  <c r="C151" i="4" s="1"/>
  <c r="Z150" i="4"/>
  <c r="AA150" i="4"/>
  <c r="A148" i="3"/>
  <c r="K151" i="4" l="1"/>
  <c r="AB151" i="4" s="1"/>
  <c r="AC150" i="4"/>
  <c r="AB150" i="4"/>
  <c r="A153" i="4"/>
  <c r="C148" i="3" a="1"/>
  <c r="C148" i="3" s="1"/>
  <c r="E148" i="3" a="1"/>
  <c r="E148" i="3" s="1"/>
  <c r="Z151" i="4"/>
  <c r="D152" i="4"/>
  <c r="F147" i="3"/>
  <c r="E152" i="4" s="1"/>
  <c r="B152" i="4"/>
  <c r="D147" i="3"/>
  <c r="C152" i="4" s="1"/>
  <c r="B150" i="3"/>
  <c r="AA151" i="4"/>
  <c r="L151" i="4"/>
  <c r="A149" i="3"/>
  <c r="P151" i="4" l="1"/>
  <c r="A154" i="4"/>
  <c r="C149" i="3" a="1"/>
  <c r="C149" i="3" s="1"/>
  <c r="E149" i="3" a="1"/>
  <c r="E149" i="3" s="1"/>
  <c r="AA152" i="4"/>
  <c r="L152" i="4"/>
  <c r="D153" i="4"/>
  <c r="F148" i="3"/>
  <c r="E153" i="4" s="1"/>
  <c r="B153" i="4"/>
  <c r="D148" i="3"/>
  <c r="C153" i="4" s="1"/>
  <c r="K153" i="4" s="1"/>
  <c r="Z152" i="4"/>
  <c r="B151" i="3"/>
  <c r="Q151" i="4"/>
  <c r="AC151" i="4"/>
  <c r="K152" i="4"/>
  <c r="A150" i="3"/>
  <c r="C150" i="3" l="1" a="1"/>
  <c r="C150" i="3" s="1"/>
  <c r="D150" i="3" s="1"/>
  <c r="E150" i="3" a="1"/>
  <c r="E150" i="3" s="1"/>
  <c r="F150" i="3" s="1"/>
  <c r="Q152" i="4"/>
  <c r="AC152" i="4"/>
  <c r="P153" i="4"/>
  <c r="AB153" i="4"/>
  <c r="Z153" i="4"/>
  <c r="D154" i="4"/>
  <c r="F149" i="3"/>
  <c r="E154" i="4" s="1"/>
  <c r="B154" i="4"/>
  <c r="D149" i="3"/>
  <c r="C154" i="4" s="1"/>
  <c r="B152" i="3"/>
  <c r="AA153" i="4"/>
  <c r="P152" i="4"/>
  <c r="AB152" i="4"/>
  <c r="L153" i="4"/>
  <c r="A151" i="3"/>
  <c r="K154" i="4" l="1"/>
  <c r="P154" i="4" s="1"/>
  <c r="C151" i="3" a="1"/>
  <c r="C151" i="3" s="1"/>
  <c r="D151" i="3" s="1"/>
  <c r="E151" i="3" a="1"/>
  <c r="E151" i="3" s="1"/>
  <c r="F151" i="3" s="1"/>
  <c r="AA154" i="4"/>
  <c r="B153" i="3"/>
  <c r="L154" i="4"/>
  <c r="Z154" i="4"/>
  <c r="Q153" i="4"/>
  <c r="AC153" i="4"/>
  <c r="A152" i="3"/>
  <c r="AB154" i="4" l="1"/>
  <c r="C152" i="3" a="1"/>
  <c r="C152" i="3" s="1"/>
  <c r="D152" i="3" s="1"/>
  <c r="E152" i="3" a="1"/>
  <c r="E152" i="3" s="1"/>
  <c r="F152" i="3" s="1"/>
  <c r="Q154" i="4"/>
  <c r="AC154" i="4"/>
  <c r="B154" i="3"/>
  <c r="A153" i="3"/>
  <c r="C153" i="3" l="1" a="1"/>
  <c r="C153" i="3" s="1"/>
  <c r="D153" i="3" s="1"/>
  <c r="E153" i="3" a="1"/>
  <c r="E153" i="3" s="1"/>
  <c r="F153" i="3" s="1"/>
  <c r="B155" i="3"/>
  <c r="A154" i="3"/>
  <c r="E154" i="3" l="1" a="1"/>
  <c r="E154" i="3" s="1"/>
  <c r="F154" i="3" s="1"/>
  <c r="C154" i="3" a="1"/>
  <c r="C154" i="3" s="1"/>
  <c r="D154" i="3" s="1"/>
  <c r="B156" i="3"/>
  <c r="A155" i="3"/>
  <c r="C155" i="3" l="1" a="1"/>
  <c r="C155" i="3" s="1"/>
  <c r="D155" i="3" s="1"/>
  <c r="E155" i="3" a="1"/>
  <c r="E155" i="3" s="1"/>
  <c r="F155" i="3" s="1"/>
  <c r="B157" i="3"/>
  <c r="A156" i="3"/>
  <c r="C156" i="3" l="1" a="1"/>
  <c r="C156" i="3" s="1"/>
  <c r="D156" i="3" s="1"/>
  <c r="E156" i="3" a="1"/>
  <c r="E156" i="3" s="1"/>
  <c r="F156" i="3" s="1"/>
  <c r="B158" i="3"/>
  <c r="A157" i="3"/>
  <c r="E157" i="3" l="1" a="1"/>
  <c r="E157" i="3" s="1"/>
  <c r="F157" i="3" s="1"/>
  <c r="C157" i="3" a="1"/>
  <c r="C157" i="3" s="1"/>
  <c r="D157" i="3" s="1"/>
  <c r="B159" i="3"/>
  <c r="A158" i="3"/>
  <c r="C158" i="3" l="1" a="1"/>
  <c r="C158" i="3" s="1"/>
  <c r="D158" i="3" s="1"/>
  <c r="E158" i="3" a="1"/>
  <c r="E158" i="3" s="1"/>
  <c r="F158" i="3" s="1"/>
  <c r="B160" i="3"/>
  <c r="A159" i="3"/>
  <c r="E159" i="3" l="1" a="1"/>
  <c r="E159" i="3" s="1"/>
  <c r="F159" i="3" s="1"/>
  <c r="C159" i="3" a="1"/>
  <c r="C159" i="3" s="1"/>
  <c r="D159" i="3" s="1"/>
  <c r="B161" i="3"/>
  <c r="A160" i="3"/>
  <c r="E160" i="3" l="1" a="1"/>
  <c r="E160" i="3" s="1"/>
  <c r="F160" i="3" s="1"/>
  <c r="C160" i="3" a="1"/>
  <c r="C160" i="3" s="1"/>
  <c r="D160" i="3" s="1"/>
  <c r="B162" i="3"/>
  <c r="A161" i="3"/>
  <c r="C161" i="3" l="1" a="1"/>
  <c r="C161" i="3" s="1"/>
  <c r="D161" i="3" s="1"/>
  <c r="E161" i="3" a="1"/>
  <c r="E161" i="3" s="1"/>
  <c r="F161" i="3" s="1"/>
  <c r="B163" i="3"/>
  <c r="A162" i="3"/>
  <c r="E162" i="3" l="1" a="1"/>
  <c r="E162" i="3" s="1"/>
  <c r="F162" i="3" s="1"/>
  <c r="C162" i="3" a="1"/>
  <c r="C162" i="3" s="1"/>
  <c r="D162" i="3" s="1"/>
  <c r="B164" i="3"/>
  <c r="A163" i="3"/>
  <c r="E163" i="3" l="1" a="1"/>
  <c r="E163" i="3" s="1"/>
  <c r="F163" i="3" s="1"/>
  <c r="C163" i="3" a="1"/>
  <c r="C163" i="3" s="1"/>
  <c r="D163" i="3" s="1"/>
  <c r="B165" i="3"/>
  <c r="A164" i="3"/>
  <c r="C164" i="3" l="1" a="1"/>
  <c r="C164" i="3" s="1"/>
  <c r="D164" i="3" s="1"/>
  <c r="E164" i="3" a="1"/>
  <c r="E164" i="3" s="1"/>
  <c r="F164" i="3" s="1"/>
  <c r="B166" i="3"/>
  <c r="A165" i="3"/>
  <c r="E165" i="3" l="1" a="1"/>
  <c r="E165" i="3" s="1"/>
  <c r="F165" i="3" s="1"/>
  <c r="C165" i="3" a="1"/>
  <c r="C165" i="3" s="1"/>
  <c r="D165" i="3" s="1"/>
  <c r="B167" i="3"/>
  <c r="A166" i="3"/>
  <c r="C166" i="3" l="1" a="1"/>
  <c r="C166" i="3" s="1"/>
  <c r="D166" i="3" s="1"/>
  <c r="E166" i="3" a="1"/>
  <c r="E166" i="3" s="1"/>
  <c r="F166" i="3" s="1"/>
  <c r="B168" i="3"/>
  <c r="A167" i="3"/>
  <c r="C167" i="3" l="1" a="1"/>
  <c r="C167" i="3" s="1"/>
  <c r="D167" i="3" s="1"/>
  <c r="E167" i="3" a="1"/>
  <c r="E167" i="3" s="1"/>
  <c r="F167" i="3" s="1"/>
  <c r="B169" i="3"/>
  <c r="A168" i="3"/>
  <c r="E168" i="3" l="1" a="1"/>
  <c r="E168" i="3" s="1"/>
  <c r="F168" i="3" s="1"/>
  <c r="C168" i="3" a="1"/>
  <c r="C168" i="3" s="1"/>
  <c r="D168" i="3" s="1"/>
  <c r="B170" i="3"/>
  <c r="A169" i="3"/>
  <c r="C169" i="3" l="1" a="1"/>
  <c r="C169" i="3" s="1"/>
  <c r="D169" i="3" s="1"/>
  <c r="E169" i="3" a="1"/>
  <c r="E169" i="3" s="1"/>
  <c r="F169" i="3" s="1"/>
  <c r="B171" i="3"/>
  <c r="A170" i="3"/>
  <c r="E170" i="3" l="1" a="1"/>
  <c r="E170" i="3" s="1"/>
  <c r="F170" i="3" s="1"/>
  <c r="C170" i="3" a="1"/>
  <c r="C170" i="3" s="1"/>
  <c r="D170" i="3" s="1"/>
  <c r="B172" i="3"/>
  <c r="A171" i="3"/>
  <c r="C171" i="3" l="1" a="1"/>
  <c r="C171" i="3" s="1"/>
  <c r="D171" i="3" s="1"/>
  <c r="E171" i="3" a="1"/>
  <c r="E171" i="3" s="1"/>
  <c r="F171" i="3" s="1"/>
  <c r="B173" i="3"/>
  <c r="A172" i="3"/>
  <c r="E172" i="3" l="1" a="1"/>
  <c r="E172" i="3" s="1"/>
  <c r="F172" i="3" s="1"/>
  <c r="C172" i="3" a="1"/>
  <c r="C172" i="3" s="1"/>
  <c r="D172" i="3" s="1"/>
  <c r="B174" i="3"/>
  <c r="A173" i="3"/>
  <c r="E173" i="3" l="1" a="1"/>
  <c r="E173" i="3" s="1"/>
  <c r="F173" i="3" s="1"/>
  <c r="C173" i="3" a="1"/>
  <c r="C173" i="3" s="1"/>
  <c r="D173" i="3" s="1"/>
  <c r="B175" i="3"/>
  <c r="A174" i="3"/>
  <c r="C174" i="3" l="1" a="1"/>
  <c r="C174" i="3" s="1"/>
  <c r="D174" i="3" s="1"/>
  <c r="E174" i="3" a="1"/>
  <c r="E174" i="3" s="1"/>
  <c r="F174" i="3" s="1"/>
  <c r="B176" i="3"/>
  <c r="A175" i="3"/>
  <c r="E175" i="3" l="1" a="1"/>
  <c r="E175" i="3" s="1"/>
  <c r="F175" i="3" s="1"/>
  <c r="C175" i="3" a="1"/>
  <c r="C175" i="3" s="1"/>
  <c r="D175" i="3" s="1"/>
  <c r="B177" i="3"/>
  <c r="A176" i="3"/>
  <c r="E176" i="3" l="1" a="1"/>
  <c r="E176" i="3" s="1"/>
  <c r="F176" i="3" s="1"/>
  <c r="C176" i="3" a="1"/>
  <c r="C176" i="3" s="1"/>
  <c r="D176" i="3" s="1"/>
  <c r="B178" i="3"/>
  <c r="A177" i="3"/>
  <c r="E177" i="3" l="1" a="1"/>
  <c r="E177" i="3" s="1"/>
  <c r="F177" i="3" s="1"/>
  <c r="C177" i="3" a="1"/>
  <c r="C177" i="3" s="1"/>
  <c r="D177" i="3" s="1"/>
  <c r="B179" i="3"/>
  <c r="A178" i="3"/>
  <c r="E178" i="3" l="1" a="1"/>
  <c r="E178" i="3" s="1"/>
  <c r="F178" i="3" s="1"/>
  <c r="C178" i="3" a="1"/>
  <c r="C178" i="3" s="1"/>
  <c r="D178" i="3" s="1"/>
  <c r="B180" i="3"/>
  <c r="A179" i="3"/>
  <c r="C179" i="3" l="1" a="1"/>
  <c r="C179" i="3" s="1"/>
  <c r="D179" i="3" s="1"/>
  <c r="E179" i="3" a="1"/>
  <c r="E179" i="3" s="1"/>
  <c r="F179" i="3" s="1"/>
  <c r="B181" i="3"/>
  <c r="A180" i="3"/>
  <c r="E180" i="3" l="1" a="1"/>
  <c r="E180" i="3" s="1"/>
  <c r="F180" i="3" s="1"/>
  <c r="C180" i="3" a="1"/>
  <c r="C180" i="3" s="1"/>
  <c r="D180" i="3" s="1"/>
  <c r="B182" i="3"/>
  <c r="A181" i="3"/>
  <c r="E181" i="3" l="1" a="1"/>
  <c r="E181" i="3" s="1"/>
  <c r="F181" i="3" s="1"/>
  <c r="C181" i="3" a="1"/>
  <c r="C181" i="3" s="1"/>
  <c r="D181" i="3" s="1"/>
  <c r="B183" i="3"/>
  <c r="A182" i="3"/>
  <c r="C182" i="3" l="1" a="1"/>
  <c r="C182" i="3" s="1"/>
  <c r="D182" i="3" s="1"/>
  <c r="E182" i="3" a="1"/>
  <c r="E182" i="3" s="1"/>
  <c r="F182" i="3" s="1"/>
  <c r="B184" i="3"/>
  <c r="A183" i="3"/>
  <c r="E183" i="3" l="1" a="1"/>
  <c r="E183" i="3" s="1"/>
  <c r="F183" i="3" s="1"/>
  <c r="C183" i="3" a="1"/>
  <c r="C183" i="3" s="1"/>
  <c r="D183" i="3" s="1"/>
  <c r="B185" i="3"/>
  <c r="A184" i="3"/>
  <c r="C184" i="3" l="1" a="1"/>
  <c r="C184" i="3" s="1"/>
  <c r="D184" i="3" s="1"/>
  <c r="E184" i="3" a="1"/>
  <c r="E184" i="3" s="1"/>
  <c r="F184" i="3" s="1"/>
  <c r="B186" i="3"/>
  <c r="A185" i="3"/>
  <c r="C185" i="3" l="1" a="1"/>
  <c r="C185" i="3" s="1"/>
  <c r="D185" i="3" s="1"/>
  <c r="E185" i="3" a="1"/>
  <c r="E185" i="3" s="1"/>
  <c r="F185" i="3" s="1"/>
  <c r="B187" i="3"/>
  <c r="A186" i="3"/>
  <c r="E186" i="3" l="1" a="1"/>
  <c r="E186" i="3" s="1"/>
  <c r="F186" i="3" s="1"/>
  <c r="C186" i="3" a="1"/>
  <c r="C186" i="3" s="1"/>
  <c r="D186" i="3" s="1"/>
  <c r="B188" i="3"/>
  <c r="A187" i="3"/>
  <c r="C187" i="3" l="1" a="1"/>
  <c r="C187" i="3" s="1"/>
  <c r="D187" i="3" s="1"/>
  <c r="E187" i="3" a="1"/>
  <c r="E187" i="3" s="1"/>
  <c r="F187" i="3" s="1"/>
  <c r="B189" i="3"/>
  <c r="A188" i="3"/>
  <c r="E188" i="3" l="1" a="1"/>
  <c r="E188" i="3" s="1"/>
  <c r="F188" i="3" s="1"/>
  <c r="C188" i="3" a="1"/>
  <c r="C188" i="3" s="1"/>
  <c r="D188" i="3" s="1"/>
  <c r="B190" i="3"/>
  <c r="A189" i="3"/>
  <c r="C189" i="3" l="1" a="1"/>
  <c r="C189" i="3" s="1"/>
  <c r="D189" i="3" s="1"/>
  <c r="E189" i="3" a="1"/>
  <c r="E189" i="3" s="1"/>
  <c r="F189" i="3" s="1"/>
  <c r="B191" i="3"/>
  <c r="A190" i="3"/>
  <c r="E190" i="3" l="1" a="1"/>
  <c r="E190" i="3" s="1"/>
  <c r="F190" i="3" s="1"/>
  <c r="C190" i="3" a="1"/>
  <c r="C190" i="3" s="1"/>
  <c r="D190" i="3" s="1"/>
  <c r="B192" i="3"/>
  <c r="A191" i="3"/>
  <c r="E191" i="3" l="1" a="1"/>
  <c r="E191" i="3" s="1"/>
  <c r="F191" i="3" s="1"/>
  <c r="C191" i="3" a="1"/>
  <c r="C191" i="3" s="1"/>
  <c r="D191" i="3" s="1"/>
  <c r="B193" i="3"/>
  <c r="A192" i="3"/>
  <c r="C192" i="3" l="1" a="1"/>
  <c r="C192" i="3" s="1"/>
  <c r="D192" i="3" s="1"/>
  <c r="E192" i="3" a="1"/>
  <c r="E192" i="3" s="1"/>
  <c r="F192" i="3" s="1"/>
  <c r="B194" i="3"/>
  <c r="A193" i="3"/>
  <c r="E193" i="3" l="1" a="1"/>
  <c r="E193" i="3" s="1"/>
  <c r="F193" i="3" s="1"/>
  <c r="C193" i="3" a="1"/>
  <c r="C193" i="3" s="1"/>
  <c r="D193" i="3" s="1"/>
  <c r="B195" i="3"/>
  <c r="A194" i="3"/>
  <c r="E194" i="3" l="1" a="1"/>
  <c r="E194" i="3" s="1"/>
  <c r="F194" i="3" s="1"/>
  <c r="C194" i="3" a="1"/>
  <c r="C194" i="3" s="1"/>
  <c r="D194" i="3" s="1"/>
  <c r="B196" i="3"/>
  <c r="A195" i="3"/>
  <c r="E195" i="3" l="1" a="1"/>
  <c r="E195" i="3" s="1"/>
  <c r="F195" i="3" s="1"/>
  <c r="C195" i="3" a="1"/>
  <c r="C195" i="3" s="1"/>
  <c r="D195" i="3" s="1"/>
  <c r="B197" i="3"/>
  <c r="A196" i="3"/>
  <c r="E196" i="3" l="1" a="1"/>
  <c r="E196" i="3" s="1"/>
  <c r="F196" i="3" s="1"/>
  <c r="C196" i="3" a="1"/>
  <c r="C196" i="3" s="1"/>
  <c r="D196" i="3" s="1"/>
  <c r="B198" i="3"/>
  <c r="A197" i="3"/>
  <c r="C197" i="3" l="1" a="1"/>
  <c r="C197" i="3" s="1"/>
  <c r="D197" i="3" s="1"/>
  <c r="E197" i="3" a="1"/>
  <c r="E197" i="3" s="1"/>
  <c r="F197" i="3" s="1"/>
  <c r="B199" i="3"/>
  <c r="A198" i="3"/>
  <c r="E198" i="3" l="1" a="1"/>
  <c r="E198" i="3" s="1"/>
  <c r="F198" i="3" s="1"/>
  <c r="C198" i="3" a="1"/>
  <c r="C198" i="3" s="1"/>
  <c r="D198" i="3" s="1"/>
  <c r="B200" i="3"/>
  <c r="A200" i="3"/>
  <c r="A199" i="3"/>
  <c r="E199" i="3" l="1" a="1"/>
  <c r="E199" i="3" s="1"/>
  <c r="F199" i="3" s="1"/>
  <c r="C199" i="3" a="1"/>
  <c r="C199" i="3" s="1"/>
  <c r="D199" i="3" s="1"/>
  <c r="C200" i="3" a="1"/>
  <c r="C200" i="3" s="1"/>
  <c r="D200" i="3" s="1"/>
  <c r="E200" i="3" a="1"/>
  <c r="E200" i="3" s="1"/>
  <c r="F200" i="3" s="1"/>
  <c r="E6" i="4"/>
  <c r="M10" i="4"/>
  <c r="N10" i="4"/>
  <c r="R10" i="4"/>
  <c r="S10" i="4"/>
  <c r="T10" i="4"/>
  <c r="U10" i="4"/>
  <c r="V10" i="4"/>
  <c r="W10" i="4"/>
  <c r="X10" i="4"/>
  <c r="Y10" i="4"/>
  <c r="AD10" i="4"/>
  <c r="AE10" i="4"/>
  <c r="AF10" i="4"/>
  <c r="AG10" i="4"/>
  <c r="AH10" i="4"/>
  <c r="AI10" i="4"/>
  <c r="AJ10" i="4"/>
  <c r="M11" i="4"/>
  <c r="N11" i="4"/>
  <c r="R11" i="4"/>
  <c r="S11" i="4"/>
  <c r="T11" i="4"/>
  <c r="U11" i="4"/>
  <c r="V11" i="4"/>
  <c r="W11" i="4"/>
  <c r="X11" i="4"/>
  <c r="Y11" i="4"/>
  <c r="AD11" i="4"/>
  <c r="AE11" i="4"/>
  <c r="AF11" i="4"/>
  <c r="AG11" i="4"/>
  <c r="AH11" i="4"/>
  <c r="AI11" i="4"/>
  <c r="AJ11" i="4"/>
  <c r="M12" i="4"/>
  <c r="N12" i="4"/>
  <c r="R12" i="4"/>
  <c r="S12" i="4"/>
  <c r="T12" i="4"/>
  <c r="U12" i="4"/>
  <c r="V12" i="4"/>
  <c r="W12" i="4"/>
  <c r="X12" i="4"/>
  <c r="Y12" i="4"/>
  <c r="AD12" i="4"/>
  <c r="AE12" i="4"/>
  <c r="AF12" i="4"/>
  <c r="AG12" i="4"/>
  <c r="AH12" i="4"/>
  <c r="AI12" i="4"/>
  <c r="AJ12" i="4"/>
  <c r="M13" i="4"/>
  <c r="N13" i="4"/>
  <c r="R13" i="4"/>
  <c r="S13" i="4"/>
  <c r="T13" i="4"/>
  <c r="U13" i="4"/>
  <c r="V13" i="4"/>
  <c r="W13" i="4"/>
  <c r="X13" i="4"/>
  <c r="Y13" i="4"/>
  <c r="AD13" i="4"/>
  <c r="AE13" i="4"/>
  <c r="AF13" i="4"/>
  <c r="AG13" i="4"/>
  <c r="AH13" i="4"/>
  <c r="AI13" i="4"/>
  <c r="AJ13" i="4"/>
  <c r="M14" i="4"/>
  <c r="N14" i="4"/>
  <c r="R14" i="4"/>
  <c r="S14" i="4"/>
  <c r="T14" i="4"/>
  <c r="U14" i="4"/>
  <c r="V14" i="4"/>
  <c r="W14" i="4"/>
  <c r="X14" i="4"/>
  <c r="Y14" i="4"/>
  <c r="AD14" i="4"/>
  <c r="AE14" i="4"/>
  <c r="AF14" i="4"/>
  <c r="AG14" i="4"/>
  <c r="AH14" i="4"/>
  <c r="AI14" i="4"/>
  <c r="AJ14" i="4"/>
  <c r="M15" i="4"/>
  <c r="N15" i="4"/>
  <c r="R15" i="4"/>
  <c r="S15" i="4"/>
  <c r="T15" i="4"/>
  <c r="U15" i="4"/>
  <c r="V15" i="4"/>
  <c r="W15" i="4"/>
  <c r="X15" i="4"/>
  <c r="Y15" i="4"/>
  <c r="AD15" i="4"/>
  <c r="AE15" i="4"/>
  <c r="AF15" i="4"/>
  <c r="AG15" i="4"/>
  <c r="AH15" i="4"/>
  <c r="AI15" i="4"/>
  <c r="AJ15" i="4"/>
  <c r="M16" i="4"/>
  <c r="N16" i="4"/>
  <c r="R16" i="4"/>
  <c r="S16" i="4"/>
  <c r="T16" i="4"/>
  <c r="U16" i="4"/>
  <c r="V16" i="4"/>
  <c r="W16" i="4"/>
  <c r="X16" i="4"/>
  <c r="Y16" i="4"/>
  <c r="AD16" i="4"/>
  <c r="AE16" i="4"/>
  <c r="AF16" i="4"/>
  <c r="AG16" i="4"/>
  <c r="AH16" i="4"/>
  <c r="AI16" i="4"/>
  <c r="AJ16" i="4"/>
  <c r="M17" i="4"/>
  <c r="N17" i="4"/>
  <c r="R17" i="4"/>
  <c r="S17" i="4"/>
  <c r="T17" i="4"/>
  <c r="U17" i="4"/>
  <c r="V17" i="4"/>
  <c r="W17" i="4"/>
  <c r="X17" i="4"/>
  <c r="Y17" i="4"/>
  <c r="AD17" i="4"/>
  <c r="AE17" i="4"/>
  <c r="AF17" i="4"/>
  <c r="AG17" i="4"/>
  <c r="AH17" i="4"/>
  <c r="AI17" i="4"/>
  <c r="AJ17" i="4"/>
  <c r="M18" i="4"/>
  <c r="N18" i="4"/>
  <c r="R18" i="4"/>
  <c r="S18" i="4"/>
  <c r="T18" i="4"/>
  <c r="U18" i="4"/>
  <c r="V18" i="4"/>
  <c r="W18" i="4"/>
  <c r="X18" i="4"/>
  <c r="Y18" i="4"/>
  <c r="AD18" i="4"/>
  <c r="AE18" i="4"/>
  <c r="AF18" i="4"/>
  <c r="AG18" i="4"/>
  <c r="AH18" i="4"/>
  <c r="AI18" i="4"/>
  <c r="AJ18" i="4"/>
  <c r="M19" i="4"/>
  <c r="N19" i="4"/>
  <c r="R19" i="4"/>
  <c r="S19" i="4"/>
  <c r="T19" i="4"/>
  <c r="U19" i="4"/>
  <c r="V19" i="4"/>
  <c r="W19" i="4"/>
  <c r="X19" i="4"/>
  <c r="Y19" i="4"/>
  <c r="AD19" i="4"/>
  <c r="AE19" i="4"/>
  <c r="AF19" i="4"/>
  <c r="AG19" i="4"/>
  <c r="AH19" i="4"/>
  <c r="AI19" i="4"/>
  <c r="AJ19" i="4"/>
  <c r="M20" i="4"/>
  <c r="N20" i="4"/>
  <c r="R20" i="4"/>
  <c r="S20" i="4"/>
  <c r="T20" i="4"/>
  <c r="U20" i="4"/>
  <c r="V20" i="4"/>
  <c r="W20" i="4"/>
  <c r="X20" i="4"/>
  <c r="Y20" i="4"/>
  <c r="AD20" i="4"/>
  <c r="AE20" i="4"/>
  <c r="AF20" i="4"/>
  <c r="AG20" i="4"/>
  <c r="AH20" i="4"/>
  <c r="AI20" i="4"/>
  <c r="AJ20" i="4"/>
  <c r="M21" i="4"/>
  <c r="N21" i="4"/>
  <c r="R21" i="4"/>
  <c r="S21" i="4"/>
  <c r="T21" i="4"/>
  <c r="U21" i="4"/>
  <c r="V21" i="4"/>
  <c r="W21" i="4"/>
  <c r="X21" i="4"/>
  <c r="Y21" i="4"/>
  <c r="AD21" i="4"/>
  <c r="AE21" i="4"/>
  <c r="AF21" i="4"/>
  <c r="AG21" i="4"/>
  <c r="AH21" i="4"/>
  <c r="AI21" i="4"/>
  <c r="AJ21" i="4"/>
  <c r="M22" i="4"/>
  <c r="N22" i="4"/>
  <c r="R22" i="4"/>
  <c r="S22" i="4"/>
  <c r="T22" i="4"/>
  <c r="U22" i="4"/>
  <c r="V22" i="4"/>
  <c r="W22" i="4"/>
  <c r="X22" i="4"/>
  <c r="Y22" i="4"/>
  <c r="AD22" i="4"/>
  <c r="AE22" i="4"/>
  <c r="AF22" i="4"/>
  <c r="AG22" i="4"/>
  <c r="AH22" i="4"/>
  <c r="AI22" i="4"/>
  <c r="AJ22" i="4"/>
  <c r="M23" i="4"/>
  <c r="N23" i="4"/>
  <c r="R23" i="4"/>
  <c r="S23" i="4"/>
  <c r="T23" i="4"/>
  <c r="U23" i="4"/>
  <c r="V23" i="4"/>
  <c r="W23" i="4"/>
  <c r="X23" i="4"/>
  <c r="Y23" i="4"/>
  <c r="AD23" i="4"/>
  <c r="AE23" i="4"/>
  <c r="AF23" i="4"/>
  <c r="AG23" i="4"/>
  <c r="AH23" i="4"/>
  <c r="AI23" i="4"/>
  <c r="AJ23" i="4"/>
  <c r="M24" i="4"/>
  <c r="N24" i="4"/>
  <c r="R24" i="4"/>
  <c r="S24" i="4"/>
  <c r="T24" i="4"/>
  <c r="U24" i="4"/>
  <c r="V24" i="4"/>
  <c r="W24" i="4"/>
  <c r="X24" i="4"/>
  <c r="Y24" i="4"/>
  <c r="AD24" i="4"/>
  <c r="AE24" i="4"/>
  <c r="AF24" i="4"/>
  <c r="AG24" i="4"/>
  <c r="AH24" i="4"/>
  <c r="AI24" i="4"/>
  <c r="AJ24" i="4"/>
  <c r="M25" i="4"/>
  <c r="N25" i="4"/>
  <c r="R25" i="4"/>
  <c r="S25" i="4"/>
  <c r="T25" i="4"/>
  <c r="U25" i="4"/>
  <c r="V25" i="4"/>
  <c r="W25" i="4"/>
  <c r="X25" i="4"/>
  <c r="Y25" i="4"/>
  <c r="AD25" i="4"/>
  <c r="AE25" i="4"/>
  <c r="AF25" i="4"/>
  <c r="AG25" i="4"/>
  <c r="AH25" i="4"/>
  <c r="AI25" i="4"/>
  <c r="AJ25" i="4"/>
  <c r="M26" i="4"/>
  <c r="N26" i="4"/>
  <c r="R26" i="4"/>
  <c r="S26" i="4"/>
  <c r="T26" i="4"/>
  <c r="U26" i="4"/>
  <c r="V26" i="4"/>
  <c r="W26" i="4"/>
  <c r="X26" i="4"/>
  <c r="Y26" i="4"/>
  <c r="AD26" i="4"/>
  <c r="AE26" i="4"/>
  <c r="AF26" i="4"/>
  <c r="AG26" i="4"/>
  <c r="AH26" i="4"/>
  <c r="AI26" i="4"/>
  <c r="AJ26" i="4"/>
  <c r="M27" i="4"/>
  <c r="N27" i="4"/>
  <c r="R27" i="4"/>
  <c r="S27" i="4"/>
  <c r="T27" i="4"/>
  <c r="U27" i="4"/>
  <c r="V27" i="4"/>
  <c r="W27" i="4"/>
  <c r="X27" i="4"/>
  <c r="Y27" i="4"/>
  <c r="AD27" i="4"/>
  <c r="AE27" i="4"/>
  <c r="AF27" i="4"/>
  <c r="AG27" i="4"/>
  <c r="AH27" i="4"/>
  <c r="AI27" i="4"/>
  <c r="AJ27" i="4"/>
  <c r="M28" i="4"/>
  <c r="N28" i="4"/>
  <c r="R28" i="4"/>
  <c r="S28" i="4"/>
  <c r="T28" i="4"/>
  <c r="U28" i="4"/>
  <c r="V28" i="4"/>
  <c r="W28" i="4"/>
  <c r="X28" i="4"/>
  <c r="Y28" i="4"/>
  <c r="AD28" i="4"/>
  <c r="AE28" i="4"/>
  <c r="AF28" i="4"/>
  <c r="AG28" i="4"/>
  <c r="AH28" i="4"/>
  <c r="AI28" i="4"/>
  <c r="AJ28" i="4"/>
  <c r="M29" i="4"/>
  <c r="N29" i="4"/>
  <c r="R29" i="4"/>
  <c r="S29" i="4"/>
  <c r="T29" i="4"/>
  <c r="U29" i="4"/>
  <c r="V29" i="4"/>
  <c r="W29" i="4"/>
  <c r="X29" i="4"/>
  <c r="Y29" i="4"/>
  <c r="AD29" i="4"/>
  <c r="AE29" i="4"/>
  <c r="AF29" i="4"/>
  <c r="AG29" i="4"/>
  <c r="AH29" i="4"/>
  <c r="AI29" i="4"/>
  <c r="AJ29" i="4"/>
  <c r="M30" i="4"/>
  <c r="N30" i="4"/>
  <c r="R30" i="4"/>
  <c r="S30" i="4"/>
  <c r="T30" i="4"/>
  <c r="U30" i="4"/>
  <c r="V30" i="4"/>
  <c r="W30" i="4"/>
  <c r="X30" i="4"/>
  <c r="Y30" i="4"/>
  <c r="AD30" i="4"/>
  <c r="AE30" i="4"/>
  <c r="AF30" i="4"/>
  <c r="AG30" i="4"/>
  <c r="AH30" i="4"/>
  <c r="AI30" i="4"/>
  <c r="AJ30" i="4"/>
  <c r="M31" i="4"/>
  <c r="N31" i="4"/>
  <c r="R31" i="4"/>
  <c r="S31" i="4"/>
  <c r="T31" i="4"/>
  <c r="U31" i="4"/>
  <c r="V31" i="4"/>
  <c r="W31" i="4"/>
  <c r="X31" i="4"/>
  <c r="Y31" i="4"/>
  <c r="AD31" i="4"/>
  <c r="AE31" i="4"/>
  <c r="AF31" i="4"/>
  <c r="AG31" i="4"/>
  <c r="AH31" i="4"/>
  <c r="AI31" i="4"/>
  <c r="AJ31" i="4"/>
  <c r="M32" i="4"/>
  <c r="N32" i="4"/>
  <c r="R32" i="4"/>
  <c r="S32" i="4"/>
  <c r="T32" i="4"/>
  <c r="U32" i="4"/>
  <c r="V32" i="4"/>
  <c r="W32" i="4"/>
  <c r="X32" i="4"/>
  <c r="Y32" i="4"/>
  <c r="AD32" i="4"/>
  <c r="AE32" i="4"/>
  <c r="AF32" i="4"/>
  <c r="AG32" i="4"/>
  <c r="AH32" i="4"/>
  <c r="AI32" i="4"/>
  <c r="AJ32" i="4"/>
  <c r="M33" i="4"/>
  <c r="N33" i="4"/>
  <c r="R33" i="4"/>
  <c r="S33" i="4"/>
  <c r="T33" i="4"/>
  <c r="U33" i="4"/>
  <c r="V33" i="4"/>
  <c r="W33" i="4"/>
  <c r="X33" i="4"/>
  <c r="Y33" i="4"/>
  <c r="AD33" i="4"/>
  <c r="AE33" i="4"/>
  <c r="AF33" i="4"/>
  <c r="AG33" i="4"/>
  <c r="AH33" i="4"/>
  <c r="AI33" i="4"/>
  <c r="AJ33" i="4"/>
  <c r="M34" i="4"/>
  <c r="N34" i="4"/>
  <c r="R34" i="4"/>
  <c r="S34" i="4"/>
  <c r="T34" i="4"/>
  <c r="U34" i="4"/>
  <c r="V34" i="4"/>
  <c r="W34" i="4"/>
  <c r="X34" i="4"/>
  <c r="Y34" i="4"/>
  <c r="AD34" i="4"/>
  <c r="AE34" i="4"/>
  <c r="AF34" i="4"/>
  <c r="AG34" i="4"/>
  <c r="AH34" i="4"/>
  <c r="AI34" i="4"/>
  <c r="AJ34" i="4"/>
  <c r="M35" i="4"/>
  <c r="N35" i="4"/>
  <c r="R35" i="4"/>
  <c r="S35" i="4"/>
  <c r="T35" i="4"/>
  <c r="U35" i="4"/>
  <c r="V35" i="4"/>
  <c r="W35" i="4"/>
  <c r="X35" i="4"/>
  <c r="Y35" i="4"/>
  <c r="AD35" i="4"/>
  <c r="AE35" i="4"/>
  <c r="AF35" i="4"/>
  <c r="AG35" i="4"/>
  <c r="AH35" i="4"/>
  <c r="AI35" i="4"/>
  <c r="AJ35" i="4"/>
  <c r="M36" i="4"/>
  <c r="N36" i="4"/>
  <c r="R36" i="4"/>
  <c r="S36" i="4"/>
  <c r="T36" i="4"/>
  <c r="U36" i="4"/>
  <c r="V36" i="4"/>
  <c r="W36" i="4"/>
  <c r="X36" i="4"/>
  <c r="Y36" i="4"/>
  <c r="AD36" i="4"/>
  <c r="AE36" i="4"/>
  <c r="AF36" i="4"/>
  <c r="AG36" i="4"/>
  <c r="AH36" i="4"/>
  <c r="AI36" i="4"/>
  <c r="AJ36" i="4"/>
  <c r="M37" i="4"/>
  <c r="N37" i="4"/>
  <c r="R37" i="4"/>
  <c r="S37" i="4"/>
  <c r="T37" i="4"/>
  <c r="U37" i="4"/>
  <c r="V37" i="4"/>
  <c r="W37" i="4"/>
  <c r="X37" i="4"/>
  <c r="Y37" i="4"/>
  <c r="AD37" i="4"/>
  <c r="AE37" i="4"/>
  <c r="AF37" i="4"/>
  <c r="AG37" i="4"/>
  <c r="AH37" i="4"/>
  <c r="AI37" i="4"/>
  <c r="AJ37" i="4"/>
  <c r="M38" i="4"/>
  <c r="N38" i="4"/>
  <c r="R38" i="4"/>
  <c r="S38" i="4"/>
  <c r="T38" i="4"/>
  <c r="U38" i="4"/>
  <c r="V38" i="4"/>
  <c r="W38" i="4"/>
  <c r="X38" i="4"/>
  <c r="Y38" i="4"/>
  <c r="AD38" i="4"/>
  <c r="AE38" i="4"/>
  <c r="AF38" i="4"/>
  <c r="AG38" i="4"/>
  <c r="AH38" i="4"/>
  <c r="AI38" i="4"/>
  <c r="AJ38" i="4"/>
  <c r="M39" i="4"/>
  <c r="N39" i="4"/>
  <c r="R39" i="4"/>
  <c r="S39" i="4"/>
  <c r="T39" i="4"/>
  <c r="U39" i="4"/>
  <c r="V39" i="4"/>
  <c r="W39" i="4"/>
  <c r="X39" i="4"/>
  <c r="Y39" i="4"/>
  <c r="AD39" i="4"/>
  <c r="AE39" i="4"/>
  <c r="AF39" i="4"/>
  <c r="AG39" i="4"/>
  <c r="AH39" i="4"/>
  <c r="AI39" i="4"/>
  <c r="AJ39" i="4"/>
  <c r="M40" i="4"/>
  <c r="N40" i="4"/>
  <c r="R40" i="4"/>
  <c r="S40" i="4"/>
  <c r="T40" i="4"/>
  <c r="U40" i="4"/>
  <c r="V40" i="4"/>
  <c r="W40" i="4"/>
  <c r="X40" i="4"/>
  <c r="Y40" i="4"/>
  <c r="AD40" i="4"/>
  <c r="AE40" i="4"/>
  <c r="AF40" i="4"/>
  <c r="AG40" i="4"/>
  <c r="AH40" i="4"/>
  <c r="AI40" i="4"/>
  <c r="AJ40" i="4"/>
  <c r="M41" i="4"/>
  <c r="N41" i="4"/>
  <c r="R41" i="4"/>
  <c r="S41" i="4"/>
  <c r="T41" i="4"/>
  <c r="U41" i="4"/>
  <c r="V41" i="4"/>
  <c r="W41" i="4"/>
  <c r="X41" i="4"/>
  <c r="Y41" i="4"/>
  <c r="AD41" i="4"/>
  <c r="AE41" i="4"/>
  <c r="AF41" i="4"/>
  <c r="AG41" i="4"/>
  <c r="AH41" i="4"/>
  <c r="AI41" i="4"/>
  <c r="AJ41" i="4"/>
  <c r="M42" i="4"/>
  <c r="N42" i="4"/>
  <c r="R42" i="4"/>
  <c r="S42" i="4"/>
  <c r="T42" i="4"/>
  <c r="U42" i="4"/>
  <c r="V42" i="4"/>
  <c r="W42" i="4"/>
  <c r="X42" i="4"/>
  <c r="Y42" i="4"/>
  <c r="AD42" i="4"/>
  <c r="AE42" i="4"/>
  <c r="AF42" i="4"/>
  <c r="AG42" i="4"/>
  <c r="AH42" i="4"/>
  <c r="AI42" i="4"/>
  <c r="AJ42" i="4"/>
  <c r="M43" i="4"/>
  <c r="N43" i="4"/>
  <c r="R43" i="4"/>
  <c r="S43" i="4"/>
  <c r="T43" i="4"/>
  <c r="U43" i="4"/>
  <c r="V43" i="4"/>
  <c r="W43" i="4"/>
  <c r="X43" i="4"/>
  <c r="Y43" i="4"/>
  <c r="AD43" i="4"/>
  <c r="AE43" i="4"/>
  <c r="AF43" i="4"/>
  <c r="AG43" i="4"/>
  <c r="AH43" i="4"/>
  <c r="AI43" i="4"/>
  <c r="AJ43" i="4"/>
  <c r="M44" i="4"/>
  <c r="N44" i="4"/>
  <c r="R44" i="4"/>
  <c r="S44" i="4"/>
  <c r="T44" i="4"/>
  <c r="U44" i="4"/>
  <c r="V44" i="4"/>
  <c r="W44" i="4"/>
  <c r="X44" i="4"/>
  <c r="Y44" i="4"/>
  <c r="AD44" i="4"/>
  <c r="AE44" i="4"/>
  <c r="AF44" i="4"/>
  <c r="AG44" i="4"/>
  <c r="AH44" i="4"/>
  <c r="AI44" i="4"/>
  <c r="AJ44" i="4"/>
  <c r="M45" i="4"/>
  <c r="N45" i="4"/>
  <c r="R45" i="4"/>
  <c r="S45" i="4"/>
  <c r="T45" i="4"/>
  <c r="U45" i="4"/>
  <c r="V45" i="4"/>
  <c r="W45" i="4"/>
  <c r="X45" i="4"/>
  <c r="Y45" i="4"/>
  <c r="AD45" i="4"/>
  <c r="AE45" i="4"/>
  <c r="AF45" i="4"/>
  <c r="AG45" i="4"/>
  <c r="AH45" i="4"/>
  <c r="AI45" i="4"/>
  <c r="AJ45" i="4"/>
  <c r="M46" i="4"/>
  <c r="N46" i="4"/>
  <c r="R46" i="4"/>
  <c r="S46" i="4"/>
  <c r="T46" i="4"/>
  <c r="U46" i="4"/>
  <c r="V46" i="4"/>
  <c r="W46" i="4"/>
  <c r="X46" i="4"/>
  <c r="Y46" i="4"/>
  <c r="AD46" i="4"/>
  <c r="AE46" i="4"/>
  <c r="AF46" i="4"/>
  <c r="AG46" i="4"/>
  <c r="AH46" i="4"/>
  <c r="AI46" i="4"/>
  <c r="AJ46" i="4"/>
  <c r="M47" i="4"/>
  <c r="N47" i="4"/>
  <c r="R47" i="4"/>
  <c r="S47" i="4"/>
  <c r="T47" i="4"/>
  <c r="U47" i="4"/>
  <c r="V47" i="4"/>
  <c r="W47" i="4"/>
  <c r="X47" i="4"/>
  <c r="Y47" i="4"/>
  <c r="AD47" i="4"/>
  <c r="AE47" i="4"/>
  <c r="AF47" i="4"/>
  <c r="AG47" i="4"/>
  <c r="AH47" i="4"/>
  <c r="AI47" i="4"/>
  <c r="AJ47" i="4"/>
  <c r="M48" i="4"/>
  <c r="N48" i="4"/>
  <c r="R48" i="4"/>
  <c r="S48" i="4"/>
  <c r="T48" i="4"/>
  <c r="U48" i="4"/>
  <c r="V48" i="4"/>
  <c r="W48" i="4"/>
  <c r="X48" i="4"/>
  <c r="Y48" i="4"/>
  <c r="AD48" i="4"/>
  <c r="AE48" i="4"/>
  <c r="AF48" i="4"/>
  <c r="AG48" i="4"/>
  <c r="AH48" i="4"/>
  <c r="AI48" i="4"/>
  <c r="AJ48" i="4"/>
  <c r="M49" i="4"/>
  <c r="N49" i="4"/>
  <c r="R49" i="4"/>
  <c r="S49" i="4"/>
  <c r="T49" i="4"/>
  <c r="U49" i="4"/>
  <c r="V49" i="4"/>
  <c r="W49" i="4"/>
  <c r="X49" i="4"/>
  <c r="Y49" i="4"/>
  <c r="AD49" i="4"/>
  <c r="AE49" i="4"/>
  <c r="AF49" i="4"/>
  <c r="AG49" i="4"/>
  <c r="AH49" i="4"/>
  <c r="AI49" i="4"/>
  <c r="AJ49" i="4"/>
  <c r="M50" i="4"/>
  <c r="N50" i="4"/>
  <c r="R50" i="4"/>
  <c r="S50" i="4"/>
  <c r="T50" i="4"/>
  <c r="U50" i="4"/>
  <c r="V50" i="4"/>
  <c r="W50" i="4"/>
  <c r="X50" i="4"/>
  <c r="Y50" i="4"/>
  <c r="AD50" i="4"/>
  <c r="AE50" i="4"/>
  <c r="AF50" i="4"/>
  <c r="AG50" i="4"/>
  <c r="AH50" i="4"/>
  <c r="AI50" i="4"/>
  <c r="AJ50" i="4"/>
  <c r="M51" i="4"/>
  <c r="N51" i="4"/>
  <c r="R51" i="4"/>
  <c r="S51" i="4"/>
  <c r="T51" i="4"/>
  <c r="U51" i="4"/>
  <c r="V51" i="4"/>
  <c r="W51" i="4"/>
  <c r="X51" i="4"/>
  <c r="Y51" i="4"/>
  <c r="AD51" i="4"/>
  <c r="AE51" i="4"/>
  <c r="AF51" i="4"/>
  <c r="AG51" i="4"/>
  <c r="AH51" i="4"/>
  <c r="AI51" i="4"/>
  <c r="AJ51" i="4"/>
  <c r="M52" i="4"/>
  <c r="N52" i="4"/>
  <c r="R52" i="4"/>
  <c r="S52" i="4"/>
  <c r="T52" i="4"/>
  <c r="U52" i="4"/>
  <c r="V52" i="4"/>
  <c r="W52" i="4"/>
  <c r="X52" i="4"/>
  <c r="Y52" i="4"/>
  <c r="AD52" i="4"/>
  <c r="AE52" i="4"/>
  <c r="AF52" i="4"/>
  <c r="AG52" i="4"/>
  <c r="AH52" i="4"/>
  <c r="AI52" i="4"/>
  <c r="AJ52" i="4"/>
  <c r="M53" i="4"/>
  <c r="N53" i="4"/>
  <c r="R53" i="4"/>
  <c r="S53" i="4"/>
  <c r="T53" i="4"/>
  <c r="U53" i="4"/>
  <c r="V53" i="4"/>
  <c r="W53" i="4"/>
  <c r="X53" i="4"/>
  <c r="Y53" i="4"/>
  <c r="AD53" i="4"/>
  <c r="AE53" i="4"/>
  <c r="AF53" i="4"/>
  <c r="AG53" i="4"/>
  <c r="AH53" i="4"/>
  <c r="AI53" i="4"/>
  <c r="AJ53" i="4"/>
  <c r="M54" i="4"/>
  <c r="N54" i="4"/>
  <c r="R54" i="4"/>
  <c r="S54" i="4"/>
  <c r="T54" i="4"/>
  <c r="U54" i="4"/>
  <c r="V54" i="4"/>
  <c r="W54" i="4"/>
  <c r="X54" i="4"/>
  <c r="Y54" i="4"/>
  <c r="AD54" i="4"/>
  <c r="AE54" i="4"/>
  <c r="AF54" i="4"/>
  <c r="AG54" i="4"/>
  <c r="AH54" i="4"/>
  <c r="AI54" i="4"/>
  <c r="AJ54" i="4"/>
  <c r="M55" i="4"/>
  <c r="N55" i="4"/>
  <c r="R55" i="4"/>
  <c r="S55" i="4"/>
  <c r="T55" i="4"/>
  <c r="U55" i="4"/>
  <c r="V55" i="4"/>
  <c r="W55" i="4"/>
  <c r="X55" i="4"/>
  <c r="Y55" i="4"/>
  <c r="AD55" i="4"/>
  <c r="AE55" i="4"/>
  <c r="AF55" i="4"/>
  <c r="AG55" i="4"/>
  <c r="AH55" i="4"/>
  <c r="AI55" i="4"/>
  <c r="AJ55" i="4"/>
  <c r="M56" i="4"/>
  <c r="N56" i="4"/>
  <c r="R56" i="4"/>
  <c r="S56" i="4"/>
  <c r="T56" i="4"/>
  <c r="U56" i="4"/>
  <c r="V56" i="4"/>
  <c r="W56" i="4"/>
  <c r="X56" i="4"/>
  <c r="Y56" i="4"/>
  <c r="AD56" i="4"/>
  <c r="AE56" i="4"/>
  <c r="AF56" i="4"/>
  <c r="AG56" i="4"/>
  <c r="AH56" i="4"/>
  <c r="AI56" i="4"/>
  <c r="AJ56" i="4"/>
  <c r="M57" i="4"/>
  <c r="N57" i="4"/>
  <c r="R57" i="4"/>
  <c r="S57" i="4"/>
  <c r="T57" i="4"/>
  <c r="U57" i="4"/>
  <c r="V57" i="4"/>
  <c r="W57" i="4"/>
  <c r="X57" i="4"/>
  <c r="Y57" i="4"/>
  <c r="AD57" i="4"/>
  <c r="AE57" i="4"/>
  <c r="AF57" i="4"/>
  <c r="AG57" i="4"/>
  <c r="AH57" i="4"/>
  <c r="AI57" i="4"/>
  <c r="AJ57" i="4"/>
  <c r="M58" i="4"/>
  <c r="N58" i="4"/>
  <c r="R58" i="4"/>
  <c r="S58" i="4"/>
  <c r="T58" i="4"/>
  <c r="U58" i="4"/>
  <c r="V58" i="4"/>
  <c r="W58" i="4"/>
  <c r="X58" i="4"/>
  <c r="Y58" i="4"/>
  <c r="AD58" i="4"/>
  <c r="AE58" i="4"/>
  <c r="AF58" i="4"/>
  <c r="AG58" i="4"/>
  <c r="AH58" i="4"/>
  <c r="AI58" i="4"/>
  <c r="AJ58" i="4"/>
  <c r="M59" i="4"/>
  <c r="N59" i="4"/>
  <c r="R59" i="4"/>
  <c r="S59" i="4"/>
  <c r="T59" i="4"/>
  <c r="U59" i="4"/>
  <c r="V59" i="4"/>
  <c r="W59" i="4"/>
  <c r="X59" i="4"/>
  <c r="Y59" i="4"/>
  <c r="AD59" i="4"/>
  <c r="AE59" i="4"/>
  <c r="AF59" i="4"/>
  <c r="AG59" i="4"/>
  <c r="AH59" i="4"/>
  <c r="AI59" i="4"/>
  <c r="AJ59" i="4"/>
  <c r="M60" i="4"/>
  <c r="N60" i="4"/>
  <c r="R60" i="4"/>
  <c r="S60" i="4"/>
  <c r="T60" i="4"/>
  <c r="U60" i="4"/>
  <c r="V60" i="4"/>
  <c r="W60" i="4"/>
  <c r="X60" i="4"/>
  <c r="Y60" i="4"/>
  <c r="AD60" i="4"/>
  <c r="AE60" i="4"/>
  <c r="AF60" i="4"/>
  <c r="AG60" i="4"/>
  <c r="AH60" i="4"/>
  <c r="AI60" i="4"/>
  <c r="AJ60" i="4"/>
  <c r="M61" i="4"/>
  <c r="N61" i="4"/>
  <c r="R61" i="4"/>
  <c r="S61" i="4"/>
  <c r="T61" i="4"/>
  <c r="U61" i="4"/>
  <c r="V61" i="4"/>
  <c r="W61" i="4"/>
  <c r="X61" i="4"/>
  <c r="Y61" i="4"/>
  <c r="AD61" i="4"/>
  <c r="AE61" i="4"/>
  <c r="AF61" i="4"/>
  <c r="AG61" i="4"/>
  <c r="AH61" i="4"/>
  <c r="AI61" i="4"/>
  <c r="AJ61" i="4"/>
  <c r="M62" i="4"/>
  <c r="N62" i="4"/>
  <c r="R62" i="4"/>
  <c r="S62" i="4"/>
  <c r="T62" i="4"/>
  <c r="U62" i="4"/>
  <c r="V62" i="4"/>
  <c r="W62" i="4"/>
  <c r="X62" i="4"/>
  <c r="Y62" i="4"/>
  <c r="AD62" i="4"/>
  <c r="AE62" i="4"/>
  <c r="AF62" i="4"/>
  <c r="AG62" i="4"/>
  <c r="AH62" i="4"/>
  <c r="AI62" i="4"/>
  <c r="AJ62" i="4"/>
  <c r="M63" i="4"/>
  <c r="N63" i="4"/>
  <c r="R63" i="4"/>
  <c r="S63" i="4"/>
  <c r="T63" i="4"/>
  <c r="U63" i="4"/>
  <c r="V63" i="4"/>
  <c r="W63" i="4"/>
  <c r="X63" i="4"/>
  <c r="Y63" i="4"/>
  <c r="AD63" i="4"/>
  <c r="AE63" i="4"/>
  <c r="AF63" i="4"/>
  <c r="AG63" i="4"/>
  <c r="AH63" i="4"/>
  <c r="AI63" i="4"/>
  <c r="AJ63" i="4"/>
  <c r="M64" i="4"/>
  <c r="N64" i="4"/>
  <c r="R64" i="4"/>
  <c r="S64" i="4"/>
  <c r="T64" i="4"/>
  <c r="U64" i="4"/>
  <c r="V64" i="4"/>
  <c r="W64" i="4"/>
  <c r="X64" i="4"/>
  <c r="Y64" i="4"/>
  <c r="AD64" i="4"/>
  <c r="AE64" i="4"/>
  <c r="AF64" i="4"/>
  <c r="AG64" i="4"/>
  <c r="AH64" i="4"/>
  <c r="AI64" i="4"/>
  <c r="AJ64" i="4"/>
  <c r="M65" i="4"/>
  <c r="N65" i="4"/>
  <c r="R65" i="4"/>
  <c r="S65" i="4"/>
  <c r="T65" i="4"/>
  <c r="U65" i="4"/>
  <c r="V65" i="4"/>
  <c r="W65" i="4"/>
  <c r="X65" i="4"/>
  <c r="Y65" i="4"/>
  <c r="AD65" i="4"/>
  <c r="AE65" i="4"/>
  <c r="AF65" i="4"/>
  <c r="AG65" i="4"/>
  <c r="AH65" i="4"/>
  <c r="AI65" i="4"/>
  <c r="AJ65" i="4"/>
  <c r="M66" i="4"/>
  <c r="N66" i="4"/>
  <c r="R66" i="4"/>
  <c r="S66" i="4"/>
  <c r="T66" i="4"/>
  <c r="U66" i="4"/>
  <c r="V66" i="4"/>
  <c r="W66" i="4"/>
  <c r="X66" i="4"/>
  <c r="Y66" i="4"/>
  <c r="AD66" i="4"/>
  <c r="AE66" i="4"/>
  <c r="AF66" i="4"/>
  <c r="AG66" i="4"/>
  <c r="AH66" i="4"/>
  <c r="AI66" i="4"/>
  <c r="AJ66" i="4"/>
  <c r="M67" i="4"/>
  <c r="N67" i="4"/>
  <c r="R67" i="4"/>
  <c r="S67" i="4"/>
  <c r="T67" i="4"/>
  <c r="U67" i="4"/>
  <c r="V67" i="4"/>
  <c r="W67" i="4"/>
  <c r="X67" i="4"/>
  <c r="Y67" i="4"/>
  <c r="AD67" i="4"/>
  <c r="AE67" i="4"/>
  <c r="AF67" i="4"/>
  <c r="AG67" i="4"/>
  <c r="AH67" i="4"/>
  <c r="AI67" i="4"/>
  <c r="AJ67" i="4"/>
  <c r="M68" i="4"/>
  <c r="N68" i="4"/>
  <c r="R68" i="4"/>
  <c r="S68" i="4"/>
  <c r="T68" i="4"/>
  <c r="U68" i="4"/>
  <c r="V68" i="4"/>
  <c r="W68" i="4"/>
  <c r="X68" i="4"/>
  <c r="Y68" i="4"/>
  <c r="AD68" i="4"/>
  <c r="AE68" i="4"/>
  <c r="AF68" i="4"/>
  <c r="AG68" i="4"/>
  <c r="AH68" i="4"/>
  <c r="AI68" i="4"/>
  <c r="AJ68" i="4"/>
  <c r="M69" i="4"/>
  <c r="N69" i="4"/>
  <c r="R69" i="4"/>
  <c r="S69" i="4"/>
  <c r="T69" i="4"/>
  <c r="U69" i="4"/>
  <c r="V69" i="4"/>
  <c r="W69" i="4"/>
  <c r="X69" i="4"/>
  <c r="Y69" i="4"/>
  <c r="AD69" i="4"/>
  <c r="AE69" i="4"/>
  <c r="AF69" i="4"/>
  <c r="AG69" i="4"/>
  <c r="AH69" i="4"/>
  <c r="AI69" i="4"/>
  <c r="AJ69" i="4"/>
  <c r="M70" i="4"/>
  <c r="N70" i="4"/>
  <c r="R70" i="4"/>
  <c r="S70" i="4"/>
  <c r="T70" i="4"/>
  <c r="U70" i="4"/>
  <c r="V70" i="4"/>
  <c r="W70" i="4"/>
  <c r="X70" i="4"/>
  <c r="Y70" i="4"/>
  <c r="AD70" i="4"/>
  <c r="AE70" i="4"/>
  <c r="AF70" i="4"/>
  <c r="AG70" i="4"/>
  <c r="AH70" i="4"/>
  <c r="AI70" i="4"/>
  <c r="AJ70" i="4"/>
  <c r="M71" i="4"/>
  <c r="N71" i="4"/>
  <c r="R71" i="4"/>
  <c r="S71" i="4"/>
  <c r="T71" i="4"/>
  <c r="U71" i="4"/>
  <c r="V71" i="4"/>
  <c r="W71" i="4"/>
  <c r="X71" i="4"/>
  <c r="Y71" i="4"/>
  <c r="AD71" i="4"/>
  <c r="AE71" i="4"/>
  <c r="AF71" i="4"/>
  <c r="AG71" i="4"/>
  <c r="AH71" i="4"/>
  <c r="AI71" i="4"/>
  <c r="AJ71" i="4"/>
  <c r="M72" i="4"/>
  <c r="N72" i="4"/>
  <c r="R72" i="4"/>
  <c r="S72" i="4"/>
  <c r="T72" i="4"/>
  <c r="U72" i="4"/>
  <c r="V72" i="4"/>
  <c r="W72" i="4"/>
  <c r="X72" i="4"/>
  <c r="Y72" i="4"/>
  <c r="AD72" i="4"/>
  <c r="AE72" i="4"/>
  <c r="AF72" i="4"/>
  <c r="AG72" i="4"/>
  <c r="AH72" i="4"/>
  <c r="AI72" i="4"/>
  <c r="AJ72" i="4"/>
  <c r="M73" i="4"/>
  <c r="N73" i="4"/>
  <c r="R73" i="4"/>
  <c r="S73" i="4"/>
  <c r="T73" i="4"/>
  <c r="U73" i="4"/>
  <c r="V73" i="4"/>
  <c r="W73" i="4"/>
  <c r="X73" i="4"/>
  <c r="Y73" i="4"/>
  <c r="AD73" i="4"/>
  <c r="AE73" i="4"/>
  <c r="AF73" i="4"/>
  <c r="AG73" i="4"/>
  <c r="AH73" i="4"/>
  <c r="AI73" i="4"/>
  <c r="AJ73" i="4"/>
  <c r="M74" i="4"/>
  <c r="N74" i="4"/>
  <c r="R74" i="4"/>
  <c r="S74" i="4"/>
  <c r="T74" i="4"/>
  <c r="U74" i="4"/>
  <c r="V74" i="4"/>
  <c r="W74" i="4"/>
  <c r="X74" i="4"/>
  <c r="Y74" i="4"/>
  <c r="AD74" i="4"/>
  <c r="AE74" i="4"/>
  <c r="AF74" i="4"/>
  <c r="AG74" i="4"/>
  <c r="AH74" i="4"/>
  <c r="AI74" i="4"/>
  <c r="AJ74" i="4"/>
  <c r="M75" i="4"/>
  <c r="N75" i="4"/>
  <c r="R75" i="4"/>
  <c r="S75" i="4"/>
  <c r="T75" i="4"/>
  <c r="U75" i="4"/>
  <c r="V75" i="4"/>
  <c r="W75" i="4"/>
  <c r="X75" i="4"/>
  <c r="Y75" i="4"/>
  <c r="AD75" i="4"/>
  <c r="AE75" i="4"/>
  <c r="AF75" i="4"/>
  <c r="AG75" i="4"/>
  <c r="AH75" i="4"/>
  <c r="AI75" i="4"/>
  <c r="AJ75" i="4"/>
  <c r="M76" i="4"/>
  <c r="N76" i="4"/>
  <c r="R76" i="4"/>
  <c r="S76" i="4"/>
  <c r="T76" i="4"/>
  <c r="U76" i="4"/>
  <c r="V76" i="4"/>
  <c r="W76" i="4"/>
  <c r="X76" i="4"/>
  <c r="Y76" i="4"/>
  <c r="AD76" i="4"/>
  <c r="AE76" i="4"/>
  <c r="AF76" i="4"/>
  <c r="AG76" i="4"/>
  <c r="AH76" i="4"/>
  <c r="AI76" i="4"/>
  <c r="AJ76" i="4"/>
  <c r="M77" i="4"/>
  <c r="N77" i="4"/>
  <c r="R77" i="4"/>
  <c r="S77" i="4"/>
  <c r="T77" i="4"/>
  <c r="U77" i="4"/>
  <c r="V77" i="4"/>
  <c r="W77" i="4"/>
  <c r="X77" i="4"/>
  <c r="Y77" i="4"/>
  <c r="AD77" i="4"/>
  <c r="AE77" i="4"/>
  <c r="AF77" i="4"/>
  <c r="AG77" i="4"/>
  <c r="AH77" i="4"/>
  <c r="AI77" i="4"/>
  <c r="AJ77" i="4"/>
  <c r="M78" i="4"/>
  <c r="N78" i="4"/>
  <c r="R78" i="4"/>
  <c r="S78" i="4"/>
  <c r="T78" i="4"/>
  <c r="U78" i="4"/>
  <c r="V78" i="4"/>
  <c r="W78" i="4"/>
  <c r="X78" i="4"/>
  <c r="Y78" i="4"/>
  <c r="AD78" i="4"/>
  <c r="AE78" i="4"/>
  <c r="AF78" i="4"/>
  <c r="AG78" i="4"/>
  <c r="AH78" i="4"/>
  <c r="AI78" i="4"/>
  <c r="AJ78" i="4"/>
  <c r="M79" i="4"/>
  <c r="N79" i="4"/>
  <c r="R79" i="4"/>
  <c r="S79" i="4"/>
  <c r="T79" i="4"/>
  <c r="U79" i="4"/>
  <c r="V79" i="4"/>
  <c r="W79" i="4"/>
  <c r="X79" i="4"/>
  <c r="Y79" i="4"/>
  <c r="AD79" i="4"/>
  <c r="AE79" i="4"/>
  <c r="AF79" i="4"/>
  <c r="AG79" i="4"/>
  <c r="AH79" i="4"/>
  <c r="AI79" i="4"/>
  <c r="AJ79" i="4"/>
  <c r="M80" i="4"/>
  <c r="N80" i="4"/>
  <c r="R80" i="4"/>
  <c r="S80" i="4"/>
  <c r="T80" i="4"/>
  <c r="U80" i="4"/>
  <c r="V80" i="4"/>
  <c r="W80" i="4"/>
  <c r="X80" i="4"/>
  <c r="Y80" i="4"/>
  <c r="AD80" i="4"/>
  <c r="AE80" i="4"/>
  <c r="AF80" i="4"/>
  <c r="AG80" i="4"/>
  <c r="AH80" i="4"/>
  <c r="AI80" i="4"/>
  <c r="AJ80" i="4"/>
  <c r="M81" i="4"/>
  <c r="N81" i="4"/>
  <c r="R81" i="4"/>
  <c r="S81" i="4"/>
  <c r="T81" i="4"/>
  <c r="U81" i="4"/>
  <c r="V81" i="4"/>
  <c r="W81" i="4"/>
  <c r="X81" i="4"/>
  <c r="Y81" i="4"/>
  <c r="AD81" i="4"/>
  <c r="AE81" i="4"/>
  <c r="AF81" i="4"/>
  <c r="AG81" i="4"/>
  <c r="AH81" i="4"/>
  <c r="AI81" i="4"/>
  <c r="AJ81" i="4"/>
  <c r="M82" i="4"/>
  <c r="N82" i="4"/>
  <c r="R82" i="4"/>
  <c r="S82" i="4"/>
  <c r="T82" i="4"/>
  <c r="U82" i="4"/>
  <c r="V82" i="4"/>
  <c r="W82" i="4"/>
  <c r="X82" i="4"/>
  <c r="Y82" i="4"/>
  <c r="AD82" i="4"/>
  <c r="AE82" i="4"/>
  <c r="AF82" i="4"/>
  <c r="AG82" i="4"/>
  <c r="AH82" i="4"/>
  <c r="AI82" i="4"/>
  <c r="AJ82" i="4"/>
  <c r="M83" i="4"/>
  <c r="N83" i="4"/>
  <c r="R83" i="4"/>
  <c r="S83" i="4"/>
  <c r="T83" i="4"/>
  <c r="U83" i="4"/>
  <c r="V83" i="4"/>
  <c r="W83" i="4"/>
  <c r="X83" i="4"/>
  <c r="Y83" i="4"/>
  <c r="AD83" i="4"/>
  <c r="AE83" i="4"/>
  <c r="AF83" i="4"/>
  <c r="AG83" i="4"/>
  <c r="AH83" i="4"/>
  <c r="AI83" i="4"/>
  <c r="AJ83" i="4"/>
  <c r="M84" i="4"/>
  <c r="N84" i="4"/>
  <c r="R84" i="4"/>
  <c r="S84" i="4"/>
  <c r="T84" i="4"/>
  <c r="U84" i="4"/>
  <c r="V84" i="4"/>
  <c r="W84" i="4"/>
  <c r="X84" i="4"/>
  <c r="Y84" i="4"/>
  <c r="AD84" i="4"/>
  <c r="AE84" i="4"/>
  <c r="AF84" i="4"/>
  <c r="AG84" i="4"/>
  <c r="AH84" i="4"/>
  <c r="AI84" i="4"/>
  <c r="AJ84" i="4"/>
  <c r="M85" i="4"/>
  <c r="N85" i="4"/>
  <c r="R85" i="4"/>
  <c r="S85" i="4"/>
  <c r="T85" i="4"/>
  <c r="U85" i="4"/>
  <c r="V85" i="4"/>
  <c r="W85" i="4"/>
  <c r="X85" i="4"/>
  <c r="Y85" i="4"/>
  <c r="AD85" i="4"/>
  <c r="AE85" i="4"/>
  <c r="AF85" i="4"/>
  <c r="AG85" i="4"/>
  <c r="AH85" i="4"/>
  <c r="AI85" i="4"/>
  <c r="AJ85" i="4"/>
  <c r="M86" i="4"/>
  <c r="N86" i="4"/>
  <c r="R86" i="4"/>
  <c r="S86" i="4"/>
  <c r="T86" i="4"/>
  <c r="U86" i="4"/>
  <c r="V86" i="4"/>
  <c r="W86" i="4"/>
  <c r="X86" i="4"/>
  <c r="Y86" i="4"/>
  <c r="AD86" i="4"/>
  <c r="AE86" i="4"/>
  <c r="AF86" i="4"/>
  <c r="AG86" i="4"/>
  <c r="AH86" i="4"/>
  <c r="AI86" i="4"/>
  <c r="AJ86" i="4"/>
  <c r="M87" i="4"/>
  <c r="N87" i="4"/>
  <c r="R87" i="4"/>
  <c r="S87" i="4"/>
  <c r="T87" i="4"/>
  <c r="U87" i="4"/>
  <c r="V87" i="4"/>
  <c r="W87" i="4"/>
  <c r="X87" i="4"/>
  <c r="Y87" i="4"/>
  <c r="AD87" i="4"/>
  <c r="AE87" i="4"/>
  <c r="AF87" i="4"/>
  <c r="AG87" i="4"/>
  <c r="AH87" i="4"/>
  <c r="AI87" i="4"/>
  <c r="AJ87" i="4"/>
  <c r="M88" i="4"/>
  <c r="N88" i="4"/>
  <c r="R88" i="4"/>
  <c r="S88" i="4"/>
  <c r="T88" i="4"/>
  <c r="U88" i="4"/>
  <c r="V88" i="4"/>
  <c r="W88" i="4"/>
  <c r="X88" i="4"/>
  <c r="Y88" i="4"/>
  <c r="AD88" i="4"/>
  <c r="AE88" i="4"/>
  <c r="AF88" i="4"/>
  <c r="AG88" i="4"/>
  <c r="AH88" i="4"/>
  <c r="AI88" i="4"/>
  <c r="AJ88" i="4"/>
  <c r="M89" i="4"/>
  <c r="N89" i="4"/>
  <c r="R89" i="4"/>
  <c r="S89" i="4"/>
  <c r="T89" i="4"/>
  <c r="U89" i="4"/>
  <c r="V89" i="4"/>
  <c r="W89" i="4"/>
  <c r="X89" i="4"/>
  <c r="Y89" i="4"/>
  <c r="AD89" i="4"/>
  <c r="AE89" i="4"/>
  <c r="AF89" i="4"/>
  <c r="AG89" i="4"/>
  <c r="AH89" i="4"/>
  <c r="AI89" i="4"/>
  <c r="AJ89" i="4"/>
  <c r="M90" i="4"/>
  <c r="N90" i="4"/>
  <c r="R90" i="4"/>
  <c r="S90" i="4"/>
  <c r="T90" i="4"/>
  <c r="U90" i="4"/>
  <c r="V90" i="4"/>
  <c r="W90" i="4"/>
  <c r="X90" i="4"/>
  <c r="Y90" i="4"/>
  <c r="AD90" i="4"/>
  <c r="AE90" i="4"/>
  <c r="AF90" i="4"/>
  <c r="AG90" i="4"/>
  <c r="AH90" i="4"/>
  <c r="AI90" i="4"/>
  <c r="AJ90" i="4"/>
  <c r="M91" i="4"/>
  <c r="N91" i="4"/>
  <c r="R91" i="4"/>
  <c r="S91" i="4"/>
  <c r="T91" i="4"/>
  <c r="U91" i="4"/>
  <c r="V91" i="4"/>
  <c r="W91" i="4"/>
  <c r="X91" i="4"/>
  <c r="Y91" i="4"/>
  <c r="AD91" i="4"/>
  <c r="AE91" i="4"/>
  <c r="AF91" i="4"/>
  <c r="AG91" i="4"/>
  <c r="AH91" i="4"/>
  <c r="AI91" i="4"/>
  <c r="AJ91" i="4"/>
  <c r="M92" i="4"/>
  <c r="N92" i="4"/>
  <c r="R92" i="4"/>
  <c r="S92" i="4"/>
  <c r="T92" i="4"/>
  <c r="U92" i="4"/>
  <c r="V92" i="4"/>
  <c r="W92" i="4"/>
  <c r="X92" i="4"/>
  <c r="Y92" i="4"/>
  <c r="AD92" i="4"/>
  <c r="AE92" i="4"/>
  <c r="AF92" i="4"/>
  <c r="AG92" i="4"/>
  <c r="AH92" i="4"/>
  <c r="AI92" i="4"/>
  <c r="AJ92" i="4"/>
  <c r="M93" i="4"/>
  <c r="N93" i="4"/>
  <c r="R93" i="4"/>
  <c r="S93" i="4"/>
  <c r="T93" i="4"/>
  <c r="U93" i="4"/>
  <c r="V93" i="4"/>
  <c r="W93" i="4"/>
  <c r="X93" i="4"/>
  <c r="Y93" i="4"/>
  <c r="AD93" i="4"/>
  <c r="AE93" i="4"/>
  <c r="AF93" i="4"/>
  <c r="AG93" i="4"/>
  <c r="AH93" i="4"/>
  <c r="AI93" i="4"/>
  <c r="AJ93" i="4"/>
  <c r="M94" i="4"/>
  <c r="N94" i="4"/>
  <c r="R94" i="4"/>
  <c r="S94" i="4"/>
  <c r="T94" i="4"/>
  <c r="U94" i="4"/>
  <c r="V94" i="4"/>
  <c r="W94" i="4"/>
  <c r="X94" i="4"/>
  <c r="Y94" i="4"/>
  <c r="AD94" i="4"/>
  <c r="AE94" i="4"/>
  <c r="AF94" i="4"/>
  <c r="AG94" i="4"/>
  <c r="AH94" i="4"/>
  <c r="AI94" i="4"/>
  <c r="AJ94" i="4"/>
  <c r="M95" i="4"/>
  <c r="N95" i="4"/>
  <c r="R95" i="4"/>
  <c r="S95" i="4"/>
  <c r="T95" i="4"/>
  <c r="U95" i="4"/>
  <c r="V95" i="4"/>
  <c r="W95" i="4"/>
  <c r="X95" i="4"/>
  <c r="Y95" i="4"/>
  <c r="AD95" i="4"/>
  <c r="AE95" i="4"/>
  <c r="AF95" i="4"/>
  <c r="AG95" i="4"/>
  <c r="AH95" i="4"/>
  <c r="AI95" i="4"/>
  <c r="AJ95" i="4"/>
  <c r="M96" i="4"/>
  <c r="N96" i="4"/>
  <c r="R96" i="4"/>
  <c r="S96" i="4"/>
  <c r="T96" i="4"/>
  <c r="U96" i="4"/>
  <c r="V96" i="4"/>
  <c r="W96" i="4"/>
  <c r="X96" i="4"/>
  <c r="Y96" i="4"/>
  <c r="AD96" i="4"/>
  <c r="AE96" i="4"/>
  <c r="AF96" i="4"/>
  <c r="AG96" i="4"/>
  <c r="AH96" i="4"/>
  <c r="AI96" i="4"/>
  <c r="AJ96" i="4"/>
  <c r="M97" i="4"/>
  <c r="N97" i="4"/>
  <c r="R97" i="4"/>
  <c r="S97" i="4"/>
  <c r="T97" i="4"/>
  <c r="U97" i="4"/>
  <c r="V97" i="4"/>
  <c r="W97" i="4"/>
  <c r="X97" i="4"/>
  <c r="Y97" i="4"/>
  <c r="AD97" i="4"/>
  <c r="AE97" i="4"/>
  <c r="AF97" i="4"/>
  <c r="AG97" i="4"/>
  <c r="AH97" i="4"/>
  <c r="AI97" i="4"/>
  <c r="AJ97" i="4"/>
  <c r="M98" i="4"/>
  <c r="N98" i="4"/>
  <c r="R98" i="4"/>
  <c r="S98" i="4"/>
  <c r="T98" i="4"/>
  <c r="U98" i="4"/>
  <c r="V98" i="4"/>
  <c r="W98" i="4"/>
  <c r="X98" i="4"/>
  <c r="Y98" i="4"/>
  <c r="AD98" i="4"/>
  <c r="AE98" i="4"/>
  <c r="AF98" i="4"/>
  <c r="AG98" i="4"/>
  <c r="AH98" i="4"/>
  <c r="AI98" i="4"/>
  <c r="AJ98" i="4"/>
  <c r="M99" i="4"/>
  <c r="N99" i="4"/>
  <c r="R99" i="4"/>
  <c r="S99" i="4"/>
  <c r="T99" i="4"/>
  <c r="U99" i="4"/>
  <c r="V99" i="4"/>
  <c r="W99" i="4"/>
  <c r="X99" i="4"/>
  <c r="Y99" i="4"/>
  <c r="AD99" i="4"/>
  <c r="AE99" i="4"/>
  <c r="AF99" i="4"/>
  <c r="AG99" i="4"/>
  <c r="AH99" i="4"/>
  <c r="AI99" i="4"/>
  <c r="AJ99" i="4"/>
  <c r="M100" i="4"/>
  <c r="N100" i="4"/>
  <c r="R100" i="4"/>
  <c r="S100" i="4"/>
  <c r="T100" i="4"/>
  <c r="U100" i="4"/>
  <c r="V100" i="4"/>
  <c r="W100" i="4"/>
  <c r="X100" i="4"/>
  <c r="Y100" i="4"/>
  <c r="AD100" i="4"/>
  <c r="AE100" i="4"/>
  <c r="AF100" i="4"/>
  <c r="AG100" i="4"/>
  <c r="AH100" i="4"/>
  <c r="AI100" i="4"/>
  <c r="AJ100" i="4"/>
  <c r="M101" i="4"/>
  <c r="N101" i="4"/>
  <c r="R101" i="4"/>
  <c r="S101" i="4"/>
  <c r="T101" i="4"/>
  <c r="U101" i="4"/>
  <c r="V101" i="4"/>
  <c r="W101" i="4"/>
  <c r="X101" i="4"/>
  <c r="Y101" i="4"/>
  <c r="AD101" i="4"/>
  <c r="AE101" i="4"/>
  <c r="AF101" i="4"/>
  <c r="AG101" i="4"/>
  <c r="AH101" i="4"/>
  <c r="AI101" i="4"/>
  <c r="AJ101" i="4"/>
  <c r="M102" i="4"/>
  <c r="N102" i="4"/>
  <c r="R102" i="4"/>
  <c r="S102" i="4"/>
  <c r="T102" i="4"/>
  <c r="U102" i="4"/>
  <c r="V102" i="4"/>
  <c r="W102" i="4"/>
  <c r="X102" i="4"/>
  <c r="Y102" i="4"/>
  <c r="AD102" i="4"/>
  <c r="AE102" i="4"/>
  <c r="AF102" i="4"/>
  <c r="AG102" i="4"/>
  <c r="AH102" i="4"/>
  <c r="AI102" i="4"/>
  <c r="AJ102" i="4"/>
  <c r="M103" i="4"/>
  <c r="N103" i="4"/>
  <c r="R103" i="4"/>
  <c r="S103" i="4"/>
  <c r="T103" i="4"/>
  <c r="U103" i="4"/>
  <c r="V103" i="4"/>
  <c r="W103" i="4"/>
  <c r="X103" i="4"/>
  <c r="Y103" i="4"/>
  <c r="AD103" i="4"/>
  <c r="AE103" i="4"/>
  <c r="AF103" i="4"/>
  <c r="AG103" i="4"/>
  <c r="AH103" i="4"/>
  <c r="AI103" i="4"/>
  <c r="AJ103" i="4"/>
  <c r="M104" i="4"/>
  <c r="N104" i="4"/>
  <c r="R104" i="4"/>
  <c r="S104" i="4"/>
  <c r="T104" i="4"/>
  <c r="U104" i="4"/>
  <c r="V104" i="4"/>
  <c r="W104" i="4"/>
  <c r="X104" i="4"/>
  <c r="Y104" i="4"/>
  <c r="AD104" i="4"/>
  <c r="AE104" i="4"/>
  <c r="AF104" i="4"/>
  <c r="AG104" i="4"/>
  <c r="AH104" i="4"/>
  <c r="AI104" i="4"/>
  <c r="AJ104" i="4"/>
  <c r="M105" i="4"/>
  <c r="N105" i="4"/>
  <c r="R105" i="4"/>
  <c r="S105" i="4"/>
  <c r="T105" i="4"/>
  <c r="U105" i="4"/>
  <c r="V105" i="4"/>
  <c r="W105" i="4"/>
  <c r="X105" i="4"/>
  <c r="Y105" i="4"/>
  <c r="AD105" i="4"/>
  <c r="AE105" i="4"/>
  <c r="AF105" i="4"/>
  <c r="AG105" i="4"/>
  <c r="AH105" i="4"/>
  <c r="AI105" i="4"/>
  <c r="AJ105" i="4"/>
  <c r="M106" i="4"/>
  <c r="N106" i="4"/>
  <c r="R106" i="4"/>
  <c r="S106" i="4"/>
  <c r="T106" i="4"/>
  <c r="U106" i="4"/>
  <c r="V106" i="4"/>
  <c r="W106" i="4"/>
  <c r="X106" i="4"/>
  <c r="Y106" i="4"/>
  <c r="AD106" i="4"/>
  <c r="AE106" i="4"/>
  <c r="AF106" i="4"/>
  <c r="AG106" i="4"/>
  <c r="AH106" i="4"/>
  <c r="AI106" i="4"/>
  <c r="AJ106" i="4"/>
  <c r="M107" i="4"/>
  <c r="N107" i="4"/>
  <c r="R107" i="4"/>
  <c r="S107" i="4"/>
  <c r="T107" i="4"/>
  <c r="U107" i="4"/>
  <c r="V107" i="4"/>
  <c r="W107" i="4"/>
  <c r="X107" i="4"/>
  <c r="Y107" i="4"/>
  <c r="AD107" i="4"/>
  <c r="AE107" i="4"/>
  <c r="AF107" i="4"/>
  <c r="AG107" i="4"/>
  <c r="AH107" i="4"/>
  <c r="AI107" i="4"/>
  <c r="AJ107" i="4"/>
  <c r="M108" i="4"/>
  <c r="N108" i="4"/>
  <c r="R108" i="4"/>
  <c r="S108" i="4"/>
  <c r="T108" i="4"/>
  <c r="U108" i="4"/>
  <c r="V108" i="4"/>
  <c r="W108" i="4"/>
  <c r="X108" i="4"/>
  <c r="Y108" i="4"/>
  <c r="AD108" i="4"/>
  <c r="AE108" i="4"/>
  <c r="AF108" i="4"/>
  <c r="AG108" i="4"/>
  <c r="AH108" i="4"/>
  <c r="AI108" i="4"/>
  <c r="AJ108" i="4"/>
  <c r="M109" i="4"/>
  <c r="N109" i="4"/>
  <c r="R109" i="4"/>
  <c r="S109" i="4"/>
  <c r="T109" i="4"/>
  <c r="U109" i="4"/>
  <c r="V109" i="4"/>
  <c r="W109" i="4"/>
  <c r="X109" i="4"/>
  <c r="Y109" i="4"/>
  <c r="AD109" i="4"/>
  <c r="AE109" i="4"/>
  <c r="AF109" i="4"/>
  <c r="AG109" i="4"/>
  <c r="AH109" i="4"/>
  <c r="AI109" i="4"/>
  <c r="AJ109" i="4"/>
  <c r="M110" i="4"/>
  <c r="N110" i="4"/>
  <c r="R110" i="4"/>
  <c r="S110" i="4"/>
  <c r="T110" i="4"/>
  <c r="U110" i="4"/>
  <c r="V110" i="4"/>
  <c r="W110" i="4"/>
  <c r="X110" i="4"/>
  <c r="Y110" i="4"/>
  <c r="AD110" i="4"/>
  <c r="AE110" i="4"/>
  <c r="AF110" i="4"/>
  <c r="AG110" i="4"/>
  <c r="AH110" i="4"/>
  <c r="AI110" i="4"/>
  <c r="AJ110" i="4"/>
  <c r="M111" i="4"/>
  <c r="N111" i="4"/>
  <c r="R111" i="4"/>
  <c r="S111" i="4"/>
  <c r="T111" i="4"/>
  <c r="U111" i="4"/>
  <c r="V111" i="4"/>
  <c r="W111" i="4"/>
  <c r="X111" i="4"/>
  <c r="Y111" i="4"/>
  <c r="AD111" i="4"/>
  <c r="AE111" i="4"/>
  <c r="AF111" i="4"/>
  <c r="AG111" i="4"/>
  <c r="AH111" i="4"/>
  <c r="AI111" i="4"/>
  <c r="AJ111" i="4"/>
  <c r="M112" i="4"/>
  <c r="N112" i="4"/>
  <c r="R112" i="4"/>
  <c r="S112" i="4"/>
  <c r="T112" i="4"/>
  <c r="U112" i="4"/>
  <c r="V112" i="4"/>
  <c r="W112" i="4"/>
  <c r="X112" i="4"/>
  <c r="Y112" i="4"/>
  <c r="AD112" i="4"/>
  <c r="AE112" i="4"/>
  <c r="AF112" i="4"/>
  <c r="AG112" i="4"/>
  <c r="AH112" i="4"/>
  <c r="AI112" i="4"/>
  <c r="AJ112" i="4"/>
  <c r="M113" i="4"/>
  <c r="N113" i="4"/>
  <c r="R113" i="4"/>
  <c r="S113" i="4"/>
  <c r="T113" i="4"/>
  <c r="U113" i="4"/>
  <c r="V113" i="4"/>
  <c r="W113" i="4"/>
  <c r="X113" i="4"/>
  <c r="Y113" i="4"/>
  <c r="AD113" i="4"/>
  <c r="AE113" i="4"/>
  <c r="AF113" i="4"/>
  <c r="AG113" i="4"/>
  <c r="AH113" i="4"/>
  <c r="AI113" i="4"/>
  <c r="AJ113" i="4"/>
  <c r="M114" i="4"/>
  <c r="N114" i="4"/>
  <c r="R114" i="4"/>
  <c r="S114" i="4"/>
  <c r="T114" i="4"/>
  <c r="U114" i="4"/>
  <c r="V114" i="4"/>
  <c r="W114" i="4"/>
  <c r="X114" i="4"/>
  <c r="Y114" i="4"/>
  <c r="AD114" i="4"/>
  <c r="AE114" i="4"/>
  <c r="AF114" i="4"/>
  <c r="AG114" i="4"/>
  <c r="AH114" i="4"/>
  <c r="AI114" i="4"/>
  <c r="AJ114" i="4"/>
  <c r="M115" i="4"/>
  <c r="N115" i="4"/>
  <c r="R115" i="4"/>
  <c r="S115" i="4"/>
  <c r="T115" i="4"/>
  <c r="U115" i="4"/>
  <c r="V115" i="4"/>
  <c r="W115" i="4"/>
  <c r="X115" i="4"/>
  <c r="Y115" i="4"/>
  <c r="AD115" i="4"/>
  <c r="AE115" i="4"/>
  <c r="AF115" i="4"/>
  <c r="AG115" i="4"/>
  <c r="AH115" i="4"/>
  <c r="AI115" i="4"/>
  <c r="AJ115" i="4"/>
  <c r="M116" i="4"/>
  <c r="N116" i="4"/>
  <c r="R116" i="4"/>
  <c r="S116" i="4"/>
  <c r="T116" i="4"/>
  <c r="U116" i="4"/>
  <c r="V116" i="4"/>
  <c r="W116" i="4"/>
  <c r="X116" i="4"/>
  <c r="Y116" i="4"/>
  <c r="AD116" i="4"/>
  <c r="AE116" i="4"/>
  <c r="AF116" i="4"/>
  <c r="AG116" i="4"/>
  <c r="AH116" i="4"/>
  <c r="AI116" i="4"/>
  <c r="AJ116" i="4"/>
  <c r="M117" i="4"/>
  <c r="N117" i="4"/>
  <c r="R117" i="4"/>
  <c r="S117" i="4"/>
  <c r="T117" i="4"/>
  <c r="U117" i="4"/>
  <c r="V117" i="4"/>
  <c r="W117" i="4"/>
  <c r="X117" i="4"/>
  <c r="Y117" i="4"/>
  <c r="AD117" i="4"/>
  <c r="AE117" i="4"/>
  <c r="AF117" i="4"/>
  <c r="AG117" i="4"/>
  <c r="AH117" i="4"/>
  <c r="AI117" i="4"/>
  <c r="AJ117" i="4"/>
  <c r="M118" i="4"/>
  <c r="N118" i="4"/>
  <c r="R118" i="4"/>
  <c r="S118" i="4"/>
  <c r="T118" i="4"/>
  <c r="U118" i="4"/>
  <c r="V118" i="4"/>
  <c r="W118" i="4"/>
  <c r="X118" i="4"/>
  <c r="Y118" i="4"/>
  <c r="AD118" i="4"/>
  <c r="AE118" i="4"/>
  <c r="AF118" i="4"/>
  <c r="AG118" i="4"/>
  <c r="AH118" i="4"/>
  <c r="AI118" i="4"/>
  <c r="AJ118" i="4"/>
  <c r="M119" i="4"/>
  <c r="N119" i="4"/>
  <c r="R119" i="4"/>
  <c r="S119" i="4"/>
  <c r="T119" i="4"/>
  <c r="U119" i="4"/>
  <c r="V119" i="4"/>
  <c r="W119" i="4"/>
  <c r="X119" i="4"/>
  <c r="Y119" i="4"/>
  <c r="AD119" i="4"/>
  <c r="AE119" i="4"/>
  <c r="AF119" i="4"/>
  <c r="AG119" i="4"/>
  <c r="AH119" i="4"/>
  <c r="AI119" i="4"/>
  <c r="AJ119" i="4"/>
  <c r="M120" i="4"/>
  <c r="N120" i="4"/>
  <c r="R120" i="4"/>
  <c r="S120" i="4"/>
  <c r="T120" i="4"/>
  <c r="U120" i="4"/>
  <c r="V120" i="4"/>
  <c r="W120" i="4"/>
  <c r="X120" i="4"/>
  <c r="Y120" i="4"/>
  <c r="AD120" i="4"/>
  <c r="AE120" i="4"/>
  <c r="AF120" i="4"/>
  <c r="AG120" i="4"/>
  <c r="AH120" i="4"/>
  <c r="AI120" i="4"/>
  <c r="AJ120" i="4"/>
  <c r="M121" i="4"/>
  <c r="N121" i="4"/>
  <c r="R121" i="4"/>
  <c r="S121" i="4"/>
  <c r="T121" i="4"/>
  <c r="U121" i="4"/>
  <c r="V121" i="4"/>
  <c r="W121" i="4"/>
  <c r="X121" i="4"/>
  <c r="Y121" i="4"/>
  <c r="AD121" i="4"/>
  <c r="AE121" i="4"/>
  <c r="AF121" i="4"/>
  <c r="AG121" i="4"/>
  <c r="AH121" i="4"/>
  <c r="AI121" i="4"/>
  <c r="AJ121" i="4"/>
  <c r="M122" i="4"/>
  <c r="N122" i="4"/>
  <c r="R122" i="4"/>
  <c r="S122" i="4"/>
  <c r="T122" i="4"/>
  <c r="U122" i="4"/>
  <c r="V122" i="4"/>
  <c r="W122" i="4"/>
  <c r="X122" i="4"/>
  <c r="Y122" i="4"/>
  <c r="AD122" i="4"/>
  <c r="AE122" i="4"/>
  <c r="AF122" i="4"/>
  <c r="AG122" i="4"/>
  <c r="AH122" i="4"/>
  <c r="AI122" i="4"/>
  <c r="AJ122" i="4"/>
  <c r="M123" i="4"/>
  <c r="N123" i="4"/>
  <c r="R123" i="4"/>
  <c r="S123" i="4"/>
  <c r="T123" i="4"/>
  <c r="U123" i="4"/>
  <c r="V123" i="4"/>
  <c r="W123" i="4"/>
  <c r="X123" i="4"/>
  <c r="Y123" i="4"/>
  <c r="AD123" i="4"/>
  <c r="AE123" i="4"/>
  <c r="AF123" i="4"/>
  <c r="AG123" i="4"/>
  <c r="AH123" i="4"/>
  <c r="AI123" i="4"/>
  <c r="AJ123" i="4"/>
  <c r="M124" i="4"/>
  <c r="N124" i="4"/>
  <c r="R124" i="4"/>
  <c r="S124" i="4"/>
  <c r="T124" i="4"/>
  <c r="U124" i="4"/>
  <c r="V124" i="4"/>
  <c r="W124" i="4"/>
  <c r="X124" i="4"/>
  <c r="Y124" i="4"/>
  <c r="AD124" i="4"/>
  <c r="AE124" i="4"/>
  <c r="AF124" i="4"/>
  <c r="AG124" i="4"/>
  <c r="AH124" i="4"/>
  <c r="AI124" i="4"/>
  <c r="AJ124" i="4"/>
  <c r="M125" i="4"/>
  <c r="N125" i="4"/>
  <c r="R125" i="4"/>
  <c r="S125" i="4"/>
  <c r="T125" i="4"/>
  <c r="U125" i="4"/>
  <c r="V125" i="4"/>
  <c r="W125" i="4"/>
  <c r="X125" i="4"/>
  <c r="Y125" i="4"/>
  <c r="AD125" i="4"/>
  <c r="AE125" i="4"/>
  <c r="AF125" i="4"/>
  <c r="AG125" i="4"/>
  <c r="AH125" i="4"/>
  <c r="AI125" i="4"/>
  <c r="AJ125" i="4"/>
  <c r="M126" i="4"/>
  <c r="N126" i="4"/>
  <c r="R126" i="4"/>
  <c r="S126" i="4"/>
  <c r="T126" i="4"/>
  <c r="U126" i="4"/>
  <c r="V126" i="4"/>
  <c r="W126" i="4"/>
  <c r="X126" i="4"/>
  <c r="Y126" i="4"/>
  <c r="AD126" i="4"/>
  <c r="AE126" i="4"/>
  <c r="AF126" i="4"/>
  <c r="AG126" i="4"/>
  <c r="AH126" i="4"/>
  <c r="AI126" i="4"/>
  <c r="AJ126" i="4"/>
  <c r="M127" i="4"/>
  <c r="N127" i="4"/>
  <c r="R127" i="4"/>
  <c r="S127" i="4"/>
  <c r="T127" i="4"/>
  <c r="U127" i="4"/>
  <c r="V127" i="4"/>
  <c r="W127" i="4"/>
  <c r="X127" i="4"/>
  <c r="Y127" i="4"/>
  <c r="AD127" i="4"/>
  <c r="AE127" i="4"/>
  <c r="AF127" i="4"/>
  <c r="AG127" i="4"/>
  <c r="AH127" i="4"/>
  <c r="AI127" i="4"/>
  <c r="AJ127" i="4"/>
  <c r="M128" i="4"/>
  <c r="N128" i="4"/>
  <c r="R128" i="4"/>
  <c r="S128" i="4"/>
  <c r="T128" i="4"/>
  <c r="U128" i="4"/>
  <c r="V128" i="4"/>
  <c r="W128" i="4"/>
  <c r="X128" i="4"/>
  <c r="Y128" i="4"/>
  <c r="AD128" i="4"/>
  <c r="AE128" i="4"/>
  <c r="AF128" i="4"/>
  <c r="AG128" i="4"/>
  <c r="AH128" i="4"/>
  <c r="AI128" i="4"/>
  <c r="AJ128" i="4"/>
  <c r="M129" i="4"/>
  <c r="N129" i="4"/>
  <c r="R129" i="4"/>
  <c r="S129" i="4"/>
  <c r="T129" i="4"/>
  <c r="U129" i="4"/>
  <c r="V129" i="4"/>
  <c r="W129" i="4"/>
  <c r="X129" i="4"/>
  <c r="Y129" i="4"/>
  <c r="AD129" i="4"/>
  <c r="AE129" i="4"/>
  <c r="AF129" i="4"/>
  <c r="AG129" i="4"/>
  <c r="AH129" i="4"/>
  <c r="AI129" i="4"/>
  <c r="AJ129" i="4"/>
  <c r="M130" i="4"/>
  <c r="N130" i="4"/>
  <c r="R130" i="4"/>
  <c r="S130" i="4"/>
  <c r="T130" i="4"/>
  <c r="U130" i="4"/>
  <c r="V130" i="4"/>
  <c r="W130" i="4"/>
  <c r="X130" i="4"/>
  <c r="Y130" i="4"/>
  <c r="AD130" i="4"/>
  <c r="AE130" i="4"/>
  <c r="AF130" i="4"/>
  <c r="AG130" i="4"/>
  <c r="AH130" i="4"/>
  <c r="AI130" i="4"/>
  <c r="AJ130" i="4"/>
  <c r="M131" i="4"/>
  <c r="N131" i="4"/>
  <c r="R131" i="4"/>
  <c r="S131" i="4"/>
  <c r="T131" i="4"/>
  <c r="U131" i="4"/>
  <c r="V131" i="4"/>
  <c r="W131" i="4"/>
  <c r="X131" i="4"/>
  <c r="Y131" i="4"/>
  <c r="AD131" i="4"/>
  <c r="AE131" i="4"/>
  <c r="AF131" i="4"/>
  <c r="AG131" i="4"/>
  <c r="AH131" i="4"/>
  <c r="AI131" i="4"/>
  <c r="AJ131" i="4"/>
  <c r="M132" i="4"/>
  <c r="N132" i="4"/>
  <c r="R132" i="4"/>
  <c r="S132" i="4"/>
  <c r="T132" i="4"/>
  <c r="U132" i="4"/>
  <c r="V132" i="4"/>
  <c r="W132" i="4"/>
  <c r="X132" i="4"/>
  <c r="Y132" i="4"/>
  <c r="AD132" i="4"/>
  <c r="AE132" i="4"/>
  <c r="AF132" i="4"/>
  <c r="AG132" i="4"/>
  <c r="AH132" i="4"/>
  <c r="AI132" i="4"/>
  <c r="AJ132" i="4"/>
  <c r="M133" i="4"/>
  <c r="N133" i="4"/>
  <c r="R133" i="4"/>
  <c r="S133" i="4"/>
  <c r="T133" i="4"/>
  <c r="U133" i="4"/>
  <c r="V133" i="4"/>
  <c r="W133" i="4"/>
  <c r="X133" i="4"/>
  <c r="Y133" i="4"/>
  <c r="AD133" i="4"/>
  <c r="AE133" i="4"/>
  <c r="AF133" i="4"/>
  <c r="AG133" i="4"/>
  <c r="AH133" i="4"/>
  <c r="AI133" i="4"/>
  <c r="AJ133" i="4"/>
  <c r="M134" i="4"/>
  <c r="N134" i="4"/>
  <c r="R134" i="4"/>
  <c r="S134" i="4"/>
  <c r="T134" i="4"/>
  <c r="U134" i="4"/>
  <c r="V134" i="4"/>
  <c r="W134" i="4"/>
  <c r="X134" i="4"/>
  <c r="Y134" i="4"/>
  <c r="AD134" i="4"/>
  <c r="AE134" i="4"/>
  <c r="AF134" i="4"/>
  <c r="AG134" i="4"/>
  <c r="AH134" i="4"/>
  <c r="AI134" i="4"/>
  <c r="AJ134" i="4"/>
  <c r="M135" i="4"/>
  <c r="N135" i="4"/>
  <c r="R135" i="4"/>
  <c r="S135" i="4"/>
  <c r="T135" i="4"/>
  <c r="U135" i="4"/>
  <c r="V135" i="4"/>
  <c r="W135" i="4"/>
  <c r="X135" i="4"/>
  <c r="Y135" i="4"/>
  <c r="AD135" i="4"/>
  <c r="AE135" i="4"/>
  <c r="AF135" i="4"/>
  <c r="AG135" i="4"/>
  <c r="AH135" i="4"/>
  <c r="AI135" i="4"/>
  <c r="AJ135" i="4"/>
  <c r="M136" i="4"/>
  <c r="N136" i="4"/>
  <c r="R136" i="4"/>
  <c r="S136" i="4"/>
  <c r="T136" i="4"/>
  <c r="U136" i="4"/>
  <c r="V136" i="4"/>
  <c r="W136" i="4"/>
  <c r="X136" i="4"/>
  <c r="Y136" i="4"/>
  <c r="AD136" i="4"/>
  <c r="AE136" i="4"/>
  <c r="AF136" i="4"/>
  <c r="AG136" i="4"/>
  <c r="AH136" i="4"/>
  <c r="AI136" i="4"/>
  <c r="AJ136" i="4"/>
  <c r="M137" i="4"/>
  <c r="N137" i="4"/>
  <c r="R137" i="4"/>
  <c r="S137" i="4"/>
  <c r="T137" i="4"/>
  <c r="U137" i="4"/>
  <c r="V137" i="4"/>
  <c r="W137" i="4"/>
  <c r="X137" i="4"/>
  <c r="Y137" i="4"/>
  <c r="AD137" i="4"/>
  <c r="AE137" i="4"/>
  <c r="AF137" i="4"/>
  <c r="AG137" i="4"/>
  <c r="AH137" i="4"/>
  <c r="AI137" i="4"/>
  <c r="AJ137" i="4"/>
  <c r="M138" i="4"/>
  <c r="N138" i="4"/>
  <c r="R138" i="4"/>
  <c r="S138" i="4"/>
  <c r="T138" i="4"/>
  <c r="U138" i="4"/>
  <c r="V138" i="4"/>
  <c r="W138" i="4"/>
  <c r="X138" i="4"/>
  <c r="Y138" i="4"/>
  <c r="AD138" i="4"/>
  <c r="AE138" i="4"/>
  <c r="AF138" i="4"/>
  <c r="AG138" i="4"/>
  <c r="AH138" i="4"/>
  <c r="AI138" i="4"/>
  <c r="AJ138" i="4"/>
  <c r="M139" i="4"/>
  <c r="N139" i="4"/>
  <c r="R139" i="4"/>
  <c r="S139" i="4"/>
  <c r="T139" i="4"/>
  <c r="U139" i="4"/>
  <c r="V139" i="4"/>
  <c r="W139" i="4"/>
  <c r="X139" i="4"/>
  <c r="Y139" i="4"/>
  <c r="AD139" i="4"/>
  <c r="AE139" i="4"/>
  <c r="AF139" i="4"/>
  <c r="AG139" i="4"/>
  <c r="AH139" i="4"/>
  <c r="AI139" i="4"/>
  <c r="AJ139" i="4"/>
  <c r="M140" i="4"/>
  <c r="N140" i="4"/>
  <c r="R140" i="4"/>
  <c r="S140" i="4"/>
  <c r="T140" i="4"/>
  <c r="U140" i="4"/>
  <c r="V140" i="4"/>
  <c r="W140" i="4"/>
  <c r="X140" i="4"/>
  <c r="Y140" i="4"/>
  <c r="AD140" i="4"/>
  <c r="AE140" i="4"/>
  <c r="AF140" i="4"/>
  <c r="AG140" i="4"/>
  <c r="AH140" i="4"/>
  <c r="AI140" i="4"/>
  <c r="AJ140" i="4"/>
  <c r="M141" i="4"/>
  <c r="N141" i="4"/>
  <c r="R141" i="4"/>
  <c r="S141" i="4"/>
  <c r="T141" i="4"/>
  <c r="U141" i="4"/>
  <c r="V141" i="4"/>
  <c r="W141" i="4"/>
  <c r="X141" i="4"/>
  <c r="Y141" i="4"/>
  <c r="AD141" i="4"/>
  <c r="AE141" i="4"/>
  <c r="AF141" i="4"/>
  <c r="AG141" i="4"/>
  <c r="AH141" i="4"/>
  <c r="AI141" i="4"/>
  <c r="AJ141" i="4"/>
  <c r="M142" i="4"/>
  <c r="N142" i="4"/>
  <c r="R142" i="4"/>
  <c r="S142" i="4"/>
  <c r="T142" i="4"/>
  <c r="U142" i="4"/>
  <c r="V142" i="4"/>
  <c r="W142" i="4"/>
  <c r="X142" i="4"/>
  <c r="Y142" i="4"/>
  <c r="AD142" i="4"/>
  <c r="AE142" i="4"/>
  <c r="AF142" i="4"/>
  <c r="AG142" i="4"/>
  <c r="AH142" i="4"/>
  <c r="AI142" i="4"/>
  <c r="AJ142" i="4"/>
  <c r="M143" i="4"/>
  <c r="N143" i="4"/>
  <c r="R143" i="4"/>
  <c r="S143" i="4"/>
  <c r="T143" i="4"/>
  <c r="U143" i="4"/>
  <c r="V143" i="4"/>
  <c r="W143" i="4"/>
  <c r="X143" i="4"/>
  <c r="Y143" i="4"/>
  <c r="AD143" i="4"/>
  <c r="AE143" i="4"/>
  <c r="AF143" i="4"/>
  <c r="AG143" i="4"/>
  <c r="AH143" i="4"/>
  <c r="AI143" i="4"/>
  <c r="AJ143" i="4"/>
  <c r="M144" i="4"/>
  <c r="N144" i="4"/>
  <c r="R144" i="4"/>
  <c r="S144" i="4"/>
  <c r="T144" i="4"/>
  <c r="U144" i="4"/>
  <c r="V144" i="4"/>
  <c r="W144" i="4"/>
  <c r="X144" i="4"/>
  <c r="Y144" i="4"/>
  <c r="AD144" i="4"/>
  <c r="AE144" i="4"/>
  <c r="AF144" i="4"/>
  <c r="AG144" i="4"/>
  <c r="AH144" i="4"/>
  <c r="AI144" i="4"/>
  <c r="AJ144" i="4"/>
  <c r="M145" i="4"/>
  <c r="N145" i="4"/>
  <c r="R145" i="4"/>
  <c r="S145" i="4"/>
  <c r="T145" i="4"/>
  <c r="U145" i="4"/>
  <c r="V145" i="4"/>
  <c r="W145" i="4"/>
  <c r="X145" i="4"/>
  <c r="Y145" i="4"/>
  <c r="AD145" i="4"/>
  <c r="AE145" i="4"/>
  <c r="AF145" i="4"/>
  <c r="AG145" i="4"/>
  <c r="AH145" i="4"/>
  <c r="AI145" i="4"/>
  <c r="AJ145" i="4"/>
  <c r="M146" i="4"/>
  <c r="N146" i="4"/>
  <c r="R146" i="4"/>
  <c r="S146" i="4"/>
  <c r="T146" i="4"/>
  <c r="U146" i="4"/>
  <c r="V146" i="4"/>
  <c r="W146" i="4"/>
  <c r="X146" i="4"/>
  <c r="Y146" i="4"/>
  <c r="AD146" i="4"/>
  <c r="AE146" i="4"/>
  <c r="AF146" i="4"/>
  <c r="AG146" i="4"/>
  <c r="AH146" i="4"/>
  <c r="AI146" i="4"/>
  <c r="AJ146" i="4"/>
  <c r="M147" i="4"/>
  <c r="N147" i="4"/>
  <c r="R147" i="4"/>
  <c r="S147" i="4"/>
  <c r="T147" i="4"/>
  <c r="U147" i="4"/>
  <c r="V147" i="4"/>
  <c r="W147" i="4"/>
  <c r="X147" i="4"/>
  <c r="Y147" i="4"/>
  <c r="AD147" i="4"/>
  <c r="AE147" i="4"/>
  <c r="AF147" i="4"/>
  <c r="AG147" i="4"/>
  <c r="AH147" i="4"/>
  <c r="AI147" i="4"/>
  <c r="AJ147" i="4"/>
  <c r="M148" i="4"/>
  <c r="N148" i="4"/>
  <c r="R148" i="4"/>
  <c r="S148" i="4"/>
  <c r="T148" i="4"/>
  <c r="U148" i="4"/>
  <c r="V148" i="4"/>
  <c r="W148" i="4"/>
  <c r="X148" i="4"/>
  <c r="Y148" i="4"/>
  <c r="AD148" i="4"/>
  <c r="AE148" i="4"/>
  <c r="AF148" i="4"/>
  <c r="AG148" i="4"/>
  <c r="AH148" i="4"/>
  <c r="AI148" i="4"/>
  <c r="AJ148" i="4"/>
  <c r="M149" i="4"/>
  <c r="N149" i="4"/>
  <c r="R149" i="4"/>
  <c r="S149" i="4"/>
  <c r="T149" i="4"/>
  <c r="U149" i="4"/>
  <c r="V149" i="4"/>
  <c r="W149" i="4"/>
  <c r="X149" i="4"/>
  <c r="Y149" i="4"/>
  <c r="AD149" i="4"/>
  <c r="AE149" i="4"/>
  <c r="AF149" i="4"/>
  <c r="AG149" i="4"/>
  <c r="AH149" i="4"/>
  <c r="AI149" i="4"/>
  <c r="AJ149" i="4"/>
  <c r="M150" i="4"/>
  <c r="N150" i="4"/>
  <c r="R150" i="4"/>
  <c r="S150" i="4"/>
  <c r="T150" i="4"/>
  <c r="U150" i="4"/>
  <c r="V150" i="4"/>
  <c r="W150" i="4"/>
  <c r="X150" i="4"/>
  <c r="Y150" i="4"/>
  <c r="AD150" i="4"/>
  <c r="AE150" i="4"/>
  <c r="AF150" i="4"/>
  <c r="AG150" i="4"/>
  <c r="AH150" i="4"/>
  <c r="AI150" i="4"/>
  <c r="AJ150" i="4"/>
  <c r="M151" i="4"/>
  <c r="N151" i="4"/>
  <c r="R151" i="4"/>
  <c r="S151" i="4"/>
  <c r="T151" i="4"/>
  <c r="U151" i="4"/>
  <c r="V151" i="4"/>
  <c r="W151" i="4"/>
  <c r="X151" i="4"/>
  <c r="Y151" i="4"/>
  <c r="AD151" i="4"/>
  <c r="AE151" i="4"/>
  <c r="AF151" i="4"/>
  <c r="AG151" i="4"/>
  <c r="AH151" i="4"/>
  <c r="AI151" i="4"/>
  <c r="AJ151" i="4"/>
  <c r="M152" i="4"/>
  <c r="N152" i="4"/>
  <c r="R152" i="4"/>
  <c r="S152" i="4"/>
  <c r="T152" i="4"/>
  <c r="U152" i="4"/>
  <c r="V152" i="4"/>
  <c r="W152" i="4"/>
  <c r="X152" i="4"/>
  <c r="Y152" i="4"/>
  <c r="AD152" i="4"/>
  <c r="AE152" i="4"/>
  <c r="AF152" i="4"/>
  <c r="AG152" i="4"/>
  <c r="AH152" i="4"/>
  <c r="AI152" i="4"/>
  <c r="AJ152" i="4"/>
  <c r="M153" i="4"/>
  <c r="N153" i="4"/>
  <c r="R153" i="4"/>
  <c r="S153" i="4"/>
  <c r="T153" i="4"/>
  <c r="U153" i="4"/>
  <c r="V153" i="4"/>
  <c r="W153" i="4"/>
  <c r="X153" i="4"/>
  <c r="Y153" i="4"/>
  <c r="AD153" i="4"/>
  <c r="AE153" i="4"/>
  <c r="AF153" i="4"/>
  <c r="AG153" i="4"/>
  <c r="AH153" i="4"/>
  <c r="AI153" i="4"/>
  <c r="AJ153" i="4"/>
  <c r="M154" i="4"/>
  <c r="N154" i="4"/>
  <c r="R154" i="4"/>
  <c r="S154" i="4"/>
  <c r="T154" i="4"/>
  <c r="U154" i="4"/>
  <c r="V154" i="4"/>
  <c r="W154" i="4"/>
  <c r="X154" i="4"/>
  <c r="Y154" i="4"/>
  <c r="AD154" i="4"/>
  <c r="AE154" i="4"/>
  <c r="AF154" i="4"/>
  <c r="AG154" i="4"/>
  <c r="AH154" i="4"/>
  <c r="AI154" i="4"/>
  <c r="AJ15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000-000001000000}">
      <text>
        <r>
          <rPr>
            <sz val="10"/>
            <color rgb="FF000000"/>
            <rFont val="Arial"/>
          </rPr>
          <t>======
ID#AAAAMx8EKs4
NGUYEN TIEN THU    (2021-06-24 06:41:16)
Tác giả: Hồ Ngọc Tri Tân - BM.KTXD - ĐHCT
- Save as lại file này trước khi sử dụng.
- Không được xoá bảng này trước khi paste số liệu mới vào. Nếu xoá đi, bảng "Tính thép" sẽ không chạy. 
- Sau khi paste số liệu mới vào, xoá đi những hàng số liệu cũ còn lại để tránh nhầm lẫn.
- Bảng tính này đọc được số liệu của Sap v9 trở đi, để xuất số liệu đúng yêu cầu, ta làm như sau: 
   + Trong Sap, sau khi chạy chương trình, ta chọn tất cả cột, vào Display/ Show Tables/ trong bảng hiện ra chọn Element Output/ Frame Output/ Table: 
Element Forces - Frames, trong hộp Select Load Patterns chọn Clear All, trong hộp Select Load Cases chọn các trường hợp tổ hợp. Click OK!
   + Bảng giá trị nội lực hiện ra, vào menu File/ Export Current Table/ to Excel , copy toàn bộ bảng tính và paste qua bảng tính này.
- Số liệu Sap xuất qua phải đúng định dạng này về vị trí của cột, hàng,…
   + Cột có từ A - J.
   + Số liệu bắt đầu từ hàng thứ 4
   + Không được xoá bớt những cột số liệu không dùng đến (làm sai địa chỉ cột) - chẳng hạn cột V2, V3 và T là lực cắt và moment xoắn, không dùng đến.
   + Số liệu Sap xuất ra chỉ cần các trường hợp tổ hợp, không cần các trường hợp tải thành phần và BAO, nếu có trường hợp BAO, số liệu sẽ sai !
- Số mặt cắt của tất cả các phần tử cột phải giống nhau (cùng là 3 hoặc 4, hoặc...).
- Đơn vị nội lực xuất ra phải là Kgf-m hoặc Tonf-m, nếu số liệu nhiều nên dùng đơn vị là kgf-m để tránh có số liệu trùng.
- Sau khi chồng số liệu mới vào, bảng hướng dẫn này sẽ mất đi, có thể xem lại ở sheet "Locsolieu"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VKOb5PJ8go5WLjBL/403lajdoE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</rPr>
          <t>======
ID#AAAAMx8EKtE
Author    (2021-06-24 06:41:16)
Hồ Ngọc Tri Tân
BM. KTXD
K. Công Nghệ
Đại học Cần Thơ
ĐT: 0918.555.220</t>
        </r>
      </text>
    </comment>
    <comment ref="A1000" authorId="0" shapeId="0" xr:uid="{00000000-0006-0000-0100-000002000000}">
      <text>
        <r>
          <rPr>
            <sz val="10"/>
            <color rgb="FF000000"/>
            <rFont val="Arial"/>
          </rPr>
          <t>======
ID#AAAAMx8EKtA
Author    (2021-06-24 06:41:16)
Hồ Ngọc Tri Tân
BM. KTXD
K. Công Nghệ
Đại học Cần Thơ
ĐT: 0918.555.220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2THWStpkaDmCDwFLFZa2pjG69cg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200-000001000000}">
      <text>
        <r>
          <rPr>
            <sz val="10"/>
            <color rgb="FF000000"/>
            <rFont val="Arial"/>
          </rPr>
          <t>======
ID#AAAAMx8EKsk
NGUYEN TIEN THU    (2021-06-24 06:41:16)
Author: Hồ Ngọc Tri Tân - BM.KTXD - K.CN - ĐHCT
- Save as lại file này trước khi sử dụng.
- Không được xoá bảng này trước khi paste số liệu mới vào. Nếu xoá đi, bảng "Tính thép" sẽ không chạy. 
- Sau khi paste số liệu mới vào, xoá đi những hàng số liệu cũ còn lại, để tránh nhầm với số liệu cũ, có thể không cần xoá hết.
- Bảng tính này đọc được số liệu của Sap v9 trở đi, để xuất số liệu đúng yêu cầu, ta làm như sau: 
   + Trong Sap, sau khi chạy chương trình, ta chọn tất cả cột, vào Display/Show Tables/ trong bảng hiện ra chọn Element Output/ Frame Output/ Table: 
Element Forces - Frames, trong hộp Select Load Patterns chọn Clear All, trong hộp Select Load Cases chọn các trường hợp tổ hợp. Click OK!
   + Bảng giá trị nội lực hiện ra, vào menu File/ Export Current Table/ to Excel , copy toàn bộ bảng tính và paste qua bảng tính này.
- Số liệu Sap xuất qua phải đúng định dạng này về vị trí của cột, hàng,…
   + Cột có từ A - J.
   + Số liệu bắt đầu từ hàng thứ 4
   + Không được xoá bớt những cột số liệu không dùng đến (làm sai địa chỉ cột)-chẳng hạn cột V2, V3 và T là lực cắt và moment xoắn, không dùng đến.
   + Số liệu Sap xuất ra chỉ cần các trường hợp tổ hợp, không cần các trường hợp tải thành phần và BAO, nếu có trường hợp BAO, số liệu sẽ sai !
- Số mặt cắt của tất cả các phần tử cột phải giống nhau (cùng là 3 hoặc 4, hoặc...).
- Đơn vị nội lực xuất ra phải là Kgf-m hoặc Tonf-m, nếu số liệu nhiều nên dùng đơn vị là kgf-m để tránh có số liệu trùng.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nFBbNU7C/MURfBnXun1gM16gX0Q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J1" authorId="0" shapeId="0" xr:uid="{00000000-0006-0000-0300-000002000000}">
      <text>
        <r>
          <rPr>
            <sz val="10"/>
            <color rgb="FF000000"/>
            <rFont val="Arial"/>
          </rPr>
          <t>======
ID#AAAAMx8EKtM
TriTan    (2021-06-24 06:41:16)
- Đơn vị của nội lực phải là Kgf-m hoặc Ton-m, nếu số liệu nhiều nên dùng đơn vị là kgf-m để tránh có số liệu trùng. Nếu sai đơn vị sẽ hiện lên dòng cảnh báo, phải lấy file gốc chạy lại !
- Nếu chương trình không chạy:
  + Với Office 2003: vào Tools&gt; Options, click vào hộp Calculation chọn Automatic và Iteration.
  + Với Office 2007: vào nút biểu tượng MS Office (góc trên bên trái), chọn Excel Options&gt; Formulas&gt;Calcullation Options, click chọn 2 mục Automatic và Enable Iterative Caculation.</t>
        </r>
      </text>
    </comment>
    <comment ref="C2" authorId="0" shapeId="0" xr:uid="{00000000-0006-0000-0300-000004000000}">
      <text>
        <r>
          <rPr>
            <sz val="10"/>
            <color rgb="FF000000"/>
            <rFont val="Arial"/>
          </rPr>
          <t>======
ID#AAAAMx8EKs8
user    (2021-06-24 06:41:16)
Nhập vào đây cấp độ bền BT (B12.5 - B25) và nhóm thép (CII, CIII, AII, AIII), chương trình tự tra Rb, Rs, aR và xR</t>
        </r>
      </text>
    </comment>
    <comment ref="E2" authorId="0" shapeId="0" xr:uid="{00000000-0006-0000-0300-000005000000}">
      <text>
        <r>
          <rPr>
            <sz val="10"/>
            <color rgb="FF000000"/>
            <rFont val="Arial"/>
          </rPr>
          <t>======
ID#AAAAMx8EKs0
TriTan    (2021-06-24 06:41:16)
- Nếu ô này là dấu "!!!" tức là cấp độ bền B &gt;25.
- Nếu B&gt;25 và thép khác CII, CIII, AII, AIII thì cần tra bảng nhập trực tiếp giá trị Rb và Rs vào 2 ô này.</t>
        </r>
      </text>
    </comment>
    <comment ref="H2" authorId="0" shapeId="0" xr:uid="{00000000-0006-0000-0300-000007000000}">
      <text>
        <r>
          <rPr>
            <sz val="10"/>
            <color rgb="FF000000"/>
            <rFont val="Arial"/>
          </rPr>
          <t>======
ID#AAAAMx8EKss
TriTan    (2021-06-24 06:41:16)
Nếu B&gt;25 và thép khác CII, CIII, AII, AIII thì cần tra bảng nhập trực tiếp giá trị xR và aR vào 2 ô này.</t>
        </r>
      </text>
    </comment>
    <comment ref="X8" authorId="0" shapeId="0" xr:uid="{00000000-0006-0000-0300-000006000000}">
      <text>
        <r>
          <rPr>
            <sz val="10"/>
            <color rgb="FF000000"/>
            <rFont val="Arial"/>
          </rPr>
          <t>======
ID#AAAAMx8EKsw
A satisfied Microsoft Office user    (2021-06-24 06:41:16)
khoang cach tu diem dat luc doc lech tam den trong tam cua cot thep chiu keo</t>
        </r>
      </text>
    </comment>
    <comment ref="Y8" authorId="0" shapeId="0" xr:uid="{00000000-0006-0000-0300-000001000000}">
      <text>
        <r>
          <rPr>
            <sz val="10"/>
            <color rgb="FF000000"/>
            <rFont val="Arial"/>
          </rPr>
          <t>======
ID#AAAAMx8EKtQ
A satisfied Microsoft Office user    (2021-06-24 06:41:16)
khoang cach tu diem dat luc doc lech tam den trong tam cua cot thep chiu keo</t>
        </r>
      </text>
    </comment>
    <comment ref="K10" authorId="0" shapeId="0" xr:uid="{00000000-0006-0000-0300-000003000000}">
      <text>
        <r>
          <rPr>
            <sz val="10"/>
            <color rgb="FF000000"/>
            <rFont val="Arial"/>
          </rPr>
          <t>======
ID#AAAAMx8EKtI
TriTân    (2021-06-24 06:41:16)
Nếu hiện dấu !!! có nghĩa là sai đơn vị chiều dài, đơn vị chiều dài của nội lực phải là m</t>
        </r>
      </text>
    </comment>
    <comment ref="T10" authorId="0" shapeId="0" xr:uid="{00000000-0006-0000-0300-000008000000}">
      <text>
        <r>
          <rPr>
            <sz val="10"/>
            <color rgb="FF000000"/>
            <rFont val="Arial"/>
          </rPr>
          <t>======
ID#AAAAMx8EKso
TriTan    (2021-06-24 06:41:16)
Nếu hiện lên dấu !!! là đơn vị sử dụng không phải Kg hoặc Tấn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a0kMwIaLiSMuHgQbOsdVq4wHHcQ=="/>
    </ext>
  </extLst>
</comments>
</file>

<file path=xl/sharedStrings.xml><?xml version="1.0" encoding="utf-8"?>
<sst xmlns="http://schemas.openxmlformats.org/spreadsheetml/2006/main" count="9843" uniqueCount="438">
  <si>
    <t>TABLE:  Element Forces - Frames</t>
  </si>
  <si>
    <t>Frame</t>
  </si>
  <si>
    <t>Station</t>
  </si>
  <si>
    <t>OutputCase</t>
  </si>
  <si>
    <t>CaseType</t>
  </si>
  <si>
    <t>P</t>
  </si>
  <si>
    <t>V2</t>
  </si>
  <si>
    <t>V3</t>
  </si>
  <si>
    <t>T</t>
  </si>
  <si>
    <t>M2</t>
  </si>
  <si>
    <t>M3</t>
  </si>
  <si>
    <t>FrameElem</t>
  </si>
  <si>
    <t>ElemStation</t>
  </si>
  <si>
    <t>Text</t>
  </si>
  <si>
    <t>m</t>
  </si>
  <si>
    <t>Tonf</t>
  </si>
  <si>
    <t>Tonf-m</t>
  </si>
  <si>
    <t>8</t>
  </si>
  <si>
    <t>DEAD1</t>
  </si>
  <si>
    <t>LinStatic</t>
  </si>
  <si>
    <t>8-1</t>
  </si>
  <si>
    <t>9</t>
  </si>
  <si>
    <t>9-1</t>
  </si>
  <si>
    <t>10</t>
  </si>
  <si>
    <t>10-1</t>
  </si>
  <si>
    <t>140</t>
  </si>
  <si>
    <t>140-1</t>
  </si>
  <si>
    <t>141</t>
  </si>
  <si>
    <t>141-1</t>
  </si>
  <si>
    <t>142</t>
  </si>
  <si>
    <t>142-1</t>
  </si>
  <si>
    <t>143</t>
  </si>
  <si>
    <t>143-1</t>
  </si>
  <si>
    <t>144</t>
  </si>
  <si>
    <t>144-1</t>
  </si>
  <si>
    <t>145</t>
  </si>
  <si>
    <t>145-1</t>
  </si>
  <si>
    <t>146</t>
  </si>
  <si>
    <t>146-1</t>
  </si>
  <si>
    <t>147</t>
  </si>
  <si>
    <t>147-1</t>
  </si>
  <si>
    <t>148</t>
  </si>
  <si>
    <t>148-1</t>
  </si>
  <si>
    <t>149</t>
  </si>
  <si>
    <t>149-1</t>
  </si>
  <si>
    <t>150</t>
  </si>
  <si>
    <t>150-1</t>
  </si>
  <si>
    <t>151</t>
  </si>
  <si>
    <t>151-1</t>
  </si>
  <si>
    <t>152</t>
  </si>
  <si>
    <t>152-1</t>
  </si>
  <si>
    <t>153</t>
  </si>
  <si>
    <t>153-1</t>
  </si>
  <si>
    <t>154</t>
  </si>
  <si>
    <t>154-1</t>
  </si>
  <si>
    <t>155</t>
  </si>
  <si>
    <t>155-1</t>
  </si>
  <si>
    <t>156</t>
  </si>
  <si>
    <t>156-1</t>
  </si>
  <si>
    <t>157</t>
  </si>
  <si>
    <t>157-1</t>
  </si>
  <si>
    <t>158</t>
  </si>
  <si>
    <t>158-1</t>
  </si>
  <si>
    <t>159</t>
  </si>
  <si>
    <t>159-1</t>
  </si>
  <si>
    <t>160</t>
  </si>
  <si>
    <t>160-1</t>
  </si>
  <si>
    <t>161</t>
  </si>
  <si>
    <t>161-1</t>
  </si>
  <si>
    <t>162</t>
  </si>
  <si>
    <t>162-1</t>
  </si>
  <si>
    <t>163</t>
  </si>
  <si>
    <t>163-1</t>
  </si>
  <si>
    <t>164</t>
  </si>
  <si>
    <t>164-1</t>
  </si>
  <si>
    <t>165</t>
  </si>
  <si>
    <t>165-1</t>
  </si>
  <si>
    <t>166</t>
  </si>
  <si>
    <t>166-1</t>
  </si>
  <si>
    <t>167</t>
  </si>
  <si>
    <t>167-1</t>
  </si>
  <si>
    <t>168</t>
  </si>
  <si>
    <t>168-1</t>
  </si>
  <si>
    <t>169</t>
  </si>
  <si>
    <t>169-1</t>
  </si>
  <si>
    <t>170</t>
  </si>
  <si>
    <t>170-1</t>
  </si>
  <si>
    <t>171</t>
  </si>
  <si>
    <t>171-1</t>
  </si>
  <si>
    <t>172</t>
  </si>
  <si>
    <t>172-1</t>
  </si>
  <si>
    <t>173</t>
  </si>
  <si>
    <t>173-1</t>
  </si>
  <si>
    <t>174</t>
  </si>
  <si>
    <t>174-1</t>
  </si>
  <si>
    <t>175</t>
  </si>
  <si>
    <t>175-1</t>
  </si>
  <si>
    <t>176</t>
  </si>
  <si>
    <t>176-1</t>
  </si>
  <si>
    <t>177</t>
  </si>
  <si>
    <t>177-1</t>
  </si>
  <si>
    <t>178</t>
  </si>
  <si>
    <t>178-1</t>
  </si>
  <si>
    <t>179</t>
  </si>
  <si>
    <t>179-1</t>
  </si>
  <si>
    <t>180</t>
  </si>
  <si>
    <t>180-1</t>
  </si>
  <si>
    <t>181</t>
  </si>
  <si>
    <t>181-1</t>
  </si>
  <si>
    <t>182</t>
  </si>
  <si>
    <t>182-1</t>
  </si>
  <si>
    <t>183</t>
  </si>
  <si>
    <t>183-1</t>
  </si>
  <si>
    <t>184</t>
  </si>
  <si>
    <t>184-1</t>
  </si>
  <si>
    <t>185</t>
  </si>
  <si>
    <t>185-1</t>
  </si>
  <si>
    <t>186</t>
  </si>
  <si>
    <t>186-1</t>
  </si>
  <si>
    <t>187</t>
  </si>
  <si>
    <t>187-1</t>
  </si>
  <si>
    <t>188</t>
  </si>
  <si>
    <t>188-1</t>
  </si>
  <si>
    <t>189</t>
  </si>
  <si>
    <t>189-1</t>
  </si>
  <si>
    <t>190</t>
  </si>
  <si>
    <t>190-1</t>
  </si>
  <si>
    <t>191</t>
  </si>
  <si>
    <t>191-1</t>
  </si>
  <si>
    <t>192</t>
  </si>
  <si>
    <t>192-1</t>
  </si>
  <si>
    <t>193</t>
  </si>
  <si>
    <t>193-1</t>
  </si>
  <si>
    <t>194</t>
  </si>
  <si>
    <t>194-1</t>
  </si>
  <si>
    <t>195</t>
  </si>
  <si>
    <t>195-1</t>
  </si>
  <si>
    <t>196</t>
  </si>
  <si>
    <t>196-1</t>
  </si>
  <si>
    <t>197</t>
  </si>
  <si>
    <t>197-1</t>
  </si>
  <si>
    <t>198</t>
  </si>
  <si>
    <t>198-1</t>
  </si>
  <si>
    <t>199</t>
  </si>
  <si>
    <t>199-1</t>
  </si>
  <si>
    <t>200</t>
  </si>
  <si>
    <t>200-1</t>
  </si>
  <si>
    <t>201</t>
  </si>
  <si>
    <t>201-1</t>
  </si>
  <si>
    <t>202</t>
  </si>
  <si>
    <t>202-1</t>
  </si>
  <si>
    <t>203</t>
  </si>
  <si>
    <t>203-1</t>
  </si>
  <si>
    <t>204</t>
  </si>
  <si>
    <t>204-1</t>
  </si>
  <si>
    <t>205</t>
  </si>
  <si>
    <t>205-1</t>
  </si>
  <si>
    <t>206</t>
  </si>
  <si>
    <t>206-1</t>
  </si>
  <si>
    <t>207</t>
  </si>
  <si>
    <t>207-1</t>
  </si>
  <si>
    <t>208</t>
  </si>
  <si>
    <t>208-1</t>
  </si>
  <si>
    <t>209</t>
  </si>
  <si>
    <t>209-1</t>
  </si>
  <si>
    <t>210</t>
  </si>
  <si>
    <t>210-1</t>
  </si>
  <si>
    <t>211</t>
  </si>
  <si>
    <t>211-1</t>
  </si>
  <si>
    <t>212</t>
  </si>
  <si>
    <t>212-1</t>
  </si>
  <si>
    <t>213</t>
  </si>
  <si>
    <t>213-1</t>
  </si>
  <si>
    <t>214</t>
  </si>
  <si>
    <t>214-1</t>
  </si>
  <si>
    <t>215</t>
  </si>
  <si>
    <t>215-1</t>
  </si>
  <si>
    <t>216</t>
  </si>
  <si>
    <t>216-1</t>
  </si>
  <si>
    <t>217</t>
  </si>
  <si>
    <t>217-1</t>
  </si>
  <si>
    <t>218</t>
  </si>
  <si>
    <t>218-1</t>
  </si>
  <si>
    <t>219</t>
  </si>
  <si>
    <t>219-1</t>
  </si>
  <si>
    <t>220</t>
  </si>
  <si>
    <t>220-1</t>
  </si>
  <si>
    <t>221</t>
  </si>
  <si>
    <t>221-1</t>
  </si>
  <si>
    <t>222</t>
  </si>
  <si>
    <t>222-1</t>
  </si>
  <si>
    <t>223</t>
  </si>
  <si>
    <t>223-1</t>
  </si>
  <si>
    <t>224</t>
  </si>
  <si>
    <t>224-1</t>
  </si>
  <si>
    <t>225</t>
  </si>
  <si>
    <t>225-1</t>
  </si>
  <si>
    <t>226</t>
  </si>
  <si>
    <t>226-1</t>
  </si>
  <si>
    <t>227</t>
  </si>
  <si>
    <t>227-1</t>
  </si>
  <si>
    <t>228</t>
  </si>
  <si>
    <t>228-1</t>
  </si>
  <si>
    <t>229</t>
  </si>
  <si>
    <t>229-1</t>
  </si>
  <si>
    <t>230</t>
  </si>
  <si>
    <t>230-1</t>
  </si>
  <si>
    <t>231</t>
  </si>
  <si>
    <t>231-1</t>
  </si>
  <si>
    <t>232</t>
  </si>
  <si>
    <t>232-1</t>
  </si>
  <si>
    <t>233</t>
  </si>
  <si>
    <t>233-1</t>
  </si>
  <si>
    <t>234</t>
  </si>
  <si>
    <t>234-1</t>
  </si>
  <si>
    <t>235</t>
  </si>
  <si>
    <t>235-1</t>
  </si>
  <si>
    <t>236</t>
  </si>
  <si>
    <t>236-1</t>
  </si>
  <si>
    <t>237</t>
  </si>
  <si>
    <t>237-1</t>
  </si>
  <si>
    <t>238</t>
  </si>
  <si>
    <t>238-1</t>
  </si>
  <si>
    <t>239</t>
  </si>
  <si>
    <t>239-1</t>
  </si>
  <si>
    <t>240</t>
  </si>
  <si>
    <t>240-1</t>
  </si>
  <si>
    <t>241</t>
  </si>
  <si>
    <t>241-1</t>
  </si>
  <si>
    <t>242</t>
  </si>
  <si>
    <t>242-1</t>
  </si>
  <si>
    <t>243</t>
  </si>
  <si>
    <t>243-1</t>
  </si>
  <si>
    <t>244</t>
  </si>
  <si>
    <t>244-1</t>
  </si>
  <si>
    <t>271</t>
  </si>
  <si>
    <t>271-1</t>
  </si>
  <si>
    <t>276</t>
  </si>
  <si>
    <t>276-1</t>
  </si>
  <si>
    <t>277</t>
  </si>
  <si>
    <t>277-1</t>
  </si>
  <si>
    <t>278</t>
  </si>
  <si>
    <t>278-1</t>
  </si>
  <si>
    <t>279</t>
  </si>
  <si>
    <t>279-1</t>
  </si>
  <si>
    <t>280</t>
  </si>
  <si>
    <t>280-1</t>
  </si>
  <si>
    <t>282</t>
  </si>
  <si>
    <t>282-1</t>
  </si>
  <si>
    <t>344</t>
  </si>
  <si>
    <t>344-1</t>
  </si>
  <si>
    <t>344-7</t>
  </si>
  <si>
    <t>352</t>
  </si>
  <si>
    <t>352-1</t>
  </si>
  <si>
    <t>402</t>
  </si>
  <si>
    <t>402-1</t>
  </si>
  <si>
    <t>404</t>
  </si>
  <si>
    <t>404-1</t>
  </si>
  <si>
    <t>405</t>
  </si>
  <si>
    <t>405-1</t>
  </si>
  <si>
    <t>406</t>
  </si>
  <si>
    <t>406-1</t>
  </si>
  <si>
    <t>407</t>
  </si>
  <si>
    <t>407-1</t>
  </si>
  <si>
    <t>408</t>
  </si>
  <si>
    <t>408-1</t>
  </si>
  <si>
    <t>409</t>
  </si>
  <si>
    <t>409-1</t>
  </si>
  <si>
    <t>410</t>
  </si>
  <si>
    <t>410-1</t>
  </si>
  <si>
    <t>411</t>
  </si>
  <si>
    <t>411-1</t>
  </si>
  <si>
    <t>412</t>
  </si>
  <si>
    <t>412-1</t>
  </si>
  <si>
    <t>413</t>
  </si>
  <si>
    <t>413-1</t>
  </si>
  <si>
    <t>414</t>
  </si>
  <si>
    <t>414-1</t>
  </si>
  <si>
    <t>415</t>
  </si>
  <si>
    <t>415-1</t>
  </si>
  <si>
    <t>416</t>
  </si>
  <si>
    <t>416-1</t>
  </si>
  <si>
    <t>417</t>
  </si>
  <si>
    <t>417-1</t>
  </si>
  <si>
    <t>419</t>
  </si>
  <si>
    <t>419-1</t>
  </si>
  <si>
    <t>420</t>
  </si>
  <si>
    <t>420-1</t>
  </si>
  <si>
    <t>421</t>
  </si>
  <si>
    <t>421-1</t>
  </si>
  <si>
    <t>434</t>
  </si>
  <si>
    <t>434-1</t>
  </si>
  <si>
    <t>437</t>
  </si>
  <si>
    <t>437-1</t>
  </si>
  <si>
    <t>439</t>
  </si>
  <si>
    <t>439-1</t>
  </si>
  <si>
    <t>440</t>
  </si>
  <si>
    <t>440-1</t>
  </si>
  <si>
    <t>442</t>
  </si>
  <si>
    <t>442-1</t>
  </si>
  <si>
    <t>443</t>
  </si>
  <si>
    <t>443-1</t>
  </si>
  <si>
    <t>447</t>
  </si>
  <si>
    <t>447-1</t>
  </si>
  <si>
    <t>447-2</t>
  </si>
  <si>
    <t>448</t>
  </si>
  <si>
    <t>448-1</t>
  </si>
  <si>
    <t>450</t>
  </si>
  <si>
    <t>450-1</t>
  </si>
  <si>
    <t>451</t>
  </si>
  <si>
    <t>451-1</t>
  </si>
  <si>
    <t>452</t>
  </si>
  <si>
    <t>452-1</t>
  </si>
  <si>
    <t>453</t>
  </si>
  <si>
    <t>453-1</t>
  </si>
  <si>
    <t>454</t>
  </si>
  <si>
    <t>454-1</t>
  </si>
  <si>
    <t>455</t>
  </si>
  <si>
    <t>455-1</t>
  </si>
  <si>
    <t>456</t>
  </si>
  <si>
    <t>456-1</t>
  </si>
  <si>
    <t>457</t>
  </si>
  <si>
    <t>457-1</t>
  </si>
  <si>
    <t>458</t>
  </si>
  <si>
    <t>458-1</t>
  </si>
  <si>
    <t>459</t>
  </si>
  <si>
    <t>459-1</t>
  </si>
  <si>
    <t>461</t>
  </si>
  <si>
    <t>461-1</t>
  </si>
  <si>
    <t>462</t>
  </si>
  <si>
    <t>462-1</t>
  </si>
  <si>
    <t>463</t>
  </si>
  <si>
    <t>463-1</t>
  </si>
  <si>
    <t>464</t>
  </si>
  <si>
    <t>464-1</t>
  </si>
  <si>
    <t>465</t>
  </si>
  <si>
    <t>465-1</t>
  </si>
  <si>
    <t>466</t>
  </si>
  <si>
    <t>466-1</t>
  </si>
  <si>
    <t>467</t>
  </si>
  <si>
    <t>467-1</t>
  </si>
  <si>
    <t>468</t>
  </si>
  <si>
    <t>468-1</t>
  </si>
  <si>
    <t>469</t>
  </si>
  <si>
    <t>469-1</t>
  </si>
  <si>
    <t>470</t>
  </si>
  <si>
    <t>470-1</t>
  </si>
  <si>
    <t>487</t>
  </si>
  <si>
    <t>487-1</t>
  </si>
  <si>
    <t>488</t>
  </si>
  <si>
    <t>488-1</t>
  </si>
  <si>
    <t>489</t>
  </si>
  <si>
    <t>489-1</t>
  </si>
  <si>
    <t>490</t>
  </si>
  <si>
    <t>490-1</t>
  </si>
  <si>
    <t>Cũ</t>
  </si>
  <si>
    <t>COMB7</t>
  </si>
  <si>
    <t>Combination</t>
  </si>
  <si>
    <t>COMB1</t>
  </si>
  <si>
    <t>COMB2</t>
  </si>
  <si>
    <t>COMB3</t>
  </si>
  <si>
    <t>COMB4</t>
  </si>
  <si>
    <t>COMB5</t>
  </si>
  <si>
    <t>COMB6</t>
  </si>
  <si>
    <t>Bảng số liệu này là trị tuyệt đối của sheet "Solieusap" - không dùng đến bảng này!</t>
  </si>
  <si>
    <t>BẢNG SỐ LIỆU NỘI LỰC CỘT</t>
  </si>
  <si>
    <t>Tên</t>
  </si>
  <si>
    <t xml:space="preserve"> Phương 3 - 3 (phương cạnh h)</t>
  </si>
  <si>
    <t>phần</t>
  </si>
  <si>
    <t>N-max</t>
  </si>
  <si>
    <t>M3-tư</t>
  </si>
  <si>
    <t>M3-max</t>
  </si>
  <si>
    <t>N - tư</t>
  </si>
  <si>
    <t>tử</t>
  </si>
  <si>
    <t>BẢNG TÍNH THÉP CỘT</t>
  </si>
  <si>
    <r>
      <rPr>
        <sz val="12"/>
        <color theme="1"/>
        <rFont val="Times New Roman"/>
      </rPr>
      <t xml:space="preserve">- Cấp độ bền BT: </t>
    </r>
    <r>
      <rPr>
        <b/>
        <sz val="12"/>
        <color rgb="FFFF0000"/>
        <rFont val="Times New Roman"/>
      </rPr>
      <t>B</t>
    </r>
  </si>
  <si>
    <r>
      <rPr>
        <sz val="12"/>
        <color theme="1"/>
        <rFont val="Times New Roman"/>
      </rPr>
      <t xml:space="preserve">   R</t>
    </r>
    <r>
      <rPr>
        <vertAlign val="subscript"/>
        <sz val="12"/>
        <color theme="1"/>
        <rFont val="Times New Roman"/>
      </rPr>
      <t>b</t>
    </r>
    <r>
      <rPr>
        <sz val="12"/>
        <color theme="1"/>
        <rFont val="Times New Roman"/>
      </rPr>
      <t xml:space="preserve">= </t>
    </r>
  </si>
  <si>
    <t>MPa</t>
  </si>
  <si>
    <r>
      <rPr>
        <sz val="12"/>
        <color theme="1"/>
        <rFont val="Noto Sans Symbols"/>
      </rPr>
      <t>x</t>
    </r>
    <r>
      <rPr>
        <vertAlign val="subscript"/>
        <sz val="12"/>
        <color theme="1"/>
        <rFont val="Times New Roman"/>
      </rPr>
      <t>R</t>
    </r>
    <r>
      <rPr>
        <sz val="12"/>
        <color theme="1"/>
        <rFont val="Times New Roman"/>
      </rPr>
      <t xml:space="preserve"> =</t>
    </r>
  </si>
  <si>
    <t>- Nhóm thép</t>
  </si>
  <si>
    <t>AII</t>
  </si>
  <si>
    <r>
      <rPr>
        <sz val="11"/>
        <color theme="1"/>
        <rFont val="Times New Roman"/>
      </rPr>
      <t>R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= R</t>
    </r>
    <r>
      <rPr>
        <vertAlign val="subscript"/>
        <sz val="11"/>
        <color theme="1"/>
        <rFont val="Times New Roman"/>
      </rPr>
      <t>sc</t>
    </r>
    <r>
      <rPr>
        <sz val="11"/>
        <color theme="1"/>
        <rFont val="Times New Roman"/>
      </rPr>
      <t>=</t>
    </r>
  </si>
  <si>
    <r>
      <rPr>
        <sz val="11"/>
        <color theme="1"/>
        <rFont val="Noto Sans Symbols"/>
      </rPr>
      <t xml:space="preserve">    a </t>
    </r>
    <r>
      <rPr>
        <sz val="11"/>
        <color theme="1"/>
        <rFont val="Times New Roman"/>
      </rPr>
      <t>=      E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/E</t>
    </r>
    <r>
      <rPr>
        <vertAlign val="subscript"/>
        <sz val="11"/>
        <color theme="1"/>
        <rFont val="Times New Roman"/>
      </rPr>
      <t>b</t>
    </r>
    <r>
      <rPr>
        <sz val="11"/>
        <color theme="1"/>
        <rFont val="Times New Roman"/>
      </rPr>
      <t>=</t>
    </r>
  </si>
  <si>
    <t>- Hệ số moment</t>
  </si>
  <si>
    <r>
      <rPr>
        <sz val="12"/>
        <color theme="1"/>
        <rFont val="Times New Roman"/>
      </rPr>
      <t>E</t>
    </r>
    <r>
      <rPr>
        <vertAlign val="subscript"/>
        <sz val="12"/>
        <color theme="1"/>
        <rFont val="Times New Roman"/>
      </rPr>
      <t>b</t>
    </r>
    <r>
      <rPr>
        <sz val="12"/>
        <color theme="1"/>
        <rFont val="Times New Roman"/>
      </rPr>
      <t>=</t>
    </r>
  </si>
  <si>
    <t>không cần đến !!!</t>
  </si>
  <si>
    <t>Không xét tr.hợp x&lt;2a'</t>
  </si>
  <si>
    <r>
      <rPr>
        <sz val="12"/>
        <color theme="1"/>
        <rFont val="Times New Roman"/>
      </rPr>
      <t>E</t>
    </r>
    <r>
      <rPr>
        <vertAlign val="subscript"/>
        <sz val="12"/>
        <color theme="1"/>
        <rFont val="Times New Roman"/>
      </rPr>
      <t>s</t>
    </r>
    <r>
      <rPr>
        <sz val="12"/>
        <color theme="1"/>
        <rFont val="Times New Roman"/>
      </rPr>
      <t>=</t>
    </r>
  </si>
  <si>
    <t>Tên phần 
tử</t>
  </si>
  <si>
    <t>Giá trị 2 cặp nội lực</t>
  </si>
  <si>
    <t>Ch.cao cột       H</t>
  </si>
  <si>
    <t>b</t>
  </si>
  <si>
    <t>h</t>
  </si>
  <si>
    <r>
      <rPr>
        <sz val="12"/>
        <color theme="1"/>
        <rFont val="Times New Roman"/>
      </rPr>
      <t>Lớp b.vệ a=a'</t>
    </r>
    <r>
      <rPr>
        <sz val="11"/>
        <color theme="1"/>
        <rFont val="Times New Roman"/>
      </rPr>
      <t xml:space="preserve"> </t>
    </r>
  </si>
  <si>
    <r>
      <rPr>
        <sz val="12"/>
        <color theme="1"/>
        <rFont val="Times New Roman"/>
      </rPr>
      <t>h</t>
    </r>
    <r>
      <rPr>
        <vertAlign val="subscript"/>
        <sz val="12"/>
        <color theme="1"/>
        <rFont val="Times New Roman"/>
      </rPr>
      <t>o</t>
    </r>
    <r>
      <rPr>
        <sz val="11"/>
        <color theme="1"/>
        <rFont val="Times New Roman"/>
      </rPr>
      <t xml:space="preserve">   </t>
    </r>
  </si>
  <si>
    <r>
      <rPr>
        <sz val="12"/>
        <color theme="1"/>
        <rFont val="Times New Roman"/>
      </rPr>
      <t>e</t>
    </r>
    <r>
      <rPr>
        <vertAlign val="subscript"/>
        <sz val="11"/>
        <color theme="1"/>
        <rFont val="Times New Roman"/>
      </rPr>
      <t>ox1</t>
    </r>
  </si>
  <si>
    <r>
      <rPr>
        <sz val="12"/>
        <color theme="1"/>
        <rFont val="Times New Roman"/>
      </rPr>
      <t>e</t>
    </r>
    <r>
      <rPr>
        <vertAlign val="subscript"/>
        <sz val="11"/>
        <color theme="1"/>
        <rFont val="Times New Roman"/>
      </rPr>
      <t>ox2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</si>
  <si>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s-x1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</si>
  <si>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s-x2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</si>
  <si>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b-x</t>
    </r>
  </si>
  <si>
    <t>S    phương x1</t>
  </si>
  <si>
    <t>S    phương x2</t>
  </si>
  <si>
    <r>
      <rPr>
        <sz val="11"/>
        <color theme="1"/>
        <rFont val="Times New Roman"/>
      </rPr>
      <t>N</t>
    </r>
    <r>
      <rPr>
        <vertAlign val="subscript"/>
        <sz val="11"/>
        <color theme="1"/>
        <rFont val="Times New Roman"/>
      </rPr>
      <t>cr</t>
    </r>
    <r>
      <rPr>
        <sz val="11"/>
        <color theme="1"/>
        <rFont val="Times New Roman"/>
      </rPr>
      <t xml:space="preserve">   phương x1      </t>
    </r>
    <r>
      <rPr>
        <i/>
        <sz val="11"/>
        <color theme="1"/>
        <rFont val="Times New Roman"/>
      </rPr>
      <t>(Tonf)</t>
    </r>
  </si>
  <si>
    <r>
      <rPr>
        <sz val="11"/>
        <color theme="1"/>
        <rFont val="Times New Roman"/>
      </rPr>
      <t>N</t>
    </r>
    <r>
      <rPr>
        <vertAlign val="subscript"/>
        <sz val="11"/>
        <color theme="1"/>
        <rFont val="Times New Roman"/>
      </rPr>
      <t>cr</t>
    </r>
    <r>
      <rPr>
        <sz val="11"/>
        <color theme="1"/>
        <rFont val="Times New Roman"/>
      </rPr>
      <t xml:space="preserve">   phương x2      </t>
    </r>
    <r>
      <rPr>
        <i/>
        <sz val="11"/>
        <color theme="1"/>
        <rFont val="Times New Roman"/>
      </rPr>
      <t>(Tonf)</t>
    </r>
  </si>
  <si>
    <r>
      <rPr>
        <sz val="11"/>
        <color theme="1"/>
        <rFont val="Noto Sans Symbols"/>
      </rPr>
      <t>h</t>
    </r>
    <r>
      <rPr>
        <sz val="11"/>
        <color theme="1"/>
        <rFont val="Times New Roman"/>
      </rPr>
      <t xml:space="preserve">     phương x1</t>
    </r>
  </si>
  <si>
    <r>
      <rPr>
        <sz val="11"/>
        <color theme="1"/>
        <rFont val="Noto Sans Symbols"/>
      </rPr>
      <t>h</t>
    </r>
    <r>
      <rPr>
        <sz val="11"/>
        <color theme="1"/>
        <rFont val="Times New Roman"/>
      </rPr>
      <t xml:space="preserve">     phương x2</t>
    </r>
  </si>
  <si>
    <t>e'  phương x1</t>
  </si>
  <si>
    <t>e'   phương x2</t>
  </si>
  <si>
    <t>e    phương x1</t>
  </si>
  <si>
    <t>e    phương x2</t>
  </si>
  <si>
    <t>x  phương x1</t>
  </si>
  <si>
    <t>x  phương x2</t>
  </si>
  <si>
    <t>x'  phương x1</t>
  </si>
  <si>
    <t>x'  phương x2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</si>
  <si>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 xml:space="preserve"> (cm</t>
    </r>
    <r>
      <rPr>
        <vertAlign val="superscript"/>
        <sz val="11"/>
        <color theme="1"/>
        <rFont val="Times New Roman"/>
      </rPr>
      <t>2</t>
    </r>
    <r>
      <rPr>
        <sz val="11"/>
        <color theme="1"/>
        <rFont val="Times New Roman"/>
      </rPr>
      <t xml:space="preserve">) cạnh h       </t>
    </r>
  </si>
  <si>
    <t>Phương cạnh h</t>
  </si>
  <si>
    <t>Tính và chọn thép (bố trí dọc cạnh b)</t>
  </si>
  <si>
    <t>Cặp nội lực 1</t>
  </si>
  <si>
    <t>Cặp nội lực 2</t>
  </si>
  <si>
    <t>Cặp 1</t>
  </si>
  <si>
    <t>Cặp 2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</si>
  <si>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=A</t>
    </r>
    <r>
      <rPr>
        <vertAlign val="subscript"/>
        <sz val="11"/>
        <color theme="1"/>
        <rFont val="Times New Roman"/>
      </rPr>
      <t>s'</t>
    </r>
  </si>
  <si>
    <t>chọn thép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</si>
  <si>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 chon</t>
    </r>
  </si>
  <si>
    <r>
      <rPr>
        <sz val="11"/>
        <color theme="1"/>
        <rFont val="Noto Sans Symbols"/>
      </rPr>
      <t>m</t>
    </r>
    <r>
      <rPr>
        <vertAlign val="subscript"/>
        <sz val="10"/>
        <color theme="1"/>
        <rFont val="Times New Roman"/>
      </rPr>
      <t>chọn</t>
    </r>
  </si>
  <si>
    <t>cm</t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</si>
  <si>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</si>
  <si>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</si>
  <si>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</si>
  <si>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tt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</si>
  <si>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gt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</si>
  <si>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tt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</si>
  <si>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gt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</si>
  <si>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Times New Roman"/>
      </rPr>
      <t>cm</t>
    </r>
    <r>
      <rPr>
        <vertAlign val="superscript"/>
        <sz val="11"/>
        <color theme="1"/>
        <rFont val="Times New Roman"/>
      </rPr>
      <t>2</t>
    </r>
  </si>
  <si>
    <t>n</t>
  </si>
  <si>
    <t>f</t>
  </si>
  <si>
    <r>
      <rPr>
        <sz val="11"/>
        <color theme="1"/>
        <rFont val="Times New Roman"/>
      </rPr>
      <t>cm</t>
    </r>
    <r>
      <rPr>
        <vertAlign val="superscript"/>
        <sz val="11"/>
        <color theme="1"/>
        <rFont val="Times New Roman"/>
      </rPr>
      <t>2</t>
    </r>
  </si>
  <si>
    <t>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</si>
</sst>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40"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  <font>
      <sz val="11"/>
      <color theme="1"/>
      <name val="Calibri"/>
    </font>
    <font>
      <sz val="9"/>
      <color theme="1"/>
      <name val="Arial"/>
    </font>
    <font>
      <b/>
      <sz val="10"/>
      <color rgb="FFFF0000"/>
      <name val="Arial"/>
    </font>
    <font>
      <b/>
      <sz val="14"/>
      <color theme="1"/>
      <name val="Arial"/>
    </font>
    <font>
      <sz val="10"/>
      <name val="Arial"/>
    </font>
    <font>
      <b/>
      <sz val="9"/>
      <color theme="1"/>
      <name val="Arial"/>
    </font>
    <font>
      <i/>
      <sz val="9"/>
      <color theme="1"/>
      <name val="Arial"/>
    </font>
    <font>
      <b/>
      <sz val="9"/>
      <color rgb="FFFF0000"/>
      <name val="Arial"/>
    </font>
    <font>
      <b/>
      <sz val="16"/>
      <color theme="1"/>
      <name val="Arial"/>
    </font>
    <font>
      <sz val="8"/>
      <color theme="1"/>
      <name val="Times New Roman"/>
    </font>
    <font>
      <sz val="20"/>
      <color theme="1"/>
      <name val="Times New Roman"/>
    </font>
    <font>
      <b/>
      <i/>
      <sz val="20"/>
      <color theme="1"/>
      <name val="Times New Roman"/>
    </font>
    <font>
      <b/>
      <i/>
      <sz val="14"/>
      <color theme="1"/>
      <name val="Times New Roman"/>
    </font>
    <font>
      <sz val="14"/>
      <color theme="1"/>
      <name val="Times New Roman"/>
    </font>
    <font>
      <b/>
      <i/>
      <sz val="18"/>
      <color theme="1"/>
      <name val="Times New Roman"/>
    </font>
    <font>
      <sz val="12"/>
      <color theme="1"/>
      <name val="Times New Roman"/>
    </font>
    <font>
      <b/>
      <sz val="12"/>
      <color rgb="FFFF0000"/>
      <name val="Times New Roman"/>
    </font>
    <font>
      <sz val="12"/>
      <color theme="1"/>
      <name val="Noto Sans Symbols"/>
    </font>
    <font>
      <sz val="11"/>
      <color theme="1"/>
      <name val="Times New Roman"/>
    </font>
    <font>
      <b/>
      <i/>
      <sz val="8"/>
      <color theme="1"/>
      <name val="Times New Roman"/>
    </font>
    <font>
      <b/>
      <i/>
      <sz val="10"/>
      <color theme="1"/>
      <name val="Times New Roman"/>
    </font>
    <font>
      <sz val="12"/>
      <color rgb="FFFF0000"/>
      <name val="Times New Roman"/>
    </font>
    <font>
      <sz val="11"/>
      <color theme="1"/>
      <name val="Noto Sans Symbols"/>
    </font>
    <font>
      <sz val="9"/>
      <color theme="1"/>
      <name val="Times New Roman"/>
    </font>
    <font>
      <i/>
      <sz val="9"/>
      <color rgb="FFFF0000"/>
      <name val="Arial"/>
    </font>
    <font>
      <sz val="9"/>
      <color rgb="FFFF0000"/>
      <name val="Arial"/>
    </font>
    <font>
      <b/>
      <sz val="11"/>
      <color rgb="FFFF00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b/>
      <i/>
      <sz val="12"/>
      <color theme="1"/>
      <name val="Times New Roman"/>
    </font>
    <font>
      <i/>
      <sz val="11"/>
      <color theme="1"/>
      <name val="Times New Roman"/>
    </font>
    <font>
      <i/>
      <sz val="12"/>
      <color theme="1"/>
      <name val="Times New Roman"/>
    </font>
    <font>
      <vertAlign val="subscript"/>
      <sz val="12"/>
      <color theme="1"/>
      <name val="Times New Roman"/>
    </font>
    <font>
      <vertAlign val="subscript"/>
      <sz val="11"/>
      <color theme="1"/>
      <name val="Times New Roman"/>
    </font>
    <font>
      <vertAlign val="superscript"/>
      <sz val="11"/>
      <color theme="1"/>
      <name val="Times New Roman"/>
    </font>
    <font>
      <vertAlign val="subscript"/>
      <sz val="10"/>
      <color theme="1"/>
      <name val="Times New Roman"/>
    </font>
    <font>
      <i/>
      <vertAlign val="superscript"/>
      <sz val="12"/>
      <color theme="1"/>
      <name val="Times New Roman"/>
    </font>
  </fonts>
  <fills count="10">
    <fill>
      <patternFill patternType="none"/>
    </fill>
    <fill>
      <patternFill patternType="gray125"/>
    </fill>
    <fill>
      <patternFill patternType="solid">
        <fgColor rgb="FF33CCCC"/>
        <bgColor rgb="FF33CC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00CCFF"/>
        <bgColor rgb="FF00CCFF"/>
      </patternFill>
    </fill>
    <fill>
      <patternFill patternType="solid">
        <fgColor rgb="FF339966"/>
        <bgColor rgb="FF339966"/>
      </patternFill>
    </fill>
    <fill>
      <patternFill patternType="solid">
        <fgColor rgb="FFCCFFCC"/>
        <bgColor rgb="FFCCFFCC"/>
      </patternFill>
    </fill>
    <fill>
      <patternFill patternType="solid">
        <fgColor rgb="FF99CCFF"/>
        <bgColor rgb="FF99CCFF"/>
      </patternFill>
    </fill>
    <fill>
      <patternFill patternType="solid">
        <fgColor rgb="FFC0C0C0"/>
        <bgColor rgb="FFC0C0C0"/>
      </patternFill>
    </fill>
  </fills>
  <borders count="57"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 style="dotted">
        <color rgb="FF000000"/>
      </top>
      <bottom style="dotted">
        <color rgb="FF000000"/>
      </bottom>
      <diagonal/>
    </border>
  </borders>
  <cellStyleXfs count="1">
    <xf numFmtId="0" fontId="0" fillId="0" borderId="0"/>
  </cellStyleXfs>
  <cellXfs count="164">
    <xf numFmtId="0" fontId="0" fillId="0" borderId="0" xfId="0" applyFont="1" applyAlignment="1"/>
    <xf numFmtId="0" fontId="1" fillId="2" borderId="1" xfId="0" applyFont="1" applyFill="1" applyBorder="1"/>
    <xf numFmtId="0" fontId="2" fillId="2" borderId="1" xfId="0" applyFont="1" applyFill="1" applyBorder="1"/>
    <xf numFmtId="0" fontId="1" fillId="3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49" fontId="3" fillId="0" borderId="0" xfId="0" applyNumberFormat="1" applyFont="1"/>
    <xf numFmtId="0" fontId="3" fillId="0" borderId="0" xfId="0" applyFont="1"/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1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4" fillId="4" borderId="1" xfId="0" applyFont="1" applyFill="1" applyBorder="1" applyAlignment="1">
      <alignment vertical="center"/>
    </xf>
    <xf numFmtId="0" fontId="8" fillId="5" borderId="4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8" fillId="7" borderId="10" xfId="0" applyFont="1" applyFill="1" applyBorder="1" applyAlignment="1">
      <alignment horizontal="center" vertical="center"/>
    </xf>
    <xf numFmtId="0" fontId="8" fillId="8" borderId="10" xfId="0" applyFont="1" applyFill="1" applyBorder="1" applyAlignment="1">
      <alignment horizontal="center" vertical="center"/>
    </xf>
    <xf numFmtId="0" fontId="8" fillId="8" borderId="11" xfId="0" applyFont="1" applyFill="1" applyBorder="1" applyAlignment="1">
      <alignment horizontal="center" vertical="center"/>
    </xf>
    <xf numFmtId="0" fontId="8" fillId="5" borderId="12" xfId="0" applyFont="1" applyFill="1" applyBorder="1" applyAlignment="1">
      <alignment horizontal="center" vertical="center"/>
    </xf>
    <xf numFmtId="0" fontId="4" fillId="6" borderId="13" xfId="0" applyFont="1" applyFill="1" applyBorder="1" applyAlignment="1">
      <alignment horizontal="center" vertical="center"/>
    </xf>
    <xf numFmtId="0" fontId="9" fillId="7" borderId="14" xfId="0" applyFont="1" applyFill="1" applyBorder="1" applyAlignment="1">
      <alignment horizontal="center" vertical="center"/>
    </xf>
    <xf numFmtId="0" fontId="9" fillId="8" borderId="14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/>
    </xf>
    <xf numFmtId="49" fontId="8" fillId="0" borderId="16" xfId="0" applyNumberFormat="1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2" fontId="4" fillId="7" borderId="16" xfId="0" applyNumberFormat="1" applyFont="1" applyFill="1" applyBorder="1" applyAlignment="1">
      <alignment vertical="center"/>
    </xf>
    <xf numFmtId="2" fontId="4" fillId="7" borderId="18" xfId="0" applyNumberFormat="1" applyFont="1" applyFill="1" applyBorder="1" applyAlignment="1">
      <alignment vertical="center"/>
    </xf>
    <xf numFmtId="2" fontId="4" fillId="8" borderId="18" xfId="0" applyNumberFormat="1" applyFont="1" applyFill="1" applyBorder="1" applyAlignment="1">
      <alignment vertical="center"/>
    </xf>
    <xf numFmtId="2" fontId="4" fillId="8" borderId="16" xfId="0" applyNumberFormat="1" applyFont="1" applyFill="1" applyBorder="1" applyAlignment="1">
      <alignment vertical="center"/>
    </xf>
    <xf numFmtId="0" fontId="4" fillId="0" borderId="19" xfId="0" applyFont="1" applyBorder="1" applyAlignment="1">
      <alignment vertical="center"/>
    </xf>
    <xf numFmtId="49" fontId="8" fillId="0" borderId="20" xfId="0" applyNumberFormat="1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2" fontId="4" fillId="7" borderId="20" xfId="0" applyNumberFormat="1" applyFont="1" applyFill="1" applyBorder="1" applyAlignment="1">
      <alignment vertical="center"/>
    </xf>
    <xf numFmtId="2" fontId="4" fillId="7" borderId="22" xfId="0" applyNumberFormat="1" applyFont="1" applyFill="1" applyBorder="1" applyAlignment="1">
      <alignment vertical="center"/>
    </xf>
    <xf numFmtId="2" fontId="4" fillId="8" borderId="22" xfId="0" applyNumberFormat="1" applyFont="1" applyFill="1" applyBorder="1" applyAlignment="1">
      <alignment vertical="center"/>
    </xf>
    <xf numFmtId="2" fontId="4" fillId="8" borderId="20" xfId="0" applyNumberFormat="1" applyFont="1" applyFill="1" applyBorder="1" applyAlignment="1">
      <alignment vertical="center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/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0" fontId="17" fillId="0" borderId="0" xfId="0" applyFont="1"/>
    <xf numFmtId="0" fontId="14" fillId="0" borderId="0" xfId="0" applyFont="1" applyAlignment="1">
      <alignment horizontal="center"/>
    </xf>
    <xf numFmtId="2" fontId="18" fillId="0" borderId="0" xfId="0" applyNumberFormat="1" applyFont="1" applyAlignment="1">
      <alignment horizontal="center"/>
    </xf>
    <xf numFmtId="0" fontId="18" fillId="0" borderId="0" xfId="0" applyFont="1" applyAlignment="1">
      <alignment vertical="center"/>
    </xf>
    <xf numFmtId="164" fontId="19" fillId="9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right" vertical="center"/>
    </xf>
    <xf numFmtId="164" fontId="18" fillId="9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20" fillId="0" borderId="0" xfId="0" applyFont="1" applyAlignment="1">
      <alignment horizontal="right" vertical="center"/>
    </xf>
    <xf numFmtId="165" fontId="21" fillId="9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18" fillId="0" borderId="0" xfId="0" quotePrefix="1" applyFont="1" applyAlignment="1">
      <alignment vertical="center"/>
    </xf>
    <xf numFmtId="0" fontId="12" fillId="0" borderId="0" xfId="0" applyFont="1" applyAlignment="1">
      <alignment horizontal="center" vertical="center"/>
    </xf>
    <xf numFmtId="0" fontId="24" fillId="9" borderId="1" xfId="0" applyFont="1" applyFill="1" applyBorder="1" applyAlignment="1">
      <alignment horizontal="center" vertical="center"/>
    </xf>
    <xf numFmtId="0" fontId="21" fillId="0" borderId="0" xfId="0" applyFont="1" applyAlignment="1">
      <alignment horizontal="right" vertical="center"/>
    </xf>
    <xf numFmtId="0" fontId="18" fillId="9" borderId="1" xfId="0" applyFont="1" applyFill="1" applyBorder="1" applyAlignment="1">
      <alignment horizontal="center" vertical="center"/>
    </xf>
    <xf numFmtId="165" fontId="21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2" fillId="0" borderId="0" xfId="0" applyFont="1" applyAlignment="1">
      <alignment horizontal="left" vertical="center"/>
    </xf>
    <xf numFmtId="165" fontId="12" fillId="0" borderId="0" xfId="0" applyNumberFormat="1" applyFont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65" fontId="18" fillId="0" borderId="0" xfId="0" applyNumberFormat="1" applyFont="1" applyAlignment="1">
      <alignment horizontal="right" vertical="center"/>
    </xf>
    <xf numFmtId="1" fontId="18" fillId="9" borderId="1" xfId="0" applyNumberFormat="1" applyFont="1" applyFill="1" applyBorder="1" applyAlignment="1">
      <alignment horizontal="center" vertical="center"/>
    </xf>
    <xf numFmtId="165" fontId="18" fillId="0" borderId="0" xfId="0" applyNumberFormat="1" applyFont="1" applyAlignment="1">
      <alignment horizontal="left" vertical="center"/>
    </xf>
    <xf numFmtId="2" fontId="21" fillId="9" borderId="1" xfId="0" applyNumberFormat="1" applyFont="1" applyFill="1" applyBorder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5" fontId="18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29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2" fontId="31" fillId="0" borderId="0" xfId="0" applyNumberFormat="1" applyFont="1" applyAlignment="1">
      <alignment horizontal="center"/>
    </xf>
    <xf numFmtId="2" fontId="32" fillId="0" borderId="0" xfId="0" applyNumberFormat="1" applyFont="1" applyAlignment="1">
      <alignment horizontal="center"/>
    </xf>
    <xf numFmtId="0" fontId="31" fillId="0" borderId="31" xfId="0" applyFont="1" applyBorder="1" applyAlignment="1">
      <alignment horizontal="center"/>
    </xf>
    <xf numFmtId="0" fontId="21" fillId="8" borderId="33" xfId="0" applyFont="1" applyFill="1" applyBorder="1" applyAlignment="1">
      <alignment horizontal="center" vertical="center" wrapText="1"/>
    </xf>
    <xf numFmtId="0" fontId="25" fillId="8" borderId="33" xfId="0" applyFont="1" applyFill="1" applyBorder="1" applyAlignment="1">
      <alignment horizontal="center" vertical="center" wrapText="1"/>
    </xf>
    <xf numFmtId="1" fontId="30" fillId="0" borderId="31" xfId="0" applyNumberFormat="1" applyFont="1" applyBorder="1" applyAlignment="1">
      <alignment horizontal="center" vertical="center"/>
    </xf>
    <xf numFmtId="2" fontId="30" fillId="0" borderId="0" xfId="0" applyNumberFormat="1" applyFont="1" applyAlignment="1">
      <alignment horizontal="center" vertical="center" wrapText="1"/>
    </xf>
    <xf numFmtId="0" fontId="33" fillId="8" borderId="39" xfId="0" applyFont="1" applyFill="1" applyBorder="1" applyAlignment="1">
      <alignment horizontal="center" vertical="center" wrapText="1"/>
    </xf>
    <xf numFmtId="0" fontId="34" fillId="8" borderId="39" xfId="0" applyFont="1" applyFill="1" applyBorder="1" applyAlignment="1">
      <alignment horizontal="center" vertical="center" wrapText="1"/>
    </xf>
    <xf numFmtId="0" fontId="34" fillId="8" borderId="39" xfId="0" applyFont="1" applyFill="1" applyBorder="1" applyAlignment="1">
      <alignment horizontal="center" vertical="center" shrinkToFit="1"/>
    </xf>
    <xf numFmtId="0" fontId="34" fillId="8" borderId="40" xfId="0" applyFont="1" applyFill="1" applyBorder="1" applyAlignment="1">
      <alignment horizontal="center" vertical="center" shrinkToFit="1"/>
    </xf>
    <xf numFmtId="0" fontId="25" fillId="8" borderId="42" xfId="0" applyFont="1" applyFill="1" applyBorder="1" applyAlignment="1">
      <alignment horizontal="center" vertical="center" wrapText="1"/>
    </xf>
    <xf numFmtId="0" fontId="21" fillId="8" borderId="39" xfId="0" applyFont="1" applyFill="1" applyBorder="1" applyAlignment="1">
      <alignment horizontal="center" vertical="center" wrapText="1"/>
    </xf>
    <xf numFmtId="0" fontId="21" fillId="8" borderId="43" xfId="0" applyFont="1" applyFill="1" applyBorder="1" applyAlignment="1">
      <alignment horizontal="center" vertical="center" wrapText="1"/>
    </xf>
    <xf numFmtId="0" fontId="21" fillId="8" borderId="44" xfId="0" applyFont="1" applyFill="1" applyBorder="1" applyAlignment="1">
      <alignment horizontal="center" vertical="center" wrapText="1"/>
    </xf>
    <xf numFmtId="49" fontId="4" fillId="9" borderId="45" xfId="0" applyNumberFormat="1" applyFont="1" applyFill="1" applyBorder="1" applyAlignment="1">
      <alignment horizontal="center" vertical="center"/>
    </xf>
    <xf numFmtId="2" fontId="4" fillId="7" borderId="46" xfId="0" applyNumberFormat="1" applyFont="1" applyFill="1" applyBorder="1" applyAlignment="1">
      <alignment vertical="center"/>
    </xf>
    <xf numFmtId="2" fontId="4" fillId="7" borderId="47" xfId="0" applyNumberFormat="1" applyFont="1" applyFill="1" applyBorder="1" applyAlignment="1">
      <alignment vertical="center"/>
    </xf>
    <xf numFmtId="2" fontId="4" fillId="8" borderId="47" xfId="0" applyNumberFormat="1" applyFont="1" applyFill="1" applyBorder="1" applyAlignment="1">
      <alignment vertical="center"/>
    </xf>
    <xf numFmtId="2" fontId="4" fillId="8" borderId="48" xfId="0" applyNumberFormat="1" applyFont="1" applyFill="1" applyBorder="1" applyAlignment="1">
      <alignment vertical="center"/>
    </xf>
    <xf numFmtId="0" fontId="4" fillId="0" borderId="49" xfId="0" applyFont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164" fontId="4" fillId="9" borderId="47" xfId="0" applyNumberFormat="1" applyFont="1" applyFill="1" applyBorder="1" applyAlignment="1">
      <alignment horizontal="center" vertical="center"/>
    </xf>
    <xf numFmtId="1" fontId="4" fillId="9" borderId="47" xfId="0" applyNumberFormat="1" applyFont="1" applyFill="1" applyBorder="1" applyAlignment="1">
      <alignment horizontal="center" vertical="center"/>
    </xf>
    <xf numFmtId="1" fontId="4" fillId="9" borderId="47" xfId="0" applyNumberFormat="1" applyFont="1" applyFill="1" applyBorder="1" applyAlignment="1">
      <alignment horizontal="right" vertical="center"/>
    </xf>
    <xf numFmtId="165" fontId="4" fillId="9" borderId="47" xfId="0" applyNumberFormat="1" applyFont="1" applyFill="1" applyBorder="1" applyAlignment="1">
      <alignment horizontal="right" vertical="center"/>
    </xf>
    <xf numFmtId="165" fontId="4" fillId="9" borderId="47" xfId="0" applyNumberFormat="1" applyFont="1" applyFill="1" applyBorder="1" applyAlignment="1">
      <alignment horizontal="center" vertical="center"/>
    </xf>
    <xf numFmtId="2" fontId="4" fillId="9" borderId="47" xfId="0" applyNumberFormat="1" applyFont="1" applyFill="1" applyBorder="1" applyAlignment="1">
      <alignment horizontal="center" vertical="center"/>
    </xf>
    <xf numFmtId="2" fontId="4" fillId="9" borderId="51" xfId="0" applyNumberFormat="1" applyFont="1" applyFill="1" applyBorder="1" applyAlignment="1">
      <alignment horizontal="center" vertical="center"/>
    </xf>
    <xf numFmtId="2" fontId="4" fillId="0" borderId="52" xfId="0" applyNumberFormat="1" applyFont="1" applyBorder="1" applyAlignment="1">
      <alignment horizontal="center" vertical="center"/>
    </xf>
    <xf numFmtId="2" fontId="4" fillId="9" borderId="46" xfId="0" applyNumberFormat="1" applyFont="1" applyFill="1" applyBorder="1" applyAlignment="1">
      <alignment horizontal="center" vertical="center"/>
    </xf>
    <xf numFmtId="2" fontId="4" fillId="0" borderId="53" xfId="0" applyNumberFormat="1" applyFont="1" applyBorder="1" applyAlignment="1">
      <alignment horizontal="center" vertical="center"/>
    </xf>
    <xf numFmtId="2" fontId="4" fillId="9" borderId="20" xfId="0" applyNumberFormat="1" applyFont="1" applyFill="1" applyBorder="1" applyAlignment="1">
      <alignment horizontal="center" vertical="center"/>
    </xf>
    <xf numFmtId="1" fontId="4" fillId="0" borderId="16" xfId="0" applyNumberFormat="1" applyFont="1" applyBorder="1" applyAlignment="1">
      <alignment horizontal="center" vertical="center"/>
    </xf>
    <xf numFmtId="2" fontId="4" fillId="9" borderId="16" xfId="0" applyNumberFormat="1" applyFont="1" applyFill="1" applyBorder="1" applyAlignment="1">
      <alignment horizontal="center" vertical="center"/>
    </xf>
    <xf numFmtId="1" fontId="4" fillId="0" borderId="31" xfId="0" applyNumberFormat="1" applyFont="1" applyBorder="1" applyAlignment="1">
      <alignment vertical="center"/>
    </xf>
    <xf numFmtId="49" fontId="4" fillId="9" borderId="54" xfId="0" applyNumberFormat="1" applyFont="1" applyFill="1" applyBorder="1" applyAlignment="1">
      <alignment horizontal="center" vertical="center"/>
    </xf>
    <xf numFmtId="2" fontId="4" fillId="7" borderId="55" xfId="0" applyNumberFormat="1" applyFont="1" applyFill="1" applyBorder="1" applyAlignment="1">
      <alignment horizontal="right" vertical="center"/>
    </xf>
    <xf numFmtId="2" fontId="4" fillId="8" borderId="56" xfId="0" applyNumberFormat="1" applyFont="1" applyFill="1" applyBorder="1" applyAlignment="1">
      <alignment horizontal="right" vertical="center"/>
    </xf>
    <xf numFmtId="2" fontId="4" fillId="0" borderId="56" xfId="0" applyNumberFormat="1" applyFont="1" applyBorder="1" applyAlignment="1">
      <alignment horizontal="center" vertical="center"/>
    </xf>
    <xf numFmtId="1" fontId="4" fillId="0" borderId="20" xfId="0" applyNumberFormat="1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1" fontId="31" fillId="0" borderId="0" xfId="0" applyNumberFormat="1" applyFont="1" applyAlignment="1">
      <alignment horizontal="center"/>
    </xf>
    <xf numFmtId="1" fontId="30" fillId="0" borderId="0" xfId="0" applyNumberFormat="1" applyFont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7" fillId="0" borderId="3" xfId="0" applyFont="1" applyBorder="1"/>
    <xf numFmtId="0" fontId="8" fillId="5" borderId="6" xfId="0" applyFont="1" applyFill="1" applyBorder="1" applyAlignment="1">
      <alignment horizontal="center" vertical="center"/>
    </xf>
    <xf numFmtId="0" fontId="7" fillId="0" borderId="7" xfId="0" applyFont="1" applyBorder="1"/>
    <xf numFmtId="0" fontId="7" fillId="0" borderId="8" xfId="0" applyFont="1" applyBorder="1"/>
    <xf numFmtId="0" fontId="25" fillId="8" borderId="27" xfId="0" applyFont="1" applyFill="1" applyBorder="1" applyAlignment="1">
      <alignment horizontal="center" vertical="center" wrapText="1"/>
    </xf>
    <xf numFmtId="0" fontId="7" fillId="0" borderId="35" xfId="0" applyFont="1" applyBorder="1"/>
    <xf numFmtId="0" fontId="7" fillId="0" borderId="41" xfId="0" applyFont="1" applyBorder="1"/>
    <xf numFmtId="0" fontId="21" fillId="8" borderId="27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0" fillId="0" borderId="0" xfId="0" applyFont="1" applyAlignment="1"/>
    <xf numFmtId="0" fontId="25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1" fillId="8" borderId="23" xfId="0" applyFont="1" applyFill="1" applyBorder="1" applyAlignment="1">
      <alignment horizontal="center" vertical="center" wrapText="1"/>
    </xf>
    <xf numFmtId="0" fontId="7" fillId="0" borderId="32" xfId="0" applyFont="1" applyBorder="1"/>
    <xf numFmtId="0" fontId="7" fillId="0" borderId="38" xfId="0" applyFont="1" applyBorder="1"/>
    <xf numFmtId="0" fontId="21" fillId="8" borderId="24" xfId="0" applyFont="1" applyFill="1" applyBorder="1" applyAlignment="1">
      <alignment horizontal="center" vertical="center" wrapText="1"/>
    </xf>
    <xf numFmtId="0" fontId="7" fillId="0" borderId="25" xfId="0" applyFont="1" applyBorder="1"/>
    <xf numFmtId="0" fontId="7" fillId="0" borderId="26" xfId="0" applyFont="1" applyBorder="1"/>
    <xf numFmtId="0" fontId="7" fillId="0" borderId="34" xfId="0" applyFont="1" applyBorder="1"/>
    <xf numFmtId="0" fontId="21" fillId="8" borderId="36" xfId="0" applyFont="1" applyFill="1" applyBorder="1" applyAlignment="1">
      <alignment horizontal="center" vertical="center" wrapText="1"/>
    </xf>
    <xf numFmtId="0" fontId="7" fillId="0" borderId="37" xfId="0" applyFont="1" applyBorder="1"/>
    <xf numFmtId="0" fontId="21" fillId="8" borderId="28" xfId="0" applyFont="1" applyFill="1" applyBorder="1" applyAlignment="1">
      <alignment horizontal="center" vertical="center" wrapText="1"/>
    </xf>
    <xf numFmtId="0" fontId="7" fillId="0" borderId="29" xfId="0" applyFont="1" applyBorder="1"/>
    <xf numFmtId="0" fontId="7" fillId="0" borderId="30" xfId="0" applyFont="1" applyBorder="1"/>
    <xf numFmtId="0" fontId="18" fillId="8" borderId="27" xfId="0" applyFont="1" applyFill="1" applyBorder="1" applyAlignment="1">
      <alignment horizontal="center" vertical="center" wrapText="1"/>
    </xf>
    <xf numFmtId="0" fontId="18" fillId="8" borderId="27" xfId="0" applyFont="1" applyFill="1" applyBorder="1" applyAlignment="1">
      <alignment horizontal="center" vertical="center" shrinkToFit="1"/>
    </xf>
    <xf numFmtId="1" fontId="18" fillId="8" borderId="27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48"/>
  <sheetViews>
    <sheetView workbookViewId="0">
      <selection activeCell="O11" sqref="O11"/>
    </sheetView>
  </sheetViews>
  <sheetFormatPr defaultColWidth="14.3984375" defaultRowHeight="15" customHeight="1"/>
  <cols>
    <col min="1" max="1" width="9" customWidth="1"/>
    <col min="2" max="2" width="7.3984375" customWidth="1"/>
    <col min="3" max="3" width="14.3984375" customWidth="1"/>
    <col min="4" max="4" width="11.265625" customWidth="1"/>
    <col min="5" max="5" width="9.53125" customWidth="1"/>
    <col min="6" max="6" width="8.53125" customWidth="1"/>
    <col min="7" max="7" width="7.53125" customWidth="1"/>
    <col min="8" max="8" width="10.53125" customWidth="1"/>
    <col min="9" max="10" width="8.53125" customWidth="1"/>
    <col min="11" max="12" width="9.1328125" customWidth="1"/>
  </cols>
  <sheetData>
    <row r="1" spans="1:12" ht="13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3.5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</row>
    <row r="3" spans="1:12" ht="13.5" customHeight="1">
      <c r="A3" s="4" t="s">
        <v>13</v>
      </c>
      <c r="B3" s="4" t="s">
        <v>14</v>
      </c>
      <c r="C3" s="4" t="s">
        <v>13</v>
      </c>
      <c r="D3" s="4" t="s">
        <v>13</v>
      </c>
      <c r="E3" s="4" t="s">
        <v>15</v>
      </c>
      <c r="F3" s="4" t="s">
        <v>15</v>
      </c>
      <c r="G3" s="4" t="s">
        <v>15</v>
      </c>
      <c r="H3" s="4" t="s">
        <v>16</v>
      </c>
      <c r="I3" s="4" t="s">
        <v>16</v>
      </c>
      <c r="J3" s="4" t="s">
        <v>16</v>
      </c>
      <c r="K3" s="4" t="s">
        <v>13</v>
      </c>
      <c r="L3" s="4" t="s">
        <v>14</v>
      </c>
    </row>
    <row r="4" spans="1:12" ht="13.5" customHeight="1">
      <c r="A4" s="5" t="s">
        <v>17</v>
      </c>
      <c r="B4" s="6">
        <v>0</v>
      </c>
      <c r="C4" s="5" t="s">
        <v>18</v>
      </c>
      <c r="D4" s="5" t="s">
        <v>19</v>
      </c>
      <c r="E4" s="6">
        <v>-14.214499999999999</v>
      </c>
      <c r="F4" s="6">
        <v>-7.3499999999999996E-2</v>
      </c>
      <c r="G4" s="6">
        <v>0.16969999999999999</v>
      </c>
      <c r="H4" s="6">
        <v>9.1E-4</v>
      </c>
      <c r="I4" s="6">
        <v>0.25052000000000002</v>
      </c>
      <c r="J4" s="6">
        <v>-5.9929999999999997E-2</v>
      </c>
      <c r="K4" s="5" t="s">
        <v>20</v>
      </c>
      <c r="L4" s="6">
        <v>0</v>
      </c>
    </row>
    <row r="5" spans="1:12" ht="13.5" customHeight="1">
      <c r="A5" s="5" t="s">
        <v>17</v>
      </c>
      <c r="B5" s="6">
        <v>1.35</v>
      </c>
      <c r="C5" s="5" t="s">
        <v>18</v>
      </c>
      <c r="D5" s="5" t="s">
        <v>19</v>
      </c>
      <c r="E5" s="6">
        <v>-14.066000000000001</v>
      </c>
      <c r="F5" s="6">
        <v>-7.3499999999999996E-2</v>
      </c>
      <c r="G5" s="6">
        <v>0.16969999999999999</v>
      </c>
      <c r="H5" s="6">
        <v>9.1E-4</v>
      </c>
      <c r="I5" s="6">
        <v>2.1360000000000001E-2</v>
      </c>
      <c r="J5" s="6">
        <v>3.9230000000000001E-2</v>
      </c>
      <c r="K5" s="5" t="s">
        <v>20</v>
      </c>
      <c r="L5" s="6">
        <v>1.35</v>
      </c>
    </row>
    <row r="6" spans="1:12" ht="13.5" customHeight="1">
      <c r="A6" s="5" t="s">
        <v>17</v>
      </c>
      <c r="B6" s="6">
        <v>2.7</v>
      </c>
      <c r="C6" s="5" t="s">
        <v>18</v>
      </c>
      <c r="D6" s="5" t="s">
        <v>19</v>
      </c>
      <c r="E6" s="6">
        <v>-13.9175</v>
      </c>
      <c r="F6" s="6">
        <v>-7.3499999999999996E-2</v>
      </c>
      <c r="G6" s="6">
        <v>0.16969999999999999</v>
      </c>
      <c r="H6" s="6">
        <v>9.1E-4</v>
      </c>
      <c r="I6" s="6">
        <v>-0.20780999999999999</v>
      </c>
      <c r="J6" s="6">
        <v>0.13839000000000001</v>
      </c>
      <c r="K6" s="5" t="s">
        <v>20</v>
      </c>
      <c r="L6" s="6">
        <v>2.7</v>
      </c>
    </row>
    <row r="7" spans="1:12" ht="13.5" customHeight="1">
      <c r="A7" s="5" t="s">
        <v>21</v>
      </c>
      <c r="B7" s="6">
        <v>0</v>
      </c>
      <c r="C7" s="5" t="s">
        <v>18</v>
      </c>
      <c r="D7" s="5" t="s">
        <v>19</v>
      </c>
      <c r="E7" s="6">
        <v>-11.454499999999999</v>
      </c>
      <c r="F7" s="6">
        <v>-0.1018</v>
      </c>
      <c r="G7" s="6">
        <v>-4.5199999999999997E-2</v>
      </c>
      <c r="H7" s="6">
        <v>-6.7000000000000002E-4</v>
      </c>
      <c r="I7" s="6">
        <v>-8.6400000000000005E-2</v>
      </c>
      <c r="J7" s="6">
        <v>-0.18376000000000001</v>
      </c>
      <c r="K7" s="5" t="s">
        <v>22</v>
      </c>
      <c r="L7" s="6">
        <v>0</v>
      </c>
    </row>
    <row r="8" spans="1:12" ht="13.5" customHeight="1">
      <c r="A8" s="5" t="s">
        <v>21</v>
      </c>
      <c r="B8" s="6">
        <v>1.8</v>
      </c>
      <c r="C8" s="5" t="s">
        <v>18</v>
      </c>
      <c r="D8" s="5" t="s">
        <v>19</v>
      </c>
      <c r="E8" s="6">
        <v>-11.256500000000001</v>
      </c>
      <c r="F8" s="6">
        <v>-0.1018</v>
      </c>
      <c r="G8" s="6">
        <v>-4.5199999999999997E-2</v>
      </c>
      <c r="H8" s="6">
        <v>-6.7000000000000002E-4</v>
      </c>
      <c r="I8" s="6">
        <v>-5.1000000000000004E-3</v>
      </c>
      <c r="J8" s="6">
        <v>-5.2999999999999998E-4</v>
      </c>
      <c r="K8" s="5" t="s">
        <v>22</v>
      </c>
      <c r="L8" s="6">
        <v>1.8</v>
      </c>
    </row>
    <row r="9" spans="1:12" ht="13.5" customHeight="1">
      <c r="A9" s="5" t="s">
        <v>21</v>
      </c>
      <c r="B9" s="6">
        <v>3.6</v>
      </c>
      <c r="C9" s="5" t="s">
        <v>18</v>
      </c>
      <c r="D9" s="5" t="s">
        <v>19</v>
      </c>
      <c r="E9" s="6">
        <v>-11.0585</v>
      </c>
      <c r="F9" s="6">
        <v>-0.1018</v>
      </c>
      <c r="G9" s="6">
        <v>-4.5199999999999997E-2</v>
      </c>
      <c r="H9" s="6">
        <v>-6.7000000000000002E-4</v>
      </c>
      <c r="I9" s="6">
        <v>7.6200000000000004E-2</v>
      </c>
      <c r="J9" s="6">
        <v>0.18268999999999999</v>
      </c>
      <c r="K9" s="5" t="s">
        <v>22</v>
      </c>
      <c r="L9" s="6">
        <v>3.6</v>
      </c>
    </row>
    <row r="10" spans="1:12" ht="13.5" customHeight="1">
      <c r="A10" s="5" t="s">
        <v>23</v>
      </c>
      <c r="B10" s="6">
        <v>0</v>
      </c>
      <c r="C10" s="5" t="s">
        <v>18</v>
      </c>
      <c r="D10" s="5" t="s">
        <v>19</v>
      </c>
      <c r="E10" s="6">
        <v>-8.5071999999999992</v>
      </c>
      <c r="F10" s="6">
        <v>-8.3799999999999999E-2</v>
      </c>
      <c r="G10" s="6">
        <v>7.1000000000000004E-3</v>
      </c>
      <c r="H10" s="6">
        <v>-1.6800000000000001E-3</v>
      </c>
      <c r="I10" s="6">
        <v>3.8700000000000002E-3</v>
      </c>
      <c r="J10" s="6">
        <v>-0.16818</v>
      </c>
      <c r="K10" s="5" t="s">
        <v>24</v>
      </c>
      <c r="L10" s="6">
        <v>0</v>
      </c>
    </row>
    <row r="11" spans="1:12" ht="13.5" customHeight="1">
      <c r="A11" s="5" t="s">
        <v>23</v>
      </c>
      <c r="B11" s="6">
        <v>1.8</v>
      </c>
      <c r="C11" s="5" t="s">
        <v>18</v>
      </c>
      <c r="D11" s="5" t="s">
        <v>19</v>
      </c>
      <c r="E11" s="6">
        <v>-8.3092000000000006</v>
      </c>
      <c r="F11" s="6">
        <v>-8.3799999999999999E-2</v>
      </c>
      <c r="G11" s="6">
        <v>7.1000000000000004E-3</v>
      </c>
      <c r="H11" s="6">
        <v>-1.6800000000000001E-3</v>
      </c>
      <c r="I11" s="6">
        <v>-8.9899999999999997E-3</v>
      </c>
      <c r="J11" s="6">
        <v>-1.7319999999999999E-2</v>
      </c>
      <c r="K11" s="5" t="s">
        <v>24</v>
      </c>
      <c r="L11" s="6">
        <v>1.8</v>
      </c>
    </row>
    <row r="12" spans="1:12" ht="13.5" customHeight="1">
      <c r="A12" s="5" t="s">
        <v>23</v>
      </c>
      <c r="B12" s="6">
        <v>3.6</v>
      </c>
      <c r="C12" s="5" t="s">
        <v>18</v>
      </c>
      <c r="D12" s="5" t="s">
        <v>19</v>
      </c>
      <c r="E12" s="6">
        <v>-8.1112000000000002</v>
      </c>
      <c r="F12" s="6">
        <v>-8.3799999999999999E-2</v>
      </c>
      <c r="G12" s="6">
        <v>7.1000000000000004E-3</v>
      </c>
      <c r="H12" s="6">
        <v>-1.6800000000000001E-3</v>
      </c>
      <c r="I12" s="6">
        <v>-2.1850000000000001E-2</v>
      </c>
      <c r="J12" s="6">
        <v>0.13355</v>
      </c>
      <c r="K12" s="5" t="s">
        <v>24</v>
      </c>
      <c r="L12" s="6">
        <v>3.6</v>
      </c>
    </row>
    <row r="13" spans="1:12" ht="13.5" customHeight="1">
      <c r="A13" s="5" t="s">
        <v>25</v>
      </c>
      <c r="B13" s="6">
        <v>0</v>
      </c>
      <c r="C13" s="5" t="s">
        <v>18</v>
      </c>
      <c r="D13" s="5" t="s">
        <v>19</v>
      </c>
      <c r="E13" s="6">
        <v>-12.703799999999999</v>
      </c>
      <c r="F13" s="6">
        <v>9.7799999999999998E-2</v>
      </c>
      <c r="G13" s="6">
        <v>0.16089999999999999</v>
      </c>
      <c r="H13" s="6">
        <v>4.2999999999999999E-4</v>
      </c>
      <c r="I13" s="6">
        <v>0.24682999999999999</v>
      </c>
      <c r="J13" s="6">
        <v>9.2999999999999999E-2</v>
      </c>
      <c r="K13" s="5" t="s">
        <v>26</v>
      </c>
      <c r="L13" s="6">
        <v>0</v>
      </c>
    </row>
    <row r="14" spans="1:12" ht="13.5" customHeight="1">
      <c r="A14" s="5" t="s">
        <v>25</v>
      </c>
      <c r="B14" s="6">
        <v>1.35</v>
      </c>
      <c r="C14" s="5" t="s">
        <v>18</v>
      </c>
      <c r="D14" s="5" t="s">
        <v>19</v>
      </c>
      <c r="E14" s="6">
        <v>-12.555300000000001</v>
      </c>
      <c r="F14" s="6">
        <v>9.7799999999999998E-2</v>
      </c>
      <c r="G14" s="6">
        <v>0.16089999999999999</v>
      </c>
      <c r="H14" s="6">
        <v>4.2999999999999999E-4</v>
      </c>
      <c r="I14" s="6">
        <v>2.9569999999999999E-2</v>
      </c>
      <c r="J14" s="6">
        <v>-3.8989999999999997E-2</v>
      </c>
      <c r="K14" s="5" t="s">
        <v>26</v>
      </c>
      <c r="L14" s="6">
        <v>1.35</v>
      </c>
    </row>
    <row r="15" spans="1:12" ht="13.5" customHeight="1">
      <c r="A15" s="5" t="s">
        <v>25</v>
      </c>
      <c r="B15" s="6">
        <v>2.7</v>
      </c>
      <c r="C15" s="5" t="s">
        <v>18</v>
      </c>
      <c r="D15" s="5" t="s">
        <v>19</v>
      </c>
      <c r="E15" s="6">
        <v>-12.4068</v>
      </c>
      <c r="F15" s="6">
        <v>9.7799999999999998E-2</v>
      </c>
      <c r="G15" s="6">
        <v>0.16089999999999999</v>
      </c>
      <c r="H15" s="6">
        <v>4.2999999999999999E-4</v>
      </c>
      <c r="I15" s="6">
        <v>-0.18768000000000001</v>
      </c>
      <c r="J15" s="6">
        <v>-0.17097000000000001</v>
      </c>
      <c r="K15" s="5" t="s">
        <v>26</v>
      </c>
      <c r="L15" s="6">
        <v>2.7</v>
      </c>
    </row>
    <row r="16" spans="1:12" ht="13.5" customHeight="1">
      <c r="A16" s="5" t="s">
        <v>27</v>
      </c>
      <c r="B16" s="6">
        <v>0</v>
      </c>
      <c r="C16" s="5" t="s">
        <v>18</v>
      </c>
      <c r="D16" s="5" t="s">
        <v>19</v>
      </c>
      <c r="E16" s="6">
        <v>-9.8640000000000008</v>
      </c>
      <c r="F16" s="6">
        <v>9.6500000000000002E-2</v>
      </c>
      <c r="G16" s="6">
        <v>-7.8799999999999995E-2</v>
      </c>
      <c r="H16" s="6">
        <v>-4.0999999999999999E-4</v>
      </c>
      <c r="I16" s="6">
        <v>-0.14137</v>
      </c>
      <c r="J16" s="6">
        <v>0.17041999999999999</v>
      </c>
      <c r="K16" s="5" t="s">
        <v>28</v>
      </c>
      <c r="L16" s="6">
        <v>0</v>
      </c>
    </row>
    <row r="17" spans="1:12" ht="13.5" customHeight="1">
      <c r="A17" s="5" t="s">
        <v>27</v>
      </c>
      <c r="B17" s="6">
        <v>1.8</v>
      </c>
      <c r="C17" s="5" t="s">
        <v>18</v>
      </c>
      <c r="D17" s="5" t="s">
        <v>19</v>
      </c>
      <c r="E17" s="6">
        <v>-9.6660000000000004</v>
      </c>
      <c r="F17" s="6">
        <v>9.6500000000000002E-2</v>
      </c>
      <c r="G17" s="6">
        <v>-7.8799999999999995E-2</v>
      </c>
      <c r="H17" s="6">
        <v>-4.0999999999999999E-4</v>
      </c>
      <c r="I17" s="6">
        <v>4.0000000000000002E-4</v>
      </c>
      <c r="J17" s="6">
        <v>-3.31E-3</v>
      </c>
      <c r="K17" s="5" t="s">
        <v>28</v>
      </c>
      <c r="L17" s="6">
        <v>1.8</v>
      </c>
    </row>
    <row r="18" spans="1:12" ht="13.5" customHeight="1">
      <c r="A18" s="5" t="s">
        <v>27</v>
      </c>
      <c r="B18" s="6">
        <v>3.6</v>
      </c>
      <c r="C18" s="5" t="s">
        <v>18</v>
      </c>
      <c r="D18" s="5" t="s">
        <v>19</v>
      </c>
      <c r="E18" s="6">
        <v>-9.468</v>
      </c>
      <c r="F18" s="6">
        <v>9.6500000000000002E-2</v>
      </c>
      <c r="G18" s="6">
        <v>-7.8799999999999995E-2</v>
      </c>
      <c r="H18" s="6">
        <v>-4.0999999999999999E-4</v>
      </c>
      <c r="I18" s="6">
        <v>0.14216999999999999</v>
      </c>
      <c r="J18" s="6">
        <v>-0.17704</v>
      </c>
      <c r="K18" s="5" t="s">
        <v>28</v>
      </c>
      <c r="L18" s="6">
        <v>3.6</v>
      </c>
    </row>
    <row r="19" spans="1:12" ht="13.5" customHeight="1">
      <c r="A19" s="5" t="s">
        <v>29</v>
      </c>
      <c r="B19" s="6">
        <v>0</v>
      </c>
      <c r="C19" s="5" t="s">
        <v>18</v>
      </c>
      <c r="D19" s="5" t="s">
        <v>19</v>
      </c>
      <c r="E19" s="6">
        <v>-6.7312000000000003</v>
      </c>
      <c r="F19" s="6">
        <v>5.8700000000000002E-2</v>
      </c>
      <c r="G19" s="6">
        <v>-9.6199999999999994E-2</v>
      </c>
      <c r="H19" s="6">
        <v>-1.1209999999999999E-2</v>
      </c>
      <c r="I19" s="6">
        <v>-0.17799000000000001</v>
      </c>
      <c r="J19" s="6">
        <v>0.12656999999999999</v>
      </c>
      <c r="K19" s="5" t="s">
        <v>30</v>
      </c>
      <c r="L19" s="6">
        <v>0</v>
      </c>
    </row>
    <row r="20" spans="1:12" ht="13.5" customHeight="1">
      <c r="A20" s="5" t="s">
        <v>29</v>
      </c>
      <c r="B20" s="6">
        <v>1.8</v>
      </c>
      <c r="C20" s="5" t="s">
        <v>18</v>
      </c>
      <c r="D20" s="5" t="s">
        <v>19</v>
      </c>
      <c r="E20" s="6">
        <v>-6.5331999999999999</v>
      </c>
      <c r="F20" s="6">
        <v>5.8700000000000002E-2</v>
      </c>
      <c r="G20" s="6">
        <v>-9.6199999999999994E-2</v>
      </c>
      <c r="H20" s="6">
        <v>-1.1209999999999999E-2</v>
      </c>
      <c r="I20" s="6">
        <v>-4.7999999999999996E-3</v>
      </c>
      <c r="J20" s="6">
        <v>2.0899999999999998E-2</v>
      </c>
      <c r="K20" s="5" t="s">
        <v>30</v>
      </c>
      <c r="L20" s="6">
        <v>1.8</v>
      </c>
    </row>
    <row r="21" spans="1:12" ht="13.5" customHeight="1">
      <c r="A21" s="5" t="s">
        <v>29</v>
      </c>
      <c r="B21" s="6">
        <v>3.6</v>
      </c>
      <c r="C21" s="5" t="s">
        <v>18</v>
      </c>
      <c r="D21" s="5" t="s">
        <v>19</v>
      </c>
      <c r="E21" s="6">
        <v>-6.3352000000000004</v>
      </c>
      <c r="F21" s="6">
        <v>5.8700000000000002E-2</v>
      </c>
      <c r="G21" s="6">
        <v>-9.6199999999999994E-2</v>
      </c>
      <c r="H21" s="6">
        <v>-1.1209999999999999E-2</v>
      </c>
      <c r="I21" s="6">
        <v>0.16838</v>
      </c>
      <c r="J21" s="6">
        <v>-8.4779999999999994E-2</v>
      </c>
      <c r="K21" s="5" t="s">
        <v>30</v>
      </c>
      <c r="L21" s="6">
        <v>3.6</v>
      </c>
    </row>
    <row r="22" spans="1:12" ht="13.5" customHeight="1">
      <c r="A22" s="5" t="s">
        <v>31</v>
      </c>
      <c r="B22" s="6">
        <v>0</v>
      </c>
      <c r="C22" s="5" t="s">
        <v>18</v>
      </c>
      <c r="D22" s="5" t="s">
        <v>19</v>
      </c>
      <c r="E22" s="6">
        <v>-11.863200000000001</v>
      </c>
      <c r="F22" s="6">
        <v>-9.7600000000000006E-2</v>
      </c>
      <c r="G22" s="6">
        <v>0.15920000000000001</v>
      </c>
      <c r="H22" s="6">
        <v>-4.0999999999999999E-4</v>
      </c>
      <c r="I22" s="6">
        <v>0.24548</v>
      </c>
      <c r="J22" s="6">
        <v>-9.2700000000000005E-2</v>
      </c>
      <c r="K22" s="5" t="s">
        <v>32</v>
      </c>
      <c r="L22" s="6">
        <v>0</v>
      </c>
    </row>
    <row r="23" spans="1:12" ht="13.5" customHeight="1">
      <c r="A23" s="5" t="s">
        <v>31</v>
      </c>
      <c r="B23" s="6">
        <v>1.35</v>
      </c>
      <c r="C23" s="5" t="s">
        <v>18</v>
      </c>
      <c r="D23" s="5" t="s">
        <v>19</v>
      </c>
      <c r="E23" s="6">
        <v>-11.714700000000001</v>
      </c>
      <c r="F23" s="6">
        <v>-9.7600000000000006E-2</v>
      </c>
      <c r="G23" s="6">
        <v>0.15920000000000001</v>
      </c>
      <c r="H23" s="6">
        <v>-4.0999999999999999E-4</v>
      </c>
      <c r="I23" s="6">
        <v>3.0589999999999999E-2</v>
      </c>
      <c r="J23" s="6">
        <v>3.9050000000000001E-2</v>
      </c>
      <c r="K23" s="5" t="s">
        <v>32</v>
      </c>
      <c r="L23" s="6">
        <v>1.35</v>
      </c>
    </row>
    <row r="24" spans="1:12" ht="13.5" customHeight="1">
      <c r="A24" s="5" t="s">
        <v>31</v>
      </c>
      <c r="B24" s="6">
        <v>2.7</v>
      </c>
      <c r="C24" s="5" t="s">
        <v>18</v>
      </c>
      <c r="D24" s="5" t="s">
        <v>19</v>
      </c>
      <c r="E24" s="6">
        <v>-11.5662</v>
      </c>
      <c r="F24" s="6">
        <v>-9.7600000000000006E-2</v>
      </c>
      <c r="G24" s="6">
        <v>0.15920000000000001</v>
      </c>
      <c r="H24" s="6">
        <v>-4.0999999999999999E-4</v>
      </c>
      <c r="I24" s="6">
        <v>-0.18429999999999999</v>
      </c>
      <c r="J24" s="6">
        <v>0.17079</v>
      </c>
      <c r="K24" s="5" t="s">
        <v>32</v>
      </c>
      <c r="L24" s="6">
        <v>2.7</v>
      </c>
    </row>
    <row r="25" spans="1:12" ht="13.5" customHeight="1">
      <c r="A25" s="5" t="s">
        <v>33</v>
      </c>
      <c r="B25" s="6">
        <v>0</v>
      </c>
      <c r="C25" s="5" t="s">
        <v>18</v>
      </c>
      <c r="D25" s="5" t="s">
        <v>19</v>
      </c>
      <c r="E25" s="6">
        <v>-9.0172000000000008</v>
      </c>
      <c r="F25" s="6">
        <v>-9.7100000000000006E-2</v>
      </c>
      <c r="G25" s="6">
        <v>-8.3599999999999994E-2</v>
      </c>
      <c r="H25" s="6">
        <v>4.8999999999999998E-4</v>
      </c>
      <c r="I25" s="6">
        <v>-0.14787</v>
      </c>
      <c r="J25" s="6">
        <v>-0.17047999999999999</v>
      </c>
      <c r="K25" s="5" t="s">
        <v>34</v>
      </c>
      <c r="L25" s="6">
        <v>0</v>
      </c>
    </row>
    <row r="26" spans="1:12" ht="13.5" customHeight="1">
      <c r="A26" s="5" t="s">
        <v>33</v>
      </c>
      <c r="B26" s="6">
        <v>1.8</v>
      </c>
      <c r="C26" s="5" t="s">
        <v>18</v>
      </c>
      <c r="D26" s="5" t="s">
        <v>19</v>
      </c>
      <c r="E26" s="6">
        <v>-8.8192000000000004</v>
      </c>
      <c r="F26" s="6">
        <v>-9.7100000000000006E-2</v>
      </c>
      <c r="G26" s="6">
        <v>-8.3599999999999994E-2</v>
      </c>
      <c r="H26" s="6">
        <v>4.8999999999999998E-4</v>
      </c>
      <c r="I26" s="6">
        <v>2.5899999999999999E-3</v>
      </c>
      <c r="J26" s="6">
        <v>4.2500000000000003E-3</v>
      </c>
      <c r="K26" s="5" t="s">
        <v>34</v>
      </c>
      <c r="L26" s="6">
        <v>1.8</v>
      </c>
    </row>
    <row r="27" spans="1:12" ht="13.5" customHeight="1">
      <c r="A27" s="5" t="s">
        <v>33</v>
      </c>
      <c r="B27" s="6">
        <v>3.6</v>
      </c>
      <c r="C27" s="5" t="s">
        <v>18</v>
      </c>
      <c r="D27" s="5" t="s">
        <v>19</v>
      </c>
      <c r="E27" s="6">
        <v>-8.6212</v>
      </c>
      <c r="F27" s="6">
        <v>-9.7100000000000006E-2</v>
      </c>
      <c r="G27" s="6">
        <v>-8.3599999999999994E-2</v>
      </c>
      <c r="H27" s="6">
        <v>4.8999999999999998E-4</v>
      </c>
      <c r="I27" s="6">
        <v>0.15306</v>
      </c>
      <c r="J27" s="6">
        <v>0.17898</v>
      </c>
      <c r="K27" s="5" t="s">
        <v>34</v>
      </c>
      <c r="L27" s="6">
        <v>3.6</v>
      </c>
    </row>
    <row r="28" spans="1:12" ht="13.5" customHeight="1">
      <c r="A28" s="5" t="s">
        <v>35</v>
      </c>
      <c r="B28" s="6">
        <v>0</v>
      </c>
      <c r="C28" s="5" t="s">
        <v>18</v>
      </c>
      <c r="D28" s="5" t="s">
        <v>19</v>
      </c>
      <c r="E28" s="6">
        <v>-5.8860999999999999</v>
      </c>
      <c r="F28" s="6">
        <v>-4.4299999999999999E-2</v>
      </c>
      <c r="G28" s="6">
        <v>-8.3099999999999993E-2</v>
      </c>
      <c r="H28" s="6">
        <v>4.64E-3</v>
      </c>
      <c r="I28" s="6">
        <v>-0.15737999999999999</v>
      </c>
      <c r="J28" s="6">
        <v>-0.10911999999999999</v>
      </c>
      <c r="K28" s="5" t="s">
        <v>36</v>
      </c>
      <c r="L28" s="6">
        <v>0</v>
      </c>
    </row>
    <row r="29" spans="1:12" ht="13.5" customHeight="1">
      <c r="A29" s="5" t="s">
        <v>35</v>
      </c>
      <c r="B29" s="6">
        <v>1.8</v>
      </c>
      <c r="C29" s="5" t="s">
        <v>18</v>
      </c>
      <c r="D29" s="5" t="s">
        <v>19</v>
      </c>
      <c r="E29" s="6">
        <v>-5.6881000000000004</v>
      </c>
      <c r="F29" s="6">
        <v>-4.4299999999999999E-2</v>
      </c>
      <c r="G29" s="6">
        <v>-8.3099999999999993E-2</v>
      </c>
      <c r="H29" s="6">
        <v>4.64E-3</v>
      </c>
      <c r="I29" s="6">
        <v>-7.8700000000000003E-3</v>
      </c>
      <c r="J29" s="6">
        <v>-2.93E-2</v>
      </c>
      <c r="K29" s="5" t="s">
        <v>36</v>
      </c>
      <c r="L29" s="6">
        <v>1.8</v>
      </c>
    </row>
    <row r="30" spans="1:12" ht="13.5" customHeight="1">
      <c r="A30" s="5" t="s">
        <v>35</v>
      </c>
      <c r="B30" s="6">
        <v>3.6</v>
      </c>
      <c r="C30" s="5" t="s">
        <v>18</v>
      </c>
      <c r="D30" s="5" t="s">
        <v>19</v>
      </c>
      <c r="E30" s="6">
        <v>-5.4901</v>
      </c>
      <c r="F30" s="6">
        <v>-4.4299999999999999E-2</v>
      </c>
      <c r="G30" s="6">
        <v>-8.3099999999999993E-2</v>
      </c>
      <c r="H30" s="6">
        <v>4.64E-3</v>
      </c>
      <c r="I30" s="6">
        <v>0.14163999999999999</v>
      </c>
      <c r="J30" s="6">
        <v>5.0509999999999999E-2</v>
      </c>
      <c r="K30" s="5" t="s">
        <v>36</v>
      </c>
      <c r="L30" s="6">
        <v>3.6</v>
      </c>
    </row>
    <row r="31" spans="1:12" ht="13.5" customHeight="1">
      <c r="A31" s="5" t="s">
        <v>37</v>
      </c>
      <c r="B31" s="6">
        <v>0</v>
      </c>
      <c r="C31" s="5" t="s">
        <v>18</v>
      </c>
      <c r="D31" s="5" t="s">
        <v>19</v>
      </c>
      <c r="E31" s="6">
        <v>-13.4491</v>
      </c>
      <c r="F31" s="6">
        <v>7.3400000000000007E-2</v>
      </c>
      <c r="G31" s="6">
        <v>0.16650000000000001</v>
      </c>
      <c r="H31" s="6">
        <v>-8.8999999999999995E-4</v>
      </c>
      <c r="I31" s="6">
        <v>0.24797</v>
      </c>
      <c r="J31" s="6">
        <v>6.0010000000000001E-2</v>
      </c>
      <c r="K31" s="5" t="s">
        <v>38</v>
      </c>
      <c r="L31" s="6">
        <v>0</v>
      </c>
    </row>
    <row r="32" spans="1:12" ht="13.5" customHeight="1">
      <c r="A32" s="5" t="s">
        <v>37</v>
      </c>
      <c r="B32" s="6">
        <v>1.35</v>
      </c>
      <c r="C32" s="5" t="s">
        <v>18</v>
      </c>
      <c r="D32" s="5" t="s">
        <v>19</v>
      </c>
      <c r="E32" s="6">
        <v>-13.300599999999999</v>
      </c>
      <c r="F32" s="6">
        <v>7.3400000000000007E-2</v>
      </c>
      <c r="G32" s="6">
        <v>0.16650000000000001</v>
      </c>
      <c r="H32" s="6">
        <v>-8.8999999999999995E-4</v>
      </c>
      <c r="I32" s="6">
        <v>2.3179999999999999E-2</v>
      </c>
      <c r="J32" s="6">
        <v>-3.9059999999999997E-2</v>
      </c>
      <c r="K32" s="5" t="s">
        <v>38</v>
      </c>
      <c r="L32" s="6">
        <v>1.35</v>
      </c>
    </row>
    <row r="33" spans="1:12" ht="13.5" customHeight="1">
      <c r="A33" s="5" t="s">
        <v>37</v>
      </c>
      <c r="B33" s="6">
        <v>2.7</v>
      </c>
      <c r="C33" s="5" t="s">
        <v>18</v>
      </c>
      <c r="D33" s="5" t="s">
        <v>19</v>
      </c>
      <c r="E33" s="6">
        <v>-13.152100000000001</v>
      </c>
      <c r="F33" s="6">
        <v>7.3400000000000007E-2</v>
      </c>
      <c r="G33" s="6">
        <v>0.16650000000000001</v>
      </c>
      <c r="H33" s="6">
        <v>-8.8999999999999995E-4</v>
      </c>
      <c r="I33" s="6">
        <v>-0.20161999999999999</v>
      </c>
      <c r="J33" s="6">
        <v>-0.13813</v>
      </c>
      <c r="K33" s="5" t="s">
        <v>38</v>
      </c>
      <c r="L33" s="6">
        <v>2.7</v>
      </c>
    </row>
    <row r="34" spans="1:12" ht="13.5" customHeight="1">
      <c r="A34" s="5" t="s">
        <v>39</v>
      </c>
      <c r="B34" s="6">
        <v>0</v>
      </c>
      <c r="C34" s="5" t="s">
        <v>18</v>
      </c>
      <c r="D34" s="5" t="s">
        <v>19</v>
      </c>
      <c r="E34" s="6">
        <v>-10.675599999999999</v>
      </c>
      <c r="F34" s="6">
        <v>0.1027</v>
      </c>
      <c r="G34" s="6">
        <v>-5.1999999999999998E-2</v>
      </c>
      <c r="H34" s="6">
        <v>7.6000000000000004E-4</v>
      </c>
      <c r="I34" s="6">
        <v>-9.6100000000000005E-2</v>
      </c>
      <c r="J34" s="6">
        <v>0.18526999999999999</v>
      </c>
      <c r="K34" s="5" t="s">
        <v>40</v>
      </c>
      <c r="L34" s="6">
        <v>0</v>
      </c>
    </row>
    <row r="35" spans="1:12" ht="13.5" customHeight="1">
      <c r="A35" s="5" t="s">
        <v>39</v>
      </c>
      <c r="B35" s="6">
        <v>1.8</v>
      </c>
      <c r="C35" s="5" t="s">
        <v>18</v>
      </c>
      <c r="D35" s="5" t="s">
        <v>19</v>
      </c>
      <c r="E35" s="6">
        <v>-10.477600000000001</v>
      </c>
      <c r="F35" s="6">
        <v>0.1027</v>
      </c>
      <c r="G35" s="6">
        <v>-5.1999999999999998E-2</v>
      </c>
      <c r="H35" s="6">
        <v>7.6000000000000004E-4</v>
      </c>
      <c r="I35" s="6">
        <v>-2.48E-3</v>
      </c>
      <c r="J35" s="6">
        <v>4.2000000000000002E-4</v>
      </c>
      <c r="K35" s="5" t="s">
        <v>40</v>
      </c>
      <c r="L35" s="6">
        <v>1.8</v>
      </c>
    </row>
    <row r="36" spans="1:12" ht="13.5" customHeight="1">
      <c r="A36" s="5" t="s">
        <v>39</v>
      </c>
      <c r="B36" s="6">
        <v>3.6</v>
      </c>
      <c r="C36" s="5" t="s">
        <v>18</v>
      </c>
      <c r="D36" s="5" t="s">
        <v>19</v>
      </c>
      <c r="E36" s="6">
        <v>-10.2796</v>
      </c>
      <c r="F36" s="6">
        <v>0.1027</v>
      </c>
      <c r="G36" s="6">
        <v>-5.1999999999999998E-2</v>
      </c>
      <c r="H36" s="6">
        <v>7.6000000000000004E-4</v>
      </c>
      <c r="I36" s="6">
        <v>9.1139999999999999E-2</v>
      </c>
      <c r="J36" s="6">
        <v>-0.18443000000000001</v>
      </c>
      <c r="K36" s="5" t="s">
        <v>40</v>
      </c>
      <c r="L36" s="6">
        <v>3.6</v>
      </c>
    </row>
    <row r="37" spans="1:12" ht="13.5" customHeight="1">
      <c r="A37" s="5" t="s">
        <v>41</v>
      </c>
      <c r="B37" s="6">
        <v>0</v>
      </c>
      <c r="C37" s="5" t="s">
        <v>18</v>
      </c>
      <c r="D37" s="5" t="s">
        <v>19</v>
      </c>
      <c r="E37" s="6">
        <v>-7.6909999999999998</v>
      </c>
      <c r="F37" s="6">
        <v>8.2299999999999998E-2</v>
      </c>
      <c r="G37" s="6">
        <v>7.2550000000000002E-5</v>
      </c>
      <c r="H37" s="6">
        <v>1.23E-3</v>
      </c>
      <c r="I37" s="6">
        <v>-1.208E-2</v>
      </c>
      <c r="J37" s="6">
        <v>0.16833000000000001</v>
      </c>
      <c r="K37" s="5" t="s">
        <v>42</v>
      </c>
      <c r="L37" s="6">
        <v>0</v>
      </c>
    </row>
    <row r="38" spans="1:12" ht="13.5" customHeight="1">
      <c r="A38" s="5" t="s">
        <v>41</v>
      </c>
      <c r="B38" s="6">
        <v>1.8</v>
      </c>
      <c r="C38" s="5" t="s">
        <v>18</v>
      </c>
      <c r="D38" s="5" t="s">
        <v>19</v>
      </c>
      <c r="E38" s="6">
        <v>-7.4930000000000003</v>
      </c>
      <c r="F38" s="6">
        <v>8.2299999999999998E-2</v>
      </c>
      <c r="G38" s="6">
        <v>7.2550000000000002E-5</v>
      </c>
      <c r="H38" s="6">
        <v>1.23E-3</v>
      </c>
      <c r="I38" s="6">
        <v>-1.221E-2</v>
      </c>
      <c r="J38" s="6">
        <v>2.0219999999999998E-2</v>
      </c>
      <c r="K38" s="5" t="s">
        <v>42</v>
      </c>
      <c r="L38" s="6">
        <v>1.8</v>
      </c>
    </row>
    <row r="39" spans="1:12" ht="13.5" customHeight="1">
      <c r="A39" s="5" t="s">
        <v>41</v>
      </c>
      <c r="B39" s="6">
        <v>3.6</v>
      </c>
      <c r="C39" s="5" t="s">
        <v>18</v>
      </c>
      <c r="D39" s="5" t="s">
        <v>19</v>
      </c>
      <c r="E39" s="6">
        <v>-7.2949999999999999</v>
      </c>
      <c r="F39" s="6">
        <v>8.2299999999999998E-2</v>
      </c>
      <c r="G39" s="6">
        <v>7.2550000000000002E-5</v>
      </c>
      <c r="H39" s="6">
        <v>1.23E-3</v>
      </c>
      <c r="I39" s="6">
        <v>-1.235E-2</v>
      </c>
      <c r="J39" s="6">
        <v>-0.12789</v>
      </c>
      <c r="K39" s="5" t="s">
        <v>42</v>
      </c>
      <c r="L39" s="6">
        <v>3.6</v>
      </c>
    </row>
    <row r="40" spans="1:12" ht="13.5" customHeight="1">
      <c r="A40" s="5" t="s">
        <v>43</v>
      </c>
      <c r="B40" s="6">
        <v>0</v>
      </c>
      <c r="C40" s="5" t="s">
        <v>18</v>
      </c>
      <c r="D40" s="5" t="s">
        <v>19</v>
      </c>
      <c r="E40" s="6">
        <v>-17.010200000000001</v>
      </c>
      <c r="F40" s="6">
        <v>-7.9100000000000004E-2</v>
      </c>
      <c r="G40" s="6">
        <v>0.20930000000000001</v>
      </c>
      <c r="H40" s="6">
        <v>3.6000000000000002E-4</v>
      </c>
      <c r="I40" s="6">
        <v>0.28588000000000002</v>
      </c>
      <c r="J40" s="6">
        <v>-6.7599999999999993E-2</v>
      </c>
      <c r="K40" s="5" t="s">
        <v>44</v>
      </c>
      <c r="L40" s="6">
        <v>0</v>
      </c>
    </row>
    <row r="41" spans="1:12" ht="13.5" customHeight="1">
      <c r="A41" s="5" t="s">
        <v>43</v>
      </c>
      <c r="B41" s="6">
        <v>1.35</v>
      </c>
      <c r="C41" s="5" t="s">
        <v>18</v>
      </c>
      <c r="D41" s="5" t="s">
        <v>19</v>
      </c>
      <c r="E41" s="6">
        <v>-16.861699999999999</v>
      </c>
      <c r="F41" s="6">
        <v>-7.9100000000000004E-2</v>
      </c>
      <c r="G41" s="6">
        <v>0.20930000000000001</v>
      </c>
      <c r="H41" s="6">
        <v>3.6000000000000002E-4</v>
      </c>
      <c r="I41" s="6">
        <v>3.3600000000000001E-3</v>
      </c>
      <c r="J41" s="6">
        <v>3.9120000000000002E-2</v>
      </c>
      <c r="K41" s="5" t="s">
        <v>44</v>
      </c>
      <c r="L41" s="6">
        <v>1.35</v>
      </c>
    </row>
    <row r="42" spans="1:12" ht="13.5" customHeight="1">
      <c r="A42" s="5" t="s">
        <v>43</v>
      </c>
      <c r="B42" s="6">
        <v>2.7</v>
      </c>
      <c r="C42" s="5" t="s">
        <v>18</v>
      </c>
      <c r="D42" s="5" t="s">
        <v>19</v>
      </c>
      <c r="E42" s="6">
        <v>-16.713200000000001</v>
      </c>
      <c r="F42" s="6">
        <v>-7.9100000000000004E-2</v>
      </c>
      <c r="G42" s="6">
        <v>0.20930000000000001</v>
      </c>
      <c r="H42" s="6">
        <v>3.6000000000000002E-4</v>
      </c>
      <c r="I42" s="6">
        <v>-0.27916000000000002</v>
      </c>
      <c r="J42" s="6">
        <v>0.14584</v>
      </c>
      <c r="K42" s="5" t="s">
        <v>44</v>
      </c>
      <c r="L42" s="6">
        <v>2.7</v>
      </c>
    </row>
    <row r="43" spans="1:12" ht="13.5" customHeight="1">
      <c r="A43" s="5" t="s">
        <v>45</v>
      </c>
      <c r="B43" s="6">
        <v>0</v>
      </c>
      <c r="C43" s="5" t="s">
        <v>18</v>
      </c>
      <c r="D43" s="5" t="s">
        <v>19</v>
      </c>
      <c r="E43" s="6">
        <v>-11.938800000000001</v>
      </c>
      <c r="F43" s="6">
        <v>-0.1051</v>
      </c>
      <c r="G43" s="6">
        <v>-6.7999999999999996E-3</v>
      </c>
      <c r="H43" s="6">
        <v>-3.1E-4</v>
      </c>
      <c r="I43" s="6">
        <v>-1.362E-2</v>
      </c>
      <c r="J43" s="6">
        <v>-0.186</v>
      </c>
      <c r="K43" s="5" t="s">
        <v>46</v>
      </c>
      <c r="L43" s="6">
        <v>0</v>
      </c>
    </row>
    <row r="44" spans="1:12" ht="13.5" customHeight="1">
      <c r="A44" s="5" t="s">
        <v>45</v>
      </c>
      <c r="B44" s="6">
        <v>1.8</v>
      </c>
      <c r="C44" s="5" t="s">
        <v>18</v>
      </c>
      <c r="D44" s="5" t="s">
        <v>19</v>
      </c>
      <c r="E44" s="6">
        <v>-11.7408</v>
      </c>
      <c r="F44" s="6">
        <v>-0.1051</v>
      </c>
      <c r="G44" s="6">
        <v>-6.7999999999999996E-3</v>
      </c>
      <c r="H44" s="6">
        <v>-3.1E-4</v>
      </c>
      <c r="I44" s="6">
        <v>-1.41E-3</v>
      </c>
      <c r="J44" s="6">
        <v>3.2000000000000002E-3</v>
      </c>
      <c r="K44" s="5" t="s">
        <v>46</v>
      </c>
      <c r="L44" s="6">
        <v>1.8</v>
      </c>
    </row>
    <row r="45" spans="1:12" ht="13.5" customHeight="1">
      <c r="A45" s="5" t="s">
        <v>45</v>
      </c>
      <c r="B45" s="6">
        <v>3.6</v>
      </c>
      <c r="C45" s="5" t="s">
        <v>18</v>
      </c>
      <c r="D45" s="5" t="s">
        <v>19</v>
      </c>
      <c r="E45" s="6">
        <v>-11.5428</v>
      </c>
      <c r="F45" s="6">
        <v>-0.1051</v>
      </c>
      <c r="G45" s="6">
        <v>-6.7999999999999996E-3</v>
      </c>
      <c r="H45" s="6">
        <v>-3.1E-4</v>
      </c>
      <c r="I45" s="6">
        <v>1.0789999999999999E-2</v>
      </c>
      <c r="J45" s="6">
        <v>0.19241</v>
      </c>
      <c r="K45" s="5" t="s">
        <v>46</v>
      </c>
      <c r="L45" s="6">
        <v>3.6</v>
      </c>
    </row>
    <row r="46" spans="1:12" ht="13.5" customHeight="1">
      <c r="A46" s="5" t="s">
        <v>47</v>
      </c>
      <c r="B46" s="6">
        <v>0</v>
      </c>
      <c r="C46" s="5" t="s">
        <v>18</v>
      </c>
      <c r="D46" s="5" t="s">
        <v>19</v>
      </c>
      <c r="E46" s="6">
        <v>-6.7431000000000001</v>
      </c>
      <c r="F46" s="6">
        <v>-0.13519999999999999</v>
      </c>
      <c r="G46" s="6">
        <v>2.5499999999999998E-2</v>
      </c>
      <c r="H46" s="6">
        <v>1.5499999999999999E-3</v>
      </c>
      <c r="I46" s="6">
        <v>5.0180000000000002E-2</v>
      </c>
      <c r="J46" s="6">
        <v>-0.23107</v>
      </c>
      <c r="K46" s="5" t="s">
        <v>48</v>
      </c>
      <c r="L46" s="6">
        <v>0</v>
      </c>
    </row>
    <row r="47" spans="1:12" ht="13.5" customHeight="1">
      <c r="A47" s="5" t="s">
        <v>47</v>
      </c>
      <c r="B47" s="6">
        <v>1.8</v>
      </c>
      <c r="C47" s="5" t="s">
        <v>18</v>
      </c>
      <c r="D47" s="5" t="s">
        <v>19</v>
      </c>
      <c r="E47" s="6">
        <v>-6.5450999999999997</v>
      </c>
      <c r="F47" s="6">
        <v>-0.13519999999999999</v>
      </c>
      <c r="G47" s="6">
        <v>2.5499999999999998E-2</v>
      </c>
      <c r="H47" s="6">
        <v>1.5499999999999999E-3</v>
      </c>
      <c r="I47" s="6">
        <v>4.2700000000000004E-3</v>
      </c>
      <c r="J47" s="6">
        <v>1.2370000000000001E-2</v>
      </c>
      <c r="K47" s="5" t="s">
        <v>48</v>
      </c>
      <c r="L47" s="6">
        <v>1.8</v>
      </c>
    </row>
    <row r="48" spans="1:12" ht="13.5" customHeight="1">
      <c r="A48" s="5" t="s">
        <v>47</v>
      </c>
      <c r="B48" s="6">
        <v>3.6</v>
      </c>
      <c r="C48" s="5" t="s">
        <v>18</v>
      </c>
      <c r="D48" s="5" t="s">
        <v>19</v>
      </c>
      <c r="E48" s="6">
        <v>-6.3471000000000002</v>
      </c>
      <c r="F48" s="6">
        <v>-0.13519999999999999</v>
      </c>
      <c r="G48" s="6">
        <v>2.5499999999999998E-2</v>
      </c>
      <c r="H48" s="6">
        <v>1.5499999999999999E-3</v>
      </c>
      <c r="I48" s="6">
        <v>-4.163E-2</v>
      </c>
      <c r="J48" s="6">
        <v>0.25581999999999999</v>
      </c>
      <c r="K48" s="5" t="s">
        <v>48</v>
      </c>
      <c r="L48" s="6">
        <v>3.6</v>
      </c>
    </row>
    <row r="49" spans="1:12" ht="13.5" customHeight="1">
      <c r="A49" s="5" t="s">
        <v>49</v>
      </c>
      <c r="B49" s="6">
        <v>0</v>
      </c>
      <c r="C49" s="5" t="s">
        <v>18</v>
      </c>
      <c r="D49" s="5" t="s">
        <v>19</v>
      </c>
      <c r="E49" s="6">
        <v>-26.688099999999999</v>
      </c>
      <c r="F49" s="6">
        <v>7.1900000000000006E-2</v>
      </c>
      <c r="G49" s="6">
        <v>0.21790000000000001</v>
      </c>
      <c r="H49" s="6">
        <v>9.3999999999999997E-4</v>
      </c>
      <c r="I49" s="6">
        <v>0.29781000000000002</v>
      </c>
      <c r="J49" s="6">
        <v>6.6970000000000002E-2</v>
      </c>
      <c r="K49" s="5" t="s">
        <v>50</v>
      </c>
      <c r="L49" s="6">
        <v>0</v>
      </c>
    </row>
    <row r="50" spans="1:12" ht="13.5" customHeight="1">
      <c r="A50" s="5" t="s">
        <v>49</v>
      </c>
      <c r="B50" s="6">
        <v>1.35</v>
      </c>
      <c r="C50" s="5" t="s">
        <v>18</v>
      </c>
      <c r="D50" s="5" t="s">
        <v>19</v>
      </c>
      <c r="E50" s="6">
        <v>-26.5396</v>
      </c>
      <c r="F50" s="6">
        <v>7.1900000000000006E-2</v>
      </c>
      <c r="G50" s="6">
        <v>0.21790000000000001</v>
      </c>
      <c r="H50" s="6">
        <v>9.3999999999999997E-4</v>
      </c>
      <c r="I50" s="6">
        <v>3.65E-3</v>
      </c>
      <c r="J50" s="6">
        <v>-3.0040000000000001E-2</v>
      </c>
      <c r="K50" s="5" t="s">
        <v>50</v>
      </c>
      <c r="L50" s="6">
        <v>1.35</v>
      </c>
    </row>
    <row r="51" spans="1:12" ht="13.5" customHeight="1">
      <c r="A51" s="5" t="s">
        <v>49</v>
      </c>
      <c r="B51" s="6">
        <v>2.7</v>
      </c>
      <c r="C51" s="5" t="s">
        <v>18</v>
      </c>
      <c r="D51" s="5" t="s">
        <v>19</v>
      </c>
      <c r="E51" s="6">
        <v>-26.391100000000002</v>
      </c>
      <c r="F51" s="6">
        <v>7.1900000000000006E-2</v>
      </c>
      <c r="G51" s="6">
        <v>0.21790000000000001</v>
      </c>
      <c r="H51" s="6">
        <v>9.3999999999999997E-4</v>
      </c>
      <c r="I51" s="6">
        <v>-0.29050999999999999</v>
      </c>
      <c r="J51" s="6">
        <v>-0.12706000000000001</v>
      </c>
      <c r="K51" s="5" t="s">
        <v>50</v>
      </c>
      <c r="L51" s="6">
        <v>2.7</v>
      </c>
    </row>
    <row r="52" spans="1:12" ht="13.5" customHeight="1">
      <c r="A52" s="5" t="s">
        <v>51</v>
      </c>
      <c r="B52" s="6">
        <v>0</v>
      </c>
      <c r="C52" s="5" t="s">
        <v>18</v>
      </c>
      <c r="D52" s="5" t="s">
        <v>19</v>
      </c>
      <c r="E52" s="6">
        <v>-20.9526</v>
      </c>
      <c r="F52" s="6">
        <v>7.8700000000000006E-2</v>
      </c>
      <c r="G52" s="6">
        <v>-8.0000000000000002E-3</v>
      </c>
      <c r="H52" s="6">
        <v>-6.9999999999999999E-4</v>
      </c>
      <c r="I52" s="6">
        <v>-1.8010000000000002E-2</v>
      </c>
      <c r="J52" s="6">
        <v>0.13743</v>
      </c>
      <c r="K52" s="5" t="s">
        <v>52</v>
      </c>
      <c r="L52" s="6">
        <v>0</v>
      </c>
    </row>
    <row r="53" spans="1:12" ht="13.5" customHeight="1">
      <c r="A53" s="5" t="s">
        <v>51</v>
      </c>
      <c r="B53" s="6">
        <v>1.8</v>
      </c>
      <c r="C53" s="5" t="s">
        <v>18</v>
      </c>
      <c r="D53" s="5" t="s">
        <v>19</v>
      </c>
      <c r="E53" s="6">
        <v>-20.7546</v>
      </c>
      <c r="F53" s="6">
        <v>7.8700000000000006E-2</v>
      </c>
      <c r="G53" s="6">
        <v>-8.0000000000000002E-3</v>
      </c>
      <c r="H53" s="6">
        <v>-6.9999999999999999E-4</v>
      </c>
      <c r="I53" s="6">
        <v>-3.5999999999999999E-3</v>
      </c>
      <c r="J53" s="6">
        <v>-4.1399999999999996E-3</v>
      </c>
      <c r="K53" s="5" t="s">
        <v>52</v>
      </c>
      <c r="L53" s="6">
        <v>1.8</v>
      </c>
    </row>
    <row r="54" spans="1:12" ht="13.5" customHeight="1">
      <c r="A54" s="5" t="s">
        <v>51</v>
      </c>
      <c r="B54" s="6">
        <v>3.6</v>
      </c>
      <c r="C54" s="5" t="s">
        <v>18</v>
      </c>
      <c r="D54" s="5" t="s">
        <v>19</v>
      </c>
      <c r="E54" s="6">
        <v>-20.5566</v>
      </c>
      <c r="F54" s="6">
        <v>7.8700000000000006E-2</v>
      </c>
      <c r="G54" s="6">
        <v>-8.0000000000000002E-3</v>
      </c>
      <c r="H54" s="6">
        <v>-6.9999999999999999E-4</v>
      </c>
      <c r="I54" s="6">
        <v>1.082E-2</v>
      </c>
      <c r="J54" s="6">
        <v>-0.14571999999999999</v>
      </c>
      <c r="K54" s="5" t="s">
        <v>52</v>
      </c>
      <c r="L54" s="6">
        <v>3.6</v>
      </c>
    </row>
    <row r="55" spans="1:12" ht="13.5" customHeight="1">
      <c r="A55" s="5" t="s">
        <v>53</v>
      </c>
      <c r="B55" s="6">
        <v>0</v>
      </c>
      <c r="C55" s="5" t="s">
        <v>18</v>
      </c>
      <c r="D55" s="5" t="s">
        <v>19</v>
      </c>
      <c r="E55" s="6">
        <v>-15.520099999999999</v>
      </c>
      <c r="F55" s="6">
        <v>0.1019</v>
      </c>
      <c r="G55" s="6">
        <v>-5.2699999999999997E-2</v>
      </c>
      <c r="H55" s="6">
        <v>-8.8299999999999993E-3</v>
      </c>
      <c r="I55" s="6">
        <v>-7.6950000000000005E-2</v>
      </c>
      <c r="J55" s="6">
        <v>0.18115000000000001</v>
      </c>
      <c r="K55" s="5" t="s">
        <v>54</v>
      </c>
      <c r="L55" s="6">
        <v>0</v>
      </c>
    </row>
    <row r="56" spans="1:12" ht="13.5" customHeight="1">
      <c r="A56" s="5" t="s">
        <v>53</v>
      </c>
      <c r="B56" s="6">
        <v>1.8</v>
      </c>
      <c r="C56" s="5" t="s">
        <v>18</v>
      </c>
      <c r="D56" s="5" t="s">
        <v>19</v>
      </c>
      <c r="E56" s="6">
        <v>-15.322100000000001</v>
      </c>
      <c r="F56" s="6">
        <v>0.1019</v>
      </c>
      <c r="G56" s="6">
        <v>-5.2699999999999997E-2</v>
      </c>
      <c r="H56" s="6">
        <v>-8.8299999999999993E-3</v>
      </c>
      <c r="I56" s="6">
        <v>1.7860000000000001E-2</v>
      </c>
      <c r="J56" s="6">
        <v>-2.33E-3</v>
      </c>
      <c r="K56" s="5" t="s">
        <v>54</v>
      </c>
      <c r="L56" s="6">
        <v>1.8</v>
      </c>
    </row>
    <row r="57" spans="1:12" ht="13.5" customHeight="1">
      <c r="A57" s="5" t="s">
        <v>53</v>
      </c>
      <c r="B57" s="6">
        <v>3.6</v>
      </c>
      <c r="C57" s="5" t="s">
        <v>18</v>
      </c>
      <c r="D57" s="5" t="s">
        <v>19</v>
      </c>
      <c r="E57" s="6">
        <v>-15.1241</v>
      </c>
      <c r="F57" s="6">
        <v>0.1019</v>
      </c>
      <c r="G57" s="6">
        <v>-5.2699999999999997E-2</v>
      </c>
      <c r="H57" s="6">
        <v>-8.8299999999999993E-3</v>
      </c>
      <c r="I57" s="6">
        <v>0.11267000000000001</v>
      </c>
      <c r="J57" s="6">
        <v>-0.18581</v>
      </c>
      <c r="K57" s="5" t="s">
        <v>54</v>
      </c>
      <c r="L57" s="6">
        <v>3.6</v>
      </c>
    </row>
    <row r="58" spans="1:12" ht="13.5" customHeight="1">
      <c r="A58" s="5" t="s">
        <v>55</v>
      </c>
      <c r="B58" s="6">
        <v>0</v>
      </c>
      <c r="C58" s="5" t="s">
        <v>18</v>
      </c>
      <c r="D58" s="5" t="s">
        <v>19</v>
      </c>
      <c r="E58" s="6">
        <v>-13.6967</v>
      </c>
      <c r="F58" s="6">
        <v>-5.4399999999999997E-2</v>
      </c>
      <c r="G58" s="6">
        <v>0.22220000000000001</v>
      </c>
      <c r="H58" s="6">
        <v>2.9999999999999997E-4</v>
      </c>
      <c r="I58" s="6">
        <v>0.30376999999999998</v>
      </c>
      <c r="J58" s="6">
        <v>-4.6149999999999997E-2</v>
      </c>
      <c r="K58" s="5" t="s">
        <v>56</v>
      </c>
      <c r="L58" s="6">
        <v>0</v>
      </c>
    </row>
    <row r="59" spans="1:12" ht="13.5" customHeight="1">
      <c r="A59" s="5" t="s">
        <v>55</v>
      </c>
      <c r="B59" s="6">
        <v>1.35</v>
      </c>
      <c r="C59" s="5" t="s">
        <v>18</v>
      </c>
      <c r="D59" s="5" t="s">
        <v>19</v>
      </c>
      <c r="E59" s="6">
        <v>-13.5482</v>
      </c>
      <c r="F59" s="6">
        <v>-5.4399999999999997E-2</v>
      </c>
      <c r="G59" s="6">
        <v>0.22220000000000001</v>
      </c>
      <c r="H59" s="6">
        <v>2.9999999999999997E-4</v>
      </c>
      <c r="I59" s="6">
        <v>3.82E-3</v>
      </c>
      <c r="J59" s="6">
        <v>2.7310000000000001E-2</v>
      </c>
      <c r="K59" s="5" t="s">
        <v>56</v>
      </c>
      <c r="L59" s="6">
        <v>1.35</v>
      </c>
    </row>
    <row r="60" spans="1:12" ht="13.5" customHeight="1">
      <c r="A60" s="5" t="s">
        <v>55</v>
      </c>
      <c r="B60" s="6">
        <v>2.7</v>
      </c>
      <c r="C60" s="5" t="s">
        <v>18</v>
      </c>
      <c r="D60" s="5" t="s">
        <v>19</v>
      </c>
      <c r="E60" s="6">
        <v>-13.399699999999999</v>
      </c>
      <c r="F60" s="6">
        <v>-5.4399999999999997E-2</v>
      </c>
      <c r="G60" s="6">
        <v>0.22220000000000001</v>
      </c>
      <c r="H60" s="6">
        <v>2.9999999999999997E-4</v>
      </c>
      <c r="I60" s="6">
        <v>-0.29611999999999999</v>
      </c>
      <c r="J60" s="6">
        <v>0.10077</v>
      </c>
      <c r="K60" s="5" t="s">
        <v>56</v>
      </c>
      <c r="L60" s="6">
        <v>2.7</v>
      </c>
    </row>
    <row r="61" spans="1:12" ht="13.5" customHeight="1">
      <c r="A61" s="5" t="s">
        <v>57</v>
      </c>
      <c r="B61" s="6">
        <v>0</v>
      </c>
      <c r="C61" s="5" t="s">
        <v>18</v>
      </c>
      <c r="D61" s="5" t="s">
        <v>19</v>
      </c>
      <c r="E61" s="6">
        <v>-8.9456000000000007</v>
      </c>
      <c r="F61" s="6">
        <v>-4.5600000000000002E-2</v>
      </c>
      <c r="G61" s="6">
        <v>-1.6400000000000001E-2</v>
      </c>
      <c r="H61" s="6">
        <v>-2.2000000000000001E-4</v>
      </c>
      <c r="I61" s="6">
        <v>-2.9440000000000001E-2</v>
      </c>
      <c r="J61" s="6">
        <v>-9.6740000000000007E-2</v>
      </c>
      <c r="K61" s="5" t="s">
        <v>58</v>
      </c>
      <c r="L61" s="6">
        <v>0</v>
      </c>
    </row>
    <row r="62" spans="1:12" ht="13.5" customHeight="1">
      <c r="A62" s="5" t="s">
        <v>57</v>
      </c>
      <c r="B62" s="6">
        <v>1.8</v>
      </c>
      <c r="C62" s="5" t="s">
        <v>18</v>
      </c>
      <c r="D62" s="5" t="s">
        <v>19</v>
      </c>
      <c r="E62" s="6">
        <v>-8.7476000000000003</v>
      </c>
      <c r="F62" s="6">
        <v>-4.5600000000000002E-2</v>
      </c>
      <c r="G62" s="6">
        <v>-1.6400000000000001E-2</v>
      </c>
      <c r="H62" s="6">
        <v>-2.2000000000000001E-4</v>
      </c>
      <c r="I62" s="6">
        <v>-4.0500000000000002E-6</v>
      </c>
      <c r="J62" s="6">
        <v>-1.468E-2</v>
      </c>
      <c r="K62" s="5" t="s">
        <v>58</v>
      </c>
      <c r="L62" s="6">
        <v>1.8</v>
      </c>
    </row>
    <row r="63" spans="1:12" ht="13.5" customHeight="1">
      <c r="A63" s="5" t="s">
        <v>57</v>
      </c>
      <c r="B63" s="6">
        <v>3.6</v>
      </c>
      <c r="C63" s="5" t="s">
        <v>18</v>
      </c>
      <c r="D63" s="5" t="s">
        <v>19</v>
      </c>
      <c r="E63" s="6">
        <v>-8.5495999999999999</v>
      </c>
      <c r="F63" s="6">
        <v>-4.5600000000000002E-2</v>
      </c>
      <c r="G63" s="6">
        <v>-1.6400000000000001E-2</v>
      </c>
      <c r="H63" s="6">
        <v>-2.2000000000000001E-4</v>
      </c>
      <c r="I63" s="6">
        <v>2.9430000000000001E-2</v>
      </c>
      <c r="J63" s="6">
        <v>6.7390000000000005E-2</v>
      </c>
      <c r="K63" s="5" t="s">
        <v>58</v>
      </c>
      <c r="L63" s="6">
        <v>3.6</v>
      </c>
    </row>
    <row r="64" spans="1:12" ht="13.5" customHeight="1">
      <c r="A64" s="5" t="s">
        <v>59</v>
      </c>
      <c r="B64" s="6">
        <v>0</v>
      </c>
      <c r="C64" s="5" t="s">
        <v>18</v>
      </c>
      <c r="D64" s="5" t="s">
        <v>19</v>
      </c>
      <c r="E64" s="6">
        <v>-4.1984000000000004</v>
      </c>
      <c r="F64" s="6">
        <v>1.9699999999999999E-2</v>
      </c>
      <c r="G64" s="6">
        <v>-4.9299999999999997E-2</v>
      </c>
      <c r="H64" s="6">
        <v>3.6099999999999999E-3</v>
      </c>
      <c r="I64" s="6">
        <v>-7.9100000000000004E-2</v>
      </c>
      <c r="J64" s="6">
        <v>1.8280000000000001E-2</v>
      </c>
      <c r="K64" s="5" t="s">
        <v>60</v>
      </c>
      <c r="L64" s="6">
        <v>0</v>
      </c>
    </row>
    <row r="65" spans="1:12" ht="13.5" customHeight="1">
      <c r="A65" s="5" t="s">
        <v>59</v>
      </c>
      <c r="B65" s="6">
        <v>1.8</v>
      </c>
      <c r="C65" s="5" t="s">
        <v>18</v>
      </c>
      <c r="D65" s="5" t="s">
        <v>19</v>
      </c>
      <c r="E65" s="6">
        <v>-4.0004</v>
      </c>
      <c r="F65" s="6">
        <v>1.9699999999999999E-2</v>
      </c>
      <c r="G65" s="6">
        <v>-4.9299999999999997E-2</v>
      </c>
      <c r="H65" s="6">
        <v>3.6099999999999999E-3</v>
      </c>
      <c r="I65" s="6">
        <v>9.6200000000000001E-3</v>
      </c>
      <c r="J65" s="6">
        <v>-1.7170000000000001E-2</v>
      </c>
      <c r="K65" s="5" t="s">
        <v>60</v>
      </c>
      <c r="L65" s="6">
        <v>1.8</v>
      </c>
    </row>
    <row r="66" spans="1:12" ht="13.5" customHeight="1">
      <c r="A66" s="5" t="s">
        <v>59</v>
      </c>
      <c r="B66" s="6">
        <v>3.6</v>
      </c>
      <c r="C66" s="5" t="s">
        <v>18</v>
      </c>
      <c r="D66" s="5" t="s">
        <v>19</v>
      </c>
      <c r="E66" s="6">
        <v>-3.8024</v>
      </c>
      <c r="F66" s="6">
        <v>1.9699999999999999E-2</v>
      </c>
      <c r="G66" s="6">
        <v>-4.9299999999999997E-2</v>
      </c>
      <c r="H66" s="6">
        <v>3.6099999999999999E-3</v>
      </c>
      <c r="I66" s="6">
        <v>9.8330000000000001E-2</v>
      </c>
      <c r="J66" s="6">
        <v>-5.2630000000000003E-2</v>
      </c>
      <c r="K66" s="5" t="s">
        <v>60</v>
      </c>
      <c r="L66" s="6">
        <v>3.6</v>
      </c>
    </row>
    <row r="67" spans="1:12" ht="13.5" customHeight="1">
      <c r="A67" s="5" t="s">
        <v>61</v>
      </c>
      <c r="B67" s="6">
        <v>0</v>
      </c>
      <c r="C67" s="5" t="s">
        <v>18</v>
      </c>
      <c r="D67" s="5" t="s">
        <v>19</v>
      </c>
      <c r="E67" s="6">
        <v>-20.9269</v>
      </c>
      <c r="F67" s="6">
        <v>7.2499999999999995E-2</v>
      </c>
      <c r="G67" s="6">
        <v>0.68769999999999998</v>
      </c>
      <c r="H67" s="6">
        <v>9.3999999999999997E-4</v>
      </c>
      <c r="I67" s="6">
        <v>0.72394000000000003</v>
      </c>
      <c r="J67" s="6">
        <v>6.5570000000000003E-2</v>
      </c>
      <c r="K67" s="5" t="s">
        <v>62</v>
      </c>
      <c r="L67" s="6">
        <v>0</v>
      </c>
    </row>
    <row r="68" spans="1:12" ht="13.5" customHeight="1">
      <c r="A68" s="5" t="s">
        <v>61</v>
      </c>
      <c r="B68" s="6">
        <v>1.35</v>
      </c>
      <c r="C68" s="5" t="s">
        <v>18</v>
      </c>
      <c r="D68" s="5" t="s">
        <v>19</v>
      </c>
      <c r="E68" s="6">
        <v>-20.778400000000001</v>
      </c>
      <c r="F68" s="6">
        <v>7.2499999999999995E-2</v>
      </c>
      <c r="G68" s="6">
        <v>0.68769999999999998</v>
      </c>
      <c r="H68" s="6">
        <v>9.3999999999999997E-4</v>
      </c>
      <c r="I68" s="6">
        <v>-0.20449999999999999</v>
      </c>
      <c r="J68" s="6">
        <v>-3.2300000000000002E-2</v>
      </c>
      <c r="K68" s="5" t="s">
        <v>62</v>
      </c>
      <c r="L68" s="6">
        <v>1.35</v>
      </c>
    </row>
    <row r="69" spans="1:12" ht="13.5" customHeight="1">
      <c r="A69" s="5" t="s">
        <v>61</v>
      </c>
      <c r="B69" s="6">
        <v>2.7</v>
      </c>
      <c r="C69" s="5" t="s">
        <v>18</v>
      </c>
      <c r="D69" s="5" t="s">
        <v>19</v>
      </c>
      <c r="E69" s="6">
        <v>-20.629899999999999</v>
      </c>
      <c r="F69" s="6">
        <v>7.2499999999999995E-2</v>
      </c>
      <c r="G69" s="6">
        <v>0.68769999999999998</v>
      </c>
      <c r="H69" s="6">
        <v>9.3999999999999997E-4</v>
      </c>
      <c r="I69" s="6">
        <v>-1.1329400000000001</v>
      </c>
      <c r="J69" s="6">
        <v>-0.13017000000000001</v>
      </c>
      <c r="K69" s="5" t="s">
        <v>62</v>
      </c>
      <c r="L69" s="6">
        <v>2.7</v>
      </c>
    </row>
    <row r="70" spans="1:12" ht="13.5" customHeight="1">
      <c r="A70" s="5" t="s">
        <v>63</v>
      </c>
      <c r="B70" s="6">
        <v>0</v>
      </c>
      <c r="C70" s="5" t="s">
        <v>18</v>
      </c>
      <c r="D70" s="5" t="s">
        <v>19</v>
      </c>
      <c r="E70" s="6">
        <v>-11.660600000000001</v>
      </c>
      <c r="F70" s="6">
        <v>7.1999999999999995E-2</v>
      </c>
      <c r="G70" s="6">
        <v>0.34889999999999999</v>
      </c>
      <c r="H70" s="6">
        <v>-6.4999999999999997E-4</v>
      </c>
      <c r="I70" s="6">
        <v>0.71691000000000005</v>
      </c>
      <c r="J70" s="6">
        <v>0.13417000000000001</v>
      </c>
      <c r="K70" s="5" t="s">
        <v>64</v>
      </c>
      <c r="L70" s="6">
        <v>0</v>
      </c>
    </row>
    <row r="71" spans="1:12" ht="13.5" customHeight="1">
      <c r="A71" s="5" t="s">
        <v>63</v>
      </c>
      <c r="B71" s="6">
        <v>1.8</v>
      </c>
      <c r="C71" s="5" t="s">
        <v>18</v>
      </c>
      <c r="D71" s="5" t="s">
        <v>19</v>
      </c>
      <c r="E71" s="6">
        <v>-11.4626</v>
      </c>
      <c r="F71" s="6">
        <v>7.1999999999999995E-2</v>
      </c>
      <c r="G71" s="6">
        <v>0.34889999999999999</v>
      </c>
      <c r="H71" s="6">
        <v>-6.4999999999999997E-4</v>
      </c>
      <c r="I71" s="6">
        <v>8.8940000000000005E-2</v>
      </c>
      <c r="J71" s="6">
        <v>4.5599999999999998E-3</v>
      </c>
      <c r="K71" s="5" t="s">
        <v>64</v>
      </c>
      <c r="L71" s="6">
        <v>1.8</v>
      </c>
    </row>
    <row r="72" spans="1:12" ht="13.5" customHeight="1">
      <c r="A72" s="5" t="s">
        <v>63</v>
      </c>
      <c r="B72" s="6">
        <v>3.6</v>
      </c>
      <c r="C72" s="5" t="s">
        <v>18</v>
      </c>
      <c r="D72" s="5" t="s">
        <v>19</v>
      </c>
      <c r="E72" s="6">
        <v>-11.2646</v>
      </c>
      <c r="F72" s="6">
        <v>7.1999999999999995E-2</v>
      </c>
      <c r="G72" s="6">
        <v>0.34889999999999999</v>
      </c>
      <c r="H72" s="6">
        <v>-6.4999999999999997E-4</v>
      </c>
      <c r="I72" s="6">
        <v>-0.53903000000000001</v>
      </c>
      <c r="J72" s="6">
        <v>-0.12504999999999999</v>
      </c>
      <c r="K72" s="5" t="s">
        <v>64</v>
      </c>
      <c r="L72" s="6">
        <v>3.6</v>
      </c>
    </row>
    <row r="73" spans="1:12" ht="13.5" customHeight="1">
      <c r="A73" s="5" t="s">
        <v>65</v>
      </c>
      <c r="B73" s="6">
        <v>0</v>
      </c>
      <c r="C73" s="5" t="s">
        <v>18</v>
      </c>
      <c r="D73" s="5" t="s">
        <v>19</v>
      </c>
      <c r="E73" s="6">
        <v>-3.1071</v>
      </c>
      <c r="F73" s="6">
        <v>4.5199999999999997E-2</v>
      </c>
      <c r="G73" s="6">
        <v>6.25E-2</v>
      </c>
      <c r="H73" s="6">
        <v>1.4599999999999999E-3</v>
      </c>
      <c r="I73" s="6">
        <v>0.18503</v>
      </c>
      <c r="J73" s="6">
        <v>0.10031</v>
      </c>
      <c r="K73" s="5" t="s">
        <v>66</v>
      </c>
      <c r="L73" s="6">
        <v>0</v>
      </c>
    </row>
    <row r="74" spans="1:12" ht="13.5" customHeight="1">
      <c r="A74" s="5" t="s">
        <v>65</v>
      </c>
      <c r="B74" s="6">
        <v>1.8</v>
      </c>
      <c r="C74" s="5" t="s">
        <v>18</v>
      </c>
      <c r="D74" s="5" t="s">
        <v>19</v>
      </c>
      <c r="E74" s="6">
        <v>-2.9091</v>
      </c>
      <c r="F74" s="6">
        <v>4.5199999999999997E-2</v>
      </c>
      <c r="G74" s="6">
        <v>6.25E-2</v>
      </c>
      <c r="H74" s="6">
        <v>1.4599999999999999E-3</v>
      </c>
      <c r="I74" s="6">
        <v>7.2550000000000003E-2</v>
      </c>
      <c r="J74" s="6">
        <v>1.898E-2</v>
      </c>
      <c r="K74" s="5" t="s">
        <v>66</v>
      </c>
      <c r="L74" s="6">
        <v>1.8</v>
      </c>
    </row>
    <row r="75" spans="1:12" ht="13.5" customHeight="1">
      <c r="A75" s="5" t="s">
        <v>65</v>
      </c>
      <c r="B75" s="6">
        <v>3.6</v>
      </c>
      <c r="C75" s="5" t="s">
        <v>18</v>
      </c>
      <c r="D75" s="5" t="s">
        <v>19</v>
      </c>
      <c r="E75" s="6">
        <v>-2.7111000000000001</v>
      </c>
      <c r="F75" s="6">
        <v>4.5199999999999997E-2</v>
      </c>
      <c r="G75" s="6">
        <v>6.25E-2</v>
      </c>
      <c r="H75" s="6">
        <v>1.4599999999999999E-3</v>
      </c>
      <c r="I75" s="6">
        <v>-3.9940000000000003E-2</v>
      </c>
      <c r="J75" s="6">
        <v>-6.2350000000000003E-2</v>
      </c>
      <c r="K75" s="5" t="s">
        <v>66</v>
      </c>
      <c r="L75" s="6">
        <v>3.6</v>
      </c>
    </row>
    <row r="76" spans="1:12" ht="13.5" customHeight="1">
      <c r="A76" s="5" t="s">
        <v>67</v>
      </c>
      <c r="B76" s="6">
        <v>0</v>
      </c>
      <c r="C76" s="5" t="s">
        <v>18</v>
      </c>
      <c r="D76" s="5" t="s">
        <v>19</v>
      </c>
      <c r="E76" s="6">
        <v>-20.9329</v>
      </c>
      <c r="F76" s="6">
        <v>-7.2300000000000003E-2</v>
      </c>
      <c r="G76" s="6">
        <v>0.68789999999999996</v>
      </c>
      <c r="H76" s="6">
        <v>-9.2000000000000003E-4</v>
      </c>
      <c r="I76" s="6">
        <v>0.72409999999999997</v>
      </c>
      <c r="J76" s="6">
        <v>-6.5379999999999994E-2</v>
      </c>
      <c r="K76" s="5" t="s">
        <v>68</v>
      </c>
      <c r="L76" s="6">
        <v>0</v>
      </c>
    </row>
    <row r="77" spans="1:12" ht="13.5" customHeight="1">
      <c r="A77" s="5" t="s">
        <v>67</v>
      </c>
      <c r="B77" s="6">
        <v>1.35</v>
      </c>
      <c r="C77" s="5" t="s">
        <v>18</v>
      </c>
      <c r="D77" s="5" t="s">
        <v>19</v>
      </c>
      <c r="E77" s="6">
        <v>-20.784400000000002</v>
      </c>
      <c r="F77" s="6">
        <v>-7.2300000000000003E-2</v>
      </c>
      <c r="G77" s="6">
        <v>0.68789999999999996</v>
      </c>
      <c r="H77" s="6">
        <v>-9.2000000000000003E-4</v>
      </c>
      <c r="I77" s="6">
        <v>-0.20452999999999999</v>
      </c>
      <c r="J77" s="6">
        <v>3.2280000000000003E-2</v>
      </c>
      <c r="K77" s="5" t="s">
        <v>68</v>
      </c>
      <c r="L77" s="6">
        <v>1.35</v>
      </c>
    </row>
    <row r="78" spans="1:12" ht="13.5" customHeight="1">
      <c r="A78" s="5" t="s">
        <v>67</v>
      </c>
      <c r="B78" s="6">
        <v>2.7</v>
      </c>
      <c r="C78" s="5" t="s">
        <v>18</v>
      </c>
      <c r="D78" s="5" t="s">
        <v>19</v>
      </c>
      <c r="E78" s="6">
        <v>-20.635899999999999</v>
      </c>
      <c r="F78" s="6">
        <v>-7.2300000000000003E-2</v>
      </c>
      <c r="G78" s="6">
        <v>0.68789999999999996</v>
      </c>
      <c r="H78" s="6">
        <v>-9.2000000000000003E-4</v>
      </c>
      <c r="I78" s="6">
        <v>-1.1331599999999999</v>
      </c>
      <c r="J78" s="6">
        <v>0.12995000000000001</v>
      </c>
      <c r="K78" s="5" t="s">
        <v>68</v>
      </c>
      <c r="L78" s="6">
        <v>2.7</v>
      </c>
    </row>
    <row r="79" spans="1:12" ht="13.5" customHeight="1">
      <c r="A79" s="5" t="s">
        <v>69</v>
      </c>
      <c r="B79" s="6">
        <v>0</v>
      </c>
      <c r="C79" s="5" t="s">
        <v>18</v>
      </c>
      <c r="D79" s="5" t="s">
        <v>19</v>
      </c>
      <c r="E79" s="6">
        <v>-11.6669</v>
      </c>
      <c r="F79" s="6">
        <v>-7.22E-2</v>
      </c>
      <c r="G79" s="6">
        <v>0.34910000000000002</v>
      </c>
      <c r="H79" s="6">
        <v>7.5000000000000002E-4</v>
      </c>
      <c r="I79" s="6">
        <v>0.71740000000000004</v>
      </c>
      <c r="J79" s="6">
        <v>-0.13395000000000001</v>
      </c>
      <c r="K79" s="5" t="s">
        <v>70</v>
      </c>
      <c r="L79" s="6">
        <v>0</v>
      </c>
    </row>
    <row r="80" spans="1:12" ht="13.5" customHeight="1">
      <c r="A80" s="5" t="s">
        <v>69</v>
      </c>
      <c r="B80" s="6">
        <v>1.8</v>
      </c>
      <c r="C80" s="5" t="s">
        <v>18</v>
      </c>
      <c r="D80" s="5" t="s">
        <v>19</v>
      </c>
      <c r="E80" s="6">
        <v>-11.4689</v>
      </c>
      <c r="F80" s="6">
        <v>-7.22E-2</v>
      </c>
      <c r="G80" s="6">
        <v>0.34910000000000002</v>
      </c>
      <c r="H80" s="6">
        <v>7.5000000000000002E-4</v>
      </c>
      <c r="I80" s="6">
        <v>8.899E-2</v>
      </c>
      <c r="J80" s="6">
        <v>-4.0200000000000001E-3</v>
      </c>
      <c r="K80" s="5" t="s">
        <v>70</v>
      </c>
      <c r="L80" s="6">
        <v>1.8</v>
      </c>
    </row>
    <row r="81" spans="1:12" ht="13.5" customHeight="1">
      <c r="A81" s="5" t="s">
        <v>69</v>
      </c>
      <c r="B81" s="6">
        <v>3.6</v>
      </c>
      <c r="C81" s="5" t="s">
        <v>18</v>
      </c>
      <c r="D81" s="5" t="s">
        <v>19</v>
      </c>
      <c r="E81" s="6">
        <v>-11.270899999999999</v>
      </c>
      <c r="F81" s="6">
        <v>-7.22E-2</v>
      </c>
      <c r="G81" s="6">
        <v>0.34910000000000002</v>
      </c>
      <c r="H81" s="6">
        <v>7.5000000000000002E-4</v>
      </c>
      <c r="I81" s="6">
        <v>-0.53942000000000001</v>
      </c>
      <c r="J81" s="6">
        <v>0.12592</v>
      </c>
      <c r="K81" s="5" t="s">
        <v>70</v>
      </c>
      <c r="L81" s="6">
        <v>3.6</v>
      </c>
    </row>
    <row r="82" spans="1:12" ht="13.5" customHeight="1">
      <c r="A82" s="5" t="s">
        <v>71</v>
      </c>
      <c r="B82" s="6">
        <v>0</v>
      </c>
      <c r="C82" s="5" t="s">
        <v>18</v>
      </c>
      <c r="D82" s="5" t="s">
        <v>19</v>
      </c>
      <c r="E82" s="6">
        <v>-3.1133000000000002</v>
      </c>
      <c r="F82" s="6">
        <v>-2.35E-2</v>
      </c>
      <c r="G82" s="6">
        <v>6.3700000000000007E-2</v>
      </c>
      <c r="H82" s="6">
        <v>2.4499999999999999E-3</v>
      </c>
      <c r="I82" s="6">
        <v>0.18722</v>
      </c>
      <c r="J82" s="6">
        <v>-6.0929999999999998E-2</v>
      </c>
      <c r="K82" s="5" t="s">
        <v>72</v>
      </c>
      <c r="L82" s="6">
        <v>0</v>
      </c>
    </row>
    <row r="83" spans="1:12" ht="13.5" customHeight="1">
      <c r="A83" s="5" t="s">
        <v>71</v>
      </c>
      <c r="B83" s="6">
        <v>1.8</v>
      </c>
      <c r="C83" s="5" t="s">
        <v>18</v>
      </c>
      <c r="D83" s="5" t="s">
        <v>19</v>
      </c>
      <c r="E83" s="6">
        <v>-2.9152999999999998</v>
      </c>
      <c r="F83" s="6">
        <v>-2.35E-2</v>
      </c>
      <c r="G83" s="6">
        <v>6.3700000000000007E-2</v>
      </c>
      <c r="H83" s="6">
        <v>2.4499999999999999E-3</v>
      </c>
      <c r="I83" s="6">
        <v>7.2590000000000002E-2</v>
      </c>
      <c r="J83" s="6">
        <v>-1.8579999999999999E-2</v>
      </c>
      <c r="K83" s="5" t="s">
        <v>72</v>
      </c>
      <c r="L83" s="6">
        <v>1.8</v>
      </c>
    </row>
    <row r="84" spans="1:12" ht="13.5" customHeight="1">
      <c r="A84" s="5" t="s">
        <v>71</v>
      </c>
      <c r="B84" s="6">
        <v>3.6</v>
      </c>
      <c r="C84" s="5" t="s">
        <v>18</v>
      </c>
      <c r="D84" s="5" t="s">
        <v>19</v>
      </c>
      <c r="E84" s="6">
        <v>-2.7172999999999998</v>
      </c>
      <c r="F84" s="6">
        <v>-2.35E-2</v>
      </c>
      <c r="G84" s="6">
        <v>6.3700000000000007E-2</v>
      </c>
      <c r="H84" s="6">
        <v>2.4499999999999999E-3</v>
      </c>
      <c r="I84" s="6">
        <v>-4.2029999999999998E-2</v>
      </c>
      <c r="J84" s="6">
        <v>2.376E-2</v>
      </c>
      <c r="K84" s="5" t="s">
        <v>72</v>
      </c>
      <c r="L84" s="6">
        <v>3.6</v>
      </c>
    </row>
    <row r="85" spans="1:12" ht="13.5" customHeight="1">
      <c r="A85" s="5" t="s">
        <v>73</v>
      </c>
      <c r="B85" s="6">
        <v>0</v>
      </c>
      <c r="C85" s="5" t="s">
        <v>18</v>
      </c>
      <c r="D85" s="5" t="s">
        <v>19</v>
      </c>
      <c r="E85" s="6">
        <v>-13.672000000000001</v>
      </c>
      <c r="F85" s="6">
        <v>5.4100000000000002E-2</v>
      </c>
      <c r="G85" s="6">
        <v>0.22239999999999999</v>
      </c>
      <c r="H85" s="6">
        <v>-2.7999999999999998E-4</v>
      </c>
      <c r="I85" s="6">
        <v>0.30414999999999998</v>
      </c>
      <c r="J85" s="6">
        <v>4.5940000000000002E-2</v>
      </c>
      <c r="K85" s="5" t="s">
        <v>74</v>
      </c>
      <c r="L85" s="6">
        <v>0</v>
      </c>
    </row>
    <row r="86" spans="1:12" ht="13.5" customHeight="1">
      <c r="A86" s="5" t="s">
        <v>73</v>
      </c>
      <c r="B86" s="6">
        <v>1.35</v>
      </c>
      <c r="C86" s="5" t="s">
        <v>18</v>
      </c>
      <c r="D86" s="5" t="s">
        <v>19</v>
      </c>
      <c r="E86" s="6">
        <v>-13.5235</v>
      </c>
      <c r="F86" s="6">
        <v>5.4100000000000002E-2</v>
      </c>
      <c r="G86" s="6">
        <v>0.22239999999999999</v>
      </c>
      <c r="H86" s="6">
        <v>-2.7999999999999998E-4</v>
      </c>
      <c r="I86" s="6">
        <v>3.8600000000000001E-3</v>
      </c>
      <c r="J86" s="6">
        <v>-2.7109999999999999E-2</v>
      </c>
      <c r="K86" s="5" t="s">
        <v>74</v>
      </c>
      <c r="L86" s="6">
        <v>1.35</v>
      </c>
    </row>
    <row r="87" spans="1:12" ht="13.5" customHeight="1">
      <c r="A87" s="5" t="s">
        <v>73</v>
      </c>
      <c r="B87" s="6">
        <v>2.7</v>
      </c>
      <c r="C87" s="5" t="s">
        <v>18</v>
      </c>
      <c r="D87" s="5" t="s">
        <v>19</v>
      </c>
      <c r="E87" s="6">
        <v>-13.375</v>
      </c>
      <c r="F87" s="6">
        <v>5.4100000000000002E-2</v>
      </c>
      <c r="G87" s="6">
        <v>0.22239999999999999</v>
      </c>
      <c r="H87" s="6">
        <v>-2.7999999999999998E-4</v>
      </c>
      <c r="I87" s="6">
        <v>-0.29643000000000003</v>
      </c>
      <c r="J87" s="6">
        <v>-0.10016</v>
      </c>
      <c r="K87" s="5" t="s">
        <v>74</v>
      </c>
      <c r="L87" s="6">
        <v>2.7</v>
      </c>
    </row>
    <row r="88" spans="1:12" ht="13.5" customHeight="1">
      <c r="A88" s="5" t="s">
        <v>75</v>
      </c>
      <c r="B88" s="6">
        <v>0</v>
      </c>
      <c r="C88" s="5" t="s">
        <v>18</v>
      </c>
      <c r="D88" s="5" t="s">
        <v>19</v>
      </c>
      <c r="E88" s="6">
        <v>-8.9174000000000007</v>
      </c>
      <c r="F88" s="6">
        <v>4.4200000000000003E-2</v>
      </c>
      <c r="G88" s="6">
        <v>-1.6199999999999999E-2</v>
      </c>
      <c r="H88" s="6">
        <v>3.2000000000000003E-4</v>
      </c>
      <c r="I88" s="6">
        <v>-2.8799999999999999E-2</v>
      </c>
      <c r="J88" s="6">
        <v>9.5219999999999999E-2</v>
      </c>
      <c r="K88" s="5" t="s">
        <v>76</v>
      </c>
      <c r="L88" s="6">
        <v>0</v>
      </c>
    </row>
    <row r="89" spans="1:12" ht="13.5" customHeight="1">
      <c r="A89" s="5" t="s">
        <v>75</v>
      </c>
      <c r="B89" s="6">
        <v>1.8</v>
      </c>
      <c r="C89" s="5" t="s">
        <v>18</v>
      </c>
      <c r="D89" s="5" t="s">
        <v>19</v>
      </c>
      <c r="E89" s="6">
        <v>-8.7194000000000003</v>
      </c>
      <c r="F89" s="6">
        <v>4.4200000000000003E-2</v>
      </c>
      <c r="G89" s="6">
        <v>-1.6199999999999999E-2</v>
      </c>
      <c r="H89" s="6">
        <v>3.2000000000000003E-4</v>
      </c>
      <c r="I89" s="6">
        <v>4.4999999999999999E-4</v>
      </c>
      <c r="J89" s="6">
        <v>1.5630000000000002E-2</v>
      </c>
      <c r="K89" s="5" t="s">
        <v>76</v>
      </c>
      <c r="L89" s="6">
        <v>1.8</v>
      </c>
    </row>
    <row r="90" spans="1:12" ht="13.5" customHeight="1">
      <c r="A90" s="5" t="s">
        <v>75</v>
      </c>
      <c r="B90" s="6">
        <v>3.6</v>
      </c>
      <c r="C90" s="5" t="s">
        <v>18</v>
      </c>
      <c r="D90" s="5" t="s">
        <v>19</v>
      </c>
      <c r="E90" s="6">
        <v>-8.5213999999999999</v>
      </c>
      <c r="F90" s="6">
        <v>4.4200000000000003E-2</v>
      </c>
      <c r="G90" s="6">
        <v>-1.6199999999999999E-2</v>
      </c>
      <c r="H90" s="6">
        <v>3.2000000000000003E-4</v>
      </c>
      <c r="I90" s="6">
        <v>2.9700000000000001E-2</v>
      </c>
      <c r="J90" s="6">
        <v>-6.3960000000000003E-2</v>
      </c>
      <c r="K90" s="5" t="s">
        <v>76</v>
      </c>
      <c r="L90" s="6">
        <v>3.6</v>
      </c>
    </row>
    <row r="91" spans="1:12" ht="13.5" customHeight="1">
      <c r="A91" s="5" t="s">
        <v>77</v>
      </c>
      <c r="B91" s="6">
        <v>0</v>
      </c>
      <c r="C91" s="5" t="s">
        <v>18</v>
      </c>
      <c r="D91" s="5" t="s">
        <v>19</v>
      </c>
      <c r="E91" s="6">
        <v>-4.1719999999999997</v>
      </c>
      <c r="F91" s="6">
        <v>1.4E-3</v>
      </c>
      <c r="G91" s="6">
        <v>-4.0800000000000003E-2</v>
      </c>
      <c r="H91" s="6">
        <v>4.6999999999999999E-4</v>
      </c>
      <c r="I91" s="6">
        <v>-6.429E-2</v>
      </c>
      <c r="J91" s="6">
        <v>1.9390000000000001E-2</v>
      </c>
      <c r="K91" s="5" t="s">
        <v>78</v>
      </c>
      <c r="L91" s="6">
        <v>0</v>
      </c>
    </row>
    <row r="92" spans="1:12" ht="13.5" customHeight="1">
      <c r="A92" s="5" t="s">
        <v>77</v>
      </c>
      <c r="B92" s="6">
        <v>1.8</v>
      </c>
      <c r="C92" s="5" t="s">
        <v>18</v>
      </c>
      <c r="D92" s="5" t="s">
        <v>19</v>
      </c>
      <c r="E92" s="6">
        <v>-3.9740000000000002</v>
      </c>
      <c r="F92" s="6">
        <v>1.4E-3</v>
      </c>
      <c r="G92" s="6">
        <v>-4.0800000000000003E-2</v>
      </c>
      <c r="H92" s="6">
        <v>4.6999999999999999E-4</v>
      </c>
      <c r="I92" s="6">
        <v>9.1699999999999993E-3</v>
      </c>
      <c r="J92" s="6">
        <v>1.6910000000000001E-2</v>
      </c>
      <c r="K92" s="5" t="s">
        <v>78</v>
      </c>
      <c r="L92" s="6">
        <v>1.8</v>
      </c>
    </row>
    <row r="93" spans="1:12" ht="13.5" customHeight="1">
      <c r="A93" s="5" t="s">
        <v>77</v>
      </c>
      <c r="B93" s="6">
        <v>3.6</v>
      </c>
      <c r="C93" s="5" t="s">
        <v>18</v>
      </c>
      <c r="D93" s="5" t="s">
        <v>19</v>
      </c>
      <c r="E93" s="6">
        <v>-3.7759999999999998</v>
      </c>
      <c r="F93" s="6">
        <v>1.4E-3</v>
      </c>
      <c r="G93" s="6">
        <v>-4.0800000000000003E-2</v>
      </c>
      <c r="H93" s="6">
        <v>4.6999999999999999E-4</v>
      </c>
      <c r="I93" s="6">
        <v>8.2619999999999999E-2</v>
      </c>
      <c r="J93" s="6">
        <v>1.444E-2</v>
      </c>
      <c r="K93" s="5" t="s">
        <v>78</v>
      </c>
      <c r="L93" s="6">
        <v>3.6</v>
      </c>
    </row>
    <row r="94" spans="1:12" ht="13.5" customHeight="1">
      <c r="A94" s="5" t="s">
        <v>79</v>
      </c>
      <c r="B94" s="6">
        <v>0</v>
      </c>
      <c r="C94" s="5" t="s">
        <v>18</v>
      </c>
      <c r="D94" s="5" t="s">
        <v>19</v>
      </c>
      <c r="E94" s="6">
        <v>-27.075199999999999</v>
      </c>
      <c r="F94" s="6">
        <v>-7.2800000000000004E-2</v>
      </c>
      <c r="G94" s="6">
        <v>0.218</v>
      </c>
      <c r="H94" s="6">
        <v>-9.2000000000000003E-4</v>
      </c>
      <c r="I94" s="6">
        <v>0.29812</v>
      </c>
      <c r="J94" s="6">
        <v>-6.7729999999999999E-2</v>
      </c>
      <c r="K94" s="5" t="s">
        <v>80</v>
      </c>
      <c r="L94" s="6">
        <v>0</v>
      </c>
    </row>
    <row r="95" spans="1:12" ht="13.5" customHeight="1">
      <c r="A95" s="5" t="s">
        <v>79</v>
      </c>
      <c r="B95" s="6">
        <v>1.35</v>
      </c>
      <c r="C95" s="5" t="s">
        <v>18</v>
      </c>
      <c r="D95" s="5" t="s">
        <v>19</v>
      </c>
      <c r="E95" s="6">
        <v>-26.9267</v>
      </c>
      <c r="F95" s="6">
        <v>-7.2800000000000004E-2</v>
      </c>
      <c r="G95" s="6">
        <v>0.218</v>
      </c>
      <c r="H95" s="6">
        <v>-9.2000000000000003E-4</v>
      </c>
      <c r="I95" s="6">
        <v>3.81E-3</v>
      </c>
      <c r="J95" s="6">
        <v>3.0519999999999999E-2</v>
      </c>
      <c r="K95" s="5" t="s">
        <v>80</v>
      </c>
      <c r="L95" s="6">
        <v>1.35</v>
      </c>
    </row>
    <row r="96" spans="1:12" ht="13.5" customHeight="1">
      <c r="A96" s="5" t="s">
        <v>79</v>
      </c>
      <c r="B96" s="6">
        <v>2.7</v>
      </c>
      <c r="C96" s="5" t="s">
        <v>18</v>
      </c>
      <c r="D96" s="5" t="s">
        <v>19</v>
      </c>
      <c r="E96" s="6">
        <v>-26.778199999999998</v>
      </c>
      <c r="F96" s="6">
        <v>-7.2800000000000004E-2</v>
      </c>
      <c r="G96" s="6">
        <v>0.218</v>
      </c>
      <c r="H96" s="6">
        <v>-9.2000000000000003E-4</v>
      </c>
      <c r="I96" s="6">
        <v>-0.29049000000000003</v>
      </c>
      <c r="J96" s="6">
        <v>0.12877</v>
      </c>
      <c r="K96" s="5" t="s">
        <v>80</v>
      </c>
      <c r="L96" s="6">
        <v>2.7</v>
      </c>
    </row>
    <row r="97" spans="1:12" ht="13.5" customHeight="1">
      <c r="A97" s="5" t="s">
        <v>81</v>
      </c>
      <c r="B97" s="6">
        <v>0</v>
      </c>
      <c r="C97" s="5" t="s">
        <v>18</v>
      </c>
      <c r="D97" s="5" t="s">
        <v>19</v>
      </c>
      <c r="E97" s="6">
        <v>-21.355499999999999</v>
      </c>
      <c r="F97" s="6">
        <v>-8.0100000000000005E-2</v>
      </c>
      <c r="G97" s="6">
        <v>-8.0000000000000002E-3</v>
      </c>
      <c r="H97" s="6">
        <v>8.0000000000000004E-4</v>
      </c>
      <c r="I97" s="6">
        <v>-1.7479999999999999E-2</v>
      </c>
      <c r="J97" s="6">
        <v>-0.13947999999999999</v>
      </c>
      <c r="K97" s="5" t="s">
        <v>82</v>
      </c>
      <c r="L97" s="6">
        <v>0</v>
      </c>
    </row>
    <row r="98" spans="1:12" ht="13.5" customHeight="1">
      <c r="A98" s="5" t="s">
        <v>81</v>
      </c>
      <c r="B98" s="6">
        <v>1.8</v>
      </c>
      <c r="C98" s="5" t="s">
        <v>18</v>
      </c>
      <c r="D98" s="5" t="s">
        <v>19</v>
      </c>
      <c r="E98" s="6">
        <v>-21.157499999999999</v>
      </c>
      <c r="F98" s="6">
        <v>-8.0100000000000005E-2</v>
      </c>
      <c r="G98" s="6">
        <v>-8.0000000000000002E-3</v>
      </c>
      <c r="H98" s="6">
        <v>8.0000000000000004E-4</v>
      </c>
      <c r="I98" s="6">
        <v>-3.0400000000000002E-3</v>
      </c>
      <c r="J98" s="6">
        <v>4.7200000000000002E-3</v>
      </c>
      <c r="K98" s="5" t="s">
        <v>82</v>
      </c>
      <c r="L98" s="6">
        <v>1.8</v>
      </c>
    </row>
    <row r="99" spans="1:12" ht="13.5" customHeight="1">
      <c r="A99" s="5" t="s">
        <v>81</v>
      </c>
      <c r="B99" s="6">
        <v>3.6</v>
      </c>
      <c r="C99" s="5" t="s">
        <v>18</v>
      </c>
      <c r="D99" s="5" t="s">
        <v>19</v>
      </c>
      <c r="E99" s="6">
        <v>-20.959499999999998</v>
      </c>
      <c r="F99" s="6">
        <v>-8.0100000000000005E-2</v>
      </c>
      <c r="G99" s="6">
        <v>-8.0000000000000002E-3</v>
      </c>
      <c r="H99" s="6">
        <v>8.0000000000000004E-4</v>
      </c>
      <c r="I99" s="6">
        <v>1.14E-2</v>
      </c>
      <c r="J99" s="6">
        <v>0.14893000000000001</v>
      </c>
      <c r="K99" s="5" t="s">
        <v>82</v>
      </c>
      <c r="L99" s="6">
        <v>3.6</v>
      </c>
    </row>
    <row r="100" spans="1:12" ht="13.5" customHeight="1">
      <c r="A100" s="5" t="s">
        <v>83</v>
      </c>
      <c r="B100" s="6">
        <v>0</v>
      </c>
      <c r="C100" s="5" t="s">
        <v>18</v>
      </c>
      <c r="D100" s="5" t="s">
        <v>19</v>
      </c>
      <c r="E100" s="6">
        <v>-15.954499999999999</v>
      </c>
      <c r="F100" s="6">
        <v>-8.6499999999999994E-2</v>
      </c>
      <c r="G100" s="6">
        <v>-2.9899999999999999E-2</v>
      </c>
      <c r="H100" s="6">
        <v>1.2200000000000001E-2</v>
      </c>
      <c r="I100" s="6">
        <v>-4.1919999999999999E-2</v>
      </c>
      <c r="J100" s="6">
        <v>-0.14979000000000001</v>
      </c>
      <c r="K100" s="5" t="s">
        <v>84</v>
      </c>
      <c r="L100" s="6">
        <v>0</v>
      </c>
    </row>
    <row r="101" spans="1:12" ht="13.5" customHeight="1">
      <c r="A101" s="5" t="s">
        <v>83</v>
      </c>
      <c r="B101" s="6">
        <v>1.8</v>
      </c>
      <c r="C101" s="5" t="s">
        <v>18</v>
      </c>
      <c r="D101" s="5" t="s">
        <v>19</v>
      </c>
      <c r="E101" s="6">
        <v>-15.756500000000001</v>
      </c>
      <c r="F101" s="6">
        <v>-8.6499999999999994E-2</v>
      </c>
      <c r="G101" s="6">
        <v>-2.9899999999999999E-2</v>
      </c>
      <c r="H101" s="6">
        <v>1.2200000000000001E-2</v>
      </c>
      <c r="I101" s="6">
        <v>1.193E-2</v>
      </c>
      <c r="J101" s="6">
        <v>5.94E-3</v>
      </c>
      <c r="K101" s="5" t="s">
        <v>84</v>
      </c>
      <c r="L101" s="6">
        <v>1.8</v>
      </c>
    </row>
    <row r="102" spans="1:12" ht="13.5" customHeight="1">
      <c r="A102" s="5" t="s">
        <v>83</v>
      </c>
      <c r="B102" s="6">
        <v>3.6</v>
      </c>
      <c r="C102" s="5" t="s">
        <v>18</v>
      </c>
      <c r="D102" s="5" t="s">
        <v>19</v>
      </c>
      <c r="E102" s="6">
        <v>-15.5585</v>
      </c>
      <c r="F102" s="6">
        <v>-8.6499999999999994E-2</v>
      </c>
      <c r="G102" s="6">
        <v>-2.9899999999999999E-2</v>
      </c>
      <c r="H102" s="6">
        <v>1.2200000000000001E-2</v>
      </c>
      <c r="I102" s="6">
        <v>6.5769999999999995E-2</v>
      </c>
      <c r="J102" s="6">
        <v>0.16167000000000001</v>
      </c>
      <c r="K102" s="5" t="s">
        <v>84</v>
      </c>
      <c r="L102" s="6">
        <v>3.6</v>
      </c>
    </row>
    <row r="103" spans="1:12" ht="13.5" customHeight="1">
      <c r="A103" s="5" t="s">
        <v>85</v>
      </c>
      <c r="B103" s="6">
        <v>0</v>
      </c>
      <c r="C103" s="5" t="s">
        <v>18</v>
      </c>
      <c r="D103" s="5" t="s">
        <v>19</v>
      </c>
      <c r="E103" s="6">
        <v>-18.386399999999998</v>
      </c>
      <c r="F103" s="6">
        <v>7.8899999999999998E-2</v>
      </c>
      <c r="G103" s="6">
        <v>0.2102</v>
      </c>
      <c r="H103" s="6">
        <v>-3.4000000000000002E-4</v>
      </c>
      <c r="I103" s="6">
        <v>0.28706999999999999</v>
      </c>
      <c r="J103" s="6">
        <v>6.7479999999999998E-2</v>
      </c>
      <c r="K103" s="5" t="s">
        <v>86</v>
      </c>
      <c r="L103" s="6">
        <v>0</v>
      </c>
    </row>
    <row r="104" spans="1:12" ht="13.5" customHeight="1">
      <c r="A104" s="5" t="s">
        <v>85</v>
      </c>
      <c r="B104" s="6">
        <v>1.35</v>
      </c>
      <c r="C104" s="5" t="s">
        <v>18</v>
      </c>
      <c r="D104" s="5" t="s">
        <v>19</v>
      </c>
      <c r="E104" s="6">
        <v>-18.2379</v>
      </c>
      <c r="F104" s="6">
        <v>7.8899999999999998E-2</v>
      </c>
      <c r="G104" s="6">
        <v>0.2102</v>
      </c>
      <c r="H104" s="6">
        <v>-3.4000000000000002E-4</v>
      </c>
      <c r="I104" s="6">
        <v>3.2699999999999999E-3</v>
      </c>
      <c r="J104" s="6">
        <v>-3.8969999999999998E-2</v>
      </c>
      <c r="K104" s="5" t="s">
        <v>86</v>
      </c>
      <c r="L104" s="6">
        <v>1.35</v>
      </c>
    </row>
    <row r="105" spans="1:12" ht="13.5" customHeight="1">
      <c r="A105" s="5" t="s">
        <v>85</v>
      </c>
      <c r="B105" s="6">
        <v>2.7</v>
      </c>
      <c r="C105" s="5" t="s">
        <v>18</v>
      </c>
      <c r="D105" s="5" t="s">
        <v>19</v>
      </c>
      <c r="E105" s="6">
        <v>-18.089400000000001</v>
      </c>
      <c r="F105" s="6">
        <v>7.8899999999999998E-2</v>
      </c>
      <c r="G105" s="6">
        <v>0.2102</v>
      </c>
      <c r="H105" s="6">
        <v>-3.4000000000000002E-4</v>
      </c>
      <c r="I105" s="6">
        <v>-0.28053</v>
      </c>
      <c r="J105" s="6">
        <v>-0.14543</v>
      </c>
      <c r="K105" s="5" t="s">
        <v>86</v>
      </c>
      <c r="L105" s="6">
        <v>2.7</v>
      </c>
    </row>
    <row r="106" spans="1:12" ht="13.5" customHeight="1">
      <c r="A106" s="5" t="s">
        <v>87</v>
      </c>
      <c r="B106" s="6">
        <v>0</v>
      </c>
      <c r="C106" s="5" t="s">
        <v>18</v>
      </c>
      <c r="D106" s="5" t="s">
        <v>19</v>
      </c>
      <c r="E106" s="6">
        <v>-13.3514</v>
      </c>
      <c r="F106" s="6">
        <v>9.9900000000000003E-2</v>
      </c>
      <c r="G106" s="6">
        <v>-2.3999999999999998E-3</v>
      </c>
      <c r="H106" s="6">
        <v>3.8999999999999999E-4</v>
      </c>
      <c r="I106" s="6">
        <v>-7.0200000000000002E-3</v>
      </c>
      <c r="J106" s="6">
        <v>0.17995</v>
      </c>
      <c r="K106" s="5" t="s">
        <v>88</v>
      </c>
      <c r="L106" s="6">
        <v>0</v>
      </c>
    </row>
    <row r="107" spans="1:12" ht="13.5" customHeight="1">
      <c r="A107" s="5" t="s">
        <v>87</v>
      </c>
      <c r="B107" s="6">
        <v>1.8</v>
      </c>
      <c r="C107" s="5" t="s">
        <v>18</v>
      </c>
      <c r="D107" s="5" t="s">
        <v>19</v>
      </c>
      <c r="E107" s="6">
        <v>-13.1534</v>
      </c>
      <c r="F107" s="6">
        <v>9.9900000000000003E-2</v>
      </c>
      <c r="G107" s="6">
        <v>-2.3999999999999998E-3</v>
      </c>
      <c r="H107" s="6">
        <v>3.8999999999999999E-4</v>
      </c>
      <c r="I107" s="6">
        <v>-2.7299999999999998E-3</v>
      </c>
      <c r="J107" s="6">
        <v>1.6000000000000001E-4</v>
      </c>
      <c r="K107" s="5" t="s">
        <v>88</v>
      </c>
      <c r="L107" s="6">
        <v>1.8</v>
      </c>
    </row>
    <row r="108" spans="1:12" ht="13.5" customHeight="1">
      <c r="A108" s="5" t="s">
        <v>87</v>
      </c>
      <c r="B108" s="6">
        <v>3.6</v>
      </c>
      <c r="C108" s="5" t="s">
        <v>18</v>
      </c>
      <c r="D108" s="5" t="s">
        <v>19</v>
      </c>
      <c r="E108" s="6">
        <v>-12.955399999999999</v>
      </c>
      <c r="F108" s="6">
        <v>9.9900000000000003E-2</v>
      </c>
      <c r="G108" s="6">
        <v>-2.3999999999999998E-3</v>
      </c>
      <c r="H108" s="6">
        <v>3.8999999999999999E-4</v>
      </c>
      <c r="I108" s="6">
        <v>1.57E-3</v>
      </c>
      <c r="J108" s="6">
        <v>-0.17963000000000001</v>
      </c>
      <c r="K108" s="5" t="s">
        <v>88</v>
      </c>
      <c r="L108" s="6">
        <v>3.6</v>
      </c>
    </row>
    <row r="109" spans="1:12" ht="13.5" customHeight="1">
      <c r="A109" s="5" t="s">
        <v>89</v>
      </c>
      <c r="B109" s="6">
        <v>0</v>
      </c>
      <c r="C109" s="5" t="s">
        <v>18</v>
      </c>
      <c r="D109" s="5" t="s">
        <v>19</v>
      </c>
      <c r="E109" s="6">
        <v>-8.2179000000000002</v>
      </c>
      <c r="F109" s="6">
        <v>0.18260000000000001</v>
      </c>
      <c r="G109" s="6">
        <v>-8.3210000000000001E-4</v>
      </c>
      <c r="H109" s="6">
        <v>-4.8199999999999996E-3</v>
      </c>
      <c r="I109" s="6">
        <v>1.0070000000000001E-2</v>
      </c>
      <c r="J109" s="6">
        <v>0.29836000000000001</v>
      </c>
      <c r="K109" s="5" t="s">
        <v>90</v>
      </c>
      <c r="L109" s="6">
        <v>0</v>
      </c>
    </row>
    <row r="110" spans="1:12" ht="13.5" customHeight="1">
      <c r="A110" s="5" t="s">
        <v>89</v>
      </c>
      <c r="B110" s="6">
        <v>1.8</v>
      </c>
      <c r="C110" s="5" t="s">
        <v>18</v>
      </c>
      <c r="D110" s="5" t="s">
        <v>19</v>
      </c>
      <c r="E110" s="6">
        <v>-8.0198999999999998</v>
      </c>
      <c r="F110" s="6">
        <v>0.18260000000000001</v>
      </c>
      <c r="G110" s="6">
        <v>-8.3210000000000001E-4</v>
      </c>
      <c r="H110" s="6">
        <v>-4.8199999999999996E-3</v>
      </c>
      <c r="I110" s="6">
        <v>1.157E-2</v>
      </c>
      <c r="J110" s="6">
        <v>-3.024E-2</v>
      </c>
      <c r="K110" s="5" t="s">
        <v>90</v>
      </c>
      <c r="L110" s="6">
        <v>1.8</v>
      </c>
    </row>
    <row r="111" spans="1:12" ht="13.5" customHeight="1">
      <c r="A111" s="5" t="s">
        <v>89</v>
      </c>
      <c r="B111" s="6">
        <v>3.6</v>
      </c>
      <c r="C111" s="5" t="s">
        <v>18</v>
      </c>
      <c r="D111" s="5" t="s">
        <v>19</v>
      </c>
      <c r="E111" s="6">
        <v>-7.8219000000000003</v>
      </c>
      <c r="F111" s="6">
        <v>0.18260000000000001</v>
      </c>
      <c r="G111" s="6">
        <v>-8.3210000000000001E-4</v>
      </c>
      <c r="H111" s="6">
        <v>-4.8199999999999996E-3</v>
      </c>
      <c r="I111" s="6">
        <v>1.307E-2</v>
      </c>
      <c r="J111" s="6">
        <v>-0.35883999999999999</v>
      </c>
      <c r="K111" s="5" t="s">
        <v>90</v>
      </c>
      <c r="L111" s="6">
        <v>3.6</v>
      </c>
    </row>
    <row r="112" spans="1:12" ht="13.5" customHeight="1">
      <c r="A112" s="5" t="s">
        <v>91</v>
      </c>
      <c r="B112" s="6">
        <v>0</v>
      </c>
      <c r="C112" s="5" t="s">
        <v>18</v>
      </c>
      <c r="D112" s="5" t="s">
        <v>19</v>
      </c>
      <c r="E112" s="6">
        <v>-16.012899999999998</v>
      </c>
      <c r="F112" s="6">
        <v>-7.6200000000000004E-2</v>
      </c>
      <c r="G112" s="6">
        <v>0.2228</v>
      </c>
      <c r="H112" s="6">
        <v>9.3000000000000005E-4</v>
      </c>
      <c r="I112" s="6">
        <v>0.29808000000000001</v>
      </c>
      <c r="J112" s="6">
        <v>-6.7570000000000005E-2</v>
      </c>
      <c r="K112" s="5" t="s">
        <v>92</v>
      </c>
      <c r="L112" s="6">
        <v>0</v>
      </c>
    </row>
    <row r="113" spans="1:12" ht="13.5" customHeight="1">
      <c r="A113" s="5" t="s">
        <v>91</v>
      </c>
      <c r="B113" s="6">
        <v>1.35</v>
      </c>
      <c r="C113" s="5" t="s">
        <v>18</v>
      </c>
      <c r="D113" s="5" t="s">
        <v>19</v>
      </c>
      <c r="E113" s="6">
        <v>-15.8644</v>
      </c>
      <c r="F113" s="6">
        <v>-7.6200000000000004E-2</v>
      </c>
      <c r="G113" s="6">
        <v>0.2228</v>
      </c>
      <c r="H113" s="6">
        <v>9.3000000000000005E-4</v>
      </c>
      <c r="I113" s="6">
        <v>-2.7399999999999998E-3</v>
      </c>
      <c r="J113" s="6">
        <v>3.5270000000000003E-2</v>
      </c>
      <c r="K113" s="5" t="s">
        <v>92</v>
      </c>
      <c r="L113" s="6">
        <v>1.35</v>
      </c>
    </row>
    <row r="114" spans="1:12" ht="13.5" customHeight="1">
      <c r="A114" s="5" t="s">
        <v>91</v>
      </c>
      <c r="B114" s="6">
        <v>2.7</v>
      </c>
      <c r="C114" s="5" t="s">
        <v>18</v>
      </c>
      <c r="D114" s="5" t="s">
        <v>19</v>
      </c>
      <c r="E114" s="6">
        <v>-15.7159</v>
      </c>
      <c r="F114" s="6">
        <v>-7.6200000000000004E-2</v>
      </c>
      <c r="G114" s="6">
        <v>0.2228</v>
      </c>
      <c r="H114" s="6">
        <v>9.3000000000000005E-4</v>
      </c>
      <c r="I114" s="6">
        <v>-0.30356</v>
      </c>
      <c r="J114" s="6">
        <v>0.13811999999999999</v>
      </c>
      <c r="K114" s="5" t="s">
        <v>92</v>
      </c>
      <c r="L114" s="6">
        <v>2.7</v>
      </c>
    </row>
    <row r="115" spans="1:12" ht="13.5" customHeight="1">
      <c r="A115" s="5" t="s">
        <v>93</v>
      </c>
      <c r="B115" s="6">
        <v>0</v>
      </c>
      <c r="C115" s="5" t="s">
        <v>18</v>
      </c>
      <c r="D115" s="5" t="s">
        <v>19</v>
      </c>
      <c r="E115" s="6">
        <v>-12.338800000000001</v>
      </c>
      <c r="F115" s="6">
        <v>-7.5499999999999998E-2</v>
      </c>
      <c r="G115" s="6">
        <v>1.1900000000000001E-2</v>
      </c>
      <c r="H115" s="6">
        <v>-6.8999999999999997E-4</v>
      </c>
      <c r="I115" s="6">
        <v>1.7770000000000001E-2</v>
      </c>
      <c r="J115" s="6">
        <v>-0.14344999999999999</v>
      </c>
      <c r="K115" s="5" t="s">
        <v>94</v>
      </c>
      <c r="L115" s="6">
        <v>0</v>
      </c>
    </row>
    <row r="116" spans="1:12" ht="13.5" customHeight="1">
      <c r="A116" s="5" t="s">
        <v>93</v>
      </c>
      <c r="B116" s="6">
        <v>1.8</v>
      </c>
      <c r="C116" s="5" t="s">
        <v>18</v>
      </c>
      <c r="D116" s="5" t="s">
        <v>19</v>
      </c>
      <c r="E116" s="6">
        <v>-12.1408</v>
      </c>
      <c r="F116" s="6">
        <v>-7.5499999999999998E-2</v>
      </c>
      <c r="G116" s="6">
        <v>1.1900000000000001E-2</v>
      </c>
      <c r="H116" s="6">
        <v>-6.8999999999999997E-4</v>
      </c>
      <c r="I116" s="6">
        <v>-3.65E-3</v>
      </c>
      <c r="J116" s="6">
        <v>-7.4999999999999997E-3</v>
      </c>
      <c r="K116" s="5" t="s">
        <v>94</v>
      </c>
      <c r="L116" s="6">
        <v>1.8</v>
      </c>
    </row>
    <row r="117" spans="1:12" ht="13.5" customHeight="1">
      <c r="A117" s="5" t="s">
        <v>93</v>
      </c>
      <c r="B117" s="6">
        <v>3.6</v>
      </c>
      <c r="C117" s="5" t="s">
        <v>18</v>
      </c>
      <c r="D117" s="5" t="s">
        <v>19</v>
      </c>
      <c r="E117" s="6">
        <v>-11.9428</v>
      </c>
      <c r="F117" s="6">
        <v>-7.5499999999999998E-2</v>
      </c>
      <c r="G117" s="6">
        <v>1.1900000000000001E-2</v>
      </c>
      <c r="H117" s="6">
        <v>-6.8999999999999997E-4</v>
      </c>
      <c r="I117" s="6">
        <v>-2.5069999999999999E-2</v>
      </c>
      <c r="J117" s="6">
        <v>0.12845999999999999</v>
      </c>
      <c r="K117" s="5" t="s">
        <v>94</v>
      </c>
      <c r="L117" s="6">
        <v>3.6</v>
      </c>
    </row>
    <row r="118" spans="1:12" ht="13.5" customHeight="1">
      <c r="A118" s="5" t="s">
        <v>95</v>
      </c>
      <c r="B118" s="6">
        <v>0</v>
      </c>
      <c r="C118" s="5" t="s">
        <v>18</v>
      </c>
      <c r="D118" s="5" t="s">
        <v>19</v>
      </c>
      <c r="E118" s="6">
        <v>-8.5625999999999998</v>
      </c>
      <c r="F118" s="6">
        <v>-0.2079</v>
      </c>
      <c r="G118" s="6">
        <v>6.6199999999999995E-2</v>
      </c>
      <c r="H118" s="6">
        <v>4.6999999999999999E-4</v>
      </c>
      <c r="I118" s="6">
        <v>0.11491</v>
      </c>
      <c r="J118" s="6">
        <v>-0.33246999999999999</v>
      </c>
      <c r="K118" s="5" t="s">
        <v>96</v>
      </c>
      <c r="L118" s="6">
        <v>0</v>
      </c>
    </row>
    <row r="119" spans="1:12" ht="13.5" customHeight="1">
      <c r="A119" s="5" t="s">
        <v>95</v>
      </c>
      <c r="B119" s="6">
        <v>1.8</v>
      </c>
      <c r="C119" s="5" t="s">
        <v>18</v>
      </c>
      <c r="D119" s="5" t="s">
        <v>19</v>
      </c>
      <c r="E119" s="6">
        <v>-8.3645999999999994</v>
      </c>
      <c r="F119" s="6">
        <v>-0.2079</v>
      </c>
      <c r="G119" s="6">
        <v>6.6199999999999995E-2</v>
      </c>
      <c r="H119" s="6">
        <v>4.6999999999999999E-4</v>
      </c>
      <c r="I119" s="6">
        <v>-4.2300000000000003E-3</v>
      </c>
      <c r="J119" s="6">
        <v>4.181E-2</v>
      </c>
      <c r="K119" s="5" t="s">
        <v>96</v>
      </c>
      <c r="L119" s="6">
        <v>1.8</v>
      </c>
    </row>
    <row r="120" spans="1:12" ht="13.5" customHeight="1">
      <c r="A120" s="5" t="s">
        <v>95</v>
      </c>
      <c r="B120" s="6">
        <v>3.6</v>
      </c>
      <c r="C120" s="5" t="s">
        <v>18</v>
      </c>
      <c r="D120" s="5" t="s">
        <v>19</v>
      </c>
      <c r="E120" s="6">
        <v>-8.1666000000000007</v>
      </c>
      <c r="F120" s="6">
        <v>-0.2079</v>
      </c>
      <c r="G120" s="6">
        <v>6.6199999999999995E-2</v>
      </c>
      <c r="H120" s="6">
        <v>4.6999999999999999E-4</v>
      </c>
      <c r="I120" s="6">
        <v>-0.12336999999999999</v>
      </c>
      <c r="J120" s="6">
        <v>0.41609000000000002</v>
      </c>
      <c r="K120" s="5" t="s">
        <v>96</v>
      </c>
      <c r="L120" s="6">
        <v>3.6</v>
      </c>
    </row>
    <row r="121" spans="1:12" ht="13.5" customHeight="1">
      <c r="A121" s="5" t="s">
        <v>97</v>
      </c>
      <c r="B121" s="6">
        <v>0</v>
      </c>
      <c r="C121" s="5" t="s">
        <v>18</v>
      </c>
      <c r="D121" s="5" t="s">
        <v>19</v>
      </c>
      <c r="E121" s="6">
        <v>-18.0624</v>
      </c>
      <c r="F121" s="6">
        <v>4.5900000000000003E-2</v>
      </c>
      <c r="G121" s="6">
        <v>0.23649999999999999</v>
      </c>
      <c r="H121" s="6">
        <v>3.1E-4</v>
      </c>
      <c r="I121" s="6">
        <v>0.31451000000000001</v>
      </c>
      <c r="J121" s="6">
        <v>4.1279999999999997E-2</v>
      </c>
      <c r="K121" s="5" t="s">
        <v>98</v>
      </c>
      <c r="L121" s="6">
        <v>0</v>
      </c>
    </row>
    <row r="122" spans="1:12" ht="13.5" customHeight="1">
      <c r="A122" s="5" t="s">
        <v>97</v>
      </c>
      <c r="B122" s="6">
        <v>1.35</v>
      </c>
      <c r="C122" s="5" t="s">
        <v>18</v>
      </c>
      <c r="D122" s="5" t="s">
        <v>19</v>
      </c>
      <c r="E122" s="6">
        <v>-17.913900000000002</v>
      </c>
      <c r="F122" s="6">
        <v>4.5900000000000003E-2</v>
      </c>
      <c r="G122" s="6">
        <v>0.23649999999999999</v>
      </c>
      <c r="H122" s="6">
        <v>3.1E-4</v>
      </c>
      <c r="I122" s="6">
        <v>-4.7400000000000003E-3</v>
      </c>
      <c r="J122" s="6">
        <v>-2.0619999999999999E-2</v>
      </c>
      <c r="K122" s="5" t="s">
        <v>98</v>
      </c>
      <c r="L122" s="6">
        <v>1.35</v>
      </c>
    </row>
    <row r="123" spans="1:12" ht="13.5" customHeight="1">
      <c r="A123" s="5" t="s">
        <v>97</v>
      </c>
      <c r="B123" s="6">
        <v>2.7</v>
      </c>
      <c r="C123" s="5" t="s">
        <v>18</v>
      </c>
      <c r="D123" s="5" t="s">
        <v>19</v>
      </c>
      <c r="E123" s="6">
        <v>-17.7654</v>
      </c>
      <c r="F123" s="6">
        <v>4.5900000000000003E-2</v>
      </c>
      <c r="G123" s="6">
        <v>0.23649999999999999</v>
      </c>
      <c r="H123" s="6">
        <v>3.1E-4</v>
      </c>
      <c r="I123" s="6">
        <v>-0.32400000000000001</v>
      </c>
      <c r="J123" s="6">
        <v>-8.2519999999999996E-2</v>
      </c>
      <c r="K123" s="5" t="s">
        <v>98</v>
      </c>
      <c r="L123" s="6">
        <v>2.7</v>
      </c>
    </row>
    <row r="124" spans="1:12" ht="13.5" customHeight="1">
      <c r="A124" s="5" t="s">
        <v>99</v>
      </c>
      <c r="B124" s="6">
        <v>0</v>
      </c>
      <c r="C124" s="5" t="s">
        <v>18</v>
      </c>
      <c r="D124" s="5" t="s">
        <v>19</v>
      </c>
      <c r="E124" s="6">
        <v>-12.620699999999999</v>
      </c>
      <c r="F124" s="6">
        <v>5.5199999999999999E-2</v>
      </c>
      <c r="G124" s="6">
        <v>1.9800000000000002E-2</v>
      </c>
      <c r="H124" s="6">
        <v>-2.5000000000000001E-4</v>
      </c>
      <c r="I124" s="6">
        <v>2.776E-2</v>
      </c>
      <c r="J124" s="6">
        <v>9.6710000000000004E-2</v>
      </c>
      <c r="K124" s="5" t="s">
        <v>100</v>
      </c>
      <c r="L124" s="6">
        <v>0</v>
      </c>
    </row>
    <row r="125" spans="1:12" ht="13.5" customHeight="1">
      <c r="A125" s="5" t="s">
        <v>99</v>
      </c>
      <c r="B125" s="6">
        <v>1.8</v>
      </c>
      <c r="C125" s="5" t="s">
        <v>18</v>
      </c>
      <c r="D125" s="5" t="s">
        <v>19</v>
      </c>
      <c r="E125" s="6">
        <v>-12.422700000000001</v>
      </c>
      <c r="F125" s="6">
        <v>5.5199999999999999E-2</v>
      </c>
      <c r="G125" s="6">
        <v>1.9800000000000002E-2</v>
      </c>
      <c r="H125" s="6">
        <v>-2.5000000000000001E-4</v>
      </c>
      <c r="I125" s="6">
        <v>-7.9000000000000008E-3</v>
      </c>
      <c r="J125" s="6">
        <v>-2.7200000000000002E-3</v>
      </c>
      <c r="K125" s="5" t="s">
        <v>100</v>
      </c>
      <c r="L125" s="6">
        <v>1.8</v>
      </c>
    </row>
    <row r="126" spans="1:12" ht="13.5" customHeight="1">
      <c r="A126" s="5" t="s">
        <v>99</v>
      </c>
      <c r="B126" s="6">
        <v>3.6</v>
      </c>
      <c r="C126" s="5" t="s">
        <v>18</v>
      </c>
      <c r="D126" s="5" t="s">
        <v>19</v>
      </c>
      <c r="E126" s="6">
        <v>-12.2247</v>
      </c>
      <c r="F126" s="6">
        <v>5.5199999999999999E-2</v>
      </c>
      <c r="G126" s="6">
        <v>1.9800000000000002E-2</v>
      </c>
      <c r="H126" s="6">
        <v>-2.5000000000000001E-4</v>
      </c>
      <c r="I126" s="6">
        <v>-4.3569999999999998E-2</v>
      </c>
      <c r="J126" s="6">
        <v>-0.10215</v>
      </c>
      <c r="K126" s="5" t="s">
        <v>100</v>
      </c>
      <c r="L126" s="6">
        <v>3.6</v>
      </c>
    </row>
    <row r="127" spans="1:12" ht="13.5" customHeight="1">
      <c r="A127" s="5" t="s">
        <v>101</v>
      </c>
      <c r="B127" s="6">
        <v>0</v>
      </c>
      <c r="C127" s="5" t="s">
        <v>18</v>
      </c>
      <c r="D127" s="5" t="s">
        <v>19</v>
      </c>
      <c r="E127" s="6">
        <v>-6.9280999999999997</v>
      </c>
      <c r="F127" s="6">
        <v>2.6599999999999999E-2</v>
      </c>
      <c r="G127" s="6">
        <v>-3.5200000000000002E-2</v>
      </c>
      <c r="H127" s="6">
        <v>-1.83E-3</v>
      </c>
      <c r="I127" s="6">
        <v>-2.3640000000000001E-2</v>
      </c>
      <c r="J127" s="6">
        <v>3.6459999999999999E-2</v>
      </c>
      <c r="K127" s="5" t="s">
        <v>102</v>
      </c>
      <c r="L127" s="6">
        <v>0</v>
      </c>
    </row>
    <row r="128" spans="1:12" ht="13.5" customHeight="1">
      <c r="A128" s="5" t="s">
        <v>101</v>
      </c>
      <c r="B128" s="6">
        <v>1.8</v>
      </c>
      <c r="C128" s="5" t="s">
        <v>18</v>
      </c>
      <c r="D128" s="5" t="s">
        <v>19</v>
      </c>
      <c r="E128" s="6">
        <v>-6.7301000000000002</v>
      </c>
      <c r="F128" s="6">
        <v>2.6599999999999999E-2</v>
      </c>
      <c r="G128" s="6">
        <v>-3.5200000000000002E-2</v>
      </c>
      <c r="H128" s="6">
        <v>-1.83E-3</v>
      </c>
      <c r="I128" s="6">
        <v>3.9789999999999999E-2</v>
      </c>
      <c r="J128" s="6">
        <v>-1.1480000000000001E-2</v>
      </c>
      <c r="K128" s="5" t="s">
        <v>102</v>
      </c>
      <c r="L128" s="6">
        <v>1.8</v>
      </c>
    </row>
    <row r="129" spans="1:12" ht="13.5" customHeight="1">
      <c r="A129" s="5" t="s">
        <v>101</v>
      </c>
      <c r="B129" s="6">
        <v>3.6</v>
      </c>
      <c r="C129" s="5" t="s">
        <v>18</v>
      </c>
      <c r="D129" s="5" t="s">
        <v>19</v>
      </c>
      <c r="E129" s="6">
        <v>-6.5320999999999998</v>
      </c>
      <c r="F129" s="6">
        <v>2.6599999999999999E-2</v>
      </c>
      <c r="G129" s="6">
        <v>-3.5200000000000002E-2</v>
      </c>
      <c r="H129" s="6">
        <v>-1.83E-3</v>
      </c>
      <c r="I129" s="6">
        <v>0.10322000000000001</v>
      </c>
      <c r="J129" s="6">
        <v>-5.9420000000000001E-2</v>
      </c>
      <c r="K129" s="5" t="s">
        <v>102</v>
      </c>
      <c r="L129" s="6">
        <v>3.6</v>
      </c>
    </row>
    <row r="130" spans="1:12" ht="13.5" customHeight="1">
      <c r="A130" s="5" t="s">
        <v>103</v>
      </c>
      <c r="B130" s="6">
        <v>0</v>
      </c>
      <c r="C130" s="5" t="s">
        <v>18</v>
      </c>
      <c r="D130" s="5" t="s">
        <v>19</v>
      </c>
      <c r="E130" s="6">
        <v>-13.399800000000001</v>
      </c>
      <c r="F130" s="6">
        <v>-2.0299999999999999E-2</v>
      </c>
      <c r="G130" s="6">
        <v>0.23039999999999999</v>
      </c>
      <c r="H130" s="6">
        <v>1E-3</v>
      </c>
      <c r="I130" s="6">
        <v>0.31137999999999999</v>
      </c>
      <c r="J130" s="6">
        <v>-1.7930000000000001E-2</v>
      </c>
      <c r="K130" s="5" t="s">
        <v>104</v>
      </c>
      <c r="L130" s="6">
        <v>0</v>
      </c>
    </row>
    <row r="131" spans="1:12" ht="13.5" customHeight="1">
      <c r="A131" s="5" t="s">
        <v>103</v>
      </c>
      <c r="B131" s="6">
        <v>1.35</v>
      </c>
      <c r="C131" s="5" t="s">
        <v>18</v>
      </c>
      <c r="D131" s="5" t="s">
        <v>19</v>
      </c>
      <c r="E131" s="6">
        <v>-13.251300000000001</v>
      </c>
      <c r="F131" s="6">
        <v>-2.0299999999999999E-2</v>
      </c>
      <c r="G131" s="6">
        <v>0.23039999999999999</v>
      </c>
      <c r="H131" s="6">
        <v>1E-3</v>
      </c>
      <c r="I131" s="6">
        <v>3.6000000000000002E-4</v>
      </c>
      <c r="J131" s="6">
        <v>9.4400000000000005E-3</v>
      </c>
      <c r="K131" s="5" t="s">
        <v>104</v>
      </c>
      <c r="L131" s="6">
        <v>1.35</v>
      </c>
    </row>
    <row r="132" spans="1:12" ht="13.5" customHeight="1">
      <c r="A132" s="5" t="s">
        <v>103</v>
      </c>
      <c r="B132" s="6">
        <v>2.7</v>
      </c>
      <c r="C132" s="5" t="s">
        <v>18</v>
      </c>
      <c r="D132" s="5" t="s">
        <v>19</v>
      </c>
      <c r="E132" s="6">
        <v>-13.1028</v>
      </c>
      <c r="F132" s="6">
        <v>-2.0299999999999999E-2</v>
      </c>
      <c r="G132" s="6">
        <v>0.23039999999999999</v>
      </c>
      <c r="H132" s="6">
        <v>1E-3</v>
      </c>
      <c r="I132" s="6">
        <v>-0.31067</v>
      </c>
      <c r="J132" s="6">
        <v>3.6799999999999999E-2</v>
      </c>
      <c r="K132" s="5" t="s">
        <v>104</v>
      </c>
      <c r="L132" s="6">
        <v>2.7</v>
      </c>
    </row>
    <row r="133" spans="1:12" ht="13.5" customHeight="1">
      <c r="A133" s="5" t="s">
        <v>105</v>
      </c>
      <c r="B133" s="6">
        <v>0</v>
      </c>
      <c r="C133" s="5" t="s">
        <v>18</v>
      </c>
      <c r="D133" s="5" t="s">
        <v>19</v>
      </c>
      <c r="E133" s="6">
        <v>-8.484</v>
      </c>
      <c r="F133" s="6">
        <v>-1.5800000000000002E-2</v>
      </c>
      <c r="G133" s="6">
        <v>-6.0309999999999997E-4</v>
      </c>
      <c r="H133" s="6">
        <v>-7.2999999999999996E-4</v>
      </c>
      <c r="I133" s="6">
        <v>-5.5999999999999999E-3</v>
      </c>
      <c r="J133" s="6">
        <v>-3.3180000000000001E-2</v>
      </c>
      <c r="K133" s="5" t="s">
        <v>106</v>
      </c>
      <c r="L133" s="6">
        <v>0</v>
      </c>
    </row>
    <row r="134" spans="1:12" ht="13.5" customHeight="1">
      <c r="A134" s="5" t="s">
        <v>105</v>
      </c>
      <c r="B134" s="6">
        <v>1.8</v>
      </c>
      <c r="C134" s="5" t="s">
        <v>18</v>
      </c>
      <c r="D134" s="5" t="s">
        <v>19</v>
      </c>
      <c r="E134" s="6">
        <v>-8.2859999999999996</v>
      </c>
      <c r="F134" s="6">
        <v>-1.5800000000000002E-2</v>
      </c>
      <c r="G134" s="6">
        <v>-6.0309999999999997E-4</v>
      </c>
      <c r="H134" s="6">
        <v>-7.2999999999999996E-4</v>
      </c>
      <c r="I134" s="6">
        <v>-4.5100000000000001E-3</v>
      </c>
      <c r="J134" s="6">
        <v>-4.6699999999999997E-3</v>
      </c>
      <c r="K134" s="5" t="s">
        <v>106</v>
      </c>
      <c r="L134" s="6">
        <v>1.8</v>
      </c>
    </row>
    <row r="135" spans="1:12" ht="13.5" customHeight="1">
      <c r="A135" s="5" t="s">
        <v>105</v>
      </c>
      <c r="B135" s="6">
        <v>3.6</v>
      </c>
      <c r="C135" s="5" t="s">
        <v>18</v>
      </c>
      <c r="D135" s="5" t="s">
        <v>19</v>
      </c>
      <c r="E135" s="6">
        <v>-8.0879999999999992</v>
      </c>
      <c r="F135" s="6">
        <v>-1.5800000000000002E-2</v>
      </c>
      <c r="G135" s="6">
        <v>-6.0309999999999997E-4</v>
      </c>
      <c r="H135" s="6">
        <v>-7.2999999999999996E-4</v>
      </c>
      <c r="I135" s="6">
        <v>-3.4299999999999999E-3</v>
      </c>
      <c r="J135" s="6">
        <v>2.383E-2</v>
      </c>
      <c r="K135" s="5" t="s">
        <v>106</v>
      </c>
      <c r="L135" s="6">
        <v>3.6</v>
      </c>
    </row>
    <row r="136" spans="1:12" ht="13.5" customHeight="1">
      <c r="A136" s="5" t="s">
        <v>107</v>
      </c>
      <c r="B136" s="6">
        <v>0</v>
      </c>
      <c r="C136" s="5" t="s">
        <v>18</v>
      </c>
      <c r="D136" s="5" t="s">
        <v>19</v>
      </c>
      <c r="E136" s="6">
        <v>-3.1421000000000001</v>
      </c>
      <c r="F136" s="6">
        <v>-5.3800000000000001E-2</v>
      </c>
      <c r="G136" s="6">
        <v>-2.2800000000000001E-2</v>
      </c>
      <c r="H136" s="6">
        <v>-1.08E-3</v>
      </c>
      <c r="I136" s="6">
        <v>-3.039E-2</v>
      </c>
      <c r="J136" s="6">
        <v>-9.3850000000000003E-2</v>
      </c>
      <c r="K136" s="5" t="s">
        <v>108</v>
      </c>
      <c r="L136" s="6">
        <v>0</v>
      </c>
    </row>
    <row r="137" spans="1:12" ht="13.5" customHeight="1">
      <c r="A137" s="5" t="s">
        <v>107</v>
      </c>
      <c r="B137" s="6">
        <v>1.8</v>
      </c>
      <c r="C137" s="5" t="s">
        <v>18</v>
      </c>
      <c r="D137" s="5" t="s">
        <v>19</v>
      </c>
      <c r="E137" s="6">
        <v>-2.9441000000000002</v>
      </c>
      <c r="F137" s="6">
        <v>-5.3800000000000001E-2</v>
      </c>
      <c r="G137" s="6">
        <v>-2.2800000000000001E-2</v>
      </c>
      <c r="H137" s="6">
        <v>-1.08E-3</v>
      </c>
      <c r="I137" s="6">
        <v>1.0630000000000001E-2</v>
      </c>
      <c r="J137" s="6">
        <v>2.98E-3</v>
      </c>
      <c r="K137" s="5" t="s">
        <v>108</v>
      </c>
      <c r="L137" s="6">
        <v>1.8</v>
      </c>
    </row>
    <row r="138" spans="1:12" ht="13.5" customHeight="1">
      <c r="A138" s="5" t="s">
        <v>107</v>
      </c>
      <c r="B138" s="6">
        <v>3.6</v>
      </c>
      <c r="C138" s="5" t="s">
        <v>18</v>
      </c>
      <c r="D138" s="5" t="s">
        <v>19</v>
      </c>
      <c r="E138" s="6">
        <v>-2.7461000000000002</v>
      </c>
      <c r="F138" s="6">
        <v>-5.3800000000000001E-2</v>
      </c>
      <c r="G138" s="6">
        <v>-2.2800000000000001E-2</v>
      </c>
      <c r="H138" s="6">
        <v>-1.08E-3</v>
      </c>
      <c r="I138" s="6">
        <v>5.1650000000000001E-2</v>
      </c>
      <c r="J138" s="6">
        <v>9.9820000000000006E-2</v>
      </c>
      <c r="K138" s="5" t="s">
        <v>108</v>
      </c>
      <c r="L138" s="6">
        <v>3.6</v>
      </c>
    </row>
    <row r="139" spans="1:12" ht="13.5" customHeight="1">
      <c r="A139" s="5" t="s">
        <v>109</v>
      </c>
      <c r="B139" s="6">
        <v>0</v>
      </c>
      <c r="C139" s="5" t="s">
        <v>18</v>
      </c>
      <c r="D139" s="5" t="s">
        <v>19</v>
      </c>
      <c r="E139" s="6">
        <v>-12.612399999999999</v>
      </c>
      <c r="F139" s="6">
        <v>2.07E-2</v>
      </c>
      <c r="G139" s="6">
        <v>0.1676</v>
      </c>
      <c r="H139" s="6">
        <v>-2.5999999999999998E-4</v>
      </c>
      <c r="I139" s="6">
        <v>0.25866</v>
      </c>
      <c r="J139" s="6">
        <v>1.8409999999999999E-2</v>
      </c>
      <c r="K139" s="5" t="s">
        <v>110</v>
      </c>
      <c r="L139" s="6">
        <v>0</v>
      </c>
    </row>
    <row r="140" spans="1:12" ht="13.5" customHeight="1">
      <c r="A140" s="5" t="s">
        <v>109</v>
      </c>
      <c r="B140" s="6">
        <v>1.35</v>
      </c>
      <c r="C140" s="5" t="s">
        <v>18</v>
      </c>
      <c r="D140" s="5" t="s">
        <v>19</v>
      </c>
      <c r="E140" s="6">
        <v>-12.463900000000001</v>
      </c>
      <c r="F140" s="6">
        <v>2.07E-2</v>
      </c>
      <c r="G140" s="6">
        <v>0.1676</v>
      </c>
      <c r="H140" s="6">
        <v>-2.5999999999999998E-4</v>
      </c>
      <c r="I140" s="6">
        <v>3.236E-2</v>
      </c>
      <c r="J140" s="6">
        <v>-9.4999999999999998E-3</v>
      </c>
      <c r="K140" s="5" t="s">
        <v>110</v>
      </c>
      <c r="L140" s="6">
        <v>1.35</v>
      </c>
    </row>
    <row r="141" spans="1:12" ht="13.5" customHeight="1">
      <c r="A141" s="5" t="s">
        <v>109</v>
      </c>
      <c r="B141" s="6">
        <v>2.7</v>
      </c>
      <c r="C141" s="5" t="s">
        <v>18</v>
      </c>
      <c r="D141" s="5" t="s">
        <v>19</v>
      </c>
      <c r="E141" s="6">
        <v>-12.3154</v>
      </c>
      <c r="F141" s="6">
        <v>2.07E-2</v>
      </c>
      <c r="G141" s="6">
        <v>0.1676</v>
      </c>
      <c r="H141" s="6">
        <v>-2.5999999999999998E-4</v>
      </c>
      <c r="I141" s="6">
        <v>-0.19395000000000001</v>
      </c>
      <c r="J141" s="6">
        <v>-3.7409999999999999E-2</v>
      </c>
      <c r="K141" s="5" t="s">
        <v>110</v>
      </c>
      <c r="L141" s="6">
        <v>2.7</v>
      </c>
    </row>
    <row r="142" spans="1:12" ht="13.5" customHeight="1">
      <c r="A142" s="5" t="s">
        <v>111</v>
      </c>
      <c r="B142" s="6">
        <v>0</v>
      </c>
      <c r="C142" s="5" t="s">
        <v>18</v>
      </c>
      <c r="D142" s="5" t="s">
        <v>19</v>
      </c>
      <c r="E142" s="6">
        <v>-8.8592999999999993</v>
      </c>
      <c r="F142" s="6">
        <v>2.1999999999999999E-2</v>
      </c>
      <c r="G142" s="6">
        <v>-5.8500000000000003E-2</v>
      </c>
      <c r="H142" s="6">
        <v>2.2000000000000001E-4</v>
      </c>
      <c r="I142" s="6">
        <v>-0.12453</v>
      </c>
      <c r="J142" s="6">
        <v>4.0649999999999999E-2</v>
      </c>
      <c r="K142" s="5" t="s">
        <v>112</v>
      </c>
      <c r="L142" s="6">
        <v>0</v>
      </c>
    </row>
    <row r="143" spans="1:12" ht="13.5" customHeight="1">
      <c r="A143" s="5" t="s">
        <v>111</v>
      </c>
      <c r="B143" s="6">
        <v>1.8</v>
      </c>
      <c r="C143" s="5" t="s">
        <v>18</v>
      </c>
      <c r="D143" s="5" t="s">
        <v>19</v>
      </c>
      <c r="E143" s="6">
        <v>-8.6613000000000007</v>
      </c>
      <c r="F143" s="6">
        <v>2.1999999999999999E-2</v>
      </c>
      <c r="G143" s="6">
        <v>-5.8500000000000003E-2</v>
      </c>
      <c r="H143" s="6">
        <v>2.2000000000000001E-4</v>
      </c>
      <c r="I143" s="6">
        <v>-1.924E-2</v>
      </c>
      <c r="J143" s="6">
        <v>9.7000000000000005E-4</v>
      </c>
      <c r="K143" s="5" t="s">
        <v>112</v>
      </c>
      <c r="L143" s="6">
        <v>1.8</v>
      </c>
    </row>
    <row r="144" spans="1:12" ht="13.5" customHeight="1">
      <c r="A144" s="5" t="s">
        <v>111</v>
      </c>
      <c r="B144" s="6">
        <v>3.6</v>
      </c>
      <c r="C144" s="5" t="s">
        <v>18</v>
      </c>
      <c r="D144" s="5" t="s">
        <v>19</v>
      </c>
      <c r="E144" s="6">
        <v>-8.4633000000000003</v>
      </c>
      <c r="F144" s="6">
        <v>2.1999999999999999E-2</v>
      </c>
      <c r="G144" s="6">
        <v>-5.8500000000000003E-2</v>
      </c>
      <c r="H144" s="6">
        <v>2.2000000000000001E-4</v>
      </c>
      <c r="I144" s="6">
        <v>8.6050000000000001E-2</v>
      </c>
      <c r="J144" s="6">
        <v>-3.8710000000000001E-2</v>
      </c>
      <c r="K144" s="5" t="s">
        <v>112</v>
      </c>
      <c r="L144" s="6">
        <v>3.6</v>
      </c>
    </row>
    <row r="145" spans="1:12" ht="13.5" customHeight="1">
      <c r="A145" s="5" t="s">
        <v>113</v>
      </c>
      <c r="B145" s="6">
        <v>0</v>
      </c>
      <c r="C145" s="5" t="s">
        <v>18</v>
      </c>
      <c r="D145" s="5" t="s">
        <v>19</v>
      </c>
      <c r="E145" s="6">
        <v>-3.5785999999999998</v>
      </c>
      <c r="F145" s="6">
        <v>3.2000000000000002E-3</v>
      </c>
      <c r="G145" s="6">
        <v>-4.6699999999999998E-2</v>
      </c>
      <c r="H145" s="6">
        <v>-3.6999999999999999E-4</v>
      </c>
      <c r="I145" s="6">
        <v>-8.2199999999999995E-2</v>
      </c>
      <c r="J145" s="6">
        <v>3.7100000000000002E-3</v>
      </c>
      <c r="K145" s="5" t="s">
        <v>114</v>
      </c>
      <c r="L145" s="6">
        <v>0</v>
      </c>
    </row>
    <row r="146" spans="1:12" ht="13.5" customHeight="1">
      <c r="A146" s="5" t="s">
        <v>113</v>
      </c>
      <c r="B146" s="6">
        <v>1.8</v>
      </c>
      <c r="C146" s="5" t="s">
        <v>18</v>
      </c>
      <c r="D146" s="5" t="s">
        <v>19</v>
      </c>
      <c r="E146" s="6">
        <v>-3.3805999999999998</v>
      </c>
      <c r="F146" s="6">
        <v>3.2000000000000002E-3</v>
      </c>
      <c r="G146" s="6">
        <v>-4.6699999999999998E-2</v>
      </c>
      <c r="H146" s="6">
        <v>-3.6999999999999999E-4</v>
      </c>
      <c r="I146" s="6">
        <v>1.7899999999999999E-3</v>
      </c>
      <c r="J146" s="6">
        <v>-1.97E-3</v>
      </c>
      <c r="K146" s="5" t="s">
        <v>114</v>
      </c>
      <c r="L146" s="6">
        <v>1.8</v>
      </c>
    </row>
    <row r="147" spans="1:12" ht="13.5" customHeight="1">
      <c r="A147" s="5" t="s">
        <v>113</v>
      </c>
      <c r="B147" s="6">
        <v>3.6</v>
      </c>
      <c r="C147" s="5" t="s">
        <v>18</v>
      </c>
      <c r="D147" s="5" t="s">
        <v>19</v>
      </c>
      <c r="E147" s="6">
        <v>-3.1825999999999999</v>
      </c>
      <c r="F147" s="6">
        <v>3.2000000000000002E-3</v>
      </c>
      <c r="G147" s="6">
        <v>-4.6699999999999998E-2</v>
      </c>
      <c r="H147" s="6">
        <v>-3.6999999999999999E-4</v>
      </c>
      <c r="I147" s="6">
        <v>8.5790000000000005E-2</v>
      </c>
      <c r="J147" s="6">
        <v>-7.6400000000000001E-3</v>
      </c>
      <c r="K147" s="5" t="s">
        <v>114</v>
      </c>
      <c r="L147" s="6">
        <v>3.6</v>
      </c>
    </row>
    <row r="148" spans="1:12" ht="13.5" customHeight="1">
      <c r="A148" s="5" t="s">
        <v>115</v>
      </c>
      <c r="B148" s="6">
        <v>0</v>
      </c>
      <c r="C148" s="5" t="s">
        <v>18</v>
      </c>
      <c r="D148" s="5" t="s">
        <v>19</v>
      </c>
      <c r="E148" s="6">
        <v>-12.611800000000001</v>
      </c>
      <c r="F148" s="6">
        <v>-2.0799999999999999E-2</v>
      </c>
      <c r="G148" s="6">
        <v>0.16769999999999999</v>
      </c>
      <c r="H148" s="6">
        <v>2.7999999999999998E-4</v>
      </c>
      <c r="I148" s="6">
        <v>0.25874999999999998</v>
      </c>
      <c r="J148" s="6">
        <v>-1.8550000000000001E-2</v>
      </c>
      <c r="K148" s="5" t="s">
        <v>116</v>
      </c>
      <c r="L148" s="6">
        <v>0</v>
      </c>
    </row>
    <row r="149" spans="1:12" ht="13.5" customHeight="1">
      <c r="A149" s="5" t="s">
        <v>115</v>
      </c>
      <c r="B149" s="6">
        <v>1.35</v>
      </c>
      <c r="C149" s="5" t="s">
        <v>18</v>
      </c>
      <c r="D149" s="5" t="s">
        <v>19</v>
      </c>
      <c r="E149" s="6">
        <v>-12.4633</v>
      </c>
      <c r="F149" s="6">
        <v>-2.0799999999999999E-2</v>
      </c>
      <c r="G149" s="6">
        <v>0.16769999999999999</v>
      </c>
      <c r="H149" s="6">
        <v>2.7999999999999998E-4</v>
      </c>
      <c r="I149" s="6">
        <v>3.2370000000000003E-2</v>
      </c>
      <c r="J149" s="6">
        <v>9.5300000000000003E-3</v>
      </c>
      <c r="K149" s="5" t="s">
        <v>116</v>
      </c>
      <c r="L149" s="6">
        <v>1.35</v>
      </c>
    </row>
    <row r="150" spans="1:12" ht="13.5" customHeight="1">
      <c r="A150" s="5" t="s">
        <v>115</v>
      </c>
      <c r="B150" s="6">
        <v>2.7</v>
      </c>
      <c r="C150" s="5" t="s">
        <v>18</v>
      </c>
      <c r="D150" s="5" t="s">
        <v>19</v>
      </c>
      <c r="E150" s="6">
        <v>-12.3148</v>
      </c>
      <c r="F150" s="6">
        <v>-2.0799999999999999E-2</v>
      </c>
      <c r="G150" s="6">
        <v>0.16769999999999999</v>
      </c>
      <c r="H150" s="6">
        <v>2.7999999999999998E-4</v>
      </c>
      <c r="I150" s="6">
        <v>-0.19400999999999999</v>
      </c>
      <c r="J150" s="6">
        <v>3.7620000000000001E-2</v>
      </c>
      <c r="K150" s="5" t="s">
        <v>116</v>
      </c>
      <c r="L150" s="6">
        <v>2.7</v>
      </c>
    </row>
    <row r="151" spans="1:12" ht="13.5" customHeight="1">
      <c r="A151" s="5" t="s">
        <v>117</v>
      </c>
      <c r="B151" s="6">
        <v>0</v>
      </c>
      <c r="C151" s="5" t="s">
        <v>18</v>
      </c>
      <c r="D151" s="5" t="s">
        <v>19</v>
      </c>
      <c r="E151" s="6">
        <v>-8.8582999999999998</v>
      </c>
      <c r="F151" s="6">
        <v>-2.0899999999999998E-2</v>
      </c>
      <c r="G151" s="6">
        <v>-5.8299999999999998E-2</v>
      </c>
      <c r="H151" s="6">
        <v>-1.2E-4</v>
      </c>
      <c r="I151" s="6">
        <v>-0.12415</v>
      </c>
      <c r="J151" s="6">
        <v>-3.9170000000000003E-2</v>
      </c>
      <c r="K151" s="5" t="s">
        <v>118</v>
      </c>
      <c r="L151" s="6">
        <v>0</v>
      </c>
    </row>
    <row r="152" spans="1:12" ht="13.5" customHeight="1">
      <c r="A152" s="5" t="s">
        <v>117</v>
      </c>
      <c r="B152" s="6">
        <v>1.8</v>
      </c>
      <c r="C152" s="5" t="s">
        <v>18</v>
      </c>
      <c r="D152" s="5" t="s">
        <v>19</v>
      </c>
      <c r="E152" s="6">
        <v>-8.6602999999999994</v>
      </c>
      <c r="F152" s="6">
        <v>-2.0899999999999998E-2</v>
      </c>
      <c r="G152" s="6">
        <v>-5.8299999999999998E-2</v>
      </c>
      <c r="H152" s="6">
        <v>-1.2E-4</v>
      </c>
      <c r="I152" s="6">
        <v>-1.9230000000000001E-2</v>
      </c>
      <c r="J152" s="6">
        <v>-1.6299999999999999E-3</v>
      </c>
      <c r="K152" s="5" t="s">
        <v>118</v>
      </c>
      <c r="L152" s="6">
        <v>1.8</v>
      </c>
    </row>
    <row r="153" spans="1:12" ht="13.5" customHeight="1">
      <c r="A153" s="5" t="s">
        <v>117</v>
      </c>
      <c r="B153" s="6">
        <v>3.6</v>
      </c>
      <c r="C153" s="5" t="s">
        <v>18</v>
      </c>
      <c r="D153" s="5" t="s">
        <v>19</v>
      </c>
      <c r="E153" s="6">
        <v>-8.4623000000000008</v>
      </c>
      <c r="F153" s="6">
        <v>-2.0899999999999998E-2</v>
      </c>
      <c r="G153" s="6">
        <v>-5.8299999999999998E-2</v>
      </c>
      <c r="H153" s="6">
        <v>-1.2E-4</v>
      </c>
      <c r="I153" s="6">
        <v>8.5690000000000002E-2</v>
      </c>
      <c r="J153" s="6">
        <v>3.5900000000000001E-2</v>
      </c>
      <c r="K153" s="5" t="s">
        <v>118</v>
      </c>
      <c r="L153" s="6">
        <v>3.6</v>
      </c>
    </row>
    <row r="154" spans="1:12" ht="13.5" customHeight="1">
      <c r="A154" s="5" t="s">
        <v>119</v>
      </c>
      <c r="B154" s="6">
        <v>0</v>
      </c>
      <c r="C154" s="5" t="s">
        <v>18</v>
      </c>
      <c r="D154" s="5" t="s">
        <v>19</v>
      </c>
      <c r="E154" s="6">
        <v>-3.5819000000000001</v>
      </c>
      <c r="F154" s="6">
        <v>-2.8199999999999999E-2</v>
      </c>
      <c r="G154" s="6">
        <v>-4.5499999999999999E-2</v>
      </c>
      <c r="H154" s="6">
        <v>2.9999999999999997E-4</v>
      </c>
      <c r="I154" s="6">
        <v>-8.0019999999999994E-2</v>
      </c>
      <c r="J154" s="6">
        <v>-4.8259999999999997E-2</v>
      </c>
      <c r="K154" s="5" t="s">
        <v>120</v>
      </c>
      <c r="L154" s="6">
        <v>0</v>
      </c>
    </row>
    <row r="155" spans="1:12" ht="13.5" customHeight="1">
      <c r="A155" s="5" t="s">
        <v>119</v>
      </c>
      <c r="B155" s="6">
        <v>1.8</v>
      </c>
      <c r="C155" s="5" t="s">
        <v>18</v>
      </c>
      <c r="D155" s="5" t="s">
        <v>19</v>
      </c>
      <c r="E155" s="6">
        <v>-3.3839000000000001</v>
      </c>
      <c r="F155" s="6">
        <v>-2.8199999999999999E-2</v>
      </c>
      <c r="G155" s="6">
        <v>-4.5499999999999999E-2</v>
      </c>
      <c r="H155" s="6">
        <v>2.9999999999999997E-4</v>
      </c>
      <c r="I155" s="6">
        <v>1.8500000000000001E-3</v>
      </c>
      <c r="J155" s="6">
        <v>2.5600000000000002E-3</v>
      </c>
      <c r="K155" s="5" t="s">
        <v>120</v>
      </c>
      <c r="L155" s="6">
        <v>1.8</v>
      </c>
    </row>
    <row r="156" spans="1:12" ht="13.5" customHeight="1">
      <c r="A156" s="5" t="s">
        <v>119</v>
      </c>
      <c r="B156" s="6">
        <v>3.6</v>
      </c>
      <c r="C156" s="5" t="s">
        <v>18</v>
      </c>
      <c r="D156" s="5" t="s">
        <v>19</v>
      </c>
      <c r="E156" s="6">
        <v>-3.1859000000000002</v>
      </c>
      <c r="F156" s="6">
        <v>-2.8199999999999999E-2</v>
      </c>
      <c r="G156" s="6">
        <v>-4.5499999999999999E-2</v>
      </c>
      <c r="H156" s="6">
        <v>2.9999999999999997E-4</v>
      </c>
      <c r="I156" s="6">
        <v>8.3720000000000003E-2</v>
      </c>
      <c r="J156" s="6">
        <v>5.3379999999999997E-2</v>
      </c>
      <c r="K156" s="5" t="s">
        <v>120</v>
      </c>
      <c r="L156" s="6">
        <v>3.6</v>
      </c>
    </row>
    <row r="157" spans="1:12" ht="13.5" customHeight="1">
      <c r="A157" s="5" t="s">
        <v>121</v>
      </c>
      <c r="B157" s="6">
        <v>0</v>
      </c>
      <c r="C157" s="5" t="s">
        <v>18</v>
      </c>
      <c r="D157" s="5" t="s">
        <v>19</v>
      </c>
      <c r="E157" s="6">
        <v>-13.3969</v>
      </c>
      <c r="F157" s="6">
        <v>2.0299999999999999E-2</v>
      </c>
      <c r="G157" s="6">
        <v>0.23069999999999999</v>
      </c>
      <c r="H157" s="6">
        <v>-9.7999999999999997E-4</v>
      </c>
      <c r="I157" s="6">
        <v>0.31180000000000002</v>
      </c>
      <c r="J157" s="6">
        <v>1.7930000000000001E-2</v>
      </c>
      <c r="K157" s="5" t="s">
        <v>122</v>
      </c>
      <c r="L157" s="6">
        <v>0</v>
      </c>
    </row>
    <row r="158" spans="1:12" ht="13.5" customHeight="1">
      <c r="A158" s="5" t="s">
        <v>121</v>
      </c>
      <c r="B158" s="6">
        <v>1.35</v>
      </c>
      <c r="C158" s="5" t="s">
        <v>18</v>
      </c>
      <c r="D158" s="5" t="s">
        <v>19</v>
      </c>
      <c r="E158" s="6">
        <v>-13.2484</v>
      </c>
      <c r="F158" s="6">
        <v>2.0299999999999999E-2</v>
      </c>
      <c r="G158" s="6">
        <v>0.23069999999999999</v>
      </c>
      <c r="H158" s="6">
        <v>-9.7999999999999997E-4</v>
      </c>
      <c r="I158" s="6">
        <v>3.8000000000000002E-4</v>
      </c>
      <c r="J158" s="6">
        <v>-9.4800000000000006E-3</v>
      </c>
      <c r="K158" s="5" t="s">
        <v>122</v>
      </c>
      <c r="L158" s="6">
        <v>1.35</v>
      </c>
    </row>
    <row r="159" spans="1:12" ht="13.5" customHeight="1">
      <c r="A159" s="5" t="s">
        <v>121</v>
      </c>
      <c r="B159" s="6">
        <v>2.7</v>
      </c>
      <c r="C159" s="5" t="s">
        <v>18</v>
      </c>
      <c r="D159" s="5" t="s">
        <v>19</v>
      </c>
      <c r="E159" s="6">
        <v>-13.0999</v>
      </c>
      <c r="F159" s="6">
        <v>2.0299999999999999E-2</v>
      </c>
      <c r="G159" s="6">
        <v>0.23069999999999999</v>
      </c>
      <c r="H159" s="6">
        <v>-9.7999999999999997E-4</v>
      </c>
      <c r="I159" s="6">
        <v>-0.31103999999999998</v>
      </c>
      <c r="J159" s="6">
        <v>-3.6889999999999999E-2</v>
      </c>
      <c r="K159" s="5" t="s">
        <v>122</v>
      </c>
      <c r="L159" s="6">
        <v>2.7</v>
      </c>
    </row>
    <row r="160" spans="1:12" ht="13.5" customHeight="1">
      <c r="A160" s="5" t="s">
        <v>123</v>
      </c>
      <c r="B160" s="6">
        <v>0</v>
      </c>
      <c r="C160" s="5" t="s">
        <v>18</v>
      </c>
      <c r="D160" s="5" t="s">
        <v>19</v>
      </c>
      <c r="E160" s="6">
        <v>-8.4826999999999995</v>
      </c>
      <c r="F160" s="6">
        <v>1.7399999999999999E-2</v>
      </c>
      <c r="G160" s="6">
        <v>1.2909999999999999E-4</v>
      </c>
      <c r="H160" s="6">
        <v>8.3000000000000001E-4</v>
      </c>
      <c r="I160" s="6">
        <v>-4.1799999999999997E-3</v>
      </c>
      <c r="J160" s="6">
        <v>3.5200000000000002E-2</v>
      </c>
      <c r="K160" s="5" t="s">
        <v>124</v>
      </c>
      <c r="L160" s="6">
        <v>0</v>
      </c>
    </row>
    <row r="161" spans="1:12" ht="13.5" customHeight="1">
      <c r="A161" s="5" t="s">
        <v>123</v>
      </c>
      <c r="B161" s="6">
        <v>1.8</v>
      </c>
      <c r="C161" s="5" t="s">
        <v>18</v>
      </c>
      <c r="D161" s="5" t="s">
        <v>19</v>
      </c>
      <c r="E161" s="6">
        <v>-8.2847000000000008</v>
      </c>
      <c r="F161" s="6">
        <v>1.7399999999999999E-2</v>
      </c>
      <c r="G161" s="6">
        <v>1.2909999999999999E-4</v>
      </c>
      <c r="H161" s="6">
        <v>8.3000000000000001E-4</v>
      </c>
      <c r="I161" s="6">
        <v>-4.4200000000000003E-3</v>
      </c>
      <c r="J161" s="6">
        <v>3.8999999999999998E-3</v>
      </c>
      <c r="K161" s="5" t="s">
        <v>124</v>
      </c>
      <c r="L161" s="6">
        <v>1.8</v>
      </c>
    </row>
    <row r="162" spans="1:12" ht="13.5" customHeight="1">
      <c r="A162" s="5" t="s">
        <v>123</v>
      </c>
      <c r="B162" s="6">
        <v>3.6</v>
      </c>
      <c r="C162" s="5" t="s">
        <v>18</v>
      </c>
      <c r="D162" s="5" t="s">
        <v>19</v>
      </c>
      <c r="E162" s="6">
        <v>-8.0867000000000004</v>
      </c>
      <c r="F162" s="6">
        <v>1.7399999999999999E-2</v>
      </c>
      <c r="G162" s="6">
        <v>1.2909999999999999E-4</v>
      </c>
      <c r="H162" s="6">
        <v>8.3000000000000001E-4</v>
      </c>
      <c r="I162" s="6">
        <v>-4.6499999999999996E-3</v>
      </c>
      <c r="J162" s="6">
        <v>-2.7400000000000001E-2</v>
      </c>
      <c r="K162" s="5" t="s">
        <v>124</v>
      </c>
      <c r="L162" s="6">
        <v>3.6</v>
      </c>
    </row>
    <row r="163" spans="1:12" ht="13.5" customHeight="1">
      <c r="A163" s="5" t="s">
        <v>125</v>
      </c>
      <c r="B163" s="6">
        <v>0</v>
      </c>
      <c r="C163" s="5" t="s">
        <v>18</v>
      </c>
      <c r="D163" s="5" t="s">
        <v>19</v>
      </c>
      <c r="E163" s="6">
        <v>-3.1377999999999999</v>
      </c>
      <c r="F163" s="6">
        <v>2.81E-2</v>
      </c>
      <c r="G163" s="6">
        <v>-1.38E-2</v>
      </c>
      <c r="H163" s="6">
        <v>1.1900000000000001E-3</v>
      </c>
      <c r="I163" s="6">
        <v>-1.426E-2</v>
      </c>
      <c r="J163" s="6">
        <v>4.8599999999999997E-2</v>
      </c>
      <c r="K163" s="5" t="s">
        <v>126</v>
      </c>
      <c r="L163" s="6">
        <v>0</v>
      </c>
    </row>
    <row r="164" spans="1:12" ht="13.5" customHeight="1">
      <c r="A164" s="5" t="s">
        <v>125</v>
      </c>
      <c r="B164" s="6">
        <v>1.8</v>
      </c>
      <c r="C164" s="5" t="s">
        <v>18</v>
      </c>
      <c r="D164" s="5" t="s">
        <v>19</v>
      </c>
      <c r="E164" s="6">
        <v>-2.9398</v>
      </c>
      <c r="F164" s="6">
        <v>2.81E-2</v>
      </c>
      <c r="G164" s="6">
        <v>-1.38E-2</v>
      </c>
      <c r="H164" s="6">
        <v>1.1900000000000001E-3</v>
      </c>
      <c r="I164" s="6">
        <v>1.0659999999999999E-2</v>
      </c>
      <c r="J164" s="6">
        <v>-2.0600000000000002E-3</v>
      </c>
      <c r="K164" s="5" t="s">
        <v>126</v>
      </c>
      <c r="L164" s="6">
        <v>1.8</v>
      </c>
    </row>
    <row r="165" spans="1:12" ht="13.5" customHeight="1">
      <c r="A165" s="5" t="s">
        <v>125</v>
      </c>
      <c r="B165" s="6">
        <v>3.6</v>
      </c>
      <c r="C165" s="5" t="s">
        <v>18</v>
      </c>
      <c r="D165" s="5" t="s">
        <v>19</v>
      </c>
      <c r="E165" s="6">
        <v>-2.7418</v>
      </c>
      <c r="F165" s="6">
        <v>2.81E-2</v>
      </c>
      <c r="G165" s="6">
        <v>-1.38E-2</v>
      </c>
      <c r="H165" s="6">
        <v>1.1900000000000001E-3</v>
      </c>
      <c r="I165" s="6">
        <v>3.5580000000000001E-2</v>
      </c>
      <c r="J165" s="6">
        <v>-5.2729999999999999E-2</v>
      </c>
      <c r="K165" s="5" t="s">
        <v>126</v>
      </c>
      <c r="L165" s="6">
        <v>3.6</v>
      </c>
    </row>
    <row r="166" spans="1:12" ht="13.5" customHeight="1">
      <c r="A166" s="5" t="s">
        <v>127</v>
      </c>
      <c r="B166" s="6">
        <v>0</v>
      </c>
      <c r="C166" s="5" t="s">
        <v>18</v>
      </c>
      <c r="D166" s="5" t="s">
        <v>19</v>
      </c>
      <c r="E166" s="6">
        <v>-17.908899999999999</v>
      </c>
      <c r="F166" s="6">
        <v>-4.5499999999999999E-2</v>
      </c>
      <c r="G166" s="6">
        <v>0.2374</v>
      </c>
      <c r="H166" s="6">
        <v>-2.9E-4</v>
      </c>
      <c r="I166" s="6">
        <v>0.31557000000000002</v>
      </c>
      <c r="J166" s="6">
        <v>-4.0989999999999999E-2</v>
      </c>
      <c r="K166" s="5" t="s">
        <v>128</v>
      </c>
      <c r="L166" s="6">
        <v>0</v>
      </c>
    </row>
    <row r="167" spans="1:12" ht="13.5" customHeight="1">
      <c r="A167" s="5" t="s">
        <v>127</v>
      </c>
      <c r="B167" s="6">
        <v>1.35</v>
      </c>
      <c r="C167" s="5" t="s">
        <v>18</v>
      </c>
      <c r="D167" s="5" t="s">
        <v>19</v>
      </c>
      <c r="E167" s="6">
        <v>-17.760400000000001</v>
      </c>
      <c r="F167" s="6">
        <v>-4.5499999999999999E-2</v>
      </c>
      <c r="G167" s="6">
        <v>0.2374</v>
      </c>
      <c r="H167" s="6">
        <v>-2.9E-4</v>
      </c>
      <c r="I167" s="6">
        <v>-4.9500000000000004E-3</v>
      </c>
      <c r="J167" s="6">
        <v>2.043E-2</v>
      </c>
      <c r="K167" s="5" t="s">
        <v>128</v>
      </c>
      <c r="L167" s="6">
        <v>1.35</v>
      </c>
    </row>
    <row r="168" spans="1:12" ht="13.5" customHeight="1">
      <c r="A168" s="5" t="s">
        <v>127</v>
      </c>
      <c r="B168" s="6">
        <v>2.7</v>
      </c>
      <c r="C168" s="5" t="s">
        <v>18</v>
      </c>
      <c r="D168" s="5" t="s">
        <v>19</v>
      </c>
      <c r="E168" s="6">
        <v>-17.611899999999999</v>
      </c>
      <c r="F168" s="6">
        <v>-4.5499999999999999E-2</v>
      </c>
      <c r="G168" s="6">
        <v>0.2374</v>
      </c>
      <c r="H168" s="6">
        <v>-2.9E-4</v>
      </c>
      <c r="I168" s="6">
        <v>-0.32546999999999998</v>
      </c>
      <c r="J168" s="6">
        <v>8.1850000000000006E-2</v>
      </c>
      <c r="K168" s="5" t="s">
        <v>128</v>
      </c>
      <c r="L168" s="6">
        <v>2.7</v>
      </c>
    </row>
    <row r="169" spans="1:12" ht="13.5" customHeight="1">
      <c r="A169" s="5" t="s">
        <v>129</v>
      </c>
      <c r="B169" s="6">
        <v>0</v>
      </c>
      <c r="C169" s="5" t="s">
        <v>18</v>
      </c>
      <c r="D169" s="5" t="s">
        <v>19</v>
      </c>
      <c r="E169" s="6">
        <v>-12.4537</v>
      </c>
      <c r="F169" s="6">
        <v>-5.3800000000000001E-2</v>
      </c>
      <c r="G169" s="6">
        <v>2.1600000000000001E-2</v>
      </c>
      <c r="H169" s="6">
        <v>3.3E-4</v>
      </c>
      <c r="I169" s="6">
        <v>3.1050000000000001E-2</v>
      </c>
      <c r="J169" s="6">
        <v>-9.4630000000000006E-2</v>
      </c>
      <c r="K169" s="5" t="s">
        <v>130</v>
      </c>
      <c r="L169" s="6">
        <v>0</v>
      </c>
    </row>
    <row r="170" spans="1:12" ht="13.5" customHeight="1">
      <c r="A170" s="5" t="s">
        <v>129</v>
      </c>
      <c r="B170" s="6">
        <v>1.8</v>
      </c>
      <c r="C170" s="5" t="s">
        <v>18</v>
      </c>
      <c r="D170" s="5" t="s">
        <v>19</v>
      </c>
      <c r="E170" s="6">
        <v>-12.255699999999999</v>
      </c>
      <c r="F170" s="6">
        <v>-5.3800000000000001E-2</v>
      </c>
      <c r="G170" s="6">
        <v>2.1600000000000001E-2</v>
      </c>
      <c r="H170" s="6">
        <v>3.3E-4</v>
      </c>
      <c r="I170" s="6">
        <v>-7.9000000000000008E-3</v>
      </c>
      <c r="J170" s="6">
        <v>2.2499999999999998E-3</v>
      </c>
      <c r="K170" s="5" t="s">
        <v>130</v>
      </c>
      <c r="L170" s="6">
        <v>1.8</v>
      </c>
    </row>
    <row r="171" spans="1:12" ht="13.5" customHeight="1">
      <c r="A171" s="5" t="s">
        <v>129</v>
      </c>
      <c r="B171" s="6">
        <v>3.6</v>
      </c>
      <c r="C171" s="5" t="s">
        <v>18</v>
      </c>
      <c r="D171" s="5" t="s">
        <v>19</v>
      </c>
      <c r="E171" s="6">
        <v>-12.057700000000001</v>
      </c>
      <c r="F171" s="6">
        <v>-5.3800000000000001E-2</v>
      </c>
      <c r="G171" s="6">
        <v>2.1600000000000001E-2</v>
      </c>
      <c r="H171" s="6">
        <v>3.3E-4</v>
      </c>
      <c r="I171" s="6">
        <v>-4.6850000000000003E-2</v>
      </c>
      <c r="J171" s="6">
        <v>9.9140000000000006E-2</v>
      </c>
      <c r="K171" s="5" t="s">
        <v>130</v>
      </c>
      <c r="L171" s="6">
        <v>3.6</v>
      </c>
    </row>
    <row r="172" spans="1:12" ht="13.5" customHeight="1">
      <c r="A172" s="5" t="s">
        <v>131</v>
      </c>
      <c r="B172" s="6">
        <v>0</v>
      </c>
      <c r="C172" s="5" t="s">
        <v>18</v>
      </c>
      <c r="D172" s="5" t="s">
        <v>19</v>
      </c>
      <c r="E172" s="6">
        <v>-6.7331000000000003</v>
      </c>
      <c r="F172" s="6">
        <v>-4.9399999999999999E-2</v>
      </c>
      <c r="G172" s="6">
        <v>-2.0299999999999999E-2</v>
      </c>
      <c r="H172" s="6">
        <v>9.3999999999999997E-4</v>
      </c>
      <c r="I172" s="6">
        <v>2.7399999999999998E-3</v>
      </c>
      <c r="J172" s="6">
        <v>-7.9089999999999994E-2</v>
      </c>
      <c r="K172" s="5" t="s">
        <v>132</v>
      </c>
      <c r="L172" s="6">
        <v>0</v>
      </c>
    </row>
    <row r="173" spans="1:12" ht="13.5" customHeight="1">
      <c r="A173" s="5" t="s">
        <v>131</v>
      </c>
      <c r="B173" s="6">
        <v>1.8</v>
      </c>
      <c r="C173" s="5" t="s">
        <v>18</v>
      </c>
      <c r="D173" s="5" t="s">
        <v>19</v>
      </c>
      <c r="E173" s="6">
        <v>-6.5350999999999999</v>
      </c>
      <c r="F173" s="6">
        <v>-4.9399999999999999E-2</v>
      </c>
      <c r="G173" s="6">
        <v>-2.0299999999999999E-2</v>
      </c>
      <c r="H173" s="6">
        <v>9.3999999999999997E-4</v>
      </c>
      <c r="I173" s="6">
        <v>3.934E-2</v>
      </c>
      <c r="J173" s="6">
        <v>9.8899999999999995E-3</v>
      </c>
      <c r="K173" s="5" t="s">
        <v>132</v>
      </c>
      <c r="L173" s="6">
        <v>1.8</v>
      </c>
    </row>
    <row r="174" spans="1:12" ht="13.5" customHeight="1">
      <c r="A174" s="5" t="s">
        <v>131</v>
      </c>
      <c r="B174" s="6">
        <v>3.6</v>
      </c>
      <c r="C174" s="5" t="s">
        <v>18</v>
      </c>
      <c r="D174" s="5" t="s">
        <v>19</v>
      </c>
      <c r="E174" s="6">
        <v>-6.3371000000000004</v>
      </c>
      <c r="F174" s="6">
        <v>-4.9399999999999999E-2</v>
      </c>
      <c r="G174" s="6">
        <v>-2.0299999999999999E-2</v>
      </c>
      <c r="H174" s="6">
        <v>9.3999999999999997E-4</v>
      </c>
      <c r="I174" s="6">
        <v>7.5939999999999994E-2</v>
      </c>
      <c r="J174" s="6">
        <v>9.8879999999999996E-2</v>
      </c>
      <c r="K174" s="5" t="s">
        <v>132</v>
      </c>
      <c r="L174" s="6">
        <v>3.6</v>
      </c>
    </row>
    <row r="175" spans="1:12" ht="13.5" customHeight="1">
      <c r="A175" s="5" t="s">
        <v>133</v>
      </c>
      <c r="B175" s="6">
        <v>0</v>
      </c>
      <c r="C175" s="5" t="s">
        <v>18</v>
      </c>
      <c r="D175" s="5" t="s">
        <v>19</v>
      </c>
      <c r="E175" s="6">
        <v>-15.3773</v>
      </c>
      <c r="F175" s="6">
        <v>7.5899999999999995E-2</v>
      </c>
      <c r="G175" s="6">
        <v>0.22389999999999999</v>
      </c>
      <c r="H175" s="6">
        <v>-9.1E-4</v>
      </c>
      <c r="I175" s="6">
        <v>0.2994</v>
      </c>
      <c r="J175" s="6">
        <v>6.7299999999999999E-2</v>
      </c>
      <c r="K175" s="5" t="s">
        <v>134</v>
      </c>
      <c r="L175" s="6">
        <v>0</v>
      </c>
    </row>
    <row r="176" spans="1:12" ht="13.5" customHeight="1">
      <c r="A176" s="5" t="s">
        <v>133</v>
      </c>
      <c r="B176" s="6">
        <v>1.35</v>
      </c>
      <c r="C176" s="5" t="s">
        <v>18</v>
      </c>
      <c r="D176" s="5" t="s">
        <v>19</v>
      </c>
      <c r="E176" s="6">
        <v>-15.2288</v>
      </c>
      <c r="F176" s="6">
        <v>7.5899999999999995E-2</v>
      </c>
      <c r="G176" s="6">
        <v>0.22389999999999999</v>
      </c>
      <c r="H176" s="6">
        <v>-9.1E-4</v>
      </c>
      <c r="I176" s="6">
        <v>-2.8900000000000002E-3</v>
      </c>
      <c r="J176" s="6">
        <v>-3.517E-2</v>
      </c>
      <c r="K176" s="5" t="s">
        <v>134</v>
      </c>
      <c r="L176" s="6">
        <v>1.35</v>
      </c>
    </row>
    <row r="177" spans="1:12" ht="13.5" customHeight="1">
      <c r="A177" s="5" t="s">
        <v>133</v>
      </c>
      <c r="B177" s="6">
        <v>2.7</v>
      </c>
      <c r="C177" s="5" t="s">
        <v>18</v>
      </c>
      <c r="D177" s="5" t="s">
        <v>19</v>
      </c>
      <c r="E177" s="6">
        <v>-15.080299999999999</v>
      </c>
      <c r="F177" s="6">
        <v>7.5899999999999995E-2</v>
      </c>
      <c r="G177" s="6">
        <v>0.22389999999999999</v>
      </c>
      <c r="H177" s="6">
        <v>-9.1E-4</v>
      </c>
      <c r="I177" s="6">
        <v>-0.30519000000000002</v>
      </c>
      <c r="J177" s="6">
        <v>-0.13763</v>
      </c>
      <c r="K177" s="5" t="s">
        <v>134</v>
      </c>
      <c r="L177" s="6">
        <v>2.7</v>
      </c>
    </row>
    <row r="178" spans="1:12" ht="13.5" customHeight="1">
      <c r="A178" s="5" t="s">
        <v>135</v>
      </c>
      <c r="B178" s="6">
        <v>0</v>
      </c>
      <c r="C178" s="5" t="s">
        <v>18</v>
      </c>
      <c r="D178" s="5" t="s">
        <v>19</v>
      </c>
      <c r="E178" s="6">
        <v>-11.6553</v>
      </c>
      <c r="F178" s="6">
        <v>8.0299999999999996E-2</v>
      </c>
      <c r="G178" s="6">
        <v>1.5100000000000001E-2</v>
      </c>
      <c r="H178" s="6">
        <v>8.0000000000000004E-4</v>
      </c>
      <c r="I178" s="6">
        <v>2.298E-2</v>
      </c>
      <c r="J178" s="6">
        <v>0.14912</v>
      </c>
      <c r="K178" s="5" t="s">
        <v>136</v>
      </c>
      <c r="L178" s="6">
        <v>0</v>
      </c>
    </row>
    <row r="179" spans="1:12" ht="13.5" customHeight="1">
      <c r="A179" s="5" t="s">
        <v>135</v>
      </c>
      <c r="B179" s="6">
        <v>1.8</v>
      </c>
      <c r="C179" s="5" t="s">
        <v>18</v>
      </c>
      <c r="D179" s="5" t="s">
        <v>19</v>
      </c>
      <c r="E179" s="6">
        <v>-11.4573</v>
      </c>
      <c r="F179" s="6">
        <v>8.0299999999999996E-2</v>
      </c>
      <c r="G179" s="6">
        <v>1.5100000000000001E-2</v>
      </c>
      <c r="H179" s="6">
        <v>8.0000000000000004E-4</v>
      </c>
      <c r="I179" s="6">
        <v>-4.1099999999999999E-3</v>
      </c>
      <c r="J179" s="6">
        <v>4.5300000000000002E-3</v>
      </c>
      <c r="K179" s="5" t="s">
        <v>136</v>
      </c>
      <c r="L179" s="6">
        <v>1.8</v>
      </c>
    </row>
    <row r="180" spans="1:12" ht="13.5" customHeight="1">
      <c r="A180" s="5" t="s">
        <v>135</v>
      </c>
      <c r="B180" s="6">
        <v>3.6</v>
      </c>
      <c r="C180" s="5" t="s">
        <v>18</v>
      </c>
      <c r="D180" s="5" t="s">
        <v>19</v>
      </c>
      <c r="E180" s="6">
        <v>-11.2593</v>
      </c>
      <c r="F180" s="6">
        <v>8.0299999999999996E-2</v>
      </c>
      <c r="G180" s="6">
        <v>1.5100000000000001E-2</v>
      </c>
      <c r="H180" s="6">
        <v>8.0000000000000004E-4</v>
      </c>
      <c r="I180" s="6">
        <v>-3.1210000000000002E-2</v>
      </c>
      <c r="J180" s="6">
        <v>-0.14005999999999999</v>
      </c>
      <c r="K180" s="5" t="s">
        <v>136</v>
      </c>
      <c r="L180" s="6">
        <v>3.6</v>
      </c>
    </row>
    <row r="181" spans="1:12" ht="13.5" customHeight="1">
      <c r="A181" s="5" t="s">
        <v>137</v>
      </c>
      <c r="B181" s="6">
        <v>0</v>
      </c>
      <c r="C181" s="5" t="s">
        <v>18</v>
      </c>
      <c r="D181" s="5" t="s">
        <v>19</v>
      </c>
      <c r="E181" s="6">
        <v>-7.7638999999999996</v>
      </c>
      <c r="F181" s="6">
        <v>0.1653</v>
      </c>
      <c r="G181" s="6">
        <v>4.4400000000000002E-2</v>
      </c>
      <c r="H181" s="6">
        <v>-2.8E-3</v>
      </c>
      <c r="I181" s="6">
        <v>7.8070000000000001E-2</v>
      </c>
      <c r="J181" s="6">
        <v>0.26956000000000002</v>
      </c>
      <c r="K181" s="5" t="s">
        <v>138</v>
      </c>
      <c r="L181" s="6">
        <v>0</v>
      </c>
    </row>
    <row r="182" spans="1:12" ht="13.5" customHeight="1">
      <c r="A182" s="5" t="s">
        <v>137</v>
      </c>
      <c r="B182" s="6">
        <v>1.8</v>
      </c>
      <c r="C182" s="5" t="s">
        <v>18</v>
      </c>
      <c r="D182" s="5" t="s">
        <v>19</v>
      </c>
      <c r="E182" s="6">
        <v>-7.5659000000000001</v>
      </c>
      <c r="F182" s="6">
        <v>0.1653</v>
      </c>
      <c r="G182" s="6">
        <v>4.4400000000000002E-2</v>
      </c>
      <c r="H182" s="6">
        <v>-2.8E-3</v>
      </c>
      <c r="I182" s="6">
        <v>-1.8E-3</v>
      </c>
      <c r="J182" s="6">
        <v>-2.8029999999999999E-2</v>
      </c>
      <c r="K182" s="5" t="s">
        <v>138</v>
      </c>
      <c r="L182" s="6">
        <v>1.8</v>
      </c>
    </row>
    <row r="183" spans="1:12" ht="13.5" customHeight="1">
      <c r="A183" s="5" t="s">
        <v>137</v>
      </c>
      <c r="B183" s="6">
        <v>3.6</v>
      </c>
      <c r="C183" s="5" t="s">
        <v>18</v>
      </c>
      <c r="D183" s="5" t="s">
        <v>19</v>
      </c>
      <c r="E183" s="6">
        <v>-7.3678999999999997</v>
      </c>
      <c r="F183" s="6">
        <v>0.1653</v>
      </c>
      <c r="G183" s="6">
        <v>4.4400000000000002E-2</v>
      </c>
      <c r="H183" s="6">
        <v>-2.8E-3</v>
      </c>
      <c r="I183" s="6">
        <v>-8.1659999999999996E-2</v>
      </c>
      <c r="J183" s="6">
        <v>-0.32561000000000001</v>
      </c>
      <c r="K183" s="5" t="s">
        <v>138</v>
      </c>
      <c r="L183" s="6">
        <v>3.6</v>
      </c>
    </row>
    <row r="184" spans="1:12" ht="13.5" customHeight="1">
      <c r="A184" s="5" t="s">
        <v>139</v>
      </c>
      <c r="B184" s="6">
        <v>0</v>
      </c>
      <c r="C184" s="5" t="s">
        <v>18</v>
      </c>
      <c r="D184" s="5" t="s">
        <v>19</v>
      </c>
      <c r="E184" s="6">
        <v>-15.5252</v>
      </c>
      <c r="F184" s="6">
        <v>-7.6899999999999996E-2</v>
      </c>
      <c r="G184" s="6">
        <v>0.19500000000000001</v>
      </c>
      <c r="H184" s="6">
        <v>3.5E-4</v>
      </c>
      <c r="I184" s="6">
        <v>0.27322000000000002</v>
      </c>
      <c r="J184" s="6">
        <v>-6.9430000000000006E-2</v>
      </c>
      <c r="K184" s="5" t="s">
        <v>140</v>
      </c>
      <c r="L184" s="6">
        <v>0</v>
      </c>
    </row>
    <row r="185" spans="1:12" ht="13.5" customHeight="1">
      <c r="A185" s="5" t="s">
        <v>139</v>
      </c>
      <c r="B185" s="6">
        <v>1.35</v>
      </c>
      <c r="C185" s="5" t="s">
        <v>18</v>
      </c>
      <c r="D185" s="5" t="s">
        <v>19</v>
      </c>
      <c r="E185" s="6">
        <v>-15.3767</v>
      </c>
      <c r="F185" s="6">
        <v>-7.6899999999999996E-2</v>
      </c>
      <c r="G185" s="6">
        <v>0.19500000000000001</v>
      </c>
      <c r="H185" s="6">
        <v>3.5E-4</v>
      </c>
      <c r="I185" s="6">
        <v>1.001E-2</v>
      </c>
      <c r="J185" s="6">
        <v>3.4369999999999998E-2</v>
      </c>
      <c r="K185" s="5" t="s">
        <v>140</v>
      </c>
      <c r="L185" s="6">
        <v>1.35</v>
      </c>
    </row>
    <row r="186" spans="1:12" ht="13.5" customHeight="1">
      <c r="A186" s="5" t="s">
        <v>139</v>
      </c>
      <c r="B186" s="6">
        <v>2.7</v>
      </c>
      <c r="C186" s="5" t="s">
        <v>18</v>
      </c>
      <c r="D186" s="5" t="s">
        <v>19</v>
      </c>
      <c r="E186" s="6">
        <v>-15.228199999999999</v>
      </c>
      <c r="F186" s="6">
        <v>-7.6899999999999996E-2</v>
      </c>
      <c r="G186" s="6">
        <v>0.19500000000000001</v>
      </c>
      <c r="H186" s="6">
        <v>3.5E-4</v>
      </c>
      <c r="I186" s="6">
        <v>-0.25319999999999998</v>
      </c>
      <c r="J186" s="6">
        <v>0.13816000000000001</v>
      </c>
      <c r="K186" s="5" t="s">
        <v>140</v>
      </c>
      <c r="L186" s="6">
        <v>2.7</v>
      </c>
    </row>
    <row r="187" spans="1:12" ht="13.5" customHeight="1">
      <c r="A187" s="5" t="s">
        <v>141</v>
      </c>
      <c r="B187" s="6">
        <v>0</v>
      </c>
      <c r="C187" s="5" t="s">
        <v>18</v>
      </c>
      <c r="D187" s="5" t="s">
        <v>19</v>
      </c>
      <c r="E187" s="6">
        <v>-11.405200000000001</v>
      </c>
      <c r="F187" s="6">
        <v>-7.4899999999999994E-2</v>
      </c>
      <c r="G187" s="6">
        <v>-2.7E-2</v>
      </c>
      <c r="H187" s="6">
        <v>-2.9999999999999997E-4</v>
      </c>
      <c r="I187" s="6">
        <v>-4.786E-2</v>
      </c>
      <c r="J187" s="6">
        <v>-0.1406</v>
      </c>
      <c r="K187" s="5" t="s">
        <v>142</v>
      </c>
      <c r="L187" s="6">
        <v>0</v>
      </c>
    </row>
    <row r="188" spans="1:12" ht="13.5" customHeight="1">
      <c r="A188" s="5" t="s">
        <v>141</v>
      </c>
      <c r="B188" s="6">
        <v>1.8</v>
      </c>
      <c r="C188" s="5" t="s">
        <v>18</v>
      </c>
      <c r="D188" s="5" t="s">
        <v>19</v>
      </c>
      <c r="E188" s="6">
        <v>-11.2072</v>
      </c>
      <c r="F188" s="6">
        <v>-7.4899999999999994E-2</v>
      </c>
      <c r="G188" s="6">
        <v>-2.7E-2</v>
      </c>
      <c r="H188" s="6">
        <v>-2.9999999999999997E-4</v>
      </c>
      <c r="I188" s="6">
        <v>7.7999999999999999E-4</v>
      </c>
      <c r="J188" s="6">
        <v>-5.8399999999999997E-3</v>
      </c>
      <c r="K188" s="5" t="s">
        <v>142</v>
      </c>
      <c r="L188" s="6">
        <v>1.8</v>
      </c>
    </row>
    <row r="189" spans="1:12" ht="13.5" customHeight="1">
      <c r="A189" s="5" t="s">
        <v>141</v>
      </c>
      <c r="B189" s="6">
        <v>3.6</v>
      </c>
      <c r="C189" s="5" t="s">
        <v>18</v>
      </c>
      <c r="D189" s="5" t="s">
        <v>19</v>
      </c>
      <c r="E189" s="6">
        <v>-11.0092</v>
      </c>
      <c r="F189" s="6">
        <v>-7.4899999999999994E-2</v>
      </c>
      <c r="G189" s="6">
        <v>-2.7E-2</v>
      </c>
      <c r="H189" s="6">
        <v>-2.9999999999999997E-4</v>
      </c>
      <c r="I189" s="6">
        <v>4.9419999999999999E-2</v>
      </c>
      <c r="J189" s="6">
        <v>0.12892999999999999</v>
      </c>
      <c r="K189" s="5" t="s">
        <v>142</v>
      </c>
      <c r="L189" s="6">
        <v>3.6</v>
      </c>
    </row>
    <row r="190" spans="1:12" ht="13.5" customHeight="1">
      <c r="A190" s="5" t="s">
        <v>143</v>
      </c>
      <c r="B190" s="6">
        <v>0</v>
      </c>
      <c r="C190" s="5" t="s">
        <v>18</v>
      </c>
      <c r="D190" s="5" t="s">
        <v>19</v>
      </c>
      <c r="E190" s="6">
        <v>-7.0133999999999999</v>
      </c>
      <c r="F190" s="6">
        <v>-0.17030000000000001</v>
      </c>
      <c r="G190" s="6">
        <v>1.23E-2</v>
      </c>
      <c r="H190" s="6">
        <v>-8.6800000000000002E-3</v>
      </c>
      <c r="I190" s="6">
        <v>2.213E-2</v>
      </c>
      <c r="J190" s="6">
        <v>-0.27572000000000002</v>
      </c>
      <c r="K190" s="5" t="s">
        <v>144</v>
      </c>
      <c r="L190" s="6">
        <v>0</v>
      </c>
    </row>
    <row r="191" spans="1:12" ht="13.5" customHeight="1">
      <c r="A191" s="5" t="s">
        <v>143</v>
      </c>
      <c r="B191" s="6">
        <v>1.8</v>
      </c>
      <c r="C191" s="5" t="s">
        <v>18</v>
      </c>
      <c r="D191" s="5" t="s">
        <v>19</v>
      </c>
      <c r="E191" s="6">
        <v>-6.8154000000000003</v>
      </c>
      <c r="F191" s="6">
        <v>-0.17030000000000001</v>
      </c>
      <c r="G191" s="6">
        <v>1.23E-2</v>
      </c>
      <c r="H191" s="6">
        <v>-8.6800000000000002E-3</v>
      </c>
      <c r="I191" s="6">
        <v>-4.9599999999999999E-6</v>
      </c>
      <c r="J191" s="6">
        <v>3.0810000000000001E-2</v>
      </c>
      <c r="K191" s="5" t="s">
        <v>144</v>
      </c>
      <c r="L191" s="6">
        <v>1.8</v>
      </c>
    </row>
    <row r="192" spans="1:12" ht="13.5" customHeight="1">
      <c r="A192" s="5" t="s">
        <v>143</v>
      </c>
      <c r="B192" s="6">
        <v>3.6</v>
      </c>
      <c r="C192" s="5" t="s">
        <v>18</v>
      </c>
      <c r="D192" s="5" t="s">
        <v>19</v>
      </c>
      <c r="E192" s="6">
        <v>-6.6173999999999999</v>
      </c>
      <c r="F192" s="6">
        <v>-0.17030000000000001</v>
      </c>
      <c r="G192" s="6">
        <v>1.23E-2</v>
      </c>
      <c r="H192" s="6">
        <v>-8.6800000000000002E-3</v>
      </c>
      <c r="I192" s="6">
        <v>-2.214E-2</v>
      </c>
      <c r="J192" s="6">
        <v>0.33733000000000002</v>
      </c>
      <c r="K192" s="5" t="s">
        <v>144</v>
      </c>
      <c r="L192" s="6">
        <v>3.6</v>
      </c>
    </row>
    <row r="193" spans="1:12" ht="13.5" customHeight="1">
      <c r="A193" s="5" t="s">
        <v>145</v>
      </c>
      <c r="B193" s="6">
        <v>0</v>
      </c>
      <c r="C193" s="5" t="s">
        <v>18</v>
      </c>
      <c r="D193" s="5" t="s">
        <v>19</v>
      </c>
      <c r="E193" s="6">
        <v>-17.575399999999998</v>
      </c>
      <c r="F193" s="6">
        <v>4.1700000000000001E-2</v>
      </c>
      <c r="G193" s="6">
        <v>0.21010000000000001</v>
      </c>
      <c r="H193" s="6">
        <v>9.3000000000000005E-4</v>
      </c>
      <c r="I193" s="6">
        <v>0.29104000000000002</v>
      </c>
      <c r="J193" s="6">
        <v>3.6510000000000001E-2</v>
      </c>
      <c r="K193" s="5" t="s">
        <v>146</v>
      </c>
      <c r="L193" s="6">
        <v>0</v>
      </c>
    </row>
    <row r="194" spans="1:12" ht="13.5" customHeight="1">
      <c r="A194" s="5" t="s">
        <v>145</v>
      </c>
      <c r="B194" s="6">
        <v>1.35</v>
      </c>
      <c r="C194" s="5" t="s">
        <v>18</v>
      </c>
      <c r="D194" s="5" t="s">
        <v>19</v>
      </c>
      <c r="E194" s="6">
        <v>-17.4269</v>
      </c>
      <c r="F194" s="6">
        <v>4.1700000000000001E-2</v>
      </c>
      <c r="G194" s="6">
        <v>0.21010000000000001</v>
      </c>
      <c r="H194" s="6">
        <v>9.3000000000000005E-4</v>
      </c>
      <c r="I194" s="6">
        <v>7.3400000000000002E-3</v>
      </c>
      <c r="J194" s="6">
        <v>-1.9820000000000001E-2</v>
      </c>
      <c r="K194" s="5" t="s">
        <v>146</v>
      </c>
      <c r="L194" s="6">
        <v>1.35</v>
      </c>
    </row>
    <row r="195" spans="1:12" ht="13.5" customHeight="1">
      <c r="A195" s="5" t="s">
        <v>145</v>
      </c>
      <c r="B195" s="6">
        <v>2.7</v>
      </c>
      <c r="C195" s="5" t="s">
        <v>18</v>
      </c>
      <c r="D195" s="5" t="s">
        <v>19</v>
      </c>
      <c r="E195" s="6">
        <v>-17.278400000000001</v>
      </c>
      <c r="F195" s="6">
        <v>4.1700000000000001E-2</v>
      </c>
      <c r="G195" s="6">
        <v>0.21010000000000001</v>
      </c>
      <c r="H195" s="6">
        <v>9.3000000000000005E-4</v>
      </c>
      <c r="I195" s="6">
        <v>-0.27635999999999999</v>
      </c>
      <c r="J195" s="6">
        <v>-7.6149999999999995E-2</v>
      </c>
      <c r="K195" s="5" t="s">
        <v>146</v>
      </c>
      <c r="L195" s="6">
        <v>2.7</v>
      </c>
    </row>
    <row r="196" spans="1:12" ht="13.5" customHeight="1">
      <c r="A196" s="5" t="s">
        <v>147</v>
      </c>
      <c r="B196" s="6">
        <v>0</v>
      </c>
      <c r="C196" s="5" t="s">
        <v>18</v>
      </c>
      <c r="D196" s="5" t="s">
        <v>19</v>
      </c>
      <c r="E196" s="6">
        <v>-11.975300000000001</v>
      </c>
      <c r="F196" s="6">
        <v>5.3400000000000003E-2</v>
      </c>
      <c r="G196" s="6">
        <v>-2.4E-2</v>
      </c>
      <c r="H196" s="6">
        <v>-6.8999999999999997E-4</v>
      </c>
      <c r="I196" s="6">
        <v>-4.2770000000000002E-2</v>
      </c>
      <c r="J196" s="6">
        <v>9.3899999999999997E-2</v>
      </c>
      <c r="K196" s="5" t="s">
        <v>148</v>
      </c>
      <c r="L196" s="6">
        <v>0</v>
      </c>
    </row>
    <row r="197" spans="1:12" ht="13.5" customHeight="1">
      <c r="A197" s="5" t="s">
        <v>147</v>
      </c>
      <c r="B197" s="6">
        <v>1.8</v>
      </c>
      <c r="C197" s="5" t="s">
        <v>18</v>
      </c>
      <c r="D197" s="5" t="s">
        <v>19</v>
      </c>
      <c r="E197" s="6">
        <v>-11.7773</v>
      </c>
      <c r="F197" s="6">
        <v>5.3400000000000003E-2</v>
      </c>
      <c r="G197" s="6">
        <v>-2.4E-2</v>
      </c>
      <c r="H197" s="6">
        <v>-6.8999999999999997E-4</v>
      </c>
      <c r="I197" s="6">
        <v>5.0000000000000001E-4</v>
      </c>
      <c r="J197" s="6">
        <v>-2.1900000000000001E-3</v>
      </c>
      <c r="K197" s="5" t="s">
        <v>148</v>
      </c>
      <c r="L197" s="6">
        <v>1.8</v>
      </c>
    </row>
    <row r="198" spans="1:12" ht="13.5" customHeight="1">
      <c r="A198" s="5" t="s">
        <v>147</v>
      </c>
      <c r="B198" s="6">
        <v>3.6</v>
      </c>
      <c r="C198" s="5" t="s">
        <v>18</v>
      </c>
      <c r="D198" s="5" t="s">
        <v>19</v>
      </c>
      <c r="E198" s="6">
        <v>-11.5793</v>
      </c>
      <c r="F198" s="6">
        <v>5.3400000000000003E-2</v>
      </c>
      <c r="G198" s="6">
        <v>-2.4E-2</v>
      </c>
      <c r="H198" s="6">
        <v>-6.8999999999999997E-4</v>
      </c>
      <c r="I198" s="6">
        <v>4.3770000000000003E-2</v>
      </c>
      <c r="J198" s="6">
        <v>-9.8280000000000006E-2</v>
      </c>
      <c r="K198" s="5" t="s">
        <v>148</v>
      </c>
      <c r="L198" s="6">
        <v>3.6</v>
      </c>
    </row>
    <row r="199" spans="1:12" ht="13.5" customHeight="1">
      <c r="A199" s="5" t="s">
        <v>149</v>
      </c>
      <c r="B199" s="6">
        <v>0</v>
      </c>
      <c r="C199" s="5" t="s">
        <v>18</v>
      </c>
      <c r="D199" s="5" t="s">
        <v>19</v>
      </c>
      <c r="E199" s="6">
        <v>-6.4629000000000003</v>
      </c>
      <c r="F199" s="6">
        <v>3.6499999999999998E-2</v>
      </c>
      <c r="G199" s="6">
        <v>5.5599999999999997E-2</v>
      </c>
      <c r="H199" s="6">
        <v>-6.4599999999999996E-3</v>
      </c>
      <c r="I199" s="6">
        <v>5.5599999999999997E-2</v>
      </c>
      <c r="J199" s="6">
        <v>5.5930000000000001E-2</v>
      </c>
      <c r="K199" s="5" t="s">
        <v>150</v>
      </c>
      <c r="L199" s="6">
        <v>0</v>
      </c>
    </row>
    <row r="200" spans="1:12" ht="13.5" customHeight="1">
      <c r="A200" s="5" t="s">
        <v>149</v>
      </c>
      <c r="B200" s="6">
        <v>1.8</v>
      </c>
      <c r="C200" s="5" t="s">
        <v>18</v>
      </c>
      <c r="D200" s="5" t="s">
        <v>19</v>
      </c>
      <c r="E200" s="6">
        <v>-6.2648999999999999</v>
      </c>
      <c r="F200" s="6">
        <v>3.6499999999999998E-2</v>
      </c>
      <c r="G200" s="6">
        <v>5.5599999999999997E-2</v>
      </c>
      <c r="H200" s="6">
        <v>-6.4599999999999996E-3</v>
      </c>
      <c r="I200" s="6">
        <v>-4.4540000000000003E-2</v>
      </c>
      <c r="J200" s="6">
        <v>-9.8300000000000002E-3</v>
      </c>
      <c r="K200" s="5" t="s">
        <v>150</v>
      </c>
      <c r="L200" s="6">
        <v>1.8</v>
      </c>
    </row>
    <row r="201" spans="1:12" ht="13.5" customHeight="1">
      <c r="A201" s="5" t="s">
        <v>149</v>
      </c>
      <c r="B201" s="6">
        <v>3.6</v>
      </c>
      <c r="C201" s="5" t="s">
        <v>18</v>
      </c>
      <c r="D201" s="5" t="s">
        <v>19</v>
      </c>
      <c r="E201" s="6">
        <v>-6.0669000000000004</v>
      </c>
      <c r="F201" s="6">
        <v>3.6499999999999998E-2</v>
      </c>
      <c r="G201" s="6">
        <v>5.5599999999999997E-2</v>
      </c>
      <c r="H201" s="6">
        <v>-6.4599999999999996E-3</v>
      </c>
      <c r="I201" s="6">
        <v>-0.14468</v>
      </c>
      <c r="J201" s="6">
        <v>-7.5590000000000004E-2</v>
      </c>
      <c r="K201" s="5" t="s">
        <v>150</v>
      </c>
      <c r="L201" s="6">
        <v>3.6</v>
      </c>
    </row>
    <row r="202" spans="1:12" ht="13.5" customHeight="1">
      <c r="A202" s="5" t="s">
        <v>151</v>
      </c>
      <c r="B202" s="6">
        <v>0</v>
      </c>
      <c r="C202" s="5" t="s">
        <v>18</v>
      </c>
      <c r="D202" s="5" t="s">
        <v>19</v>
      </c>
      <c r="E202" s="6">
        <v>-13.7317</v>
      </c>
      <c r="F202" s="6">
        <v>-2.4500000000000001E-2</v>
      </c>
      <c r="G202" s="6">
        <v>0.2167</v>
      </c>
      <c r="H202" s="6">
        <v>2.0000000000000001E-4</v>
      </c>
      <c r="I202" s="6">
        <v>0.29919000000000001</v>
      </c>
      <c r="J202" s="6">
        <v>-2.2589999999999999E-2</v>
      </c>
      <c r="K202" s="5" t="s">
        <v>152</v>
      </c>
      <c r="L202" s="6">
        <v>0</v>
      </c>
    </row>
    <row r="203" spans="1:12" ht="13.5" customHeight="1">
      <c r="A203" s="5" t="s">
        <v>151</v>
      </c>
      <c r="B203" s="6">
        <v>1.35</v>
      </c>
      <c r="C203" s="5" t="s">
        <v>18</v>
      </c>
      <c r="D203" s="5" t="s">
        <v>19</v>
      </c>
      <c r="E203" s="6">
        <v>-13.5832</v>
      </c>
      <c r="F203" s="6">
        <v>-2.4500000000000001E-2</v>
      </c>
      <c r="G203" s="6">
        <v>0.2167</v>
      </c>
      <c r="H203" s="6">
        <v>2.0000000000000001E-4</v>
      </c>
      <c r="I203" s="6">
        <v>6.5799999999999999E-3</v>
      </c>
      <c r="J203" s="6">
        <v>1.055E-2</v>
      </c>
      <c r="K203" s="5" t="s">
        <v>152</v>
      </c>
      <c r="L203" s="6">
        <v>1.35</v>
      </c>
    </row>
    <row r="204" spans="1:12" ht="13.5" customHeight="1">
      <c r="A204" s="5" t="s">
        <v>151</v>
      </c>
      <c r="B204" s="6">
        <v>2.7</v>
      </c>
      <c r="C204" s="5" t="s">
        <v>18</v>
      </c>
      <c r="D204" s="5" t="s">
        <v>19</v>
      </c>
      <c r="E204" s="6">
        <v>-13.434699999999999</v>
      </c>
      <c r="F204" s="6">
        <v>-2.4500000000000001E-2</v>
      </c>
      <c r="G204" s="6">
        <v>0.2167</v>
      </c>
      <c r="H204" s="6">
        <v>2.0000000000000001E-4</v>
      </c>
      <c r="I204" s="6">
        <v>-0.28602</v>
      </c>
      <c r="J204" s="6">
        <v>4.369E-2</v>
      </c>
      <c r="K204" s="5" t="s">
        <v>152</v>
      </c>
      <c r="L204" s="6">
        <v>2.7</v>
      </c>
    </row>
    <row r="205" spans="1:12" ht="13.5" customHeight="1">
      <c r="A205" s="5" t="s">
        <v>153</v>
      </c>
      <c r="B205" s="6">
        <v>0</v>
      </c>
      <c r="C205" s="5" t="s">
        <v>18</v>
      </c>
      <c r="D205" s="5" t="s">
        <v>19</v>
      </c>
      <c r="E205" s="6">
        <v>-8.3812999999999995</v>
      </c>
      <c r="F205" s="6">
        <v>-1.9300000000000001E-2</v>
      </c>
      <c r="G205" s="6">
        <v>-2.18E-2</v>
      </c>
      <c r="H205" s="6">
        <v>-1.6000000000000001E-4</v>
      </c>
      <c r="I205" s="6">
        <v>-4.0239999999999998E-2</v>
      </c>
      <c r="J205" s="6">
        <v>-3.85E-2</v>
      </c>
      <c r="K205" s="5" t="s">
        <v>154</v>
      </c>
      <c r="L205" s="6">
        <v>0</v>
      </c>
    </row>
    <row r="206" spans="1:12" ht="13.5" customHeight="1">
      <c r="A206" s="5" t="s">
        <v>153</v>
      </c>
      <c r="B206" s="6">
        <v>1.8</v>
      </c>
      <c r="C206" s="5" t="s">
        <v>18</v>
      </c>
      <c r="D206" s="5" t="s">
        <v>19</v>
      </c>
      <c r="E206" s="6">
        <v>-8.1832999999999991</v>
      </c>
      <c r="F206" s="6">
        <v>-1.9300000000000001E-2</v>
      </c>
      <c r="G206" s="6">
        <v>-2.18E-2</v>
      </c>
      <c r="H206" s="6">
        <v>-1.6000000000000001E-4</v>
      </c>
      <c r="I206" s="6">
        <v>-1.01E-3</v>
      </c>
      <c r="J206" s="6">
        <v>-3.82E-3</v>
      </c>
      <c r="K206" s="5" t="s">
        <v>154</v>
      </c>
      <c r="L206" s="6">
        <v>1.8</v>
      </c>
    </row>
    <row r="207" spans="1:12" ht="13.5" customHeight="1">
      <c r="A207" s="5" t="s">
        <v>153</v>
      </c>
      <c r="B207" s="6">
        <v>3.6</v>
      </c>
      <c r="C207" s="5" t="s">
        <v>18</v>
      </c>
      <c r="D207" s="5" t="s">
        <v>19</v>
      </c>
      <c r="E207" s="6">
        <v>-7.9852999999999996</v>
      </c>
      <c r="F207" s="6">
        <v>-1.9300000000000001E-2</v>
      </c>
      <c r="G207" s="6">
        <v>-2.18E-2</v>
      </c>
      <c r="H207" s="6">
        <v>-1.6000000000000001E-4</v>
      </c>
      <c r="I207" s="6">
        <v>3.8219999999999997E-2</v>
      </c>
      <c r="J207" s="6">
        <v>3.0859999999999999E-2</v>
      </c>
      <c r="K207" s="5" t="s">
        <v>154</v>
      </c>
      <c r="L207" s="6">
        <v>3.6</v>
      </c>
    </row>
    <row r="208" spans="1:12" ht="13.5" customHeight="1">
      <c r="A208" s="5" t="s">
        <v>155</v>
      </c>
      <c r="B208" s="6">
        <v>0</v>
      </c>
      <c r="C208" s="5" t="s">
        <v>18</v>
      </c>
      <c r="D208" s="5" t="s">
        <v>19</v>
      </c>
      <c r="E208" s="6">
        <v>-3.0367999999999999</v>
      </c>
      <c r="F208" s="6">
        <v>-4.6100000000000002E-2</v>
      </c>
      <c r="G208" s="6">
        <v>-9.5999999999999992E-3</v>
      </c>
      <c r="H208" s="6">
        <v>-5.4200000000000003E-3</v>
      </c>
      <c r="I208" s="6">
        <v>-2.962E-2</v>
      </c>
      <c r="J208" s="6">
        <v>-7.9909999999999995E-2</v>
      </c>
      <c r="K208" s="5" t="s">
        <v>156</v>
      </c>
      <c r="L208" s="6">
        <v>0</v>
      </c>
    </row>
    <row r="209" spans="1:12" ht="13.5" customHeight="1">
      <c r="A209" s="5" t="s">
        <v>155</v>
      </c>
      <c r="B209" s="6">
        <v>1.8</v>
      </c>
      <c r="C209" s="5" t="s">
        <v>18</v>
      </c>
      <c r="D209" s="5" t="s">
        <v>19</v>
      </c>
      <c r="E209" s="6">
        <v>-2.8388</v>
      </c>
      <c r="F209" s="6">
        <v>-4.6100000000000002E-2</v>
      </c>
      <c r="G209" s="6">
        <v>-9.5999999999999992E-3</v>
      </c>
      <c r="H209" s="6">
        <v>-5.4200000000000003E-3</v>
      </c>
      <c r="I209" s="6">
        <v>-1.2290000000000001E-2</v>
      </c>
      <c r="J209" s="6">
        <v>3.15E-3</v>
      </c>
      <c r="K209" s="5" t="s">
        <v>156</v>
      </c>
      <c r="L209" s="6">
        <v>1.8</v>
      </c>
    </row>
    <row r="210" spans="1:12" ht="13.5" customHeight="1">
      <c r="A210" s="5" t="s">
        <v>155</v>
      </c>
      <c r="B210" s="6">
        <v>3.6</v>
      </c>
      <c r="C210" s="5" t="s">
        <v>18</v>
      </c>
      <c r="D210" s="5" t="s">
        <v>19</v>
      </c>
      <c r="E210" s="6">
        <v>-2.6408</v>
      </c>
      <c r="F210" s="6">
        <v>-4.6100000000000002E-2</v>
      </c>
      <c r="G210" s="6">
        <v>-9.5999999999999992E-3</v>
      </c>
      <c r="H210" s="6">
        <v>-5.4200000000000003E-3</v>
      </c>
      <c r="I210" s="6">
        <v>5.0299999999999997E-3</v>
      </c>
      <c r="J210" s="6">
        <v>8.6220000000000005E-2</v>
      </c>
      <c r="K210" s="5" t="s">
        <v>156</v>
      </c>
      <c r="L210" s="6">
        <v>3.6</v>
      </c>
    </row>
    <row r="211" spans="1:12" ht="13.5" customHeight="1">
      <c r="A211" s="5" t="s">
        <v>157</v>
      </c>
      <c r="B211" s="6">
        <v>0</v>
      </c>
      <c r="C211" s="5" t="s">
        <v>18</v>
      </c>
      <c r="D211" s="5" t="s">
        <v>19</v>
      </c>
      <c r="E211" s="6">
        <v>-15.366099999999999</v>
      </c>
      <c r="F211" s="6">
        <v>1.8800000000000001E-2</v>
      </c>
      <c r="G211" s="6">
        <v>0.2369</v>
      </c>
      <c r="H211" s="6">
        <v>5.9999999999999995E-4</v>
      </c>
      <c r="I211" s="6">
        <v>0.32018000000000002</v>
      </c>
      <c r="J211" s="6">
        <v>1.6549999999999999E-2</v>
      </c>
      <c r="K211" s="5" t="s">
        <v>158</v>
      </c>
      <c r="L211" s="6">
        <v>0</v>
      </c>
    </row>
    <row r="212" spans="1:12" ht="13.5" customHeight="1">
      <c r="A212" s="5" t="s">
        <v>157</v>
      </c>
      <c r="B212" s="6">
        <v>1.35</v>
      </c>
      <c r="C212" s="5" t="s">
        <v>18</v>
      </c>
      <c r="D212" s="5" t="s">
        <v>19</v>
      </c>
      <c r="E212" s="6">
        <v>-15.217599999999999</v>
      </c>
      <c r="F212" s="6">
        <v>1.8800000000000001E-2</v>
      </c>
      <c r="G212" s="6">
        <v>0.2369</v>
      </c>
      <c r="H212" s="6">
        <v>5.9999999999999995E-4</v>
      </c>
      <c r="I212" s="6">
        <v>4.2000000000000002E-4</v>
      </c>
      <c r="J212" s="6">
        <v>-8.8299999999999993E-3</v>
      </c>
      <c r="K212" s="5" t="s">
        <v>158</v>
      </c>
      <c r="L212" s="6">
        <v>1.35</v>
      </c>
    </row>
    <row r="213" spans="1:12" ht="13.5" customHeight="1">
      <c r="A213" s="5" t="s">
        <v>157</v>
      </c>
      <c r="B213" s="6">
        <v>2.7</v>
      </c>
      <c r="C213" s="5" t="s">
        <v>18</v>
      </c>
      <c r="D213" s="5" t="s">
        <v>19</v>
      </c>
      <c r="E213" s="6">
        <v>-15.069100000000001</v>
      </c>
      <c r="F213" s="6">
        <v>1.8800000000000001E-2</v>
      </c>
      <c r="G213" s="6">
        <v>0.2369</v>
      </c>
      <c r="H213" s="6">
        <v>5.9999999999999995E-4</v>
      </c>
      <c r="I213" s="6">
        <v>-0.31933</v>
      </c>
      <c r="J213" s="6">
        <v>-3.4209999999999997E-2</v>
      </c>
      <c r="K213" s="5" t="s">
        <v>158</v>
      </c>
      <c r="L213" s="6">
        <v>2.7</v>
      </c>
    </row>
    <row r="214" spans="1:12" ht="13.5" customHeight="1">
      <c r="A214" s="5" t="s">
        <v>159</v>
      </c>
      <c r="B214" s="6">
        <v>0</v>
      </c>
      <c r="C214" s="5" t="s">
        <v>18</v>
      </c>
      <c r="D214" s="5" t="s">
        <v>19</v>
      </c>
      <c r="E214" s="6">
        <v>-8.9845000000000006</v>
      </c>
      <c r="F214" s="6">
        <v>2.0500000000000001E-2</v>
      </c>
      <c r="G214" s="6">
        <v>-1.6400000000000001E-2</v>
      </c>
      <c r="H214" s="6">
        <v>-4.0000000000000002E-4</v>
      </c>
      <c r="I214" s="6">
        <v>-2.615E-2</v>
      </c>
      <c r="J214" s="6">
        <v>3.7789999999999997E-2</v>
      </c>
      <c r="K214" s="5" t="s">
        <v>160</v>
      </c>
      <c r="L214" s="6">
        <v>0</v>
      </c>
    </row>
    <row r="215" spans="1:12" ht="13.5" customHeight="1">
      <c r="A215" s="5" t="s">
        <v>159</v>
      </c>
      <c r="B215" s="6">
        <v>1.8</v>
      </c>
      <c r="C215" s="5" t="s">
        <v>18</v>
      </c>
      <c r="D215" s="5" t="s">
        <v>19</v>
      </c>
      <c r="E215" s="6">
        <v>-8.7865000000000002</v>
      </c>
      <c r="F215" s="6">
        <v>2.0500000000000001E-2</v>
      </c>
      <c r="G215" s="6">
        <v>-1.6400000000000001E-2</v>
      </c>
      <c r="H215" s="6">
        <v>-4.0000000000000002E-4</v>
      </c>
      <c r="I215" s="6">
        <v>3.3300000000000001E-3</v>
      </c>
      <c r="J215" s="6">
        <v>9.5E-4</v>
      </c>
      <c r="K215" s="5" t="s">
        <v>160</v>
      </c>
      <c r="L215" s="6">
        <v>1.8</v>
      </c>
    </row>
    <row r="216" spans="1:12" ht="13.5" customHeight="1">
      <c r="A216" s="5" t="s">
        <v>159</v>
      </c>
      <c r="B216" s="6">
        <v>3.6</v>
      </c>
      <c r="C216" s="5" t="s">
        <v>18</v>
      </c>
      <c r="D216" s="5" t="s">
        <v>19</v>
      </c>
      <c r="E216" s="6">
        <v>-8.5884999999999998</v>
      </c>
      <c r="F216" s="6">
        <v>2.0500000000000001E-2</v>
      </c>
      <c r="G216" s="6">
        <v>-1.6400000000000001E-2</v>
      </c>
      <c r="H216" s="6">
        <v>-4.0000000000000002E-4</v>
      </c>
      <c r="I216" s="6">
        <v>3.2800000000000003E-2</v>
      </c>
      <c r="J216" s="6">
        <v>-3.5889999999999998E-2</v>
      </c>
      <c r="K216" s="5" t="s">
        <v>160</v>
      </c>
      <c r="L216" s="6">
        <v>3.6</v>
      </c>
    </row>
    <row r="217" spans="1:12" ht="13.5" customHeight="1">
      <c r="A217" s="5" t="s">
        <v>161</v>
      </c>
      <c r="B217" s="6">
        <v>0</v>
      </c>
      <c r="C217" s="5" t="s">
        <v>18</v>
      </c>
      <c r="D217" s="5" t="s">
        <v>19</v>
      </c>
      <c r="E217" s="6">
        <v>-3.1204999999999998</v>
      </c>
      <c r="F217" s="6">
        <v>1.0699999999999999E-2</v>
      </c>
      <c r="G217" s="6">
        <v>-2.01E-2</v>
      </c>
      <c r="H217" s="6">
        <v>-2.5899999999999999E-3</v>
      </c>
      <c r="I217" s="6">
        <v>-4.6640000000000001E-2</v>
      </c>
      <c r="J217" s="6">
        <v>1.7059999999999999E-2</v>
      </c>
      <c r="K217" s="5" t="s">
        <v>162</v>
      </c>
      <c r="L217" s="6">
        <v>0</v>
      </c>
    </row>
    <row r="218" spans="1:12" ht="13.5" customHeight="1">
      <c r="A218" s="5" t="s">
        <v>161</v>
      </c>
      <c r="B218" s="6">
        <v>1.8</v>
      </c>
      <c r="C218" s="5" t="s">
        <v>18</v>
      </c>
      <c r="D218" s="5" t="s">
        <v>19</v>
      </c>
      <c r="E218" s="6">
        <v>-2.9224999999999999</v>
      </c>
      <c r="F218" s="6">
        <v>1.0699999999999999E-2</v>
      </c>
      <c r="G218" s="6">
        <v>-2.01E-2</v>
      </c>
      <c r="H218" s="6">
        <v>-2.5899999999999999E-3</v>
      </c>
      <c r="I218" s="6">
        <v>-1.051E-2</v>
      </c>
      <c r="J218" s="6">
        <v>-2.2399999999999998E-3</v>
      </c>
      <c r="K218" s="5" t="s">
        <v>162</v>
      </c>
      <c r="L218" s="6">
        <v>1.8</v>
      </c>
    </row>
    <row r="219" spans="1:12" ht="13.5" customHeight="1">
      <c r="A219" s="5" t="s">
        <v>161</v>
      </c>
      <c r="B219" s="6">
        <v>3.6</v>
      </c>
      <c r="C219" s="5" t="s">
        <v>18</v>
      </c>
      <c r="D219" s="5" t="s">
        <v>19</v>
      </c>
      <c r="E219" s="6">
        <v>-2.7244999999999999</v>
      </c>
      <c r="F219" s="6">
        <v>1.0699999999999999E-2</v>
      </c>
      <c r="G219" s="6">
        <v>-2.01E-2</v>
      </c>
      <c r="H219" s="6">
        <v>-2.5899999999999999E-3</v>
      </c>
      <c r="I219" s="6">
        <v>2.562E-2</v>
      </c>
      <c r="J219" s="6">
        <v>-2.1530000000000001E-2</v>
      </c>
      <c r="K219" s="5" t="s">
        <v>162</v>
      </c>
      <c r="L219" s="6">
        <v>3.6</v>
      </c>
    </row>
    <row r="220" spans="1:12" ht="13.5" customHeight="1">
      <c r="A220" s="5" t="s">
        <v>163</v>
      </c>
      <c r="B220" s="6">
        <v>0</v>
      </c>
      <c r="C220" s="5" t="s">
        <v>18</v>
      </c>
      <c r="D220" s="5" t="s">
        <v>19</v>
      </c>
      <c r="E220" s="6">
        <v>-15.3725</v>
      </c>
      <c r="F220" s="6">
        <v>-1.9E-2</v>
      </c>
      <c r="G220" s="6">
        <v>0.2369</v>
      </c>
      <c r="H220" s="6">
        <v>-5.8E-4</v>
      </c>
      <c r="I220" s="6">
        <v>0.32027</v>
      </c>
      <c r="J220" s="6">
        <v>-1.6799999999999999E-2</v>
      </c>
      <c r="K220" s="5" t="s">
        <v>164</v>
      </c>
      <c r="L220" s="6">
        <v>0</v>
      </c>
    </row>
    <row r="221" spans="1:12" ht="13.5" customHeight="1">
      <c r="A221" s="5" t="s">
        <v>163</v>
      </c>
      <c r="B221" s="6">
        <v>1.35</v>
      </c>
      <c r="C221" s="5" t="s">
        <v>18</v>
      </c>
      <c r="D221" s="5" t="s">
        <v>19</v>
      </c>
      <c r="E221" s="6">
        <v>-15.224</v>
      </c>
      <c r="F221" s="6">
        <v>-1.9E-2</v>
      </c>
      <c r="G221" s="6">
        <v>0.2369</v>
      </c>
      <c r="H221" s="6">
        <v>-5.8E-4</v>
      </c>
      <c r="I221" s="6">
        <v>4.4000000000000002E-4</v>
      </c>
      <c r="J221" s="6">
        <v>8.8599999999999998E-3</v>
      </c>
      <c r="K221" s="5" t="s">
        <v>164</v>
      </c>
      <c r="L221" s="6">
        <v>1.35</v>
      </c>
    </row>
    <row r="222" spans="1:12" ht="13.5" customHeight="1">
      <c r="A222" s="5" t="s">
        <v>163</v>
      </c>
      <c r="B222" s="6">
        <v>2.7</v>
      </c>
      <c r="C222" s="5" t="s">
        <v>18</v>
      </c>
      <c r="D222" s="5" t="s">
        <v>19</v>
      </c>
      <c r="E222" s="6">
        <v>-15.0755</v>
      </c>
      <c r="F222" s="6">
        <v>-1.9E-2</v>
      </c>
      <c r="G222" s="6">
        <v>0.2369</v>
      </c>
      <c r="H222" s="6">
        <v>-5.8E-4</v>
      </c>
      <c r="I222" s="6">
        <v>-0.31939000000000001</v>
      </c>
      <c r="J222" s="6">
        <v>3.4509999999999999E-2</v>
      </c>
      <c r="K222" s="5" t="s">
        <v>164</v>
      </c>
      <c r="L222" s="6">
        <v>2.7</v>
      </c>
    </row>
    <row r="223" spans="1:12" ht="13.5" customHeight="1">
      <c r="A223" s="5" t="s">
        <v>165</v>
      </c>
      <c r="B223" s="6">
        <v>0</v>
      </c>
      <c r="C223" s="5" t="s">
        <v>18</v>
      </c>
      <c r="D223" s="5" t="s">
        <v>19</v>
      </c>
      <c r="E223" s="6">
        <v>-8.9902999999999995</v>
      </c>
      <c r="F223" s="6">
        <v>-2.01E-2</v>
      </c>
      <c r="G223" s="6">
        <v>-1.6199999999999999E-2</v>
      </c>
      <c r="H223" s="6">
        <v>4.8999999999999998E-4</v>
      </c>
      <c r="I223" s="6">
        <v>-2.579E-2</v>
      </c>
      <c r="J223" s="6">
        <v>-3.7429999999999998E-2</v>
      </c>
      <c r="K223" s="5" t="s">
        <v>166</v>
      </c>
      <c r="L223" s="6">
        <v>0</v>
      </c>
    </row>
    <row r="224" spans="1:12" ht="13.5" customHeight="1">
      <c r="A224" s="5" t="s">
        <v>165</v>
      </c>
      <c r="B224" s="6">
        <v>1.8</v>
      </c>
      <c r="C224" s="5" t="s">
        <v>18</v>
      </c>
      <c r="D224" s="5" t="s">
        <v>19</v>
      </c>
      <c r="E224" s="6">
        <v>-8.7922999999999991</v>
      </c>
      <c r="F224" s="6">
        <v>-2.01E-2</v>
      </c>
      <c r="G224" s="6">
        <v>-1.6199999999999999E-2</v>
      </c>
      <c r="H224" s="6">
        <v>4.8999999999999998E-4</v>
      </c>
      <c r="I224" s="6">
        <v>3.3400000000000001E-3</v>
      </c>
      <c r="J224" s="6">
        <v>-1.2600000000000001E-3</v>
      </c>
      <c r="K224" s="5" t="s">
        <v>166</v>
      </c>
      <c r="L224" s="6">
        <v>1.8</v>
      </c>
    </row>
    <row r="225" spans="1:12" ht="13.5" customHeight="1">
      <c r="A225" s="5" t="s">
        <v>165</v>
      </c>
      <c r="B225" s="6">
        <v>3.6</v>
      </c>
      <c r="C225" s="5" t="s">
        <v>18</v>
      </c>
      <c r="D225" s="5" t="s">
        <v>19</v>
      </c>
      <c r="E225" s="6">
        <v>-8.5943000000000005</v>
      </c>
      <c r="F225" s="6">
        <v>-2.01E-2</v>
      </c>
      <c r="G225" s="6">
        <v>-1.6199999999999999E-2</v>
      </c>
      <c r="H225" s="6">
        <v>4.8999999999999998E-4</v>
      </c>
      <c r="I225" s="6">
        <v>3.2480000000000002E-2</v>
      </c>
      <c r="J225" s="6">
        <v>3.492E-2</v>
      </c>
      <c r="K225" s="5" t="s">
        <v>166</v>
      </c>
      <c r="L225" s="6">
        <v>3.6</v>
      </c>
    </row>
    <row r="226" spans="1:12" ht="13.5" customHeight="1">
      <c r="A226" s="5" t="s">
        <v>167</v>
      </c>
      <c r="B226" s="6">
        <v>0</v>
      </c>
      <c r="C226" s="5" t="s">
        <v>18</v>
      </c>
      <c r="D226" s="5" t="s">
        <v>19</v>
      </c>
      <c r="E226" s="6">
        <v>-3.1274999999999999</v>
      </c>
      <c r="F226" s="6">
        <v>-2.29E-2</v>
      </c>
      <c r="G226" s="6">
        <v>-1.8800000000000001E-2</v>
      </c>
      <c r="H226" s="6">
        <v>-9.7999999999999997E-4</v>
      </c>
      <c r="I226" s="6">
        <v>-4.4380000000000003E-2</v>
      </c>
      <c r="J226" s="6">
        <v>-3.8260000000000002E-2</v>
      </c>
      <c r="K226" s="5" t="s">
        <v>168</v>
      </c>
      <c r="L226" s="6">
        <v>0</v>
      </c>
    </row>
    <row r="227" spans="1:12" ht="13.5" customHeight="1">
      <c r="A227" s="5" t="s">
        <v>167</v>
      </c>
      <c r="B227" s="6">
        <v>1.8</v>
      </c>
      <c r="C227" s="5" t="s">
        <v>18</v>
      </c>
      <c r="D227" s="5" t="s">
        <v>19</v>
      </c>
      <c r="E227" s="6">
        <v>-2.9295</v>
      </c>
      <c r="F227" s="6">
        <v>-2.29E-2</v>
      </c>
      <c r="G227" s="6">
        <v>-1.8800000000000001E-2</v>
      </c>
      <c r="H227" s="6">
        <v>-9.7999999999999997E-4</v>
      </c>
      <c r="I227" s="6">
        <v>-1.0529999999999999E-2</v>
      </c>
      <c r="J227" s="6">
        <v>2.9099999999999998E-3</v>
      </c>
      <c r="K227" s="5" t="s">
        <v>168</v>
      </c>
      <c r="L227" s="6">
        <v>1.8</v>
      </c>
    </row>
    <row r="228" spans="1:12" ht="13.5" customHeight="1">
      <c r="A228" s="5" t="s">
        <v>167</v>
      </c>
      <c r="B228" s="6">
        <v>3.6</v>
      </c>
      <c r="C228" s="5" t="s">
        <v>18</v>
      </c>
      <c r="D228" s="5" t="s">
        <v>19</v>
      </c>
      <c r="E228" s="6">
        <v>-2.7315</v>
      </c>
      <c r="F228" s="6">
        <v>-2.29E-2</v>
      </c>
      <c r="G228" s="6">
        <v>-1.8800000000000001E-2</v>
      </c>
      <c r="H228" s="6">
        <v>-9.7999999999999997E-4</v>
      </c>
      <c r="I228" s="6">
        <v>2.332E-2</v>
      </c>
      <c r="J228" s="6">
        <v>4.4069999999999998E-2</v>
      </c>
      <c r="K228" s="5" t="s">
        <v>168</v>
      </c>
      <c r="L228" s="6">
        <v>3.6</v>
      </c>
    </row>
    <row r="229" spans="1:12" ht="13.5" customHeight="1">
      <c r="A229" s="5" t="s">
        <v>169</v>
      </c>
      <c r="B229" s="6">
        <v>0</v>
      </c>
      <c r="C229" s="5" t="s">
        <v>18</v>
      </c>
      <c r="D229" s="5" t="s">
        <v>19</v>
      </c>
      <c r="E229" s="6">
        <v>-13.730499999999999</v>
      </c>
      <c r="F229" s="6">
        <v>2.46E-2</v>
      </c>
      <c r="G229" s="6">
        <v>0.21709999999999999</v>
      </c>
      <c r="H229" s="6">
        <v>-1.8000000000000001E-4</v>
      </c>
      <c r="I229" s="6">
        <v>0.29963000000000001</v>
      </c>
      <c r="J229" s="6">
        <v>2.2589999999999999E-2</v>
      </c>
      <c r="K229" s="5" t="s">
        <v>170</v>
      </c>
      <c r="L229" s="6">
        <v>0</v>
      </c>
    </row>
    <row r="230" spans="1:12" ht="13.5" customHeight="1">
      <c r="A230" s="5" t="s">
        <v>169</v>
      </c>
      <c r="B230" s="6">
        <v>1.35</v>
      </c>
      <c r="C230" s="5" t="s">
        <v>18</v>
      </c>
      <c r="D230" s="5" t="s">
        <v>19</v>
      </c>
      <c r="E230" s="6">
        <v>-13.582000000000001</v>
      </c>
      <c r="F230" s="6">
        <v>2.46E-2</v>
      </c>
      <c r="G230" s="6">
        <v>0.21709999999999999</v>
      </c>
      <c r="H230" s="6">
        <v>-1.8000000000000001E-4</v>
      </c>
      <c r="I230" s="6">
        <v>6.5900000000000004E-3</v>
      </c>
      <c r="J230" s="6">
        <v>-1.0659999999999999E-2</v>
      </c>
      <c r="K230" s="5" t="s">
        <v>170</v>
      </c>
      <c r="L230" s="6">
        <v>1.35</v>
      </c>
    </row>
    <row r="231" spans="1:12" ht="13.5" customHeight="1">
      <c r="A231" s="5" t="s">
        <v>169</v>
      </c>
      <c r="B231" s="6">
        <v>2.7</v>
      </c>
      <c r="C231" s="5" t="s">
        <v>18</v>
      </c>
      <c r="D231" s="5" t="s">
        <v>19</v>
      </c>
      <c r="E231" s="6">
        <v>-13.4335</v>
      </c>
      <c r="F231" s="6">
        <v>2.46E-2</v>
      </c>
      <c r="G231" s="6">
        <v>0.21709999999999999</v>
      </c>
      <c r="H231" s="6">
        <v>-1.8000000000000001E-4</v>
      </c>
      <c r="I231" s="6">
        <v>-0.28643999999999997</v>
      </c>
      <c r="J231" s="6">
        <v>-4.3909999999999998E-2</v>
      </c>
      <c r="K231" s="5" t="s">
        <v>170</v>
      </c>
      <c r="L231" s="6">
        <v>2.7</v>
      </c>
    </row>
    <row r="232" spans="1:12" ht="13.5" customHeight="1">
      <c r="A232" s="5" t="s">
        <v>171</v>
      </c>
      <c r="B232" s="6">
        <v>0</v>
      </c>
      <c r="C232" s="5" t="s">
        <v>18</v>
      </c>
      <c r="D232" s="5" t="s">
        <v>19</v>
      </c>
      <c r="E232" s="6">
        <v>-8.3819999999999997</v>
      </c>
      <c r="F232" s="6">
        <v>2.0299999999999999E-2</v>
      </c>
      <c r="G232" s="6">
        <v>-2.1000000000000001E-2</v>
      </c>
      <c r="H232" s="6">
        <v>2.5000000000000001E-4</v>
      </c>
      <c r="I232" s="6">
        <v>-3.875E-2</v>
      </c>
      <c r="J232" s="6">
        <v>3.9829999999999997E-2</v>
      </c>
      <c r="K232" s="5" t="s">
        <v>172</v>
      </c>
      <c r="L232" s="6">
        <v>0</v>
      </c>
    </row>
    <row r="233" spans="1:12" ht="13.5" customHeight="1">
      <c r="A233" s="5" t="s">
        <v>171</v>
      </c>
      <c r="B233" s="6">
        <v>1.8</v>
      </c>
      <c r="C233" s="5" t="s">
        <v>18</v>
      </c>
      <c r="D233" s="5" t="s">
        <v>19</v>
      </c>
      <c r="E233" s="6">
        <v>-8.1839999999999993</v>
      </c>
      <c r="F233" s="6">
        <v>2.0299999999999999E-2</v>
      </c>
      <c r="G233" s="6">
        <v>-2.1000000000000001E-2</v>
      </c>
      <c r="H233" s="6">
        <v>2.5000000000000001E-4</v>
      </c>
      <c r="I233" s="6">
        <v>-9.3000000000000005E-4</v>
      </c>
      <c r="J233" s="6">
        <v>3.3300000000000001E-3</v>
      </c>
      <c r="K233" s="5" t="s">
        <v>172</v>
      </c>
      <c r="L233" s="6">
        <v>1.8</v>
      </c>
    </row>
    <row r="234" spans="1:12" ht="13.5" customHeight="1">
      <c r="A234" s="5" t="s">
        <v>171</v>
      </c>
      <c r="B234" s="6">
        <v>3.6</v>
      </c>
      <c r="C234" s="5" t="s">
        <v>18</v>
      </c>
      <c r="D234" s="5" t="s">
        <v>19</v>
      </c>
      <c r="E234" s="6">
        <v>-7.9859999999999998</v>
      </c>
      <c r="F234" s="6">
        <v>2.0299999999999999E-2</v>
      </c>
      <c r="G234" s="6">
        <v>-2.1000000000000001E-2</v>
      </c>
      <c r="H234" s="6">
        <v>2.5000000000000001E-4</v>
      </c>
      <c r="I234" s="6">
        <v>3.6880000000000003E-2</v>
      </c>
      <c r="J234" s="6">
        <v>-3.3169999999999998E-2</v>
      </c>
      <c r="K234" s="5" t="s">
        <v>172</v>
      </c>
      <c r="L234" s="6">
        <v>3.6</v>
      </c>
    </row>
    <row r="235" spans="1:12" ht="13.5" customHeight="1">
      <c r="A235" s="5" t="s">
        <v>173</v>
      </c>
      <c r="B235" s="6">
        <v>0</v>
      </c>
      <c r="C235" s="5" t="s">
        <v>18</v>
      </c>
      <c r="D235" s="5" t="s">
        <v>19</v>
      </c>
      <c r="E235" s="6">
        <v>-3.0390000000000001</v>
      </c>
      <c r="F235" s="6">
        <v>3.4599999999999999E-2</v>
      </c>
      <c r="G235" s="6">
        <v>-8.7359999999999998E-4</v>
      </c>
      <c r="H235" s="6">
        <v>2.2799999999999999E-3</v>
      </c>
      <c r="I235" s="6">
        <v>-1.366E-2</v>
      </c>
      <c r="J235" s="6">
        <v>6.0049999999999999E-2</v>
      </c>
      <c r="K235" s="5" t="s">
        <v>174</v>
      </c>
      <c r="L235" s="6">
        <v>0</v>
      </c>
    </row>
    <row r="236" spans="1:12" ht="13.5" customHeight="1">
      <c r="A236" s="5" t="s">
        <v>173</v>
      </c>
      <c r="B236" s="6">
        <v>1.8</v>
      </c>
      <c r="C236" s="5" t="s">
        <v>18</v>
      </c>
      <c r="D236" s="5" t="s">
        <v>19</v>
      </c>
      <c r="E236" s="6">
        <v>-2.8410000000000002</v>
      </c>
      <c r="F236" s="6">
        <v>3.4599999999999999E-2</v>
      </c>
      <c r="G236" s="6">
        <v>-8.7359999999999998E-4</v>
      </c>
      <c r="H236" s="6">
        <v>2.2799999999999999E-3</v>
      </c>
      <c r="I236" s="6">
        <v>-1.209E-2</v>
      </c>
      <c r="J236" s="6">
        <v>-2.2000000000000001E-3</v>
      </c>
      <c r="K236" s="5" t="s">
        <v>174</v>
      </c>
      <c r="L236" s="6">
        <v>1.8</v>
      </c>
    </row>
    <row r="237" spans="1:12" ht="13.5" customHeight="1">
      <c r="A237" s="5" t="s">
        <v>173</v>
      </c>
      <c r="B237" s="6">
        <v>3.6</v>
      </c>
      <c r="C237" s="5" t="s">
        <v>18</v>
      </c>
      <c r="D237" s="5" t="s">
        <v>19</v>
      </c>
      <c r="E237" s="6">
        <v>-2.6429999999999998</v>
      </c>
      <c r="F237" s="6">
        <v>3.4599999999999999E-2</v>
      </c>
      <c r="G237" s="6">
        <v>-8.7359999999999998E-4</v>
      </c>
      <c r="H237" s="6">
        <v>2.2799999999999999E-3</v>
      </c>
      <c r="I237" s="6">
        <v>-1.051E-2</v>
      </c>
      <c r="J237" s="6">
        <v>-6.4460000000000003E-2</v>
      </c>
      <c r="K237" s="5" t="s">
        <v>174</v>
      </c>
      <c r="L237" s="6">
        <v>3.6</v>
      </c>
    </row>
    <row r="238" spans="1:12" ht="13.5" customHeight="1">
      <c r="A238" s="5" t="s">
        <v>175</v>
      </c>
      <c r="B238" s="6">
        <v>0</v>
      </c>
      <c r="C238" s="5" t="s">
        <v>18</v>
      </c>
      <c r="D238" s="5" t="s">
        <v>19</v>
      </c>
      <c r="E238" s="6">
        <v>-17.409099999999999</v>
      </c>
      <c r="F238" s="6">
        <v>-4.1599999999999998E-2</v>
      </c>
      <c r="G238" s="6">
        <v>0.21060000000000001</v>
      </c>
      <c r="H238" s="6">
        <v>-9.1E-4</v>
      </c>
      <c r="I238" s="6">
        <v>0.29161999999999999</v>
      </c>
      <c r="J238" s="6">
        <v>-3.644E-2</v>
      </c>
      <c r="K238" s="5" t="s">
        <v>176</v>
      </c>
      <c r="L238" s="6">
        <v>0</v>
      </c>
    </row>
    <row r="239" spans="1:12" ht="13.5" customHeight="1">
      <c r="A239" s="5" t="s">
        <v>175</v>
      </c>
      <c r="B239" s="6">
        <v>1.35</v>
      </c>
      <c r="C239" s="5" t="s">
        <v>18</v>
      </c>
      <c r="D239" s="5" t="s">
        <v>19</v>
      </c>
      <c r="E239" s="6">
        <v>-17.2606</v>
      </c>
      <c r="F239" s="6">
        <v>-4.1599999999999998E-2</v>
      </c>
      <c r="G239" s="6">
        <v>0.21060000000000001</v>
      </c>
      <c r="H239" s="6">
        <v>-9.1E-4</v>
      </c>
      <c r="I239" s="6">
        <v>7.3699999999999998E-3</v>
      </c>
      <c r="J239" s="6">
        <v>1.968E-2</v>
      </c>
      <c r="K239" s="5" t="s">
        <v>176</v>
      </c>
      <c r="L239" s="6">
        <v>1.35</v>
      </c>
    </row>
    <row r="240" spans="1:12" ht="13.5" customHeight="1">
      <c r="A240" s="5" t="s">
        <v>175</v>
      </c>
      <c r="B240" s="6">
        <v>2.7</v>
      </c>
      <c r="C240" s="5" t="s">
        <v>18</v>
      </c>
      <c r="D240" s="5" t="s">
        <v>19</v>
      </c>
      <c r="E240" s="6">
        <v>-17.112100000000002</v>
      </c>
      <c r="F240" s="6">
        <v>-4.1599999999999998E-2</v>
      </c>
      <c r="G240" s="6">
        <v>0.21060000000000001</v>
      </c>
      <c r="H240" s="6">
        <v>-9.1E-4</v>
      </c>
      <c r="I240" s="6">
        <v>-0.27687</v>
      </c>
      <c r="J240" s="6">
        <v>7.5800000000000006E-2</v>
      </c>
      <c r="K240" s="5" t="s">
        <v>176</v>
      </c>
      <c r="L240" s="6">
        <v>2.7</v>
      </c>
    </row>
    <row r="241" spans="1:12" ht="13.5" customHeight="1">
      <c r="A241" s="5" t="s">
        <v>177</v>
      </c>
      <c r="B241" s="6">
        <v>0</v>
      </c>
      <c r="C241" s="5" t="s">
        <v>18</v>
      </c>
      <c r="D241" s="5" t="s">
        <v>19</v>
      </c>
      <c r="E241" s="6">
        <v>-11.815799999999999</v>
      </c>
      <c r="F241" s="6">
        <v>-5.2900000000000003E-2</v>
      </c>
      <c r="G241" s="6">
        <v>-2.3099999999999999E-2</v>
      </c>
      <c r="H241" s="6">
        <v>7.9000000000000001E-4</v>
      </c>
      <c r="I241" s="6">
        <v>-4.086E-2</v>
      </c>
      <c r="J241" s="6">
        <v>-9.3170000000000003E-2</v>
      </c>
      <c r="K241" s="5" t="s">
        <v>178</v>
      </c>
      <c r="L241" s="6">
        <v>0</v>
      </c>
    </row>
    <row r="242" spans="1:12" ht="13.5" customHeight="1">
      <c r="A242" s="5" t="s">
        <v>177</v>
      </c>
      <c r="B242" s="6">
        <v>1.8</v>
      </c>
      <c r="C242" s="5" t="s">
        <v>18</v>
      </c>
      <c r="D242" s="5" t="s">
        <v>19</v>
      </c>
      <c r="E242" s="6">
        <v>-11.617800000000001</v>
      </c>
      <c r="F242" s="6">
        <v>-5.2900000000000003E-2</v>
      </c>
      <c r="G242" s="6">
        <v>-2.3099999999999999E-2</v>
      </c>
      <c r="H242" s="6">
        <v>7.9000000000000001E-4</v>
      </c>
      <c r="I242" s="6">
        <v>6.4999999999999997E-4</v>
      </c>
      <c r="J242" s="6">
        <v>2.0799999999999998E-3</v>
      </c>
      <c r="K242" s="5" t="s">
        <v>178</v>
      </c>
      <c r="L242" s="6">
        <v>1.8</v>
      </c>
    </row>
    <row r="243" spans="1:12" ht="13.5" customHeight="1">
      <c r="A243" s="5" t="s">
        <v>177</v>
      </c>
      <c r="B243" s="6">
        <v>3.6</v>
      </c>
      <c r="C243" s="5" t="s">
        <v>18</v>
      </c>
      <c r="D243" s="5" t="s">
        <v>19</v>
      </c>
      <c r="E243" s="6">
        <v>-11.4198</v>
      </c>
      <c r="F243" s="6">
        <v>-5.2900000000000003E-2</v>
      </c>
      <c r="G243" s="6">
        <v>-2.3099999999999999E-2</v>
      </c>
      <c r="H243" s="6">
        <v>7.9000000000000001E-4</v>
      </c>
      <c r="I243" s="6">
        <v>4.2169999999999999E-2</v>
      </c>
      <c r="J243" s="6">
        <v>9.733E-2</v>
      </c>
      <c r="K243" s="5" t="s">
        <v>178</v>
      </c>
      <c r="L243" s="6">
        <v>3.6</v>
      </c>
    </row>
    <row r="244" spans="1:12" ht="13.5" customHeight="1">
      <c r="A244" s="5" t="s">
        <v>179</v>
      </c>
      <c r="B244" s="6">
        <v>0</v>
      </c>
      <c r="C244" s="5" t="s">
        <v>18</v>
      </c>
      <c r="D244" s="5" t="s">
        <v>19</v>
      </c>
      <c r="E244" s="6">
        <v>-6.3159000000000001</v>
      </c>
      <c r="F244" s="6">
        <v>-4.5600000000000002E-2</v>
      </c>
      <c r="G244" s="6">
        <v>6.5799999999999997E-2</v>
      </c>
      <c r="H244" s="6">
        <v>2.49E-3</v>
      </c>
      <c r="I244" s="6">
        <v>7.5240000000000001E-2</v>
      </c>
      <c r="J244" s="6">
        <v>-7.349E-2</v>
      </c>
      <c r="K244" s="5" t="s">
        <v>180</v>
      </c>
      <c r="L244" s="6">
        <v>0</v>
      </c>
    </row>
    <row r="245" spans="1:12" ht="13.5" customHeight="1">
      <c r="A245" s="5" t="s">
        <v>179</v>
      </c>
      <c r="B245" s="6">
        <v>1.8</v>
      </c>
      <c r="C245" s="5" t="s">
        <v>18</v>
      </c>
      <c r="D245" s="5" t="s">
        <v>19</v>
      </c>
      <c r="E245" s="6">
        <v>-6.1178999999999997</v>
      </c>
      <c r="F245" s="6">
        <v>-4.5600000000000002E-2</v>
      </c>
      <c r="G245" s="6">
        <v>6.5799999999999997E-2</v>
      </c>
      <c r="H245" s="6">
        <v>2.49E-3</v>
      </c>
      <c r="I245" s="6">
        <v>-4.326E-2</v>
      </c>
      <c r="J245" s="6">
        <v>8.6400000000000001E-3</v>
      </c>
      <c r="K245" s="5" t="s">
        <v>180</v>
      </c>
      <c r="L245" s="6">
        <v>1.8</v>
      </c>
    </row>
    <row r="246" spans="1:12" ht="13.5" customHeight="1">
      <c r="A246" s="5" t="s">
        <v>179</v>
      </c>
      <c r="B246" s="6">
        <v>3.6</v>
      </c>
      <c r="C246" s="5" t="s">
        <v>18</v>
      </c>
      <c r="D246" s="5" t="s">
        <v>19</v>
      </c>
      <c r="E246" s="6">
        <v>-5.9199000000000002</v>
      </c>
      <c r="F246" s="6">
        <v>-4.5600000000000002E-2</v>
      </c>
      <c r="G246" s="6">
        <v>6.5799999999999997E-2</v>
      </c>
      <c r="H246" s="6">
        <v>2.49E-3</v>
      </c>
      <c r="I246" s="6">
        <v>-0.16175999999999999</v>
      </c>
      <c r="J246" s="6">
        <v>9.078E-2</v>
      </c>
      <c r="K246" s="5" t="s">
        <v>180</v>
      </c>
      <c r="L246" s="6">
        <v>3.6</v>
      </c>
    </row>
    <row r="247" spans="1:12" ht="13.5" customHeight="1">
      <c r="A247" s="5" t="s">
        <v>181</v>
      </c>
      <c r="B247" s="6">
        <v>0</v>
      </c>
      <c r="C247" s="5" t="s">
        <v>18</v>
      </c>
      <c r="D247" s="5" t="s">
        <v>19</v>
      </c>
      <c r="E247" s="6">
        <v>-15.4306</v>
      </c>
      <c r="F247" s="6">
        <v>7.6200000000000004E-2</v>
      </c>
      <c r="G247" s="6">
        <v>0.19350000000000001</v>
      </c>
      <c r="H247" s="6">
        <v>-3.3E-4</v>
      </c>
      <c r="I247" s="6">
        <v>0.27227000000000001</v>
      </c>
      <c r="J247" s="6">
        <v>6.8790000000000004E-2</v>
      </c>
      <c r="K247" s="5" t="s">
        <v>182</v>
      </c>
      <c r="L247" s="6">
        <v>0</v>
      </c>
    </row>
    <row r="248" spans="1:12" ht="13.5" customHeight="1">
      <c r="A248" s="5" t="s">
        <v>181</v>
      </c>
      <c r="B248" s="6">
        <v>1.35</v>
      </c>
      <c r="C248" s="5" t="s">
        <v>18</v>
      </c>
      <c r="D248" s="5" t="s">
        <v>19</v>
      </c>
      <c r="E248" s="6">
        <v>-15.2821</v>
      </c>
      <c r="F248" s="6">
        <v>7.6200000000000004E-2</v>
      </c>
      <c r="G248" s="6">
        <v>0.19350000000000001</v>
      </c>
      <c r="H248" s="6">
        <v>-3.3E-4</v>
      </c>
      <c r="I248" s="6">
        <v>1.102E-2</v>
      </c>
      <c r="J248" s="6">
        <v>-3.4139999999999997E-2</v>
      </c>
      <c r="K248" s="5" t="s">
        <v>182</v>
      </c>
      <c r="L248" s="6">
        <v>1.35</v>
      </c>
    </row>
    <row r="249" spans="1:12" ht="13.5" customHeight="1">
      <c r="A249" s="5" t="s">
        <v>181</v>
      </c>
      <c r="B249" s="6">
        <v>2.7</v>
      </c>
      <c r="C249" s="5" t="s">
        <v>18</v>
      </c>
      <c r="D249" s="5" t="s">
        <v>19</v>
      </c>
      <c r="E249" s="6">
        <v>-15.133599999999999</v>
      </c>
      <c r="F249" s="6">
        <v>7.6200000000000004E-2</v>
      </c>
      <c r="G249" s="6">
        <v>0.19350000000000001</v>
      </c>
      <c r="H249" s="6">
        <v>-3.3E-4</v>
      </c>
      <c r="I249" s="6">
        <v>-0.25023000000000001</v>
      </c>
      <c r="J249" s="6">
        <v>-0.13705999999999999</v>
      </c>
      <c r="K249" s="5" t="s">
        <v>182</v>
      </c>
      <c r="L249" s="6">
        <v>2.7</v>
      </c>
    </row>
    <row r="250" spans="1:12" ht="13.5" customHeight="1">
      <c r="A250" s="5" t="s">
        <v>183</v>
      </c>
      <c r="B250" s="6">
        <v>0</v>
      </c>
      <c r="C250" s="5" t="s">
        <v>18</v>
      </c>
      <c r="D250" s="5" t="s">
        <v>19</v>
      </c>
      <c r="E250" s="6">
        <v>-11.337300000000001</v>
      </c>
      <c r="F250" s="6">
        <v>7.6999999999999999E-2</v>
      </c>
      <c r="G250" s="6">
        <v>-2.87E-2</v>
      </c>
      <c r="H250" s="6">
        <v>3.6999999999999999E-4</v>
      </c>
      <c r="I250" s="6">
        <v>-5.015E-2</v>
      </c>
      <c r="J250" s="6">
        <v>0.14277999999999999</v>
      </c>
      <c r="K250" s="5" t="s">
        <v>184</v>
      </c>
      <c r="L250" s="6">
        <v>0</v>
      </c>
    </row>
    <row r="251" spans="1:12" ht="13.5" customHeight="1">
      <c r="A251" s="5" t="s">
        <v>183</v>
      </c>
      <c r="B251" s="6">
        <v>1.8</v>
      </c>
      <c r="C251" s="5" t="s">
        <v>18</v>
      </c>
      <c r="D251" s="5" t="s">
        <v>19</v>
      </c>
      <c r="E251" s="6">
        <v>-11.1393</v>
      </c>
      <c r="F251" s="6">
        <v>7.6999999999999999E-2</v>
      </c>
      <c r="G251" s="6">
        <v>-2.87E-2</v>
      </c>
      <c r="H251" s="6">
        <v>3.6999999999999999E-4</v>
      </c>
      <c r="I251" s="6">
        <v>1.48E-3</v>
      </c>
      <c r="J251" s="6">
        <v>4.15E-3</v>
      </c>
      <c r="K251" s="5" t="s">
        <v>184</v>
      </c>
      <c r="L251" s="6">
        <v>1.8</v>
      </c>
    </row>
    <row r="252" spans="1:12" ht="13.5" customHeight="1">
      <c r="A252" s="5" t="s">
        <v>183</v>
      </c>
      <c r="B252" s="6">
        <v>3.6</v>
      </c>
      <c r="C252" s="5" t="s">
        <v>18</v>
      </c>
      <c r="D252" s="5" t="s">
        <v>19</v>
      </c>
      <c r="E252" s="6">
        <v>-10.9413</v>
      </c>
      <c r="F252" s="6">
        <v>7.6999999999999999E-2</v>
      </c>
      <c r="G252" s="6">
        <v>-2.87E-2</v>
      </c>
      <c r="H252" s="6">
        <v>3.6999999999999999E-4</v>
      </c>
      <c r="I252" s="6">
        <v>5.3109999999999997E-2</v>
      </c>
      <c r="J252" s="6">
        <v>-0.13447999999999999</v>
      </c>
      <c r="K252" s="5" t="s">
        <v>184</v>
      </c>
      <c r="L252" s="6">
        <v>3.6</v>
      </c>
    </row>
    <row r="253" spans="1:12" ht="13.5" customHeight="1">
      <c r="A253" s="5" t="s">
        <v>185</v>
      </c>
      <c r="B253" s="6">
        <v>0</v>
      </c>
      <c r="C253" s="5" t="s">
        <v>18</v>
      </c>
      <c r="D253" s="5" t="s">
        <v>19</v>
      </c>
      <c r="E253" s="6">
        <v>-7.0425000000000004</v>
      </c>
      <c r="F253" s="6">
        <v>0.14399999999999999</v>
      </c>
      <c r="G253" s="6">
        <v>-1.32E-2</v>
      </c>
      <c r="H253" s="6">
        <v>2.5799999999999998E-3</v>
      </c>
      <c r="I253" s="6">
        <v>-2.0320000000000001E-2</v>
      </c>
      <c r="J253" s="6">
        <v>0.24038000000000001</v>
      </c>
      <c r="K253" s="5" t="s">
        <v>186</v>
      </c>
      <c r="L253" s="6">
        <v>0</v>
      </c>
    </row>
    <row r="254" spans="1:12" ht="13.5" customHeight="1">
      <c r="A254" s="5" t="s">
        <v>185</v>
      </c>
      <c r="B254" s="6">
        <v>1.8</v>
      </c>
      <c r="C254" s="5" t="s">
        <v>18</v>
      </c>
      <c r="D254" s="5" t="s">
        <v>19</v>
      </c>
      <c r="E254" s="6">
        <v>-6.8445</v>
      </c>
      <c r="F254" s="6">
        <v>0.14399999999999999</v>
      </c>
      <c r="G254" s="6">
        <v>-1.32E-2</v>
      </c>
      <c r="H254" s="6">
        <v>2.5799999999999998E-3</v>
      </c>
      <c r="I254" s="6">
        <v>3.5100000000000001E-3</v>
      </c>
      <c r="J254" s="6">
        <v>-1.874E-2</v>
      </c>
      <c r="K254" s="5" t="s">
        <v>186</v>
      </c>
      <c r="L254" s="6">
        <v>1.8</v>
      </c>
    </row>
    <row r="255" spans="1:12" ht="13.5" customHeight="1">
      <c r="A255" s="5" t="s">
        <v>185</v>
      </c>
      <c r="B255" s="6">
        <v>3.6</v>
      </c>
      <c r="C255" s="5" t="s">
        <v>18</v>
      </c>
      <c r="D255" s="5" t="s">
        <v>19</v>
      </c>
      <c r="E255" s="6">
        <v>-6.6464999999999996</v>
      </c>
      <c r="F255" s="6">
        <v>0.14399999999999999</v>
      </c>
      <c r="G255" s="6">
        <v>-1.32E-2</v>
      </c>
      <c r="H255" s="6">
        <v>2.5799999999999998E-3</v>
      </c>
      <c r="I255" s="6">
        <v>2.734E-2</v>
      </c>
      <c r="J255" s="6">
        <v>-0.27786</v>
      </c>
      <c r="K255" s="5" t="s">
        <v>186</v>
      </c>
      <c r="L255" s="6">
        <v>3.6</v>
      </c>
    </row>
    <row r="256" spans="1:12" ht="13.5" customHeight="1">
      <c r="A256" s="5" t="s">
        <v>187</v>
      </c>
      <c r="B256" s="6">
        <v>0</v>
      </c>
      <c r="C256" s="5" t="s">
        <v>18</v>
      </c>
      <c r="D256" s="5" t="s">
        <v>19</v>
      </c>
      <c r="E256" s="6">
        <v>-24.8386</v>
      </c>
      <c r="F256" s="6">
        <v>-7.7399999999999997E-2</v>
      </c>
      <c r="G256" s="6">
        <v>0.20419999999999999</v>
      </c>
      <c r="H256" s="6">
        <v>9.7999999999999997E-4</v>
      </c>
      <c r="I256" s="6">
        <v>0.28138999999999997</v>
      </c>
      <c r="J256" s="6">
        <v>-7.2499999999999995E-2</v>
      </c>
      <c r="K256" s="5" t="s">
        <v>188</v>
      </c>
      <c r="L256" s="6">
        <v>0</v>
      </c>
    </row>
    <row r="257" spans="1:12" ht="13.5" customHeight="1">
      <c r="A257" s="5" t="s">
        <v>187</v>
      </c>
      <c r="B257" s="6">
        <v>1.35</v>
      </c>
      <c r="C257" s="5" t="s">
        <v>18</v>
      </c>
      <c r="D257" s="5" t="s">
        <v>19</v>
      </c>
      <c r="E257" s="6">
        <v>-24.690100000000001</v>
      </c>
      <c r="F257" s="6">
        <v>-7.7399999999999997E-2</v>
      </c>
      <c r="G257" s="6">
        <v>0.20419999999999999</v>
      </c>
      <c r="H257" s="6">
        <v>9.7999999999999997E-4</v>
      </c>
      <c r="I257" s="6">
        <v>5.7800000000000004E-3</v>
      </c>
      <c r="J257" s="6">
        <v>3.1960000000000002E-2</v>
      </c>
      <c r="K257" s="5" t="s">
        <v>188</v>
      </c>
      <c r="L257" s="6">
        <v>1.35</v>
      </c>
    </row>
    <row r="258" spans="1:12" ht="13.5" customHeight="1">
      <c r="A258" s="5" t="s">
        <v>187</v>
      </c>
      <c r="B258" s="6">
        <v>2.7</v>
      </c>
      <c r="C258" s="5" t="s">
        <v>18</v>
      </c>
      <c r="D258" s="5" t="s">
        <v>19</v>
      </c>
      <c r="E258" s="6">
        <v>-24.541599999999999</v>
      </c>
      <c r="F258" s="6">
        <v>-7.7399999999999997E-2</v>
      </c>
      <c r="G258" s="6">
        <v>0.20419999999999999</v>
      </c>
      <c r="H258" s="6">
        <v>9.7999999999999997E-4</v>
      </c>
      <c r="I258" s="6">
        <v>-0.26982</v>
      </c>
      <c r="J258" s="6">
        <v>0.13642000000000001</v>
      </c>
      <c r="K258" s="5" t="s">
        <v>188</v>
      </c>
      <c r="L258" s="6">
        <v>2.7</v>
      </c>
    </row>
    <row r="259" spans="1:12" ht="13.5" customHeight="1">
      <c r="A259" s="5" t="s">
        <v>189</v>
      </c>
      <c r="B259" s="6">
        <v>0</v>
      </c>
      <c r="C259" s="5" t="s">
        <v>18</v>
      </c>
      <c r="D259" s="5" t="s">
        <v>19</v>
      </c>
      <c r="E259" s="6">
        <v>-21.974699999999999</v>
      </c>
      <c r="F259" s="6">
        <v>-7.3300000000000004E-2</v>
      </c>
      <c r="G259" s="6">
        <v>-1.77E-2</v>
      </c>
      <c r="H259" s="6">
        <v>-7.3999999999999999E-4</v>
      </c>
      <c r="I259" s="6">
        <v>-3.0419999999999999E-2</v>
      </c>
      <c r="J259" s="6">
        <v>-0.13356999999999999</v>
      </c>
      <c r="K259" s="5" t="s">
        <v>190</v>
      </c>
      <c r="L259" s="6">
        <v>0</v>
      </c>
    </row>
    <row r="260" spans="1:12" ht="13.5" customHeight="1">
      <c r="A260" s="5" t="s">
        <v>189</v>
      </c>
      <c r="B260" s="6">
        <v>1.8</v>
      </c>
      <c r="C260" s="5" t="s">
        <v>18</v>
      </c>
      <c r="D260" s="5" t="s">
        <v>19</v>
      </c>
      <c r="E260" s="6">
        <v>-21.776700000000002</v>
      </c>
      <c r="F260" s="6">
        <v>-7.3300000000000004E-2</v>
      </c>
      <c r="G260" s="6">
        <v>-1.77E-2</v>
      </c>
      <c r="H260" s="6">
        <v>-7.3999999999999999E-4</v>
      </c>
      <c r="I260" s="6">
        <v>1.5100000000000001E-3</v>
      </c>
      <c r="J260" s="6">
        <v>-1.6299999999999999E-3</v>
      </c>
      <c r="K260" s="5" t="s">
        <v>190</v>
      </c>
      <c r="L260" s="6">
        <v>1.8</v>
      </c>
    </row>
    <row r="261" spans="1:12" ht="13.5" customHeight="1">
      <c r="A261" s="5" t="s">
        <v>189</v>
      </c>
      <c r="B261" s="6">
        <v>3.6</v>
      </c>
      <c r="C261" s="5" t="s">
        <v>18</v>
      </c>
      <c r="D261" s="5" t="s">
        <v>19</v>
      </c>
      <c r="E261" s="6">
        <v>-21.578700000000001</v>
      </c>
      <c r="F261" s="6">
        <v>-7.3300000000000004E-2</v>
      </c>
      <c r="G261" s="6">
        <v>-1.77E-2</v>
      </c>
      <c r="H261" s="6">
        <v>-7.3999999999999999E-4</v>
      </c>
      <c r="I261" s="6">
        <v>3.3450000000000001E-2</v>
      </c>
      <c r="J261" s="6">
        <v>0.1303</v>
      </c>
      <c r="K261" s="5" t="s">
        <v>190</v>
      </c>
      <c r="L261" s="6">
        <v>3.6</v>
      </c>
    </row>
    <row r="262" spans="1:12" ht="13.5" customHeight="1">
      <c r="A262" s="5" t="s">
        <v>191</v>
      </c>
      <c r="B262" s="6">
        <v>0</v>
      </c>
      <c r="C262" s="5" t="s">
        <v>18</v>
      </c>
      <c r="D262" s="5" t="s">
        <v>19</v>
      </c>
      <c r="E262" s="6">
        <v>-19.169699999999999</v>
      </c>
      <c r="F262" s="6">
        <v>-4.0500000000000001E-2</v>
      </c>
      <c r="G262" s="6">
        <v>-1.0500000000000001E-2</v>
      </c>
      <c r="H262" s="6">
        <v>-6.2700000000000004E-3</v>
      </c>
      <c r="I262" s="6">
        <v>-3.5300000000000002E-3</v>
      </c>
      <c r="J262" s="6">
        <v>-8.8779999999999998E-2</v>
      </c>
      <c r="K262" s="5" t="s">
        <v>192</v>
      </c>
      <c r="L262" s="6">
        <v>0</v>
      </c>
    </row>
    <row r="263" spans="1:12" ht="13.5" customHeight="1">
      <c r="A263" s="5" t="s">
        <v>191</v>
      </c>
      <c r="B263" s="6">
        <v>1.8</v>
      </c>
      <c r="C263" s="5" t="s">
        <v>18</v>
      </c>
      <c r="D263" s="5" t="s">
        <v>19</v>
      </c>
      <c r="E263" s="6">
        <v>-18.971699999999998</v>
      </c>
      <c r="F263" s="6">
        <v>-4.0500000000000001E-2</v>
      </c>
      <c r="G263" s="6">
        <v>-1.0500000000000001E-2</v>
      </c>
      <c r="H263" s="6">
        <v>-6.2700000000000004E-3</v>
      </c>
      <c r="I263" s="6">
        <v>1.54E-2</v>
      </c>
      <c r="J263" s="6">
        <v>-1.5890000000000001E-2</v>
      </c>
      <c r="K263" s="5" t="s">
        <v>192</v>
      </c>
      <c r="L263" s="6">
        <v>1.8</v>
      </c>
    </row>
    <row r="264" spans="1:12" ht="13.5" customHeight="1">
      <c r="A264" s="5" t="s">
        <v>191</v>
      </c>
      <c r="B264" s="6">
        <v>3.6</v>
      </c>
      <c r="C264" s="5" t="s">
        <v>18</v>
      </c>
      <c r="D264" s="5" t="s">
        <v>19</v>
      </c>
      <c r="E264" s="6">
        <v>-18.773700000000002</v>
      </c>
      <c r="F264" s="6">
        <v>-4.0500000000000001E-2</v>
      </c>
      <c r="G264" s="6">
        <v>-1.0500000000000001E-2</v>
      </c>
      <c r="H264" s="6">
        <v>-6.2700000000000004E-3</v>
      </c>
      <c r="I264" s="6">
        <v>3.4320000000000003E-2</v>
      </c>
      <c r="J264" s="6">
        <v>5.7000000000000002E-2</v>
      </c>
      <c r="K264" s="5" t="s">
        <v>192</v>
      </c>
      <c r="L264" s="6">
        <v>3.6</v>
      </c>
    </row>
    <row r="265" spans="1:12" ht="13.5" customHeight="1">
      <c r="A265" s="5" t="s">
        <v>193</v>
      </c>
      <c r="B265" s="6">
        <v>0</v>
      </c>
      <c r="C265" s="5" t="s">
        <v>18</v>
      </c>
      <c r="D265" s="5" t="s">
        <v>19</v>
      </c>
      <c r="E265" s="6">
        <v>-17.668199999999999</v>
      </c>
      <c r="F265" s="6">
        <v>4.48E-2</v>
      </c>
      <c r="G265" s="6">
        <v>0.22739999999999999</v>
      </c>
      <c r="H265" s="6">
        <v>2.9E-4</v>
      </c>
      <c r="I265" s="6">
        <v>0.30647000000000002</v>
      </c>
      <c r="J265" s="6">
        <v>3.6889999999999999E-2</v>
      </c>
      <c r="K265" s="5" t="s">
        <v>194</v>
      </c>
      <c r="L265" s="6">
        <v>0</v>
      </c>
    </row>
    <row r="266" spans="1:12" ht="13.5" customHeight="1">
      <c r="A266" s="5" t="s">
        <v>193</v>
      </c>
      <c r="B266" s="6">
        <v>1.35</v>
      </c>
      <c r="C266" s="5" t="s">
        <v>18</v>
      </c>
      <c r="D266" s="5" t="s">
        <v>19</v>
      </c>
      <c r="E266" s="6">
        <v>-17.5197</v>
      </c>
      <c r="F266" s="6">
        <v>4.48E-2</v>
      </c>
      <c r="G266" s="6">
        <v>0.22739999999999999</v>
      </c>
      <c r="H266" s="6">
        <v>2.9E-4</v>
      </c>
      <c r="I266" s="6">
        <v>-5.8E-4</v>
      </c>
      <c r="J266" s="6">
        <v>-2.3570000000000001E-2</v>
      </c>
      <c r="K266" s="5" t="s">
        <v>194</v>
      </c>
      <c r="L266" s="6">
        <v>1.35</v>
      </c>
    </row>
    <row r="267" spans="1:12" ht="13.5" customHeight="1">
      <c r="A267" s="5" t="s">
        <v>193</v>
      </c>
      <c r="B267" s="6">
        <v>2.7</v>
      </c>
      <c r="C267" s="5" t="s">
        <v>18</v>
      </c>
      <c r="D267" s="5" t="s">
        <v>19</v>
      </c>
      <c r="E267" s="6">
        <v>-17.371200000000002</v>
      </c>
      <c r="F267" s="6">
        <v>4.48E-2</v>
      </c>
      <c r="G267" s="6">
        <v>0.22739999999999999</v>
      </c>
      <c r="H267" s="6">
        <v>2.9E-4</v>
      </c>
      <c r="I267" s="6">
        <v>-0.30764000000000002</v>
      </c>
      <c r="J267" s="6">
        <v>-8.4029999999999994E-2</v>
      </c>
      <c r="K267" s="5" t="s">
        <v>194</v>
      </c>
      <c r="L267" s="6">
        <v>2.7</v>
      </c>
    </row>
    <row r="268" spans="1:12" ht="13.5" customHeight="1">
      <c r="A268" s="5" t="s">
        <v>195</v>
      </c>
      <c r="B268" s="6">
        <v>0</v>
      </c>
      <c r="C268" s="5" t="s">
        <v>18</v>
      </c>
      <c r="D268" s="5" t="s">
        <v>19</v>
      </c>
      <c r="E268" s="6">
        <v>-13.542199999999999</v>
      </c>
      <c r="F268" s="6">
        <v>6.8599999999999994E-2</v>
      </c>
      <c r="G268" s="6">
        <v>5.3E-3</v>
      </c>
      <c r="H268" s="6">
        <v>-2.4000000000000001E-4</v>
      </c>
      <c r="I268" s="6">
        <v>4.2100000000000002E-3</v>
      </c>
      <c r="J268" s="6">
        <v>0.11898</v>
      </c>
      <c r="K268" s="5" t="s">
        <v>196</v>
      </c>
      <c r="L268" s="6">
        <v>0</v>
      </c>
    </row>
    <row r="269" spans="1:12" ht="13.5" customHeight="1">
      <c r="A269" s="5" t="s">
        <v>195</v>
      </c>
      <c r="B269" s="6">
        <v>1.8</v>
      </c>
      <c r="C269" s="5" t="s">
        <v>18</v>
      </c>
      <c r="D269" s="5" t="s">
        <v>19</v>
      </c>
      <c r="E269" s="6">
        <v>-13.344200000000001</v>
      </c>
      <c r="F269" s="6">
        <v>6.8599999999999994E-2</v>
      </c>
      <c r="G269" s="6">
        <v>5.3E-3</v>
      </c>
      <c r="H269" s="6">
        <v>-2.4000000000000001E-4</v>
      </c>
      <c r="I269" s="6">
        <v>-5.3699999999999998E-3</v>
      </c>
      <c r="J269" s="6">
        <v>-4.4099999999999999E-3</v>
      </c>
      <c r="K269" s="5" t="s">
        <v>196</v>
      </c>
      <c r="L269" s="6">
        <v>1.8</v>
      </c>
    </row>
    <row r="270" spans="1:12" ht="13.5" customHeight="1">
      <c r="A270" s="5" t="s">
        <v>195</v>
      </c>
      <c r="B270" s="6">
        <v>3.6</v>
      </c>
      <c r="C270" s="5" t="s">
        <v>18</v>
      </c>
      <c r="D270" s="5" t="s">
        <v>19</v>
      </c>
      <c r="E270" s="6">
        <v>-13.1462</v>
      </c>
      <c r="F270" s="6">
        <v>6.8599999999999994E-2</v>
      </c>
      <c r="G270" s="6">
        <v>5.3E-3</v>
      </c>
      <c r="H270" s="6">
        <v>-2.4000000000000001E-4</v>
      </c>
      <c r="I270" s="6">
        <v>-1.495E-2</v>
      </c>
      <c r="J270" s="6">
        <v>-0.12781000000000001</v>
      </c>
      <c r="K270" s="5" t="s">
        <v>196</v>
      </c>
      <c r="L270" s="6">
        <v>3.6</v>
      </c>
    </row>
    <row r="271" spans="1:12" ht="13.5" customHeight="1">
      <c r="A271" s="5" t="s">
        <v>197</v>
      </c>
      <c r="B271" s="6">
        <v>0</v>
      </c>
      <c r="C271" s="5" t="s">
        <v>18</v>
      </c>
      <c r="D271" s="5" t="s">
        <v>19</v>
      </c>
      <c r="E271" s="6">
        <v>-9.4684000000000008</v>
      </c>
      <c r="F271" s="6">
        <v>0.1153</v>
      </c>
      <c r="G271" s="6">
        <v>4.3499999999999997E-2</v>
      </c>
      <c r="H271" s="6">
        <v>-4.0499999999999998E-3</v>
      </c>
      <c r="I271" s="6">
        <v>7.5939999999999994E-2</v>
      </c>
      <c r="J271" s="6">
        <v>0.19716</v>
      </c>
      <c r="K271" s="5" t="s">
        <v>198</v>
      </c>
      <c r="L271" s="6">
        <v>0</v>
      </c>
    </row>
    <row r="272" spans="1:12" ht="13.5" customHeight="1">
      <c r="A272" s="5" t="s">
        <v>197</v>
      </c>
      <c r="B272" s="6">
        <v>1.8</v>
      </c>
      <c r="C272" s="5" t="s">
        <v>18</v>
      </c>
      <c r="D272" s="5" t="s">
        <v>19</v>
      </c>
      <c r="E272" s="6">
        <v>-9.2704000000000004</v>
      </c>
      <c r="F272" s="6">
        <v>0.1153</v>
      </c>
      <c r="G272" s="6">
        <v>4.3499999999999997E-2</v>
      </c>
      <c r="H272" s="6">
        <v>-4.0499999999999998E-3</v>
      </c>
      <c r="I272" s="6">
        <v>-2.3400000000000001E-3</v>
      </c>
      <c r="J272" s="6">
        <v>-1.043E-2</v>
      </c>
      <c r="K272" s="5" t="s">
        <v>198</v>
      </c>
      <c r="L272" s="6">
        <v>1.8</v>
      </c>
    </row>
    <row r="273" spans="1:12" ht="13.5" customHeight="1">
      <c r="A273" s="5" t="s">
        <v>197</v>
      </c>
      <c r="B273" s="6">
        <v>3.6</v>
      </c>
      <c r="C273" s="5" t="s">
        <v>18</v>
      </c>
      <c r="D273" s="5" t="s">
        <v>19</v>
      </c>
      <c r="E273" s="6">
        <v>-9.0724</v>
      </c>
      <c r="F273" s="6">
        <v>0.1153</v>
      </c>
      <c r="G273" s="6">
        <v>4.3499999999999997E-2</v>
      </c>
      <c r="H273" s="6">
        <v>-4.0499999999999998E-3</v>
      </c>
      <c r="I273" s="6">
        <v>-8.0610000000000001E-2</v>
      </c>
      <c r="J273" s="6">
        <v>-0.21801999999999999</v>
      </c>
      <c r="K273" s="5" t="s">
        <v>198</v>
      </c>
      <c r="L273" s="6">
        <v>3.6</v>
      </c>
    </row>
    <row r="274" spans="1:12" ht="13.5" customHeight="1">
      <c r="A274" s="5" t="s">
        <v>199</v>
      </c>
      <c r="B274" s="6">
        <v>0</v>
      </c>
      <c r="C274" s="5" t="s">
        <v>18</v>
      </c>
      <c r="D274" s="5" t="s">
        <v>19</v>
      </c>
      <c r="E274" s="6">
        <v>-11.5923</v>
      </c>
      <c r="F274" s="6">
        <v>-2.75E-2</v>
      </c>
      <c r="G274" s="6">
        <v>0.2356</v>
      </c>
      <c r="H274" s="6">
        <v>8.9999999999999998E-4</v>
      </c>
      <c r="I274" s="6">
        <v>0.31589</v>
      </c>
      <c r="J274" s="6">
        <v>-2.7230000000000001E-2</v>
      </c>
      <c r="K274" s="5" t="s">
        <v>200</v>
      </c>
      <c r="L274" s="6">
        <v>0</v>
      </c>
    </row>
    <row r="275" spans="1:12" ht="13.5" customHeight="1">
      <c r="A275" s="5" t="s">
        <v>199</v>
      </c>
      <c r="B275" s="6">
        <v>1.35</v>
      </c>
      <c r="C275" s="5" t="s">
        <v>18</v>
      </c>
      <c r="D275" s="5" t="s">
        <v>19</v>
      </c>
      <c r="E275" s="6">
        <v>-11.4438</v>
      </c>
      <c r="F275" s="6">
        <v>-2.75E-2</v>
      </c>
      <c r="G275" s="6">
        <v>0.2356</v>
      </c>
      <c r="H275" s="6">
        <v>8.9999999999999998E-4</v>
      </c>
      <c r="I275" s="6">
        <v>-2.16E-3</v>
      </c>
      <c r="J275" s="6">
        <v>9.9600000000000001E-3</v>
      </c>
      <c r="K275" s="5" t="s">
        <v>200</v>
      </c>
      <c r="L275" s="6">
        <v>1.35</v>
      </c>
    </row>
    <row r="276" spans="1:12" ht="13.5" customHeight="1">
      <c r="A276" s="5" t="s">
        <v>199</v>
      </c>
      <c r="B276" s="6">
        <v>2.7</v>
      </c>
      <c r="C276" s="5" t="s">
        <v>18</v>
      </c>
      <c r="D276" s="5" t="s">
        <v>19</v>
      </c>
      <c r="E276" s="6">
        <v>-11.295299999999999</v>
      </c>
      <c r="F276" s="6">
        <v>-2.75E-2</v>
      </c>
      <c r="G276" s="6">
        <v>0.2356</v>
      </c>
      <c r="H276" s="6">
        <v>8.9999999999999998E-4</v>
      </c>
      <c r="I276" s="6">
        <v>-0.32022</v>
      </c>
      <c r="J276" s="6">
        <v>4.7140000000000001E-2</v>
      </c>
      <c r="K276" s="5" t="s">
        <v>200</v>
      </c>
      <c r="L276" s="6">
        <v>2.7</v>
      </c>
    </row>
    <row r="277" spans="1:12" ht="13.5" customHeight="1">
      <c r="A277" s="5" t="s">
        <v>201</v>
      </c>
      <c r="B277" s="6">
        <v>0</v>
      </c>
      <c r="C277" s="5" t="s">
        <v>18</v>
      </c>
      <c r="D277" s="5" t="s">
        <v>19</v>
      </c>
      <c r="E277" s="6">
        <v>-7.6927000000000003</v>
      </c>
      <c r="F277" s="6">
        <v>-1.6400000000000001E-2</v>
      </c>
      <c r="G277" s="6">
        <v>1.3599999999999999E-2</v>
      </c>
      <c r="H277" s="6">
        <v>-6.6E-4</v>
      </c>
      <c r="I277" s="6">
        <v>1.521E-2</v>
      </c>
      <c r="J277" s="6">
        <v>-3.304E-2</v>
      </c>
      <c r="K277" s="5" t="s">
        <v>202</v>
      </c>
      <c r="L277" s="6">
        <v>0</v>
      </c>
    </row>
    <row r="278" spans="1:12" ht="13.5" customHeight="1">
      <c r="A278" s="5" t="s">
        <v>201</v>
      </c>
      <c r="B278" s="6">
        <v>1.8</v>
      </c>
      <c r="C278" s="5" t="s">
        <v>18</v>
      </c>
      <c r="D278" s="5" t="s">
        <v>19</v>
      </c>
      <c r="E278" s="6">
        <v>-7.4946999999999999</v>
      </c>
      <c r="F278" s="6">
        <v>-1.6400000000000001E-2</v>
      </c>
      <c r="G278" s="6">
        <v>1.3599999999999999E-2</v>
      </c>
      <c r="H278" s="6">
        <v>-6.6E-4</v>
      </c>
      <c r="I278" s="6">
        <v>-9.2099999999999994E-3</v>
      </c>
      <c r="J278" s="6">
        <v>-3.6099999999999999E-3</v>
      </c>
      <c r="K278" s="5" t="s">
        <v>202</v>
      </c>
      <c r="L278" s="6">
        <v>1.8</v>
      </c>
    </row>
    <row r="279" spans="1:12" ht="13.5" customHeight="1">
      <c r="A279" s="5" t="s">
        <v>201</v>
      </c>
      <c r="B279" s="6">
        <v>3.6</v>
      </c>
      <c r="C279" s="5" t="s">
        <v>18</v>
      </c>
      <c r="D279" s="5" t="s">
        <v>19</v>
      </c>
      <c r="E279" s="6">
        <v>-7.2967000000000004</v>
      </c>
      <c r="F279" s="6">
        <v>-1.6400000000000001E-2</v>
      </c>
      <c r="G279" s="6">
        <v>1.3599999999999999E-2</v>
      </c>
      <c r="H279" s="6">
        <v>-6.6E-4</v>
      </c>
      <c r="I279" s="6">
        <v>-3.3619999999999997E-2</v>
      </c>
      <c r="J279" s="6">
        <v>2.5829999999999999E-2</v>
      </c>
      <c r="K279" s="5" t="s">
        <v>202</v>
      </c>
      <c r="L279" s="6">
        <v>3.6</v>
      </c>
    </row>
    <row r="280" spans="1:12" ht="13.5" customHeight="1">
      <c r="A280" s="5" t="s">
        <v>203</v>
      </c>
      <c r="B280" s="6">
        <v>0</v>
      </c>
      <c r="C280" s="5" t="s">
        <v>18</v>
      </c>
      <c r="D280" s="5" t="s">
        <v>19</v>
      </c>
      <c r="E280" s="6">
        <v>-3.7035999999999998</v>
      </c>
      <c r="F280" s="6">
        <v>7.7999999999999996E-3</v>
      </c>
      <c r="G280" s="6">
        <v>2.7099999999999999E-2</v>
      </c>
      <c r="H280" s="6">
        <v>-7.1799999999999998E-3</v>
      </c>
      <c r="I280" s="6">
        <v>4.648E-2</v>
      </c>
      <c r="J280" s="6">
        <v>1.3899999999999999E-2</v>
      </c>
      <c r="K280" s="5" t="s">
        <v>204</v>
      </c>
      <c r="L280" s="6">
        <v>0</v>
      </c>
    </row>
    <row r="281" spans="1:12" ht="13.5" customHeight="1">
      <c r="A281" s="5" t="s">
        <v>203</v>
      </c>
      <c r="B281" s="6">
        <v>1.8</v>
      </c>
      <c r="C281" s="5" t="s">
        <v>18</v>
      </c>
      <c r="D281" s="5" t="s">
        <v>19</v>
      </c>
      <c r="E281" s="6">
        <v>-3.5055999999999998</v>
      </c>
      <c r="F281" s="6">
        <v>7.7999999999999996E-3</v>
      </c>
      <c r="G281" s="6">
        <v>2.7099999999999999E-2</v>
      </c>
      <c r="H281" s="6">
        <v>-7.1799999999999998E-3</v>
      </c>
      <c r="I281" s="6">
        <v>-2.2499999999999998E-3</v>
      </c>
      <c r="J281" s="6">
        <v>-1.3999999999999999E-4</v>
      </c>
      <c r="K281" s="5" t="s">
        <v>204</v>
      </c>
      <c r="L281" s="6">
        <v>1.8</v>
      </c>
    </row>
    <row r="282" spans="1:12" ht="13.5" customHeight="1">
      <c r="A282" s="5" t="s">
        <v>203</v>
      </c>
      <c r="B282" s="6">
        <v>3.6</v>
      </c>
      <c r="C282" s="5" t="s">
        <v>18</v>
      </c>
      <c r="D282" s="5" t="s">
        <v>19</v>
      </c>
      <c r="E282" s="6">
        <v>-3.3075999999999999</v>
      </c>
      <c r="F282" s="6">
        <v>7.7999999999999996E-3</v>
      </c>
      <c r="G282" s="6">
        <v>2.7099999999999999E-2</v>
      </c>
      <c r="H282" s="6">
        <v>-7.1799999999999998E-3</v>
      </c>
      <c r="I282" s="6">
        <v>-5.0970000000000001E-2</v>
      </c>
      <c r="J282" s="6">
        <v>-1.4189999999999999E-2</v>
      </c>
      <c r="K282" s="5" t="s">
        <v>204</v>
      </c>
      <c r="L282" s="6">
        <v>3.6</v>
      </c>
    </row>
    <row r="283" spans="1:12" ht="13.5" customHeight="1">
      <c r="A283" s="5" t="s">
        <v>205</v>
      </c>
      <c r="B283" s="6">
        <v>0</v>
      </c>
      <c r="C283" s="5" t="s">
        <v>18</v>
      </c>
      <c r="D283" s="5" t="s">
        <v>19</v>
      </c>
      <c r="E283" s="6">
        <v>-11.8089</v>
      </c>
      <c r="F283" s="6">
        <v>1.9099999999999999E-2</v>
      </c>
      <c r="G283" s="6">
        <v>0.23960000000000001</v>
      </c>
      <c r="H283" s="6">
        <v>-1.4999999999999999E-4</v>
      </c>
      <c r="I283" s="6">
        <v>0.32223000000000002</v>
      </c>
      <c r="J283" s="6">
        <v>1.6160000000000001E-2</v>
      </c>
      <c r="K283" s="5" t="s">
        <v>206</v>
      </c>
      <c r="L283" s="6">
        <v>0</v>
      </c>
    </row>
    <row r="284" spans="1:12" ht="13.5" customHeight="1">
      <c r="A284" s="5" t="s">
        <v>205</v>
      </c>
      <c r="B284" s="6">
        <v>1.35</v>
      </c>
      <c r="C284" s="5" t="s">
        <v>18</v>
      </c>
      <c r="D284" s="5" t="s">
        <v>19</v>
      </c>
      <c r="E284" s="6">
        <v>-11.660399999999999</v>
      </c>
      <c r="F284" s="6">
        <v>1.9099999999999999E-2</v>
      </c>
      <c r="G284" s="6">
        <v>0.23960000000000001</v>
      </c>
      <c r="H284" s="6">
        <v>-1.4999999999999999E-4</v>
      </c>
      <c r="I284" s="6">
        <v>-1.1900000000000001E-3</v>
      </c>
      <c r="J284" s="6">
        <v>-9.6600000000000002E-3</v>
      </c>
      <c r="K284" s="5" t="s">
        <v>206</v>
      </c>
      <c r="L284" s="6">
        <v>1.35</v>
      </c>
    </row>
    <row r="285" spans="1:12" ht="13.5" customHeight="1">
      <c r="A285" s="5" t="s">
        <v>205</v>
      </c>
      <c r="B285" s="6">
        <v>2.7</v>
      </c>
      <c r="C285" s="5" t="s">
        <v>18</v>
      </c>
      <c r="D285" s="5" t="s">
        <v>19</v>
      </c>
      <c r="E285" s="6">
        <v>-11.511900000000001</v>
      </c>
      <c r="F285" s="6">
        <v>1.9099999999999999E-2</v>
      </c>
      <c r="G285" s="6">
        <v>0.23960000000000001</v>
      </c>
      <c r="H285" s="6">
        <v>-1.4999999999999999E-4</v>
      </c>
      <c r="I285" s="6">
        <v>-0.32461000000000001</v>
      </c>
      <c r="J285" s="6">
        <v>-3.5490000000000001E-2</v>
      </c>
      <c r="K285" s="5" t="s">
        <v>206</v>
      </c>
      <c r="L285" s="6">
        <v>2.7</v>
      </c>
    </row>
    <row r="286" spans="1:12" ht="13.5" customHeight="1">
      <c r="A286" s="5" t="s">
        <v>207</v>
      </c>
      <c r="B286" s="6">
        <v>0</v>
      </c>
      <c r="C286" s="5" t="s">
        <v>18</v>
      </c>
      <c r="D286" s="5" t="s">
        <v>19</v>
      </c>
      <c r="E286" s="6">
        <v>-7.5536000000000003</v>
      </c>
      <c r="F286" s="6">
        <v>2.1999999999999999E-2</v>
      </c>
      <c r="G286" s="6">
        <v>1.2999999999999999E-2</v>
      </c>
      <c r="H286" s="6">
        <v>1.3999999999999999E-4</v>
      </c>
      <c r="I286" s="6">
        <v>1.1599999999999999E-2</v>
      </c>
      <c r="J286" s="6">
        <v>4.1099999999999998E-2</v>
      </c>
      <c r="K286" s="5" t="s">
        <v>208</v>
      </c>
      <c r="L286" s="6">
        <v>0</v>
      </c>
    </row>
    <row r="287" spans="1:12" ht="13.5" customHeight="1">
      <c r="A287" s="5" t="s">
        <v>207</v>
      </c>
      <c r="B287" s="6">
        <v>1.8</v>
      </c>
      <c r="C287" s="5" t="s">
        <v>18</v>
      </c>
      <c r="D287" s="5" t="s">
        <v>19</v>
      </c>
      <c r="E287" s="6">
        <v>-7.3555999999999999</v>
      </c>
      <c r="F287" s="6">
        <v>2.1999999999999999E-2</v>
      </c>
      <c r="G287" s="6">
        <v>1.2999999999999999E-2</v>
      </c>
      <c r="H287" s="6">
        <v>1.3999999999999999E-4</v>
      </c>
      <c r="I287" s="6">
        <v>-1.18E-2</v>
      </c>
      <c r="J287" s="6">
        <v>1.5399999999999999E-3</v>
      </c>
      <c r="K287" s="5" t="s">
        <v>208</v>
      </c>
      <c r="L287" s="6">
        <v>1.8</v>
      </c>
    </row>
    <row r="288" spans="1:12" ht="13.5" customHeight="1">
      <c r="A288" s="5" t="s">
        <v>207</v>
      </c>
      <c r="B288" s="6">
        <v>3.6</v>
      </c>
      <c r="C288" s="5" t="s">
        <v>18</v>
      </c>
      <c r="D288" s="5" t="s">
        <v>19</v>
      </c>
      <c r="E288" s="6">
        <v>-7.1576000000000004</v>
      </c>
      <c r="F288" s="6">
        <v>2.1999999999999999E-2</v>
      </c>
      <c r="G288" s="6">
        <v>1.2999999999999999E-2</v>
      </c>
      <c r="H288" s="6">
        <v>1.3999999999999999E-4</v>
      </c>
      <c r="I288" s="6">
        <v>-3.5209999999999998E-2</v>
      </c>
      <c r="J288" s="6">
        <v>-3.8019999999999998E-2</v>
      </c>
      <c r="K288" s="5" t="s">
        <v>208</v>
      </c>
      <c r="L288" s="6">
        <v>3.6</v>
      </c>
    </row>
    <row r="289" spans="1:12" ht="13.5" customHeight="1">
      <c r="A289" s="5" t="s">
        <v>209</v>
      </c>
      <c r="B289" s="6">
        <v>0</v>
      </c>
      <c r="C289" s="5" t="s">
        <v>18</v>
      </c>
      <c r="D289" s="5" t="s">
        <v>19</v>
      </c>
      <c r="E289" s="6">
        <v>-3.2833999999999999</v>
      </c>
      <c r="F289" s="6">
        <v>3.3799999999999997E-2</v>
      </c>
      <c r="G289" s="6">
        <v>2.6800000000000001E-2</v>
      </c>
      <c r="H289" s="6">
        <v>-1.9000000000000001E-4</v>
      </c>
      <c r="I289" s="6">
        <v>4.4139999999999999E-2</v>
      </c>
      <c r="J289" s="6">
        <v>5.885E-2</v>
      </c>
      <c r="K289" s="5" t="s">
        <v>210</v>
      </c>
      <c r="L289" s="6">
        <v>0</v>
      </c>
    </row>
    <row r="290" spans="1:12" ht="13.5" customHeight="1">
      <c r="A290" s="5" t="s">
        <v>209</v>
      </c>
      <c r="B290" s="6">
        <v>1.8</v>
      </c>
      <c r="C290" s="5" t="s">
        <v>18</v>
      </c>
      <c r="D290" s="5" t="s">
        <v>19</v>
      </c>
      <c r="E290" s="6">
        <v>-3.0853999999999999</v>
      </c>
      <c r="F290" s="6">
        <v>3.3799999999999997E-2</v>
      </c>
      <c r="G290" s="6">
        <v>2.6800000000000001E-2</v>
      </c>
      <c r="H290" s="6">
        <v>-1.9000000000000001E-4</v>
      </c>
      <c r="I290" s="6">
        <v>-4.1700000000000001E-3</v>
      </c>
      <c r="J290" s="6">
        <v>-2.0200000000000001E-3</v>
      </c>
      <c r="K290" s="5" t="s">
        <v>210</v>
      </c>
      <c r="L290" s="6">
        <v>1.8</v>
      </c>
    </row>
    <row r="291" spans="1:12" ht="13.5" customHeight="1">
      <c r="A291" s="5" t="s">
        <v>209</v>
      </c>
      <c r="B291" s="6">
        <v>3.6</v>
      </c>
      <c r="C291" s="5" t="s">
        <v>18</v>
      </c>
      <c r="D291" s="5" t="s">
        <v>19</v>
      </c>
      <c r="E291" s="6">
        <v>-2.8874</v>
      </c>
      <c r="F291" s="6">
        <v>3.3799999999999997E-2</v>
      </c>
      <c r="G291" s="6">
        <v>2.6800000000000001E-2</v>
      </c>
      <c r="H291" s="6">
        <v>-1.9000000000000001E-4</v>
      </c>
      <c r="I291" s="6">
        <v>-5.2479999999999999E-2</v>
      </c>
      <c r="J291" s="6">
        <v>-6.2890000000000001E-2</v>
      </c>
      <c r="K291" s="5" t="s">
        <v>210</v>
      </c>
      <c r="L291" s="6">
        <v>3.6</v>
      </c>
    </row>
    <row r="292" spans="1:12" ht="13.5" customHeight="1">
      <c r="A292" s="5" t="s">
        <v>211</v>
      </c>
      <c r="B292" s="6">
        <v>0</v>
      </c>
      <c r="C292" s="5" t="s">
        <v>18</v>
      </c>
      <c r="D292" s="5" t="s">
        <v>19</v>
      </c>
      <c r="E292" s="6">
        <v>-11.8292</v>
      </c>
      <c r="F292" s="6">
        <v>-1.9400000000000001E-2</v>
      </c>
      <c r="G292" s="6">
        <v>0.23960000000000001</v>
      </c>
      <c r="H292" s="6">
        <v>1.7000000000000001E-4</v>
      </c>
      <c r="I292" s="6">
        <v>0.32230999999999999</v>
      </c>
      <c r="J292" s="6">
        <v>-1.66E-2</v>
      </c>
      <c r="K292" s="5" t="s">
        <v>212</v>
      </c>
      <c r="L292" s="6">
        <v>0</v>
      </c>
    </row>
    <row r="293" spans="1:12" ht="13.5" customHeight="1">
      <c r="A293" s="5" t="s">
        <v>211</v>
      </c>
      <c r="B293" s="6">
        <v>1.35</v>
      </c>
      <c r="C293" s="5" t="s">
        <v>18</v>
      </c>
      <c r="D293" s="5" t="s">
        <v>19</v>
      </c>
      <c r="E293" s="6">
        <v>-11.6807</v>
      </c>
      <c r="F293" s="6">
        <v>-1.9400000000000001E-2</v>
      </c>
      <c r="G293" s="6">
        <v>0.23960000000000001</v>
      </c>
      <c r="H293" s="6">
        <v>1.7000000000000001E-4</v>
      </c>
      <c r="I293" s="6">
        <v>-1.17E-3</v>
      </c>
      <c r="J293" s="6">
        <v>9.6600000000000002E-3</v>
      </c>
      <c r="K293" s="5" t="s">
        <v>212</v>
      </c>
      <c r="L293" s="6">
        <v>1.35</v>
      </c>
    </row>
    <row r="294" spans="1:12" ht="13.5" customHeight="1">
      <c r="A294" s="5" t="s">
        <v>211</v>
      </c>
      <c r="B294" s="6">
        <v>2.7</v>
      </c>
      <c r="C294" s="5" t="s">
        <v>18</v>
      </c>
      <c r="D294" s="5" t="s">
        <v>19</v>
      </c>
      <c r="E294" s="6">
        <v>-11.5322</v>
      </c>
      <c r="F294" s="6">
        <v>-1.9400000000000001E-2</v>
      </c>
      <c r="G294" s="6">
        <v>0.23960000000000001</v>
      </c>
      <c r="H294" s="6">
        <v>1.7000000000000001E-4</v>
      </c>
      <c r="I294" s="6">
        <v>-0.32466</v>
      </c>
      <c r="J294" s="6">
        <v>3.5909999999999997E-2</v>
      </c>
      <c r="K294" s="5" t="s">
        <v>212</v>
      </c>
      <c r="L294" s="6">
        <v>2.7</v>
      </c>
    </row>
    <row r="295" spans="1:12" ht="13.5" customHeight="1">
      <c r="A295" s="5" t="s">
        <v>213</v>
      </c>
      <c r="B295" s="6">
        <v>0</v>
      </c>
      <c r="C295" s="5" t="s">
        <v>18</v>
      </c>
      <c r="D295" s="5" t="s">
        <v>19</v>
      </c>
      <c r="E295" s="6">
        <v>-7.5734000000000004</v>
      </c>
      <c r="F295" s="6">
        <v>-2.3400000000000001E-2</v>
      </c>
      <c r="G295" s="6">
        <v>1.3100000000000001E-2</v>
      </c>
      <c r="H295" s="6">
        <v>-4.5359999999999999E-5</v>
      </c>
      <c r="I295" s="6">
        <v>1.187E-2</v>
      </c>
      <c r="J295" s="6">
        <v>-4.3110000000000002E-2</v>
      </c>
      <c r="K295" s="5" t="s">
        <v>214</v>
      </c>
      <c r="L295" s="6">
        <v>0</v>
      </c>
    </row>
    <row r="296" spans="1:12" ht="13.5" customHeight="1">
      <c r="A296" s="5" t="s">
        <v>213</v>
      </c>
      <c r="B296" s="6">
        <v>1.8</v>
      </c>
      <c r="C296" s="5" t="s">
        <v>18</v>
      </c>
      <c r="D296" s="5" t="s">
        <v>19</v>
      </c>
      <c r="E296" s="6">
        <v>-7.3754</v>
      </c>
      <c r="F296" s="6">
        <v>-2.3400000000000001E-2</v>
      </c>
      <c r="G296" s="6">
        <v>1.3100000000000001E-2</v>
      </c>
      <c r="H296" s="6">
        <v>-4.5359999999999999E-5</v>
      </c>
      <c r="I296" s="6">
        <v>-1.175E-2</v>
      </c>
      <c r="J296" s="6">
        <v>-1.01E-3</v>
      </c>
      <c r="K296" s="5" t="s">
        <v>214</v>
      </c>
      <c r="L296" s="6">
        <v>1.8</v>
      </c>
    </row>
    <row r="297" spans="1:12" ht="13.5" customHeight="1">
      <c r="A297" s="5" t="s">
        <v>213</v>
      </c>
      <c r="B297" s="6">
        <v>3.6</v>
      </c>
      <c r="C297" s="5" t="s">
        <v>18</v>
      </c>
      <c r="D297" s="5" t="s">
        <v>19</v>
      </c>
      <c r="E297" s="6">
        <v>-7.1773999999999996</v>
      </c>
      <c r="F297" s="6">
        <v>-2.3400000000000001E-2</v>
      </c>
      <c r="G297" s="6">
        <v>1.3100000000000001E-2</v>
      </c>
      <c r="H297" s="6">
        <v>-4.5359999999999999E-5</v>
      </c>
      <c r="I297" s="6">
        <v>-3.5380000000000002E-2</v>
      </c>
      <c r="J297" s="6">
        <v>4.1079999999999998E-2</v>
      </c>
      <c r="K297" s="5" t="s">
        <v>214</v>
      </c>
      <c r="L297" s="6">
        <v>3.6</v>
      </c>
    </row>
    <row r="298" spans="1:12" ht="13.5" customHeight="1">
      <c r="A298" s="5" t="s">
        <v>215</v>
      </c>
      <c r="B298" s="6">
        <v>0</v>
      </c>
      <c r="C298" s="5" t="s">
        <v>18</v>
      </c>
      <c r="D298" s="5" t="s">
        <v>19</v>
      </c>
      <c r="E298" s="6">
        <v>-3.2968999999999999</v>
      </c>
      <c r="F298" s="6">
        <v>-1.89E-2</v>
      </c>
      <c r="G298" s="6">
        <v>2.7900000000000001E-2</v>
      </c>
      <c r="H298" s="6">
        <v>-9.3999999999999997E-4</v>
      </c>
      <c r="I298" s="6">
        <v>4.6080000000000003E-2</v>
      </c>
      <c r="J298" s="6">
        <v>-3.1739999999999997E-2</v>
      </c>
      <c r="K298" s="5" t="s">
        <v>216</v>
      </c>
      <c r="L298" s="6">
        <v>0</v>
      </c>
    </row>
    <row r="299" spans="1:12" ht="13.5" customHeight="1">
      <c r="A299" s="5" t="s">
        <v>215</v>
      </c>
      <c r="B299" s="6">
        <v>1.8</v>
      </c>
      <c r="C299" s="5" t="s">
        <v>18</v>
      </c>
      <c r="D299" s="5" t="s">
        <v>19</v>
      </c>
      <c r="E299" s="6">
        <v>-3.0989</v>
      </c>
      <c r="F299" s="6">
        <v>-1.89E-2</v>
      </c>
      <c r="G299" s="6">
        <v>2.7900000000000001E-2</v>
      </c>
      <c r="H299" s="6">
        <v>-9.3999999999999997E-4</v>
      </c>
      <c r="I299" s="6">
        <v>-4.1399999999999996E-3</v>
      </c>
      <c r="J299" s="6">
        <v>2.2300000000000002E-3</v>
      </c>
      <c r="K299" s="5" t="s">
        <v>216</v>
      </c>
      <c r="L299" s="6">
        <v>1.8</v>
      </c>
    </row>
    <row r="300" spans="1:12" ht="13.5" customHeight="1">
      <c r="A300" s="5" t="s">
        <v>215</v>
      </c>
      <c r="B300" s="6">
        <v>3.6</v>
      </c>
      <c r="C300" s="5" t="s">
        <v>18</v>
      </c>
      <c r="D300" s="5" t="s">
        <v>19</v>
      </c>
      <c r="E300" s="6">
        <v>-2.9009</v>
      </c>
      <c r="F300" s="6">
        <v>-1.89E-2</v>
      </c>
      <c r="G300" s="6">
        <v>2.7900000000000001E-2</v>
      </c>
      <c r="H300" s="6">
        <v>-9.3999999999999997E-4</v>
      </c>
      <c r="I300" s="6">
        <v>-5.4350000000000002E-2</v>
      </c>
      <c r="J300" s="6">
        <v>3.6200000000000003E-2</v>
      </c>
      <c r="K300" s="5" t="s">
        <v>216</v>
      </c>
      <c r="L300" s="6">
        <v>3.6</v>
      </c>
    </row>
    <row r="301" spans="1:12" ht="13.5" customHeight="1">
      <c r="A301" s="5" t="s">
        <v>217</v>
      </c>
      <c r="B301" s="6">
        <v>0</v>
      </c>
      <c r="C301" s="5" t="s">
        <v>18</v>
      </c>
      <c r="D301" s="5" t="s">
        <v>19</v>
      </c>
      <c r="E301" s="6">
        <v>-11.552</v>
      </c>
      <c r="F301" s="6">
        <v>2.7900000000000001E-2</v>
      </c>
      <c r="G301" s="6">
        <v>0.2359</v>
      </c>
      <c r="H301" s="6">
        <v>-8.8000000000000003E-4</v>
      </c>
      <c r="I301" s="6">
        <v>0.31635000000000002</v>
      </c>
      <c r="J301" s="6">
        <v>2.743E-2</v>
      </c>
      <c r="K301" s="5" t="s">
        <v>218</v>
      </c>
      <c r="L301" s="6">
        <v>0</v>
      </c>
    </row>
    <row r="302" spans="1:12" ht="13.5" customHeight="1">
      <c r="A302" s="5" t="s">
        <v>217</v>
      </c>
      <c r="B302" s="6">
        <v>1.35</v>
      </c>
      <c r="C302" s="5" t="s">
        <v>18</v>
      </c>
      <c r="D302" s="5" t="s">
        <v>19</v>
      </c>
      <c r="E302" s="6">
        <v>-11.403499999999999</v>
      </c>
      <c r="F302" s="6">
        <v>2.7900000000000001E-2</v>
      </c>
      <c r="G302" s="6">
        <v>0.2359</v>
      </c>
      <c r="H302" s="6">
        <v>-8.8000000000000003E-4</v>
      </c>
      <c r="I302" s="6">
        <v>-2.16E-3</v>
      </c>
      <c r="J302" s="6">
        <v>-1.0290000000000001E-2</v>
      </c>
      <c r="K302" s="5" t="s">
        <v>218</v>
      </c>
      <c r="L302" s="6">
        <v>1.35</v>
      </c>
    </row>
    <row r="303" spans="1:12" ht="13.5" customHeight="1">
      <c r="A303" s="5" t="s">
        <v>217</v>
      </c>
      <c r="B303" s="6">
        <v>2.7</v>
      </c>
      <c r="C303" s="5" t="s">
        <v>18</v>
      </c>
      <c r="D303" s="5" t="s">
        <v>19</v>
      </c>
      <c r="E303" s="6">
        <v>-11.255000000000001</v>
      </c>
      <c r="F303" s="6">
        <v>2.7900000000000001E-2</v>
      </c>
      <c r="G303" s="6">
        <v>0.2359</v>
      </c>
      <c r="H303" s="6">
        <v>-8.8000000000000003E-4</v>
      </c>
      <c r="I303" s="6">
        <v>-0.32067000000000001</v>
      </c>
      <c r="J303" s="6">
        <v>-4.8009999999999997E-2</v>
      </c>
      <c r="K303" s="5" t="s">
        <v>218</v>
      </c>
      <c r="L303" s="6">
        <v>2.7</v>
      </c>
    </row>
    <row r="304" spans="1:12" ht="13.5" customHeight="1">
      <c r="A304" s="5" t="s">
        <v>219</v>
      </c>
      <c r="B304" s="6">
        <v>0</v>
      </c>
      <c r="C304" s="5" t="s">
        <v>18</v>
      </c>
      <c r="D304" s="5" t="s">
        <v>19</v>
      </c>
      <c r="E304" s="6">
        <v>-7.657</v>
      </c>
      <c r="F304" s="6">
        <v>1.6500000000000001E-2</v>
      </c>
      <c r="G304" s="6">
        <v>1.38E-2</v>
      </c>
      <c r="H304" s="6">
        <v>7.6000000000000004E-4</v>
      </c>
      <c r="I304" s="6">
        <v>1.6119999999999999E-2</v>
      </c>
      <c r="J304" s="6">
        <v>3.338E-2</v>
      </c>
      <c r="K304" s="5" t="s">
        <v>220</v>
      </c>
      <c r="L304" s="6">
        <v>0</v>
      </c>
    </row>
    <row r="305" spans="1:12" ht="13.5" customHeight="1">
      <c r="A305" s="5" t="s">
        <v>219</v>
      </c>
      <c r="B305" s="6">
        <v>1.8</v>
      </c>
      <c r="C305" s="5" t="s">
        <v>18</v>
      </c>
      <c r="D305" s="5" t="s">
        <v>19</v>
      </c>
      <c r="E305" s="6">
        <v>-7.4589999999999996</v>
      </c>
      <c r="F305" s="6">
        <v>1.6500000000000001E-2</v>
      </c>
      <c r="G305" s="6">
        <v>1.38E-2</v>
      </c>
      <c r="H305" s="6">
        <v>7.6000000000000004E-4</v>
      </c>
      <c r="I305" s="6">
        <v>-8.8100000000000001E-3</v>
      </c>
      <c r="J305" s="6">
        <v>3.7000000000000002E-3</v>
      </c>
      <c r="K305" s="5" t="s">
        <v>220</v>
      </c>
      <c r="L305" s="6">
        <v>1.8</v>
      </c>
    </row>
    <row r="306" spans="1:12" ht="13.5" customHeight="1">
      <c r="A306" s="5" t="s">
        <v>219</v>
      </c>
      <c r="B306" s="6">
        <v>3.6</v>
      </c>
      <c r="C306" s="5" t="s">
        <v>18</v>
      </c>
      <c r="D306" s="5" t="s">
        <v>19</v>
      </c>
      <c r="E306" s="6">
        <v>-7.2610000000000001</v>
      </c>
      <c r="F306" s="6">
        <v>1.6500000000000001E-2</v>
      </c>
      <c r="G306" s="6">
        <v>1.38E-2</v>
      </c>
      <c r="H306" s="6">
        <v>7.6000000000000004E-4</v>
      </c>
      <c r="I306" s="6">
        <v>-3.3739999999999999E-2</v>
      </c>
      <c r="J306" s="6">
        <v>-2.5989999999999999E-2</v>
      </c>
      <c r="K306" s="5" t="s">
        <v>220</v>
      </c>
      <c r="L306" s="6">
        <v>3.6</v>
      </c>
    </row>
    <row r="307" spans="1:12" ht="13.5" customHeight="1">
      <c r="A307" s="5" t="s">
        <v>221</v>
      </c>
      <c r="B307" s="6">
        <v>0</v>
      </c>
      <c r="C307" s="5" t="s">
        <v>18</v>
      </c>
      <c r="D307" s="5" t="s">
        <v>19</v>
      </c>
      <c r="E307" s="6">
        <v>-3.6816</v>
      </c>
      <c r="F307" s="6">
        <v>1.0200000000000001E-2</v>
      </c>
      <c r="G307" s="6">
        <v>3.5499999999999997E-2</v>
      </c>
      <c r="H307" s="6">
        <v>6.4000000000000003E-3</v>
      </c>
      <c r="I307" s="6">
        <v>6.1449999999999998E-2</v>
      </c>
      <c r="J307" s="6">
        <v>1.8270000000000002E-2</v>
      </c>
      <c r="K307" s="5" t="s">
        <v>222</v>
      </c>
      <c r="L307" s="6">
        <v>0</v>
      </c>
    </row>
    <row r="308" spans="1:12" ht="13.5" customHeight="1">
      <c r="A308" s="5" t="s">
        <v>221</v>
      </c>
      <c r="B308" s="6">
        <v>1.8</v>
      </c>
      <c r="C308" s="5" t="s">
        <v>18</v>
      </c>
      <c r="D308" s="5" t="s">
        <v>19</v>
      </c>
      <c r="E308" s="6">
        <v>-3.4836</v>
      </c>
      <c r="F308" s="6">
        <v>1.0200000000000001E-2</v>
      </c>
      <c r="G308" s="6">
        <v>3.5499999999999997E-2</v>
      </c>
      <c r="H308" s="6">
        <v>6.4000000000000003E-3</v>
      </c>
      <c r="I308" s="6">
        <v>-2.47E-3</v>
      </c>
      <c r="J308" s="6">
        <v>-8.1089999999999998E-5</v>
      </c>
      <c r="K308" s="5" t="s">
        <v>222</v>
      </c>
      <c r="L308" s="6">
        <v>1.8</v>
      </c>
    </row>
    <row r="309" spans="1:12" ht="13.5" customHeight="1">
      <c r="A309" s="5" t="s">
        <v>221</v>
      </c>
      <c r="B309" s="6">
        <v>3.6</v>
      </c>
      <c r="C309" s="5" t="s">
        <v>18</v>
      </c>
      <c r="D309" s="5" t="s">
        <v>19</v>
      </c>
      <c r="E309" s="6">
        <v>-3.2856000000000001</v>
      </c>
      <c r="F309" s="6">
        <v>1.0200000000000001E-2</v>
      </c>
      <c r="G309" s="6">
        <v>3.5499999999999997E-2</v>
      </c>
      <c r="H309" s="6">
        <v>6.4000000000000003E-3</v>
      </c>
      <c r="I309" s="6">
        <v>-6.6400000000000001E-2</v>
      </c>
      <c r="J309" s="6">
        <v>-1.8429999999999998E-2</v>
      </c>
      <c r="K309" s="5" t="s">
        <v>222</v>
      </c>
      <c r="L309" s="6">
        <v>3.6</v>
      </c>
    </row>
    <row r="310" spans="1:12" ht="13.5" customHeight="1">
      <c r="A310" s="5" t="s">
        <v>223</v>
      </c>
      <c r="B310" s="6">
        <v>0</v>
      </c>
      <c r="C310" s="5" t="s">
        <v>18</v>
      </c>
      <c r="D310" s="5" t="s">
        <v>19</v>
      </c>
      <c r="E310" s="6">
        <v>-17.258299999999998</v>
      </c>
      <c r="F310" s="6">
        <v>-4.4900000000000002E-2</v>
      </c>
      <c r="G310" s="6">
        <v>0.22819999999999999</v>
      </c>
      <c r="H310" s="6">
        <v>-2.7E-4</v>
      </c>
      <c r="I310" s="6">
        <v>0.30736999999999998</v>
      </c>
      <c r="J310" s="6">
        <v>-3.7109999999999997E-2</v>
      </c>
      <c r="K310" s="5" t="s">
        <v>224</v>
      </c>
      <c r="L310" s="6">
        <v>0</v>
      </c>
    </row>
    <row r="311" spans="1:12" ht="13.5" customHeight="1">
      <c r="A311" s="5" t="s">
        <v>223</v>
      </c>
      <c r="B311" s="6">
        <v>1.35</v>
      </c>
      <c r="C311" s="5" t="s">
        <v>18</v>
      </c>
      <c r="D311" s="5" t="s">
        <v>19</v>
      </c>
      <c r="E311" s="6">
        <v>-17.1098</v>
      </c>
      <c r="F311" s="6">
        <v>-4.4900000000000002E-2</v>
      </c>
      <c r="G311" s="6">
        <v>0.22819999999999999</v>
      </c>
      <c r="H311" s="6">
        <v>-2.7E-4</v>
      </c>
      <c r="I311" s="6">
        <v>-7.2000000000000005E-4</v>
      </c>
      <c r="J311" s="6">
        <v>2.3460000000000002E-2</v>
      </c>
      <c r="K311" s="5" t="s">
        <v>224</v>
      </c>
      <c r="L311" s="6">
        <v>1.35</v>
      </c>
    </row>
    <row r="312" spans="1:12" ht="13.5" customHeight="1">
      <c r="A312" s="5" t="s">
        <v>223</v>
      </c>
      <c r="B312" s="6">
        <v>2.7</v>
      </c>
      <c r="C312" s="5" t="s">
        <v>18</v>
      </c>
      <c r="D312" s="5" t="s">
        <v>19</v>
      </c>
      <c r="E312" s="6">
        <v>-16.961300000000001</v>
      </c>
      <c r="F312" s="6">
        <v>-4.4900000000000002E-2</v>
      </c>
      <c r="G312" s="6">
        <v>0.22819999999999999</v>
      </c>
      <c r="H312" s="6">
        <v>-2.7E-4</v>
      </c>
      <c r="I312" s="6">
        <v>-0.30880999999999997</v>
      </c>
      <c r="J312" s="6">
        <v>8.4019999999999997E-2</v>
      </c>
      <c r="K312" s="5" t="s">
        <v>224</v>
      </c>
      <c r="L312" s="6">
        <v>2.7</v>
      </c>
    </row>
    <row r="313" spans="1:12" ht="13.5" customHeight="1">
      <c r="A313" s="5" t="s">
        <v>225</v>
      </c>
      <c r="B313" s="6">
        <v>0</v>
      </c>
      <c r="C313" s="5" t="s">
        <v>18</v>
      </c>
      <c r="D313" s="5" t="s">
        <v>19</v>
      </c>
      <c r="E313" s="6">
        <v>-13.1228</v>
      </c>
      <c r="F313" s="6">
        <v>-6.93E-2</v>
      </c>
      <c r="G313" s="6">
        <v>6.4000000000000003E-3</v>
      </c>
      <c r="H313" s="6">
        <v>3.2000000000000003E-4</v>
      </c>
      <c r="I313" s="6">
        <v>6.5399999999999998E-3</v>
      </c>
      <c r="J313" s="6">
        <v>-0.11996999999999999</v>
      </c>
      <c r="K313" s="5" t="s">
        <v>226</v>
      </c>
      <c r="L313" s="6">
        <v>0</v>
      </c>
    </row>
    <row r="314" spans="1:12" ht="13.5" customHeight="1">
      <c r="A314" s="5" t="s">
        <v>225</v>
      </c>
      <c r="B314" s="6">
        <v>1.8</v>
      </c>
      <c r="C314" s="5" t="s">
        <v>18</v>
      </c>
      <c r="D314" s="5" t="s">
        <v>19</v>
      </c>
      <c r="E314" s="6">
        <v>-12.924799999999999</v>
      </c>
      <c r="F314" s="6">
        <v>-6.93E-2</v>
      </c>
      <c r="G314" s="6">
        <v>6.4000000000000003E-3</v>
      </c>
      <c r="H314" s="6">
        <v>3.2000000000000003E-4</v>
      </c>
      <c r="I314" s="6">
        <v>-5.0499999999999998E-3</v>
      </c>
      <c r="J314" s="6">
        <v>4.6899999999999997E-3</v>
      </c>
      <c r="K314" s="5" t="s">
        <v>226</v>
      </c>
      <c r="L314" s="6">
        <v>1.8</v>
      </c>
    </row>
    <row r="315" spans="1:12" ht="13.5" customHeight="1">
      <c r="A315" s="5" t="s">
        <v>225</v>
      </c>
      <c r="B315" s="6">
        <v>3.6</v>
      </c>
      <c r="C315" s="5" t="s">
        <v>18</v>
      </c>
      <c r="D315" s="5" t="s">
        <v>19</v>
      </c>
      <c r="E315" s="6">
        <v>-12.726800000000001</v>
      </c>
      <c r="F315" s="6">
        <v>-6.93E-2</v>
      </c>
      <c r="G315" s="6">
        <v>6.4000000000000003E-3</v>
      </c>
      <c r="H315" s="6">
        <v>3.2000000000000003E-4</v>
      </c>
      <c r="I315" s="6">
        <v>-1.6639999999999999E-2</v>
      </c>
      <c r="J315" s="6">
        <v>0.12934999999999999</v>
      </c>
      <c r="K315" s="5" t="s">
        <v>226</v>
      </c>
      <c r="L315" s="6">
        <v>3.6</v>
      </c>
    </row>
    <row r="316" spans="1:12" ht="13.5" customHeight="1">
      <c r="A316" s="5" t="s">
        <v>227</v>
      </c>
      <c r="B316" s="6">
        <v>0</v>
      </c>
      <c r="C316" s="5" t="s">
        <v>18</v>
      </c>
      <c r="D316" s="5" t="s">
        <v>19</v>
      </c>
      <c r="E316" s="6">
        <v>-9.0137999999999998</v>
      </c>
      <c r="F316" s="6">
        <v>-9.8599999999999993E-2</v>
      </c>
      <c r="G316" s="6">
        <v>5.57E-2</v>
      </c>
      <c r="H316" s="6">
        <v>2.7499999999999998E-3</v>
      </c>
      <c r="I316" s="6">
        <v>9.7119999999999998E-2</v>
      </c>
      <c r="J316" s="6">
        <v>-0.16717000000000001</v>
      </c>
      <c r="K316" s="5" t="s">
        <v>228</v>
      </c>
      <c r="L316" s="6">
        <v>0</v>
      </c>
    </row>
    <row r="317" spans="1:12" ht="13.5" customHeight="1">
      <c r="A317" s="5" t="s">
        <v>227</v>
      </c>
      <c r="B317" s="6">
        <v>1.8</v>
      </c>
      <c r="C317" s="5" t="s">
        <v>18</v>
      </c>
      <c r="D317" s="5" t="s">
        <v>19</v>
      </c>
      <c r="E317" s="6">
        <v>-8.8157999999999994</v>
      </c>
      <c r="F317" s="6">
        <v>-9.8599999999999993E-2</v>
      </c>
      <c r="G317" s="6">
        <v>5.57E-2</v>
      </c>
      <c r="H317" s="6">
        <v>2.7499999999999998E-3</v>
      </c>
      <c r="I317" s="6">
        <v>-3.1900000000000001E-3</v>
      </c>
      <c r="J317" s="6">
        <v>1.034E-2</v>
      </c>
      <c r="K317" s="5" t="s">
        <v>228</v>
      </c>
      <c r="L317" s="6">
        <v>1.8</v>
      </c>
    </row>
    <row r="318" spans="1:12" ht="13.5" customHeight="1">
      <c r="A318" s="5" t="s">
        <v>227</v>
      </c>
      <c r="B318" s="6">
        <v>3.6</v>
      </c>
      <c r="C318" s="5" t="s">
        <v>18</v>
      </c>
      <c r="D318" s="5" t="s">
        <v>19</v>
      </c>
      <c r="E318" s="6">
        <v>-8.6178000000000008</v>
      </c>
      <c r="F318" s="6">
        <v>-9.8599999999999993E-2</v>
      </c>
      <c r="G318" s="6">
        <v>5.57E-2</v>
      </c>
      <c r="H318" s="6">
        <v>2.7499999999999998E-3</v>
      </c>
      <c r="I318" s="6">
        <v>-0.10351</v>
      </c>
      <c r="J318" s="6">
        <v>0.18784000000000001</v>
      </c>
      <c r="K318" s="5" t="s">
        <v>228</v>
      </c>
      <c r="L318" s="6">
        <v>3.6</v>
      </c>
    </row>
    <row r="319" spans="1:12" ht="13.5" customHeight="1">
      <c r="A319" s="5" t="s">
        <v>229</v>
      </c>
      <c r="B319" s="6">
        <v>0</v>
      </c>
      <c r="C319" s="5" t="s">
        <v>18</v>
      </c>
      <c r="D319" s="5" t="s">
        <v>19</v>
      </c>
      <c r="E319" s="6">
        <v>-25.350999999999999</v>
      </c>
      <c r="F319" s="6">
        <v>7.6499999999999999E-2</v>
      </c>
      <c r="G319" s="6">
        <v>0.20419999999999999</v>
      </c>
      <c r="H319" s="6">
        <v>-9.6000000000000002E-4</v>
      </c>
      <c r="I319" s="6">
        <v>0.28182000000000001</v>
      </c>
      <c r="J319" s="6">
        <v>7.1540000000000006E-2</v>
      </c>
      <c r="K319" s="5" t="s">
        <v>230</v>
      </c>
      <c r="L319" s="6">
        <v>0</v>
      </c>
    </row>
    <row r="320" spans="1:12" ht="13.5" customHeight="1">
      <c r="A320" s="5" t="s">
        <v>229</v>
      </c>
      <c r="B320" s="6">
        <v>1.35</v>
      </c>
      <c r="C320" s="5" t="s">
        <v>18</v>
      </c>
      <c r="D320" s="5" t="s">
        <v>19</v>
      </c>
      <c r="E320" s="6">
        <v>-25.202500000000001</v>
      </c>
      <c r="F320" s="6">
        <v>7.6499999999999999E-2</v>
      </c>
      <c r="G320" s="6">
        <v>0.20419999999999999</v>
      </c>
      <c r="H320" s="6">
        <v>-9.6000000000000002E-4</v>
      </c>
      <c r="I320" s="6">
        <v>6.0899999999999999E-3</v>
      </c>
      <c r="J320" s="6">
        <v>-3.1699999999999999E-2</v>
      </c>
      <c r="K320" s="5" t="s">
        <v>230</v>
      </c>
      <c r="L320" s="6">
        <v>1.35</v>
      </c>
    </row>
    <row r="321" spans="1:12" ht="13.5" customHeight="1">
      <c r="A321" s="5" t="s">
        <v>229</v>
      </c>
      <c r="B321" s="6">
        <v>2.7</v>
      </c>
      <c r="C321" s="5" t="s">
        <v>18</v>
      </c>
      <c r="D321" s="5" t="s">
        <v>19</v>
      </c>
      <c r="E321" s="6">
        <v>-25.053999999999998</v>
      </c>
      <c r="F321" s="6">
        <v>7.6499999999999999E-2</v>
      </c>
      <c r="G321" s="6">
        <v>0.20419999999999999</v>
      </c>
      <c r="H321" s="6">
        <v>-9.6000000000000002E-4</v>
      </c>
      <c r="I321" s="6">
        <v>-0.26963999999999999</v>
      </c>
      <c r="J321" s="6">
        <v>-0.13494</v>
      </c>
      <c r="K321" s="5" t="s">
        <v>230</v>
      </c>
      <c r="L321" s="6">
        <v>2.7</v>
      </c>
    </row>
    <row r="322" spans="1:12" ht="13.5" customHeight="1">
      <c r="A322" s="5" t="s">
        <v>231</v>
      </c>
      <c r="B322" s="6">
        <v>0</v>
      </c>
      <c r="C322" s="5" t="s">
        <v>18</v>
      </c>
      <c r="D322" s="5" t="s">
        <v>19</v>
      </c>
      <c r="E322" s="6">
        <v>-22.4878</v>
      </c>
      <c r="F322" s="6">
        <v>6.9900000000000004E-2</v>
      </c>
      <c r="G322" s="6">
        <v>-1.7100000000000001E-2</v>
      </c>
      <c r="H322" s="6">
        <v>8.4000000000000003E-4</v>
      </c>
      <c r="I322" s="6">
        <v>-2.886E-2</v>
      </c>
      <c r="J322" s="6">
        <v>0.12881000000000001</v>
      </c>
      <c r="K322" s="5" t="s">
        <v>232</v>
      </c>
      <c r="L322" s="6">
        <v>0</v>
      </c>
    </row>
    <row r="323" spans="1:12" ht="13.5" customHeight="1">
      <c r="A323" s="5" t="s">
        <v>231</v>
      </c>
      <c r="B323" s="6">
        <v>1.8</v>
      </c>
      <c r="C323" s="5" t="s">
        <v>18</v>
      </c>
      <c r="D323" s="5" t="s">
        <v>19</v>
      </c>
      <c r="E323" s="6">
        <v>-22.2898</v>
      </c>
      <c r="F323" s="6">
        <v>6.9900000000000004E-2</v>
      </c>
      <c r="G323" s="6">
        <v>-1.7100000000000001E-2</v>
      </c>
      <c r="H323" s="6">
        <v>8.4000000000000003E-4</v>
      </c>
      <c r="I323" s="6">
        <v>1.8500000000000001E-3</v>
      </c>
      <c r="J323" s="6">
        <v>2.98E-3</v>
      </c>
      <c r="K323" s="5" t="s">
        <v>232</v>
      </c>
      <c r="L323" s="6">
        <v>1.8</v>
      </c>
    </row>
    <row r="324" spans="1:12" ht="13.5" customHeight="1">
      <c r="A324" s="5" t="s">
        <v>231</v>
      </c>
      <c r="B324" s="6">
        <v>3.6</v>
      </c>
      <c r="C324" s="5" t="s">
        <v>18</v>
      </c>
      <c r="D324" s="5" t="s">
        <v>19</v>
      </c>
      <c r="E324" s="6">
        <v>-22.091799999999999</v>
      </c>
      <c r="F324" s="6">
        <v>6.9900000000000004E-2</v>
      </c>
      <c r="G324" s="6">
        <v>-1.7100000000000001E-2</v>
      </c>
      <c r="H324" s="6">
        <v>8.4000000000000003E-4</v>
      </c>
      <c r="I324" s="6">
        <v>3.2570000000000002E-2</v>
      </c>
      <c r="J324" s="6">
        <v>-0.12285</v>
      </c>
      <c r="K324" s="5" t="s">
        <v>232</v>
      </c>
      <c r="L324" s="6">
        <v>3.6</v>
      </c>
    </row>
    <row r="325" spans="1:12" ht="13.5" customHeight="1">
      <c r="A325" s="5" t="s">
        <v>233</v>
      </c>
      <c r="B325" s="6">
        <v>0</v>
      </c>
      <c r="C325" s="5" t="s">
        <v>18</v>
      </c>
      <c r="D325" s="5" t="s">
        <v>19</v>
      </c>
      <c r="E325" s="6">
        <v>-19.680499999999999</v>
      </c>
      <c r="F325" s="6">
        <v>4.7800000000000002E-2</v>
      </c>
      <c r="G325" s="6">
        <v>-9.4999999999999998E-3</v>
      </c>
      <c r="H325" s="6">
        <v>4.6499999999999996E-3</v>
      </c>
      <c r="I325" s="6">
        <v>-1.83E-3</v>
      </c>
      <c r="J325" s="6">
        <v>0.10407</v>
      </c>
      <c r="K325" s="5" t="s">
        <v>234</v>
      </c>
      <c r="L325" s="6">
        <v>0</v>
      </c>
    </row>
    <row r="326" spans="1:12" ht="13.5" customHeight="1">
      <c r="A326" s="5" t="s">
        <v>233</v>
      </c>
      <c r="B326" s="6">
        <v>1.8</v>
      </c>
      <c r="C326" s="5" t="s">
        <v>18</v>
      </c>
      <c r="D326" s="5" t="s">
        <v>19</v>
      </c>
      <c r="E326" s="6">
        <v>-19.482500000000002</v>
      </c>
      <c r="F326" s="6">
        <v>4.7800000000000002E-2</v>
      </c>
      <c r="G326" s="6">
        <v>-9.4999999999999998E-3</v>
      </c>
      <c r="H326" s="6">
        <v>4.6499999999999996E-3</v>
      </c>
      <c r="I326" s="6">
        <v>1.521E-2</v>
      </c>
      <c r="J326" s="6">
        <v>1.797E-2</v>
      </c>
      <c r="K326" s="5" t="s">
        <v>234</v>
      </c>
      <c r="L326" s="6">
        <v>1.8</v>
      </c>
    </row>
    <row r="327" spans="1:12" ht="13.5" customHeight="1">
      <c r="A327" s="5" t="s">
        <v>233</v>
      </c>
      <c r="B327" s="6">
        <v>3.6</v>
      </c>
      <c r="C327" s="5" t="s">
        <v>18</v>
      </c>
      <c r="D327" s="5" t="s">
        <v>19</v>
      </c>
      <c r="E327" s="6">
        <v>-19.284500000000001</v>
      </c>
      <c r="F327" s="6">
        <v>4.7800000000000002E-2</v>
      </c>
      <c r="G327" s="6">
        <v>-9.4999999999999998E-3</v>
      </c>
      <c r="H327" s="6">
        <v>4.6499999999999996E-3</v>
      </c>
      <c r="I327" s="6">
        <v>3.2259999999999997E-2</v>
      </c>
      <c r="J327" s="6">
        <v>-6.8129999999999996E-2</v>
      </c>
      <c r="K327" s="5" t="s">
        <v>234</v>
      </c>
      <c r="L327" s="6">
        <v>3.6</v>
      </c>
    </row>
    <row r="328" spans="1:12" ht="13.5" customHeight="1">
      <c r="A328" s="5" t="s">
        <v>235</v>
      </c>
      <c r="B328" s="6">
        <v>0</v>
      </c>
      <c r="C328" s="5" t="s">
        <v>18</v>
      </c>
      <c r="D328" s="5" t="s">
        <v>19</v>
      </c>
      <c r="E328" s="6">
        <v>-6.0731999999999999</v>
      </c>
      <c r="F328" s="6">
        <v>-0.36749999999999999</v>
      </c>
      <c r="G328" s="6">
        <v>8.8000000000000005E-3</v>
      </c>
      <c r="H328" s="6">
        <v>-8.5510000000000003E-2</v>
      </c>
      <c r="I328" s="6">
        <v>3.1099999999999999E-2</v>
      </c>
      <c r="J328" s="6">
        <v>-0.26318999999999998</v>
      </c>
      <c r="K328" s="5" t="s">
        <v>236</v>
      </c>
      <c r="L328" s="6">
        <v>0</v>
      </c>
    </row>
    <row r="329" spans="1:12" ht="13.5" customHeight="1">
      <c r="A329" s="5" t="s">
        <v>235</v>
      </c>
      <c r="B329" s="6">
        <v>0.5</v>
      </c>
      <c r="C329" s="5" t="s">
        <v>18</v>
      </c>
      <c r="D329" s="5" t="s">
        <v>19</v>
      </c>
      <c r="E329" s="6">
        <v>-6.0731999999999999</v>
      </c>
      <c r="F329" s="6">
        <v>-0.27129999999999999</v>
      </c>
      <c r="G329" s="6">
        <v>8.8000000000000005E-3</v>
      </c>
      <c r="H329" s="6">
        <v>-8.5510000000000003E-2</v>
      </c>
      <c r="I329" s="6">
        <v>2.6689999999999998E-2</v>
      </c>
      <c r="J329" s="6">
        <v>-0.10349999999999999</v>
      </c>
      <c r="K329" s="5" t="s">
        <v>236</v>
      </c>
      <c r="L329" s="6">
        <v>0.5</v>
      </c>
    </row>
    <row r="330" spans="1:12" ht="13.5" customHeight="1">
      <c r="A330" s="5" t="s">
        <v>235</v>
      </c>
      <c r="B330" s="6">
        <v>1</v>
      </c>
      <c r="C330" s="5" t="s">
        <v>18</v>
      </c>
      <c r="D330" s="5" t="s">
        <v>19</v>
      </c>
      <c r="E330" s="6">
        <v>-6.0731999999999999</v>
      </c>
      <c r="F330" s="6">
        <v>-0.17499999999999999</v>
      </c>
      <c r="G330" s="6">
        <v>8.8000000000000005E-3</v>
      </c>
      <c r="H330" s="6">
        <v>-8.5510000000000003E-2</v>
      </c>
      <c r="I330" s="6">
        <v>2.2270000000000002E-2</v>
      </c>
      <c r="J330" s="6">
        <v>8.0599999999999995E-3</v>
      </c>
      <c r="K330" s="5" t="s">
        <v>236</v>
      </c>
      <c r="L330" s="6">
        <v>1</v>
      </c>
    </row>
    <row r="331" spans="1:12" ht="13.5" customHeight="1">
      <c r="A331" s="5" t="s">
        <v>235</v>
      </c>
      <c r="B331" s="6">
        <v>1.5</v>
      </c>
      <c r="C331" s="5" t="s">
        <v>18</v>
      </c>
      <c r="D331" s="5" t="s">
        <v>19</v>
      </c>
      <c r="E331" s="6">
        <v>-6.0731999999999999</v>
      </c>
      <c r="F331" s="6">
        <v>-7.8799999999999995E-2</v>
      </c>
      <c r="G331" s="6">
        <v>8.8000000000000005E-3</v>
      </c>
      <c r="H331" s="6">
        <v>-8.5510000000000003E-2</v>
      </c>
      <c r="I331" s="6">
        <v>1.7860000000000001E-2</v>
      </c>
      <c r="J331" s="6">
        <v>7.1499999999999994E-2</v>
      </c>
      <c r="K331" s="5" t="s">
        <v>236</v>
      </c>
      <c r="L331" s="6">
        <v>1.5</v>
      </c>
    </row>
    <row r="332" spans="1:12" ht="13.5" customHeight="1">
      <c r="A332" s="5" t="s">
        <v>235</v>
      </c>
      <c r="B332" s="6">
        <v>2</v>
      </c>
      <c r="C332" s="5" t="s">
        <v>18</v>
      </c>
      <c r="D332" s="5" t="s">
        <v>19</v>
      </c>
      <c r="E332" s="6">
        <v>-6.0731999999999999</v>
      </c>
      <c r="F332" s="6">
        <v>1.7500000000000002E-2</v>
      </c>
      <c r="G332" s="6">
        <v>8.8000000000000005E-3</v>
      </c>
      <c r="H332" s="6">
        <v>-8.5510000000000003E-2</v>
      </c>
      <c r="I332" s="6">
        <v>1.3440000000000001E-2</v>
      </c>
      <c r="J332" s="6">
        <v>8.6819999999999994E-2</v>
      </c>
      <c r="K332" s="5" t="s">
        <v>236</v>
      </c>
      <c r="L332" s="6">
        <v>2</v>
      </c>
    </row>
    <row r="333" spans="1:12" ht="13.5" customHeight="1">
      <c r="A333" s="5" t="s">
        <v>235</v>
      </c>
      <c r="B333" s="6">
        <v>2.5</v>
      </c>
      <c r="C333" s="5" t="s">
        <v>18</v>
      </c>
      <c r="D333" s="5" t="s">
        <v>19</v>
      </c>
      <c r="E333" s="6">
        <v>-6.0731999999999999</v>
      </c>
      <c r="F333" s="6">
        <v>0.1137</v>
      </c>
      <c r="G333" s="6">
        <v>8.8000000000000005E-3</v>
      </c>
      <c r="H333" s="6">
        <v>-8.5510000000000003E-2</v>
      </c>
      <c r="I333" s="6">
        <v>9.0299999999999998E-3</v>
      </c>
      <c r="J333" s="6">
        <v>5.4010000000000002E-2</v>
      </c>
      <c r="K333" s="5" t="s">
        <v>236</v>
      </c>
      <c r="L333" s="6">
        <v>2.5</v>
      </c>
    </row>
    <row r="334" spans="1:12" ht="13.5" customHeight="1">
      <c r="A334" s="5" t="s">
        <v>235</v>
      </c>
      <c r="B334" s="6">
        <v>3</v>
      </c>
      <c r="C334" s="5" t="s">
        <v>18</v>
      </c>
      <c r="D334" s="5" t="s">
        <v>19</v>
      </c>
      <c r="E334" s="6">
        <v>-6.0731999999999999</v>
      </c>
      <c r="F334" s="6">
        <v>0.21</v>
      </c>
      <c r="G334" s="6">
        <v>8.8000000000000005E-3</v>
      </c>
      <c r="H334" s="6">
        <v>-8.5510000000000003E-2</v>
      </c>
      <c r="I334" s="6">
        <v>4.6100000000000004E-3</v>
      </c>
      <c r="J334" s="6">
        <v>-2.6919999999999999E-2</v>
      </c>
      <c r="K334" s="5" t="s">
        <v>236</v>
      </c>
      <c r="L334" s="6">
        <v>3</v>
      </c>
    </row>
    <row r="335" spans="1:12" ht="13.5" customHeight="1">
      <c r="A335" s="5" t="s">
        <v>235</v>
      </c>
      <c r="B335" s="6">
        <v>3.5</v>
      </c>
      <c r="C335" s="5" t="s">
        <v>18</v>
      </c>
      <c r="D335" s="5" t="s">
        <v>19</v>
      </c>
      <c r="E335" s="6">
        <v>-6.0731999999999999</v>
      </c>
      <c r="F335" s="6">
        <v>0.30620000000000003</v>
      </c>
      <c r="G335" s="6">
        <v>8.8000000000000005E-3</v>
      </c>
      <c r="H335" s="6">
        <v>-8.5510000000000003E-2</v>
      </c>
      <c r="I335" s="6">
        <v>2.0000000000000001E-4</v>
      </c>
      <c r="J335" s="6">
        <v>-0.15598000000000001</v>
      </c>
      <c r="K335" s="5" t="s">
        <v>236</v>
      </c>
      <c r="L335" s="6">
        <v>3.5</v>
      </c>
    </row>
    <row r="336" spans="1:12" ht="13.5" customHeight="1">
      <c r="A336" s="5" t="s">
        <v>235</v>
      </c>
      <c r="B336" s="6">
        <v>4</v>
      </c>
      <c r="C336" s="5" t="s">
        <v>18</v>
      </c>
      <c r="D336" s="5" t="s">
        <v>19</v>
      </c>
      <c r="E336" s="6">
        <v>-6.0731999999999999</v>
      </c>
      <c r="F336" s="6">
        <v>0.40250000000000002</v>
      </c>
      <c r="G336" s="6">
        <v>8.8000000000000005E-3</v>
      </c>
      <c r="H336" s="6">
        <v>-8.5510000000000003E-2</v>
      </c>
      <c r="I336" s="6">
        <v>-4.2199999999999998E-3</v>
      </c>
      <c r="J336" s="6">
        <v>-0.33317000000000002</v>
      </c>
      <c r="K336" s="5" t="s">
        <v>236</v>
      </c>
      <c r="L336" s="6">
        <v>4</v>
      </c>
    </row>
    <row r="337" spans="1:12" ht="13.5" customHeight="1">
      <c r="A337" s="5" t="s">
        <v>237</v>
      </c>
      <c r="B337" s="6">
        <v>0</v>
      </c>
      <c r="C337" s="5" t="s">
        <v>18</v>
      </c>
      <c r="D337" s="5" t="s">
        <v>19</v>
      </c>
      <c r="E337" s="6">
        <v>-3.2602000000000002</v>
      </c>
      <c r="F337" s="6">
        <v>-0.22700000000000001</v>
      </c>
      <c r="G337" s="6">
        <v>-5.1700000000000003E-2</v>
      </c>
      <c r="H337" s="6">
        <v>-9.2899999999999996E-3</v>
      </c>
      <c r="I337" s="6">
        <v>-8.8410000000000002E-2</v>
      </c>
      <c r="J337" s="6">
        <v>-0.28791</v>
      </c>
      <c r="K337" s="5" t="s">
        <v>238</v>
      </c>
      <c r="L337" s="6">
        <v>0</v>
      </c>
    </row>
    <row r="338" spans="1:12" ht="13.5" customHeight="1">
      <c r="A338" s="5" t="s">
        <v>237</v>
      </c>
      <c r="B338" s="6">
        <v>0.5</v>
      </c>
      <c r="C338" s="5" t="s">
        <v>18</v>
      </c>
      <c r="D338" s="5" t="s">
        <v>19</v>
      </c>
      <c r="E338" s="6">
        <v>-3.2602000000000002</v>
      </c>
      <c r="F338" s="6">
        <v>-0.1308</v>
      </c>
      <c r="G338" s="6">
        <v>-5.1700000000000003E-2</v>
      </c>
      <c r="H338" s="6">
        <v>-9.2899999999999996E-3</v>
      </c>
      <c r="I338" s="6">
        <v>-6.2539999999999998E-2</v>
      </c>
      <c r="J338" s="6">
        <v>-0.19847000000000001</v>
      </c>
      <c r="K338" s="5" t="s">
        <v>238</v>
      </c>
      <c r="L338" s="6">
        <v>0.5</v>
      </c>
    </row>
    <row r="339" spans="1:12" ht="13.5" customHeight="1">
      <c r="A339" s="5" t="s">
        <v>237</v>
      </c>
      <c r="B339" s="6">
        <v>1</v>
      </c>
      <c r="C339" s="5" t="s">
        <v>18</v>
      </c>
      <c r="D339" s="5" t="s">
        <v>19</v>
      </c>
      <c r="E339" s="6">
        <v>-3.2602000000000002</v>
      </c>
      <c r="F339" s="6">
        <v>-3.4500000000000003E-2</v>
      </c>
      <c r="G339" s="6">
        <v>-5.1700000000000003E-2</v>
      </c>
      <c r="H339" s="6">
        <v>-9.2899999999999996E-3</v>
      </c>
      <c r="I339" s="6">
        <v>-3.6670000000000001E-2</v>
      </c>
      <c r="J339" s="6">
        <v>-0.15715999999999999</v>
      </c>
      <c r="K339" s="5" t="s">
        <v>238</v>
      </c>
      <c r="L339" s="6">
        <v>1</v>
      </c>
    </row>
    <row r="340" spans="1:12" ht="13.5" customHeight="1">
      <c r="A340" s="5" t="s">
        <v>237</v>
      </c>
      <c r="B340" s="6">
        <v>1.5</v>
      </c>
      <c r="C340" s="5" t="s">
        <v>18</v>
      </c>
      <c r="D340" s="5" t="s">
        <v>19</v>
      </c>
      <c r="E340" s="6">
        <v>-3.2602000000000002</v>
      </c>
      <c r="F340" s="6">
        <v>6.1699999999999998E-2</v>
      </c>
      <c r="G340" s="6">
        <v>-5.1700000000000003E-2</v>
      </c>
      <c r="H340" s="6">
        <v>-9.2899999999999996E-3</v>
      </c>
      <c r="I340" s="6">
        <v>-1.081E-2</v>
      </c>
      <c r="J340" s="6">
        <v>-0.16397</v>
      </c>
      <c r="K340" s="5" t="s">
        <v>238</v>
      </c>
      <c r="L340" s="6">
        <v>1.5</v>
      </c>
    </row>
    <row r="341" spans="1:12" ht="13.5" customHeight="1">
      <c r="A341" s="5" t="s">
        <v>237</v>
      </c>
      <c r="B341" s="6">
        <v>2</v>
      </c>
      <c r="C341" s="5" t="s">
        <v>18</v>
      </c>
      <c r="D341" s="5" t="s">
        <v>19</v>
      </c>
      <c r="E341" s="6">
        <v>-3.2602000000000002</v>
      </c>
      <c r="F341" s="6">
        <v>0.158</v>
      </c>
      <c r="G341" s="6">
        <v>-5.1700000000000003E-2</v>
      </c>
      <c r="H341" s="6">
        <v>-9.2899999999999996E-3</v>
      </c>
      <c r="I341" s="6">
        <v>1.506E-2</v>
      </c>
      <c r="J341" s="6">
        <v>-0.21890000000000001</v>
      </c>
      <c r="K341" s="5" t="s">
        <v>238</v>
      </c>
      <c r="L341" s="6">
        <v>2</v>
      </c>
    </row>
    <row r="342" spans="1:12" ht="13.5" customHeight="1">
      <c r="A342" s="5" t="s">
        <v>237</v>
      </c>
      <c r="B342" s="6">
        <v>2.5</v>
      </c>
      <c r="C342" s="5" t="s">
        <v>18</v>
      </c>
      <c r="D342" s="5" t="s">
        <v>19</v>
      </c>
      <c r="E342" s="6">
        <v>-3.2602000000000002</v>
      </c>
      <c r="F342" s="6">
        <v>0.25419999999999998</v>
      </c>
      <c r="G342" s="6">
        <v>-5.1700000000000003E-2</v>
      </c>
      <c r="H342" s="6">
        <v>-9.2899999999999996E-3</v>
      </c>
      <c r="I342" s="6">
        <v>4.0930000000000001E-2</v>
      </c>
      <c r="J342" s="6">
        <v>-0.32196000000000002</v>
      </c>
      <c r="K342" s="5" t="s">
        <v>238</v>
      </c>
      <c r="L342" s="6">
        <v>2.5</v>
      </c>
    </row>
    <row r="343" spans="1:12" ht="13.5" customHeight="1">
      <c r="A343" s="5" t="s">
        <v>237</v>
      </c>
      <c r="B343" s="6">
        <v>3</v>
      </c>
      <c r="C343" s="5" t="s">
        <v>18</v>
      </c>
      <c r="D343" s="5" t="s">
        <v>19</v>
      </c>
      <c r="E343" s="6">
        <v>-3.2602000000000002</v>
      </c>
      <c r="F343" s="6">
        <v>0.35049999999999998</v>
      </c>
      <c r="G343" s="6">
        <v>-5.1700000000000003E-2</v>
      </c>
      <c r="H343" s="6">
        <v>-9.2899999999999996E-3</v>
      </c>
      <c r="I343" s="6">
        <v>6.6799999999999998E-2</v>
      </c>
      <c r="J343" s="6">
        <v>-0.47315000000000002</v>
      </c>
      <c r="K343" s="5" t="s">
        <v>238</v>
      </c>
      <c r="L343" s="6">
        <v>3</v>
      </c>
    </row>
    <row r="344" spans="1:12" ht="13.5" customHeight="1">
      <c r="A344" s="5" t="s">
        <v>239</v>
      </c>
      <c r="B344" s="6">
        <v>0</v>
      </c>
      <c r="C344" s="5" t="s">
        <v>18</v>
      </c>
      <c r="D344" s="5" t="s">
        <v>19</v>
      </c>
      <c r="E344" s="6">
        <v>-3.2881</v>
      </c>
      <c r="F344" s="6">
        <v>-0.54469999999999996</v>
      </c>
      <c r="G344" s="6">
        <v>9.3729999999999996E-4</v>
      </c>
      <c r="H344" s="6">
        <v>-4.7400000000000003E-3</v>
      </c>
      <c r="I344" s="6">
        <v>1.4540000000000001E-2</v>
      </c>
      <c r="J344" s="6">
        <v>-0.48324</v>
      </c>
      <c r="K344" s="5" t="s">
        <v>240</v>
      </c>
      <c r="L344" s="6">
        <v>0</v>
      </c>
    </row>
    <row r="345" spans="1:12" ht="13.5" customHeight="1">
      <c r="A345" s="5" t="s">
        <v>239</v>
      </c>
      <c r="B345" s="6">
        <v>0.5</v>
      </c>
      <c r="C345" s="5" t="s">
        <v>18</v>
      </c>
      <c r="D345" s="5" t="s">
        <v>19</v>
      </c>
      <c r="E345" s="6">
        <v>-3.2881</v>
      </c>
      <c r="F345" s="6">
        <v>-0.44840000000000002</v>
      </c>
      <c r="G345" s="6">
        <v>9.3729999999999996E-4</v>
      </c>
      <c r="H345" s="6">
        <v>-4.7400000000000003E-3</v>
      </c>
      <c r="I345" s="6">
        <v>1.4069999999999999E-2</v>
      </c>
      <c r="J345" s="6">
        <v>-0.23497000000000001</v>
      </c>
      <c r="K345" s="5" t="s">
        <v>240</v>
      </c>
      <c r="L345" s="6">
        <v>0.5</v>
      </c>
    </row>
    <row r="346" spans="1:12" ht="13.5" customHeight="1">
      <c r="A346" s="5" t="s">
        <v>239</v>
      </c>
      <c r="B346" s="6">
        <v>1</v>
      </c>
      <c r="C346" s="5" t="s">
        <v>18</v>
      </c>
      <c r="D346" s="5" t="s">
        <v>19</v>
      </c>
      <c r="E346" s="6">
        <v>-3.2881</v>
      </c>
      <c r="F346" s="6">
        <v>-0.35220000000000001</v>
      </c>
      <c r="G346" s="6">
        <v>9.3729999999999996E-4</v>
      </c>
      <c r="H346" s="6">
        <v>-4.7400000000000003E-3</v>
      </c>
      <c r="I346" s="6">
        <v>1.3599999999999999E-2</v>
      </c>
      <c r="J346" s="6">
        <v>-3.483E-2</v>
      </c>
      <c r="K346" s="5" t="s">
        <v>240</v>
      </c>
      <c r="L346" s="6">
        <v>1</v>
      </c>
    </row>
    <row r="347" spans="1:12" ht="13.5" customHeight="1">
      <c r="A347" s="5" t="s">
        <v>239</v>
      </c>
      <c r="B347" s="6">
        <v>1.5</v>
      </c>
      <c r="C347" s="5" t="s">
        <v>18</v>
      </c>
      <c r="D347" s="5" t="s">
        <v>19</v>
      </c>
      <c r="E347" s="6">
        <v>-3.2881</v>
      </c>
      <c r="F347" s="6">
        <v>-0.25590000000000002</v>
      </c>
      <c r="G347" s="6">
        <v>9.3729999999999996E-4</v>
      </c>
      <c r="H347" s="6">
        <v>-4.7400000000000003E-3</v>
      </c>
      <c r="I347" s="6">
        <v>1.3129999999999999E-2</v>
      </c>
      <c r="J347" s="6">
        <v>0.11719</v>
      </c>
      <c r="K347" s="5" t="s">
        <v>240</v>
      </c>
      <c r="L347" s="6">
        <v>1.5</v>
      </c>
    </row>
    <row r="348" spans="1:12" ht="13.5" customHeight="1">
      <c r="A348" s="5" t="s">
        <v>239</v>
      </c>
      <c r="B348" s="6">
        <v>2</v>
      </c>
      <c r="C348" s="5" t="s">
        <v>18</v>
      </c>
      <c r="D348" s="5" t="s">
        <v>19</v>
      </c>
      <c r="E348" s="6">
        <v>-3.2881</v>
      </c>
      <c r="F348" s="6">
        <v>-0.15970000000000001</v>
      </c>
      <c r="G348" s="6">
        <v>9.3729999999999996E-4</v>
      </c>
      <c r="H348" s="6">
        <v>-4.7400000000000003E-3</v>
      </c>
      <c r="I348" s="6">
        <v>1.2659999999999999E-2</v>
      </c>
      <c r="J348" s="6">
        <v>0.22108</v>
      </c>
      <c r="K348" s="5" t="s">
        <v>240</v>
      </c>
      <c r="L348" s="6">
        <v>2</v>
      </c>
    </row>
    <row r="349" spans="1:12" ht="13.5" customHeight="1">
      <c r="A349" s="5" t="s">
        <v>239</v>
      </c>
      <c r="B349" s="6">
        <v>2.5</v>
      </c>
      <c r="C349" s="5" t="s">
        <v>18</v>
      </c>
      <c r="D349" s="5" t="s">
        <v>19</v>
      </c>
      <c r="E349" s="6">
        <v>-3.2881</v>
      </c>
      <c r="F349" s="6">
        <v>-6.3399999999999998E-2</v>
      </c>
      <c r="G349" s="6">
        <v>9.3729999999999996E-4</v>
      </c>
      <c r="H349" s="6">
        <v>-4.7400000000000003E-3</v>
      </c>
      <c r="I349" s="6">
        <v>1.2189999999999999E-2</v>
      </c>
      <c r="J349" s="6">
        <v>0.27684999999999998</v>
      </c>
      <c r="K349" s="5" t="s">
        <v>240</v>
      </c>
      <c r="L349" s="6">
        <v>2.5</v>
      </c>
    </row>
    <row r="350" spans="1:12" ht="13.5" customHeight="1">
      <c r="A350" s="5" t="s">
        <v>239</v>
      </c>
      <c r="B350" s="6">
        <v>3</v>
      </c>
      <c r="C350" s="5" t="s">
        <v>18</v>
      </c>
      <c r="D350" s="5" t="s">
        <v>19</v>
      </c>
      <c r="E350" s="6">
        <v>-3.2881</v>
      </c>
      <c r="F350" s="6">
        <v>3.2800000000000003E-2</v>
      </c>
      <c r="G350" s="6">
        <v>9.3729999999999996E-4</v>
      </c>
      <c r="H350" s="6">
        <v>-4.7400000000000003E-3</v>
      </c>
      <c r="I350" s="6">
        <v>1.172E-2</v>
      </c>
      <c r="J350" s="6">
        <v>0.28449000000000002</v>
      </c>
      <c r="K350" s="5" t="s">
        <v>240</v>
      </c>
      <c r="L350" s="6">
        <v>3</v>
      </c>
    </row>
    <row r="351" spans="1:12" ht="13.5" customHeight="1">
      <c r="A351" s="5" t="s">
        <v>239</v>
      </c>
      <c r="B351" s="6">
        <v>3.5</v>
      </c>
      <c r="C351" s="5" t="s">
        <v>18</v>
      </c>
      <c r="D351" s="5" t="s">
        <v>19</v>
      </c>
      <c r="E351" s="6">
        <v>-3.2881</v>
      </c>
      <c r="F351" s="6">
        <v>0.12909999999999999</v>
      </c>
      <c r="G351" s="6">
        <v>9.3729999999999996E-4</v>
      </c>
      <c r="H351" s="6">
        <v>-4.7400000000000003E-3</v>
      </c>
      <c r="I351" s="6">
        <v>1.1259999999999999E-2</v>
      </c>
      <c r="J351" s="6">
        <v>0.24401</v>
      </c>
      <c r="K351" s="5" t="s">
        <v>240</v>
      </c>
      <c r="L351" s="6">
        <v>3.5</v>
      </c>
    </row>
    <row r="352" spans="1:12" ht="13.5" customHeight="1">
      <c r="A352" s="5" t="s">
        <v>239</v>
      </c>
      <c r="B352" s="6">
        <v>4</v>
      </c>
      <c r="C352" s="5" t="s">
        <v>18</v>
      </c>
      <c r="D352" s="5" t="s">
        <v>19</v>
      </c>
      <c r="E352" s="6">
        <v>-3.2881</v>
      </c>
      <c r="F352" s="6">
        <v>0.2253</v>
      </c>
      <c r="G352" s="6">
        <v>9.3729999999999996E-4</v>
      </c>
      <c r="H352" s="6">
        <v>-4.7400000000000003E-3</v>
      </c>
      <c r="I352" s="6">
        <v>1.0789999999999999E-2</v>
      </c>
      <c r="J352" s="6">
        <v>0.15540000000000001</v>
      </c>
      <c r="K352" s="5" t="s">
        <v>240</v>
      </c>
      <c r="L352" s="6">
        <v>4</v>
      </c>
    </row>
    <row r="353" spans="1:12" ht="13.5" customHeight="1">
      <c r="A353" s="5" t="s">
        <v>239</v>
      </c>
      <c r="B353" s="6">
        <v>4.5</v>
      </c>
      <c r="C353" s="5" t="s">
        <v>18</v>
      </c>
      <c r="D353" s="5" t="s">
        <v>19</v>
      </c>
      <c r="E353" s="6">
        <v>-3.2881</v>
      </c>
      <c r="F353" s="6">
        <v>0.3216</v>
      </c>
      <c r="G353" s="6">
        <v>9.3729999999999996E-4</v>
      </c>
      <c r="H353" s="6">
        <v>-4.7400000000000003E-3</v>
      </c>
      <c r="I353" s="6">
        <v>1.0319999999999999E-2</v>
      </c>
      <c r="J353" s="6">
        <v>1.8669999999999999E-2</v>
      </c>
      <c r="K353" s="5" t="s">
        <v>240</v>
      </c>
      <c r="L353" s="6">
        <v>4.5</v>
      </c>
    </row>
    <row r="354" spans="1:12" ht="13.5" customHeight="1">
      <c r="A354" s="5" t="s">
        <v>239</v>
      </c>
      <c r="B354" s="6">
        <v>5</v>
      </c>
      <c r="C354" s="5" t="s">
        <v>18</v>
      </c>
      <c r="D354" s="5" t="s">
        <v>19</v>
      </c>
      <c r="E354" s="6">
        <v>-3.2881</v>
      </c>
      <c r="F354" s="6">
        <v>0.4178</v>
      </c>
      <c r="G354" s="6">
        <v>9.3729999999999996E-4</v>
      </c>
      <c r="H354" s="6">
        <v>-4.7400000000000003E-3</v>
      </c>
      <c r="I354" s="6">
        <v>9.8499999999999994E-3</v>
      </c>
      <c r="J354" s="6">
        <v>-0.16617999999999999</v>
      </c>
      <c r="K354" s="5" t="s">
        <v>240</v>
      </c>
      <c r="L354" s="6">
        <v>5</v>
      </c>
    </row>
    <row r="355" spans="1:12" ht="13.5" customHeight="1">
      <c r="A355" s="5" t="s">
        <v>239</v>
      </c>
      <c r="B355" s="6">
        <v>5.5</v>
      </c>
      <c r="C355" s="5" t="s">
        <v>18</v>
      </c>
      <c r="D355" s="5" t="s">
        <v>19</v>
      </c>
      <c r="E355" s="6">
        <v>-3.2881</v>
      </c>
      <c r="F355" s="6">
        <v>0.5141</v>
      </c>
      <c r="G355" s="6">
        <v>9.3729999999999996E-4</v>
      </c>
      <c r="H355" s="6">
        <v>-4.7400000000000003E-3</v>
      </c>
      <c r="I355" s="6">
        <v>9.3799999999999994E-3</v>
      </c>
      <c r="J355" s="6">
        <v>-0.39917000000000002</v>
      </c>
      <c r="K355" s="5" t="s">
        <v>240</v>
      </c>
      <c r="L355" s="6">
        <v>5.5</v>
      </c>
    </row>
    <row r="356" spans="1:12" ht="13.5" customHeight="1">
      <c r="A356" s="5" t="s">
        <v>241</v>
      </c>
      <c r="B356" s="6">
        <v>0</v>
      </c>
      <c r="C356" s="5" t="s">
        <v>18</v>
      </c>
      <c r="D356" s="5" t="s">
        <v>19</v>
      </c>
      <c r="E356" s="6">
        <v>-3.2833000000000001</v>
      </c>
      <c r="F356" s="6">
        <v>-0.3896</v>
      </c>
      <c r="G356" s="6">
        <v>-5.4999999999999997E-3</v>
      </c>
      <c r="H356" s="6">
        <v>-1.7000000000000001E-4</v>
      </c>
      <c r="I356" s="6">
        <v>-1.252E-2</v>
      </c>
      <c r="J356" s="6">
        <v>-0.34392</v>
      </c>
      <c r="K356" s="5" t="s">
        <v>242</v>
      </c>
      <c r="L356" s="6">
        <v>0</v>
      </c>
    </row>
    <row r="357" spans="1:12" ht="13.5" customHeight="1">
      <c r="A357" s="5" t="s">
        <v>241</v>
      </c>
      <c r="B357" s="6">
        <v>0.5</v>
      </c>
      <c r="C357" s="5" t="s">
        <v>18</v>
      </c>
      <c r="D357" s="5" t="s">
        <v>19</v>
      </c>
      <c r="E357" s="6">
        <v>-3.2833000000000001</v>
      </c>
      <c r="F357" s="6">
        <v>-0.29330000000000001</v>
      </c>
      <c r="G357" s="6">
        <v>-5.4999999999999997E-3</v>
      </c>
      <c r="H357" s="6">
        <v>-1.7000000000000001E-4</v>
      </c>
      <c r="I357" s="6">
        <v>-9.7800000000000005E-3</v>
      </c>
      <c r="J357" s="6">
        <v>-0.17319000000000001</v>
      </c>
      <c r="K357" s="5" t="s">
        <v>242</v>
      </c>
      <c r="L357" s="6">
        <v>0.5</v>
      </c>
    </row>
    <row r="358" spans="1:12" ht="13.5" customHeight="1">
      <c r="A358" s="5" t="s">
        <v>241</v>
      </c>
      <c r="B358" s="6">
        <v>1</v>
      </c>
      <c r="C358" s="5" t="s">
        <v>18</v>
      </c>
      <c r="D358" s="5" t="s">
        <v>19</v>
      </c>
      <c r="E358" s="6">
        <v>-3.2833000000000001</v>
      </c>
      <c r="F358" s="6">
        <v>-0.1971</v>
      </c>
      <c r="G358" s="6">
        <v>-5.4999999999999997E-3</v>
      </c>
      <c r="H358" s="6">
        <v>-1.7000000000000001E-4</v>
      </c>
      <c r="I358" s="6">
        <v>-7.0400000000000003E-3</v>
      </c>
      <c r="J358" s="6">
        <v>-5.058E-2</v>
      </c>
      <c r="K358" s="5" t="s">
        <v>242</v>
      </c>
      <c r="L358" s="6">
        <v>1</v>
      </c>
    </row>
    <row r="359" spans="1:12" ht="13.5" customHeight="1">
      <c r="A359" s="5" t="s">
        <v>241</v>
      </c>
      <c r="B359" s="6">
        <v>1.5</v>
      </c>
      <c r="C359" s="5" t="s">
        <v>18</v>
      </c>
      <c r="D359" s="5" t="s">
        <v>19</v>
      </c>
      <c r="E359" s="6">
        <v>-3.2833000000000001</v>
      </c>
      <c r="F359" s="6">
        <v>-0.1008</v>
      </c>
      <c r="G359" s="6">
        <v>-5.4999999999999997E-3</v>
      </c>
      <c r="H359" s="6">
        <v>-1.7000000000000001E-4</v>
      </c>
      <c r="I359" s="6">
        <v>-4.3E-3</v>
      </c>
      <c r="J359" s="6">
        <v>2.3900000000000001E-2</v>
      </c>
      <c r="K359" s="5" t="s">
        <v>242</v>
      </c>
      <c r="L359" s="6">
        <v>1.5</v>
      </c>
    </row>
    <row r="360" spans="1:12" ht="13.5" customHeight="1">
      <c r="A360" s="5" t="s">
        <v>241</v>
      </c>
      <c r="B360" s="6">
        <v>2</v>
      </c>
      <c r="C360" s="5" t="s">
        <v>18</v>
      </c>
      <c r="D360" s="5" t="s">
        <v>19</v>
      </c>
      <c r="E360" s="6">
        <v>-3.2833000000000001</v>
      </c>
      <c r="F360" s="6">
        <v>-4.5999999999999999E-3</v>
      </c>
      <c r="G360" s="6">
        <v>-5.4999999999999997E-3</v>
      </c>
      <c r="H360" s="6">
        <v>-1.7000000000000001E-4</v>
      </c>
      <c r="I360" s="6">
        <v>-1.56E-3</v>
      </c>
      <c r="J360" s="6">
        <v>5.0259999999999999E-2</v>
      </c>
      <c r="K360" s="5" t="s">
        <v>242</v>
      </c>
      <c r="L360" s="6">
        <v>2</v>
      </c>
    </row>
    <row r="361" spans="1:12" ht="13.5" customHeight="1">
      <c r="A361" s="5" t="s">
        <v>241</v>
      </c>
      <c r="B361" s="6">
        <v>2.5</v>
      </c>
      <c r="C361" s="5" t="s">
        <v>18</v>
      </c>
      <c r="D361" s="5" t="s">
        <v>19</v>
      </c>
      <c r="E361" s="6">
        <v>-3.2833000000000001</v>
      </c>
      <c r="F361" s="6">
        <v>9.1700000000000004E-2</v>
      </c>
      <c r="G361" s="6">
        <v>-5.4999999999999997E-3</v>
      </c>
      <c r="H361" s="6">
        <v>-1.7000000000000001E-4</v>
      </c>
      <c r="I361" s="6">
        <v>1.1800000000000001E-3</v>
      </c>
      <c r="J361" s="6">
        <v>2.8490000000000001E-2</v>
      </c>
      <c r="K361" s="5" t="s">
        <v>242</v>
      </c>
      <c r="L361" s="6">
        <v>2.5</v>
      </c>
    </row>
    <row r="362" spans="1:12" ht="13.5" customHeight="1">
      <c r="A362" s="5" t="s">
        <v>241</v>
      </c>
      <c r="B362" s="6">
        <v>3</v>
      </c>
      <c r="C362" s="5" t="s">
        <v>18</v>
      </c>
      <c r="D362" s="5" t="s">
        <v>19</v>
      </c>
      <c r="E362" s="6">
        <v>-3.2833000000000001</v>
      </c>
      <c r="F362" s="6">
        <v>0.18790000000000001</v>
      </c>
      <c r="G362" s="6">
        <v>-5.4999999999999997E-3</v>
      </c>
      <c r="H362" s="6">
        <v>-1.7000000000000001E-4</v>
      </c>
      <c r="I362" s="6">
        <v>3.9199999999999999E-3</v>
      </c>
      <c r="J362" s="6">
        <v>-4.1399999999999999E-2</v>
      </c>
      <c r="K362" s="5" t="s">
        <v>242</v>
      </c>
      <c r="L362" s="6">
        <v>3</v>
      </c>
    </row>
    <row r="363" spans="1:12" ht="13.5" customHeight="1">
      <c r="A363" s="5" t="s">
        <v>241</v>
      </c>
      <c r="B363" s="6">
        <v>3.5</v>
      </c>
      <c r="C363" s="5" t="s">
        <v>18</v>
      </c>
      <c r="D363" s="5" t="s">
        <v>19</v>
      </c>
      <c r="E363" s="6">
        <v>-3.2833000000000001</v>
      </c>
      <c r="F363" s="6">
        <v>0.28420000000000001</v>
      </c>
      <c r="G363" s="6">
        <v>-5.4999999999999997E-3</v>
      </c>
      <c r="H363" s="6">
        <v>-1.7000000000000001E-4</v>
      </c>
      <c r="I363" s="6">
        <v>6.6600000000000001E-3</v>
      </c>
      <c r="J363" s="6">
        <v>-0.15942000000000001</v>
      </c>
      <c r="K363" s="5" t="s">
        <v>242</v>
      </c>
      <c r="L363" s="6">
        <v>3.5</v>
      </c>
    </row>
    <row r="364" spans="1:12" ht="13.5" customHeight="1">
      <c r="A364" s="5" t="s">
        <v>241</v>
      </c>
      <c r="B364" s="6">
        <v>4</v>
      </c>
      <c r="C364" s="5" t="s">
        <v>18</v>
      </c>
      <c r="D364" s="5" t="s">
        <v>19</v>
      </c>
      <c r="E364" s="6">
        <v>-3.2833000000000001</v>
      </c>
      <c r="F364" s="6">
        <v>0.38040000000000002</v>
      </c>
      <c r="G364" s="6">
        <v>-5.4999999999999997E-3</v>
      </c>
      <c r="H364" s="6">
        <v>-1.7000000000000001E-4</v>
      </c>
      <c r="I364" s="6">
        <v>9.4000000000000004E-3</v>
      </c>
      <c r="J364" s="6">
        <v>-0.32556000000000002</v>
      </c>
      <c r="K364" s="5" t="s">
        <v>242</v>
      </c>
      <c r="L364" s="6">
        <v>4</v>
      </c>
    </row>
    <row r="365" spans="1:12" ht="13.5" customHeight="1">
      <c r="A365" s="5" t="s">
        <v>243</v>
      </c>
      <c r="B365" s="6">
        <v>0</v>
      </c>
      <c r="C365" s="5" t="s">
        <v>18</v>
      </c>
      <c r="D365" s="5" t="s">
        <v>19</v>
      </c>
      <c r="E365" s="6">
        <v>-3.3231000000000002</v>
      </c>
      <c r="F365" s="6">
        <v>-0.51600000000000001</v>
      </c>
      <c r="G365" s="6">
        <v>-8.3000000000000001E-3</v>
      </c>
      <c r="H365" s="6">
        <v>4.6600000000000001E-3</v>
      </c>
      <c r="I365" s="6">
        <v>-1.1429999999999999E-2</v>
      </c>
      <c r="J365" s="6">
        <v>-0.40837000000000001</v>
      </c>
      <c r="K365" s="5" t="s">
        <v>244</v>
      </c>
      <c r="L365" s="6">
        <v>0</v>
      </c>
    </row>
    <row r="366" spans="1:12" ht="13.5" customHeight="1">
      <c r="A366" s="5" t="s">
        <v>243</v>
      </c>
      <c r="B366" s="6">
        <v>0.5</v>
      </c>
      <c r="C366" s="5" t="s">
        <v>18</v>
      </c>
      <c r="D366" s="5" t="s">
        <v>19</v>
      </c>
      <c r="E366" s="6">
        <v>-3.3231000000000002</v>
      </c>
      <c r="F366" s="6">
        <v>-0.41980000000000001</v>
      </c>
      <c r="G366" s="6">
        <v>-8.3000000000000001E-3</v>
      </c>
      <c r="H366" s="6">
        <v>4.6600000000000001E-3</v>
      </c>
      <c r="I366" s="6">
        <v>-7.28E-3</v>
      </c>
      <c r="J366" s="6">
        <v>-0.17443</v>
      </c>
      <c r="K366" s="5" t="s">
        <v>244</v>
      </c>
      <c r="L366" s="6">
        <v>0.5</v>
      </c>
    </row>
    <row r="367" spans="1:12" ht="13.5" customHeight="1">
      <c r="A367" s="5" t="s">
        <v>243</v>
      </c>
      <c r="B367" s="6">
        <v>1</v>
      </c>
      <c r="C367" s="5" t="s">
        <v>18</v>
      </c>
      <c r="D367" s="5" t="s">
        <v>19</v>
      </c>
      <c r="E367" s="6">
        <v>-3.3231000000000002</v>
      </c>
      <c r="F367" s="6">
        <v>-0.32350000000000001</v>
      </c>
      <c r="G367" s="6">
        <v>-8.3000000000000001E-3</v>
      </c>
      <c r="H367" s="6">
        <v>4.6600000000000001E-3</v>
      </c>
      <c r="I367" s="6">
        <v>-3.13E-3</v>
      </c>
      <c r="J367" s="6">
        <v>1.1390000000000001E-2</v>
      </c>
      <c r="K367" s="5" t="s">
        <v>244</v>
      </c>
      <c r="L367" s="6">
        <v>1</v>
      </c>
    </row>
    <row r="368" spans="1:12" ht="13.5" customHeight="1">
      <c r="A368" s="5" t="s">
        <v>243</v>
      </c>
      <c r="B368" s="6">
        <v>1.5</v>
      </c>
      <c r="C368" s="5" t="s">
        <v>18</v>
      </c>
      <c r="D368" s="5" t="s">
        <v>19</v>
      </c>
      <c r="E368" s="6">
        <v>-3.3231000000000002</v>
      </c>
      <c r="F368" s="6">
        <v>-0.2273</v>
      </c>
      <c r="G368" s="6">
        <v>-8.3000000000000001E-3</v>
      </c>
      <c r="H368" s="6">
        <v>4.6600000000000001E-3</v>
      </c>
      <c r="I368" s="6">
        <v>1.0200000000000001E-3</v>
      </c>
      <c r="J368" s="6">
        <v>0.14907999999999999</v>
      </c>
      <c r="K368" s="5" t="s">
        <v>244</v>
      </c>
      <c r="L368" s="6">
        <v>1.5</v>
      </c>
    </row>
    <row r="369" spans="1:12" ht="13.5" customHeight="1">
      <c r="A369" s="5" t="s">
        <v>243</v>
      </c>
      <c r="B369" s="6">
        <v>2</v>
      </c>
      <c r="C369" s="5" t="s">
        <v>18</v>
      </c>
      <c r="D369" s="5" t="s">
        <v>19</v>
      </c>
      <c r="E369" s="6">
        <v>-3.3231000000000002</v>
      </c>
      <c r="F369" s="6">
        <v>-0.13100000000000001</v>
      </c>
      <c r="G369" s="6">
        <v>-8.3000000000000001E-3</v>
      </c>
      <c r="H369" s="6">
        <v>4.6600000000000001E-3</v>
      </c>
      <c r="I369" s="6">
        <v>5.1700000000000001E-3</v>
      </c>
      <c r="J369" s="6">
        <v>0.23865</v>
      </c>
      <c r="K369" s="5" t="s">
        <v>244</v>
      </c>
      <c r="L369" s="6">
        <v>2</v>
      </c>
    </row>
    <row r="370" spans="1:12" ht="13.5" customHeight="1">
      <c r="A370" s="5" t="s">
        <v>243</v>
      </c>
      <c r="B370" s="6">
        <v>2.5</v>
      </c>
      <c r="C370" s="5" t="s">
        <v>18</v>
      </c>
      <c r="D370" s="5" t="s">
        <v>19</v>
      </c>
      <c r="E370" s="6">
        <v>-3.3231000000000002</v>
      </c>
      <c r="F370" s="6">
        <v>-3.4799999999999998E-2</v>
      </c>
      <c r="G370" s="6">
        <v>-8.3000000000000001E-3</v>
      </c>
      <c r="H370" s="6">
        <v>4.6600000000000001E-3</v>
      </c>
      <c r="I370" s="6">
        <v>9.3100000000000006E-3</v>
      </c>
      <c r="J370" s="6">
        <v>0.28010000000000002</v>
      </c>
      <c r="K370" s="5" t="s">
        <v>244</v>
      </c>
      <c r="L370" s="6">
        <v>2.5</v>
      </c>
    </row>
    <row r="371" spans="1:12" ht="13.5" customHeight="1">
      <c r="A371" s="5" t="s">
        <v>243</v>
      </c>
      <c r="B371" s="6">
        <v>3</v>
      </c>
      <c r="C371" s="5" t="s">
        <v>18</v>
      </c>
      <c r="D371" s="5" t="s">
        <v>19</v>
      </c>
      <c r="E371" s="6">
        <v>-3.3231000000000002</v>
      </c>
      <c r="F371" s="6">
        <v>6.1499999999999999E-2</v>
      </c>
      <c r="G371" s="6">
        <v>-8.3000000000000001E-3</v>
      </c>
      <c r="H371" s="6">
        <v>4.6600000000000001E-3</v>
      </c>
      <c r="I371" s="6">
        <v>1.346E-2</v>
      </c>
      <c r="J371" s="6">
        <v>0.27342</v>
      </c>
      <c r="K371" s="5" t="s">
        <v>244</v>
      </c>
      <c r="L371" s="6">
        <v>3</v>
      </c>
    </row>
    <row r="372" spans="1:12" ht="13.5" customHeight="1">
      <c r="A372" s="5" t="s">
        <v>243</v>
      </c>
      <c r="B372" s="6">
        <v>3.5</v>
      </c>
      <c r="C372" s="5" t="s">
        <v>18</v>
      </c>
      <c r="D372" s="5" t="s">
        <v>19</v>
      </c>
      <c r="E372" s="6">
        <v>-3.3231000000000002</v>
      </c>
      <c r="F372" s="6">
        <v>0.15770000000000001</v>
      </c>
      <c r="G372" s="6">
        <v>-8.3000000000000001E-3</v>
      </c>
      <c r="H372" s="6">
        <v>4.6600000000000001E-3</v>
      </c>
      <c r="I372" s="6">
        <v>1.7610000000000001E-2</v>
      </c>
      <c r="J372" s="6">
        <v>0.21861</v>
      </c>
      <c r="K372" s="5" t="s">
        <v>244</v>
      </c>
      <c r="L372" s="6">
        <v>3.5</v>
      </c>
    </row>
    <row r="373" spans="1:12" ht="13.5" customHeight="1">
      <c r="A373" s="5" t="s">
        <v>243</v>
      </c>
      <c r="B373" s="6">
        <v>4</v>
      </c>
      <c r="C373" s="5" t="s">
        <v>18</v>
      </c>
      <c r="D373" s="5" t="s">
        <v>19</v>
      </c>
      <c r="E373" s="6">
        <v>-3.3231000000000002</v>
      </c>
      <c r="F373" s="6">
        <v>0.254</v>
      </c>
      <c r="G373" s="6">
        <v>-8.3000000000000001E-3</v>
      </c>
      <c r="H373" s="6">
        <v>4.6600000000000001E-3</v>
      </c>
      <c r="I373" s="6">
        <v>2.1760000000000002E-2</v>
      </c>
      <c r="J373" s="6">
        <v>0.11568000000000001</v>
      </c>
      <c r="K373" s="5" t="s">
        <v>244</v>
      </c>
      <c r="L373" s="6">
        <v>4</v>
      </c>
    </row>
    <row r="374" spans="1:12" ht="13.5" customHeight="1">
      <c r="A374" s="5" t="s">
        <v>243</v>
      </c>
      <c r="B374" s="6">
        <v>4.5</v>
      </c>
      <c r="C374" s="5" t="s">
        <v>18</v>
      </c>
      <c r="D374" s="5" t="s">
        <v>19</v>
      </c>
      <c r="E374" s="6">
        <v>-3.3231000000000002</v>
      </c>
      <c r="F374" s="6">
        <v>0.35020000000000001</v>
      </c>
      <c r="G374" s="6">
        <v>-8.3000000000000001E-3</v>
      </c>
      <c r="H374" s="6">
        <v>4.6600000000000001E-3</v>
      </c>
      <c r="I374" s="6">
        <v>2.5909999999999999E-2</v>
      </c>
      <c r="J374" s="6">
        <v>-3.5369999999999999E-2</v>
      </c>
      <c r="K374" s="5" t="s">
        <v>244</v>
      </c>
      <c r="L374" s="6">
        <v>4.5</v>
      </c>
    </row>
    <row r="375" spans="1:12" ht="13.5" customHeight="1">
      <c r="A375" s="5" t="s">
        <v>243</v>
      </c>
      <c r="B375" s="6">
        <v>5</v>
      </c>
      <c r="C375" s="5" t="s">
        <v>18</v>
      </c>
      <c r="D375" s="5" t="s">
        <v>19</v>
      </c>
      <c r="E375" s="6">
        <v>-3.3231000000000002</v>
      </c>
      <c r="F375" s="6">
        <v>0.44650000000000001</v>
      </c>
      <c r="G375" s="6">
        <v>-8.3000000000000001E-3</v>
      </c>
      <c r="H375" s="6">
        <v>4.6600000000000001E-3</v>
      </c>
      <c r="I375" s="6">
        <v>3.005E-2</v>
      </c>
      <c r="J375" s="6">
        <v>-0.23455000000000001</v>
      </c>
      <c r="K375" s="5" t="s">
        <v>244</v>
      </c>
      <c r="L375" s="6">
        <v>5</v>
      </c>
    </row>
    <row r="376" spans="1:12" ht="13.5" customHeight="1">
      <c r="A376" s="5" t="s">
        <v>243</v>
      </c>
      <c r="B376" s="6">
        <v>5.5</v>
      </c>
      <c r="C376" s="5" t="s">
        <v>18</v>
      </c>
      <c r="D376" s="5" t="s">
        <v>19</v>
      </c>
      <c r="E376" s="6">
        <v>-3.3231000000000002</v>
      </c>
      <c r="F376" s="6">
        <v>0.54269999999999996</v>
      </c>
      <c r="G376" s="6">
        <v>-8.3000000000000001E-3</v>
      </c>
      <c r="H376" s="6">
        <v>4.6600000000000001E-3</v>
      </c>
      <c r="I376" s="6">
        <v>3.4200000000000001E-2</v>
      </c>
      <c r="J376" s="6">
        <v>-0.48186000000000001</v>
      </c>
      <c r="K376" s="5" t="s">
        <v>244</v>
      </c>
      <c r="L376" s="6">
        <v>5.5</v>
      </c>
    </row>
    <row r="377" spans="1:12" ht="13.5" customHeight="1">
      <c r="A377" s="5" t="s">
        <v>245</v>
      </c>
      <c r="B377" s="6">
        <v>0</v>
      </c>
      <c r="C377" s="5" t="s">
        <v>18</v>
      </c>
      <c r="D377" s="5" t="s">
        <v>19</v>
      </c>
      <c r="E377" s="6">
        <v>-3.3340000000000001</v>
      </c>
      <c r="F377" s="6">
        <v>-0.377</v>
      </c>
      <c r="G377" s="6">
        <v>3.2899999999999999E-2</v>
      </c>
      <c r="H377" s="6">
        <v>1.111E-2</v>
      </c>
      <c r="I377" s="6">
        <v>4.0129999999999999E-2</v>
      </c>
      <c r="J377" s="6">
        <v>-0.50976999999999995</v>
      </c>
      <c r="K377" s="5" t="s">
        <v>246</v>
      </c>
      <c r="L377" s="6">
        <v>0</v>
      </c>
    </row>
    <row r="378" spans="1:12" ht="13.5" customHeight="1">
      <c r="A378" s="5" t="s">
        <v>245</v>
      </c>
      <c r="B378" s="6">
        <v>0.5</v>
      </c>
      <c r="C378" s="5" t="s">
        <v>18</v>
      </c>
      <c r="D378" s="5" t="s">
        <v>19</v>
      </c>
      <c r="E378" s="6">
        <v>-3.3340000000000001</v>
      </c>
      <c r="F378" s="6">
        <v>-0.28070000000000001</v>
      </c>
      <c r="G378" s="6">
        <v>3.2899999999999999E-2</v>
      </c>
      <c r="H378" s="6">
        <v>1.111E-2</v>
      </c>
      <c r="I378" s="6">
        <v>2.368E-2</v>
      </c>
      <c r="J378" s="6">
        <v>-0.34534999999999999</v>
      </c>
      <c r="K378" s="5" t="s">
        <v>246</v>
      </c>
      <c r="L378" s="6">
        <v>0.5</v>
      </c>
    </row>
    <row r="379" spans="1:12" ht="13.5" customHeight="1">
      <c r="A379" s="5" t="s">
        <v>245</v>
      </c>
      <c r="B379" s="6">
        <v>1</v>
      </c>
      <c r="C379" s="5" t="s">
        <v>18</v>
      </c>
      <c r="D379" s="5" t="s">
        <v>19</v>
      </c>
      <c r="E379" s="6">
        <v>-3.3340000000000001</v>
      </c>
      <c r="F379" s="6">
        <v>-0.1845</v>
      </c>
      <c r="G379" s="6">
        <v>3.2899999999999999E-2</v>
      </c>
      <c r="H379" s="6">
        <v>1.111E-2</v>
      </c>
      <c r="I379" s="6">
        <v>7.2300000000000003E-3</v>
      </c>
      <c r="J379" s="6">
        <v>-0.22905</v>
      </c>
      <c r="K379" s="5" t="s">
        <v>246</v>
      </c>
      <c r="L379" s="6">
        <v>1</v>
      </c>
    </row>
    <row r="380" spans="1:12" ht="13.5" customHeight="1">
      <c r="A380" s="5" t="s">
        <v>245</v>
      </c>
      <c r="B380" s="6">
        <v>1.5</v>
      </c>
      <c r="C380" s="5" t="s">
        <v>18</v>
      </c>
      <c r="D380" s="5" t="s">
        <v>19</v>
      </c>
      <c r="E380" s="6">
        <v>-3.3340000000000001</v>
      </c>
      <c r="F380" s="6">
        <v>-8.8200000000000001E-2</v>
      </c>
      <c r="G380" s="6">
        <v>3.2899999999999999E-2</v>
      </c>
      <c r="H380" s="6">
        <v>1.111E-2</v>
      </c>
      <c r="I380" s="6">
        <v>-9.2200000000000008E-3</v>
      </c>
      <c r="J380" s="6">
        <v>-0.16087000000000001</v>
      </c>
      <c r="K380" s="5" t="s">
        <v>246</v>
      </c>
      <c r="L380" s="6">
        <v>1.5</v>
      </c>
    </row>
    <row r="381" spans="1:12" ht="13.5" customHeight="1">
      <c r="A381" s="5" t="s">
        <v>245</v>
      </c>
      <c r="B381" s="6">
        <v>2</v>
      </c>
      <c r="C381" s="5" t="s">
        <v>18</v>
      </c>
      <c r="D381" s="5" t="s">
        <v>19</v>
      </c>
      <c r="E381" s="6">
        <v>-3.3340000000000001</v>
      </c>
      <c r="F381" s="6">
        <v>8.0000000000000002E-3</v>
      </c>
      <c r="G381" s="6">
        <v>3.2899999999999999E-2</v>
      </c>
      <c r="H381" s="6">
        <v>1.111E-2</v>
      </c>
      <c r="I381" s="6">
        <v>-2.5669999999999998E-2</v>
      </c>
      <c r="J381" s="6">
        <v>-0.14082</v>
      </c>
      <c r="K381" s="5" t="s">
        <v>246</v>
      </c>
      <c r="L381" s="6">
        <v>2</v>
      </c>
    </row>
    <row r="382" spans="1:12" ht="13.5" customHeight="1">
      <c r="A382" s="5" t="s">
        <v>245</v>
      </c>
      <c r="B382" s="6">
        <v>2.5</v>
      </c>
      <c r="C382" s="5" t="s">
        <v>18</v>
      </c>
      <c r="D382" s="5" t="s">
        <v>19</v>
      </c>
      <c r="E382" s="6">
        <v>-3.3340000000000001</v>
      </c>
      <c r="F382" s="6">
        <v>0.1043</v>
      </c>
      <c r="G382" s="6">
        <v>3.2899999999999999E-2</v>
      </c>
      <c r="H382" s="6">
        <v>1.111E-2</v>
      </c>
      <c r="I382" s="6">
        <v>-4.2119999999999998E-2</v>
      </c>
      <c r="J382" s="6">
        <v>-0.16889999999999999</v>
      </c>
      <c r="K382" s="5" t="s">
        <v>246</v>
      </c>
      <c r="L382" s="6">
        <v>2.5</v>
      </c>
    </row>
    <row r="383" spans="1:12" ht="13.5" customHeight="1">
      <c r="A383" s="5" t="s">
        <v>245</v>
      </c>
      <c r="B383" s="6">
        <v>3</v>
      </c>
      <c r="C383" s="5" t="s">
        <v>18</v>
      </c>
      <c r="D383" s="5" t="s">
        <v>19</v>
      </c>
      <c r="E383" s="6">
        <v>-3.3340000000000001</v>
      </c>
      <c r="F383" s="6">
        <v>0.20050000000000001</v>
      </c>
      <c r="G383" s="6">
        <v>3.2899999999999999E-2</v>
      </c>
      <c r="H383" s="6">
        <v>1.111E-2</v>
      </c>
      <c r="I383" s="6">
        <v>-5.8569999999999997E-2</v>
      </c>
      <c r="J383" s="6">
        <v>-0.24510000000000001</v>
      </c>
      <c r="K383" s="5" t="s">
        <v>246</v>
      </c>
      <c r="L383" s="6">
        <v>3</v>
      </c>
    </row>
    <row r="384" spans="1:12" ht="13.5" customHeight="1">
      <c r="A384" s="5" t="s">
        <v>247</v>
      </c>
      <c r="B384" s="6">
        <v>0</v>
      </c>
      <c r="C384" s="5" t="s">
        <v>18</v>
      </c>
      <c r="D384" s="5" t="s">
        <v>19</v>
      </c>
      <c r="E384" s="6">
        <v>-2.7871999999999999</v>
      </c>
      <c r="F384" s="6">
        <v>-0.24349999999999999</v>
      </c>
      <c r="G384" s="6">
        <v>2.76E-2</v>
      </c>
      <c r="H384" s="6">
        <v>-7.4789999999999995E-2</v>
      </c>
      <c r="I384" s="6">
        <v>6.0630000000000003E-2</v>
      </c>
      <c r="J384" s="6">
        <v>-3.6200000000000003E-2</v>
      </c>
      <c r="K384" s="5" t="s">
        <v>248</v>
      </c>
      <c r="L384" s="6">
        <v>0</v>
      </c>
    </row>
    <row r="385" spans="1:12" ht="13.5" customHeight="1">
      <c r="A385" s="5" t="s">
        <v>247</v>
      </c>
      <c r="B385" s="6">
        <v>0.5</v>
      </c>
      <c r="C385" s="5" t="s">
        <v>18</v>
      </c>
      <c r="D385" s="5" t="s">
        <v>19</v>
      </c>
      <c r="E385" s="6">
        <v>-2.7871999999999999</v>
      </c>
      <c r="F385" s="6">
        <v>-0.1472</v>
      </c>
      <c r="G385" s="6">
        <v>2.76E-2</v>
      </c>
      <c r="H385" s="6">
        <v>-7.4789999999999995E-2</v>
      </c>
      <c r="I385" s="6">
        <v>4.684E-2</v>
      </c>
      <c r="J385" s="6">
        <v>6.1490000000000003E-2</v>
      </c>
      <c r="K385" s="5" t="s">
        <v>248</v>
      </c>
      <c r="L385" s="6">
        <v>0.5</v>
      </c>
    </row>
    <row r="386" spans="1:12" ht="13.5" customHeight="1">
      <c r="A386" s="5" t="s">
        <v>247</v>
      </c>
      <c r="B386" s="6">
        <v>1</v>
      </c>
      <c r="C386" s="5" t="s">
        <v>18</v>
      </c>
      <c r="D386" s="5" t="s">
        <v>19</v>
      </c>
      <c r="E386" s="6">
        <v>-2.7871999999999999</v>
      </c>
      <c r="F386" s="6">
        <v>-5.0999999999999997E-2</v>
      </c>
      <c r="G386" s="6">
        <v>2.76E-2</v>
      </c>
      <c r="H386" s="6">
        <v>-7.4789999999999995E-2</v>
      </c>
      <c r="I386" s="6">
        <v>3.3050000000000003E-2</v>
      </c>
      <c r="J386" s="6">
        <v>0.11105</v>
      </c>
      <c r="K386" s="5" t="s">
        <v>248</v>
      </c>
      <c r="L386" s="6">
        <v>1</v>
      </c>
    </row>
    <row r="387" spans="1:12" ht="13.5" customHeight="1">
      <c r="A387" s="5" t="s">
        <v>247</v>
      </c>
      <c r="B387" s="6">
        <v>1.5</v>
      </c>
      <c r="C387" s="5" t="s">
        <v>18</v>
      </c>
      <c r="D387" s="5" t="s">
        <v>19</v>
      </c>
      <c r="E387" s="6">
        <v>-2.7871999999999999</v>
      </c>
      <c r="F387" s="6">
        <v>4.53E-2</v>
      </c>
      <c r="G387" s="6">
        <v>2.76E-2</v>
      </c>
      <c r="H387" s="6">
        <v>-7.4789999999999995E-2</v>
      </c>
      <c r="I387" s="6">
        <v>1.9259999999999999E-2</v>
      </c>
      <c r="J387" s="6">
        <v>0.11248</v>
      </c>
      <c r="K387" s="5" t="s">
        <v>248</v>
      </c>
      <c r="L387" s="6">
        <v>1.5</v>
      </c>
    </row>
    <row r="388" spans="1:12" ht="13.5" customHeight="1">
      <c r="A388" s="5" t="s">
        <v>247</v>
      </c>
      <c r="B388" s="6">
        <v>2</v>
      </c>
      <c r="C388" s="5" t="s">
        <v>18</v>
      </c>
      <c r="D388" s="5" t="s">
        <v>19</v>
      </c>
      <c r="E388" s="6">
        <v>-2.7871999999999999</v>
      </c>
      <c r="F388" s="6">
        <v>0.14149999999999999</v>
      </c>
      <c r="G388" s="6">
        <v>2.76E-2</v>
      </c>
      <c r="H388" s="6">
        <v>-7.4789999999999995E-2</v>
      </c>
      <c r="I388" s="6">
        <v>5.47E-3</v>
      </c>
      <c r="J388" s="6">
        <v>6.5790000000000001E-2</v>
      </c>
      <c r="K388" s="5" t="s">
        <v>248</v>
      </c>
      <c r="L388" s="6">
        <v>2</v>
      </c>
    </row>
    <row r="389" spans="1:12" ht="13.5" customHeight="1">
      <c r="A389" s="5" t="s">
        <v>247</v>
      </c>
      <c r="B389" s="6">
        <v>2.5</v>
      </c>
      <c r="C389" s="5" t="s">
        <v>18</v>
      </c>
      <c r="D389" s="5" t="s">
        <v>19</v>
      </c>
      <c r="E389" s="6">
        <v>-2.7871999999999999</v>
      </c>
      <c r="F389" s="6">
        <v>0.23780000000000001</v>
      </c>
      <c r="G389" s="6">
        <v>2.76E-2</v>
      </c>
      <c r="H389" s="6">
        <v>-7.4789999999999995E-2</v>
      </c>
      <c r="I389" s="6">
        <v>-8.3199999999999993E-3</v>
      </c>
      <c r="J389" s="6">
        <v>-2.903E-2</v>
      </c>
      <c r="K389" s="5" t="s">
        <v>248</v>
      </c>
      <c r="L389" s="6">
        <v>2.5</v>
      </c>
    </row>
    <row r="390" spans="1:12" ht="13.5" customHeight="1">
      <c r="A390" s="5" t="s">
        <v>247</v>
      </c>
      <c r="B390" s="6">
        <v>3</v>
      </c>
      <c r="C390" s="5" t="s">
        <v>18</v>
      </c>
      <c r="D390" s="5" t="s">
        <v>19</v>
      </c>
      <c r="E390" s="6">
        <v>-2.7871999999999999</v>
      </c>
      <c r="F390" s="6">
        <v>0.33400000000000002</v>
      </c>
      <c r="G390" s="6">
        <v>2.76E-2</v>
      </c>
      <c r="H390" s="6">
        <v>-7.4789999999999995E-2</v>
      </c>
      <c r="I390" s="6">
        <v>-2.2120000000000001E-2</v>
      </c>
      <c r="J390" s="6">
        <v>-0.17197000000000001</v>
      </c>
      <c r="K390" s="5" t="s">
        <v>248</v>
      </c>
      <c r="L390" s="6">
        <v>3</v>
      </c>
    </row>
    <row r="391" spans="1:12" ht="13.5" customHeight="1">
      <c r="A391" s="5" t="s">
        <v>247</v>
      </c>
      <c r="B391" s="6">
        <v>3.5</v>
      </c>
      <c r="C391" s="5" t="s">
        <v>18</v>
      </c>
      <c r="D391" s="5" t="s">
        <v>19</v>
      </c>
      <c r="E391" s="6">
        <v>-2.7871999999999999</v>
      </c>
      <c r="F391" s="6">
        <v>0.43030000000000002</v>
      </c>
      <c r="G391" s="6">
        <v>2.76E-2</v>
      </c>
      <c r="H391" s="6">
        <v>-7.4789999999999995E-2</v>
      </c>
      <c r="I391" s="6">
        <v>-3.5909999999999997E-2</v>
      </c>
      <c r="J391" s="6">
        <v>-0.36303000000000002</v>
      </c>
      <c r="K391" s="5" t="s">
        <v>248</v>
      </c>
      <c r="L391" s="6">
        <v>3.5</v>
      </c>
    </row>
    <row r="392" spans="1:12" ht="13.5" customHeight="1">
      <c r="A392" s="5" t="s">
        <v>247</v>
      </c>
      <c r="B392" s="6">
        <v>4</v>
      </c>
      <c r="C392" s="5" t="s">
        <v>18</v>
      </c>
      <c r="D392" s="5" t="s">
        <v>19</v>
      </c>
      <c r="E392" s="6">
        <v>-2.7871999999999999</v>
      </c>
      <c r="F392" s="6">
        <v>0.52649999999999997</v>
      </c>
      <c r="G392" s="6">
        <v>2.76E-2</v>
      </c>
      <c r="H392" s="6">
        <v>-7.4789999999999995E-2</v>
      </c>
      <c r="I392" s="6">
        <v>-4.9700000000000001E-2</v>
      </c>
      <c r="J392" s="6">
        <v>-0.60223000000000004</v>
      </c>
      <c r="K392" s="5" t="s">
        <v>248</v>
      </c>
      <c r="L392" s="6">
        <v>4</v>
      </c>
    </row>
    <row r="393" spans="1:12" ht="13.5" customHeight="1">
      <c r="A393" s="5" t="s">
        <v>249</v>
      </c>
      <c r="B393" s="6">
        <v>0</v>
      </c>
      <c r="C393" s="5" t="s">
        <v>18</v>
      </c>
      <c r="D393" s="5" t="s">
        <v>19</v>
      </c>
      <c r="E393" s="6">
        <v>-1.4114</v>
      </c>
      <c r="F393" s="6">
        <v>3.5230000000000001</v>
      </c>
      <c r="G393" s="6">
        <v>1.7891999999999999</v>
      </c>
      <c r="H393" s="6">
        <v>-6.6530000000000006E-2</v>
      </c>
      <c r="I393" s="6">
        <v>1.08531</v>
      </c>
      <c r="J393" s="6">
        <v>2.4062800000000002</v>
      </c>
      <c r="K393" s="5" t="s">
        <v>250</v>
      </c>
      <c r="L393" s="6">
        <v>0</v>
      </c>
    </row>
    <row r="394" spans="1:12" ht="13.5" customHeight="1">
      <c r="A394" s="5" t="s">
        <v>249</v>
      </c>
      <c r="B394" s="6">
        <v>0.5</v>
      </c>
      <c r="C394" s="5" t="s">
        <v>18</v>
      </c>
      <c r="D394" s="5" t="s">
        <v>19</v>
      </c>
      <c r="E394" s="6">
        <v>-1.4114</v>
      </c>
      <c r="F394" s="6">
        <v>3.6193</v>
      </c>
      <c r="G394" s="6">
        <v>1.7891999999999999</v>
      </c>
      <c r="H394" s="6">
        <v>-6.6530000000000006E-2</v>
      </c>
      <c r="I394" s="6">
        <v>0.19073000000000001</v>
      </c>
      <c r="J394" s="6">
        <v>0.62070999999999998</v>
      </c>
      <c r="K394" s="5" t="s">
        <v>250</v>
      </c>
      <c r="L394" s="6">
        <v>0.5</v>
      </c>
    </row>
    <row r="395" spans="1:12" ht="13.5" customHeight="1">
      <c r="A395" s="5" t="s">
        <v>249</v>
      </c>
      <c r="B395" s="6">
        <v>1</v>
      </c>
      <c r="C395" s="5" t="s">
        <v>18</v>
      </c>
      <c r="D395" s="5" t="s">
        <v>19</v>
      </c>
      <c r="E395" s="6">
        <v>-1.4114</v>
      </c>
      <c r="F395" s="6">
        <v>3.7155</v>
      </c>
      <c r="G395" s="6">
        <v>1.7891999999999999</v>
      </c>
      <c r="H395" s="6">
        <v>-6.6530000000000006E-2</v>
      </c>
      <c r="I395" s="6">
        <v>-0.70386000000000004</v>
      </c>
      <c r="J395" s="6">
        <v>-1.21299</v>
      </c>
      <c r="K395" s="5" t="s">
        <v>250</v>
      </c>
      <c r="L395" s="6">
        <v>1</v>
      </c>
    </row>
    <row r="396" spans="1:12" ht="13.5" customHeight="1">
      <c r="A396" s="5" t="s">
        <v>249</v>
      </c>
      <c r="B396" s="6">
        <v>22</v>
      </c>
      <c r="C396" s="5" t="s">
        <v>18</v>
      </c>
      <c r="D396" s="5" t="s">
        <v>19</v>
      </c>
      <c r="E396" s="6">
        <v>-1.3416999999999999</v>
      </c>
      <c r="F396" s="6">
        <v>-3.3681000000000001</v>
      </c>
      <c r="G396" s="6">
        <v>-1.7138</v>
      </c>
      <c r="H396" s="6">
        <v>7.6590000000000005E-2</v>
      </c>
      <c r="I396" s="6">
        <v>-0.67354999999999998</v>
      </c>
      <c r="J396" s="6">
        <v>-1.08921</v>
      </c>
      <c r="K396" s="5" t="s">
        <v>251</v>
      </c>
      <c r="L396" s="6">
        <v>0</v>
      </c>
    </row>
    <row r="397" spans="1:12" ht="13.5" customHeight="1">
      <c r="A397" s="5" t="s">
        <v>249</v>
      </c>
      <c r="B397" s="6">
        <v>22.5</v>
      </c>
      <c r="C397" s="5" t="s">
        <v>18</v>
      </c>
      <c r="D397" s="5" t="s">
        <v>19</v>
      </c>
      <c r="E397" s="6">
        <v>-1.3416999999999999</v>
      </c>
      <c r="F397" s="6">
        <v>-3.2717999999999998</v>
      </c>
      <c r="G397" s="6">
        <v>-1.7138</v>
      </c>
      <c r="H397" s="6">
        <v>7.6590000000000005E-2</v>
      </c>
      <c r="I397" s="6">
        <v>0.18336</v>
      </c>
      <c r="J397" s="6">
        <v>0.57076000000000005</v>
      </c>
      <c r="K397" s="5" t="s">
        <v>251</v>
      </c>
      <c r="L397" s="6">
        <v>0.5</v>
      </c>
    </row>
    <row r="398" spans="1:12" ht="13.5" customHeight="1">
      <c r="A398" s="5" t="s">
        <v>249</v>
      </c>
      <c r="B398" s="6">
        <v>23</v>
      </c>
      <c r="C398" s="5" t="s">
        <v>18</v>
      </c>
      <c r="D398" s="5" t="s">
        <v>19</v>
      </c>
      <c r="E398" s="6">
        <v>-1.3416999999999999</v>
      </c>
      <c r="F398" s="6">
        <v>-3.1756000000000002</v>
      </c>
      <c r="G398" s="6">
        <v>-1.7138</v>
      </c>
      <c r="H398" s="6">
        <v>7.6590000000000005E-2</v>
      </c>
      <c r="I398" s="6">
        <v>1.04027</v>
      </c>
      <c r="J398" s="6">
        <v>2.1825999999999999</v>
      </c>
      <c r="K398" s="5" t="s">
        <v>251</v>
      </c>
      <c r="L398" s="6">
        <v>1</v>
      </c>
    </row>
    <row r="399" spans="1:12" ht="13.5" customHeight="1">
      <c r="A399" s="5" t="s">
        <v>252</v>
      </c>
      <c r="B399" s="6">
        <v>0</v>
      </c>
      <c r="C399" s="5" t="s">
        <v>18</v>
      </c>
      <c r="D399" s="5" t="s">
        <v>19</v>
      </c>
      <c r="E399" s="6">
        <v>-2.1890000000000001</v>
      </c>
      <c r="F399" s="6">
        <v>-0.63190000000000002</v>
      </c>
      <c r="G399" s="6">
        <v>-4.8300000000000003E-2</v>
      </c>
      <c r="H399" s="6">
        <v>-6.5100000000000002E-3</v>
      </c>
      <c r="I399" s="6">
        <v>-8.3159999999999998E-2</v>
      </c>
      <c r="J399" s="6">
        <v>-0.65241000000000005</v>
      </c>
      <c r="K399" s="5" t="s">
        <v>253</v>
      </c>
      <c r="L399" s="6">
        <v>0</v>
      </c>
    </row>
    <row r="400" spans="1:12" ht="13.5" customHeight="1">
      <c r="A400" s="5" t="s">
        <v>252</v>
      </c>
      <c r="B400" s="6">
        <v>0.5</v>
      </c>
      <c r="C400" s="5" t="s">
        <v>18</v>
      </c>
      <c r="D400" s="5" t="s">
        <v>19</v>
      </c>
      <c r="E400" s="6">
        <v>-2.1890000000000001</v>
      </c>
      <c r="F400" s="6">
        <v>-0.53569999999999995</v>
      </c>
      <c r="G400" s="6">
        <v>-4.8300000000000003E-2</v>
      </c>
      <c r="H400" s="6">
        <v>-6.5100000000000002E-3</v>
      </c>
      <c r="I400" s="6">
        <v>-5.9020000000000003E-2</v>
      </c>
      <c r="J400" s="6">
        <v>-0.36051</v>
      </c>
      <c r="K400" s="5" t="s">
        <v>253</v>
      </c>
      <c r="L400" s="6">
        <v>0.5</v>
      </c>
    </row>
    <row r="401" spans="1:12" ht="13.5" customHeight="1">
      <c r="A401" s="5" t="s">
        <v>252</v>
      </c>
      <c r="B401" s="6">
        <v>1</v>
      </c>
      <c r="C401" s="5" t="s">
        <v>18</v>
      </c>
      <c r="D401" s="5" t="s">
        <v>19</v>
      </c>
      <c r="E401" s="6">
        <v>-2.1890000000000001</v>
      </c>
      <c r="F401" s="6">
        <v>-0.43940000000000001</v>
      </c>
      <c r="G401" s="6">
        <v>-4.8300000000000003E-2</v>
      </c>
      <c r="H401" s="6">
        <v>-6.5100000000000002E-3</v>
      </c>
      <c r="I401" s="6">
        <v>-3.4869999999999998E-2</v>
      </c>
      <c r="J401" s="6">
        <v>-0.11674</v>
      </c>
      <c r="K401" s="5" t="s">
        <v>253</v>
      </c>
      <c r="L401" s="6">
        <v>1</v>
      </c>
    </row>
    <row r="402" spans="1:12" ht="13.5" customHeight="1">
      <c r="A402" s="5" t="s">
        <v>252</v>
      </c>
      <c r="B402" s="6">
        <v>1.5</v>
      </c>
      <c r="C402" s="5" t="s">
        <v>18</v>
      </c>
      <c r="D402" s="5" t="s">
        <v>19</v>
      </c>
      <c r="E402" s="6">
        <v>-2.1890000000000001</v>
      </c>
      <c r="F402" s="6">
        <v>-0.34320000000000001</v>
      </c>
      <c r="G402" s="6">
        <v>-4.8300000000000003E-2</v>
      </c>
      <c r="H402" s="6">
        <v>-6.5100000000000002E-3</v>
      </c>
      <c r="I402" s="6">
        <v>-1.073E-2</v>
      </c>
      <c r="J402" s="6">
        <v>7.8909999999999994E-2</v>
      </c>
      <c r="K402" s="5" t="s">
        <v>253</v>
      </c>
      <c r="L402" s="6">
        <v>1.5</v>
      </c>
    </row>
    <row r="403" spans="1:12" ht="13.5" customHeight="1">
      <c r="A403" s="5" t="s">
        <v>252</v>
      </c>
      <c r="B403" s="6">
        <v>2</v>
      </c>
      <c r="C403" s="5" t="s">
        <v>18</v>
      </c>
      <c r="D403" s="5" t="s">
        <v>19</v>
      </c>
      <c r="E403" s="6">
        <v>-2.1890000000000001</v>
      </c>
      <c r="F403" s="6">
        <v>-0.24690000000000001</v>
      </c>
      <c r="G403" s="6">
        <v>-4.8300000000000003E-2</v>
      </c>
      <c r="H403" s="6">
        <v>-6.5100000000000002E-3</v>
      </c>
      <c r="I403" s="6">
        <v>1.341E-2</v>
      </c>
      <c r="J403" s="6">
        <v>0.22642999999999999</v>
      </c>
      <c r="K403" s="5" t="s">
        <v>253</v>
      </c>
      <c r="L403" s="6">
        <v>2</v>
      </c>
    </row>
    <row r="404" spans="1:12" ht="13.5" customHeight="1">
      <c r="A404" s="5" t="s">
        <v>252</v>
      </c>
      <c r="B404" s="6">
        <v>2.5</v>
      </c>
      <c r="C404" s="5" t="s">
        <v>18</v>
      </c>
      <c r="D404" s="5" t="s">
        <v>19</v>
      </c>
      <c r="E404" s="6">
        <v>-2.1890000000000001</v>
      </c>
      <c r="F404" s="6">
        <v>-0.1507</v>
      </c>
      <c r="G404" s="6">
        <v>-4.8300000000000003E-2</v>
      </c>
      <c r="H404" s="6">
        <v>-6.5100000000000002E-3</v>
      </c>
      <c r="I404" s="6">
        <v>3.755E-2</v>
      </c>
      <c r="J404" s="6">
        <v>0.32583000000000001</v>
      </c>
      <c r="K404" s="5" t="s">
        <v>253</v>
      </c>
      <c r="L404" s="6">
        <v>2.5</v>
      </c>
    </row>
    <row r="405" spans="1:12" ht="13.5" customHeight="1">
      <c r="A405" s="5" t="s">
        <v>252</v>
      </c>
      <c r="B405" s="6">
        <v>3</v>
      </c>
      <c r="C405" s="5" t="s">
        <v>18</v>
      </c>
      <c r="D405" s="5" t="s">
        <v>19</v>
      </c>
      <c r="E405" s="6">
        <v>-2.1890000000000001</v>
      </c>
      <c r="F405" s="6">
        <v>-5.4399999999999997E-2</v>
      </c>
      <c r="G405" s="6">
        <v>-4.8300000000000003E-2</v>
      </c>
      <c r="H405" s="6">
        <v>-6.5100000000000002E-3</v>
      </c>
      <c r="I405" s="6">
        <v>6.1690000000000002E-2</v>
      </c>
      <c r="J405" s="6">
        <v>0.37709999999999999</v>
      </c>
      <c r="K405" s="5" t="s">
        <v>253</v>
      </c>
      <c r="L405" s="6">
        <v>3</v>
      </c>
    </row>
    <row r="406" spans="1:12" ht="13.5" customHeight="1">
      <c r="A406" s="5" t="s">
        <v>252</v>
      </c>
      <c r="B406" s="6">
        <v>3.5</v>
      </c>
      <c r="C406" s="5" t="s">
        <v>18</v>
      </c>
      <c r="D406" s="5" t="s">
        <v>19</v>
      </c>
      <c r="E406" s="6">
        <v>-2.1890000000000001</v>
      </c>
      <c r="F406" s="6">
        <v>4.1799999999999997E-2</v>
      </c>
      <c r="G406" s="6">
        <v>-4.8300000000000003E-2</v>
      </c>
      <c r="H406" s="6">
        <v>-6.5100000000000002E-3</v>
      </c>
      <c r="I406" s="6">
        <v>8.5830000000000004E-2</v>
      </c>
      <c r="J406" s="6">
        <v>0.38024999999999998</v>
      </c>
      <c r="K406" s="5" t="s">
        <v>253</v>
      </c>
      <c r="L406" s="6">
        <v>3.5</v>
      </c>
    </row>
    <row r="407" spans="1:12" ht="13.5" customHeight="1">
      <c r="A407" s="5" t="s">
        <v>252</v>
      </c>
      <c r="B407" s="6">
        <v>4</v>
      </c>
      <c r="C407" s="5" t="s">
        <v>18</v>
      </c>
      <c r="D407" s="5" t="s">
        <v>19</v>
      </c>
      <c r="E407" s="6">
        <v>-2.1890000000000001</v>
      </c>
      <c r="F407" s="6">
        <v>0.1381</v>
      </c>
      <c r="G407" s="6">
        <v>-4.8300000000000003E-2</v>
      </c>
      <c r="H407" s="6">
        <v>-6.5100000000000002E-3</v>
      </c>
      <c r="I407" s="6">
        <v>0.10997</v>
      </c>
      <c r="J407" s="6">
        <v>0.33527000000000001</v>
      </c>
      <c r="K407" s="5" t="s">
        <v>253</v>
      </c>
      <c r="L407" s="6">
        <v>4</v>
      </c>
    </row>
    <row r="408" spans="1:12" ht="13.5" customHeight="1">
      <c r="A408" s="5" t="s">
        <v>254</v>
      </c>
      <c r="B408" s="6">
        <v>0</v>
      </c>
      <c r="C408" s="5" t="s">
        <v>18</v>
      </c>
      <c r="D408" s="5" t="s">
        <v>19</v>
      </c>
      <c r="E408" s="6">
        <v>-2.9136000000000002</v>
      </c>
      <c r="F408" s="6">
        <v>0.37769999999999998</v>
      </c>
      <c r="G408" s="6">
        <v>-4.2500000000000003E-2</v>
      </c>
      <c r="H408" s="6">
        <v>4.7210000000000002E-2</v>
      </c>
      <c r="I408" s="6">
        <v>-0.10838</v>
      </c>
      <c r="J408" s="6">
        <v>0.80986999999999998</v>
      </c>
      <c r="K408" s="5" t="s">
        <v>255</v>
      </c>
      <c r="L408" s="6">
        <v>0</v>
      </c>
    </row>
    <row r="409" spans="1:12" ht="13.5" customHeight="1">
      <c r="A409" s="5" t="s">
        <v>254</v>
      </c>
      <c r="B409" s="6">
        <v>0.5</v>
      </c>
      <c r="C409" s="5" t="s">
        <v>18</v>
      </c>
      <c r="D409" s="5" t="s">
        <v>19</v>
      </c>
      <c r="E409" s="6">
        <v>-2.9136000000000002</v>
      </c>
      <c r="F409" s="6">
        <v>0.47389999999999999</v>
      </c>
      <c r="G409" s="6">
        <v>-4.2500000000000003E-2</v>
      </c>
      <c r="H409" s="6">
        <v>4.7210000000000002E-2</v>
      </c>
      <c r="I409" s="6">
        <v>-8.7110000000000007E-2</v>
      </c>
      <c r="J409" s="6">
        <v>0.59696000000000005</v>
      </c>
      <c r="K409" s="5" t="s">
        <v>255</v>
      </c>
      <c r="L409" s="6">
        <v>0.5</v>
      </c>
    </row>
    <row r="410" spans="1:12" ht="13.5" customHeight="1">
      <c r="A410" s="5" t="s">
        <v>254</v>
      </c>
      <c r="B410" s="6">
        <v>1</v>
      </c>
      <c r="C410" s="5" t="s">
        <v>18</v>
      </c>
      <c r="D410" s="5" t="s">
        <v>19</v>
      </c>
      <c r="E410" s="6">
        <v>-2.9136000000000002</v>
      </c>
      <c r="F410" s="6">
        <v>0.57020000000000004</v>
      </c>
      <c r="G410" s="6">
        <v>-4.2500000000000003E-2</v>
      </c>
      <c r="H410" s="6">
        <v>4.7210000000000002E-2</v>
      </c>
      <c r="I410" s="6">
        <v>-6.5850000000000006E-2</v>
      </c>
      <c r="J410" s="6">
        <v>0.33594000000000002</v>
      </c>
      <c r="K410" s="5" t="s">
        <v>255</v>
      </c>
      <c r="L410" s="6">
        <v>1</v>
      </c>
    </row>
    <row r="411" spans="1:12" ht="13.5" customHeight="1">
      <c r="A411" s="5" t="s">
        <v>254</v>
      </c>
      <c r="B411" s="6">
        <v>1.5</v>
      </c>
      <c r="C411" s="5" t="s">
        <v>18</v>
      </c>
      <c r="D411" s="5" t="s">
        <v>19</v>
      </c>
      <c r="E411" s="6">
        <v>-2.9136000000000002</v>
      </c>
      <c r="F411" s="6">
        <v>0.66639999999999999</v>
      </c>
      <c r="G411" s="6">
        <v>-4.2500000000000003E-2</v>
      </c>
      <c r="H411" s="6">
        <v>4.7210000000000002E-2</v>
      </c>
      <c r="I411" s="6">
        <v>-4.4589999999999998E-2</v>
      </c>
      <c r="J411" s="6">
        <v>2.6780000000000002E-2</v>
      </c>
      <c r="K411" s="5" t="s">
        <v>255</v>
      </c>
      <c r="L411" s="6">
        <v>1.5</v>
      </c>
    </row>
    <row r="412" spans="1:12" ht="13.5" customHeight="1">
      <c r="A412" s="5" t="s">
        <v>254</v>
      </c>
      <c r="B412" s="6">
        <v>2</v>
      </c>
      <c r="C412" s="5" t="s">
        <v>18</v>
      </c>
      <c r="D412" s="5" t="s">
        <v>19</v>
      </c>
      <c r="E412" s="6">
        <v>-2.9136000000000002</v>
      </c>
      <c r="F412" s="6">
        <v>0.76270000000000004</v>
      </c>
      <c r="G412" s="6">
        <v>-4.2500000000000003E-2</v>
      </c>
      <c r="H412" s="6">
        <v>4.7210000000000002E-2</v>
      </c>
      <c r="I412" s="6">
        <v>-2.332E-2</v>
      </c>
      <c r="J412" s="6">
        <v>-0.33050000000000002</v>
      </c>
      <c r="K412" s="5" t="s">
        <v>255</v>
      </c>
      <c r="L412" s="6">
        <v>2</v>
      </c>
    </row>
    <row r="413" spans="1:12" ht="13.5" customHeight="1">
      <c r="A413" s="5" t="s">
        <v>256</v>
      </c>
      <c r="B413" s="6">
        <v>0</v>
      </c>
      <c r="C413" s="5" t="s">
        <v>18</v>
      </c>
      <c r="D413" s="5" t="s">
        <v>19</v>
      </c>
      <c r="E413" s="6">
        <v>-2.8359000000000001</v>
      </c>
      <c r="F413" s="6">
        <v>0.62939999999999996</v>
      </c>
      <c r="G413" s="6">
        <v>3.7900000000000003E-2</v>
      </c>
      <c r="H413" s="6">
        <v>-6.6089999999999996E-2</v>
      </c>
      <c r="I413" s="6">
        <v>0.11545999999999999</v>
      </c>
      <c r="J413" s="6">
        <v>1.05274</v>
      </c>
      <c r="K413" s="5" t="s">
        <v>257</v>
      </c>
      <c r="L413" s="6">
        <v>0</v>
      </c>
    </row>
    <row r="414" spans="1:12" ht="13.5" customHeight="1">
      <c r="A414" s="5" t="s">
        <v>256</v>
      </c>
      <c r="B414" s="6">
        <v>0.5</v>
      </c>
      <c r="C414" s="5" t="s">
        <v>18</v>
      </c>
      <c r="D414" s="5" t="s">
        <v>19</v>
      </c>
      <c r="E414" s="6">
        <v>-2.8359000000000001</v>
      </c>
      <c r="F414" s="6">
        <v>0.72560000000000002</v>
      </c>
      <c r="G414" s="6">
        <v>3.7900000000000003E-2</v>
      </c>
      <c r="H414" s="6">
        <v>-6.6089999999999996E-2</v>
      </c>
      <c r="I414" s="6">
        <v>9.6500000000000002E-2</v>
      </c>
      <c r="J414" s="6">
        <v>0.71399000000000001</v>
      </c>
      <c r="K414" s="5" t="s">
        <v>257</v>
      </c>
      <c r="L414" s="6">
        <v>0.5</v>
      </c>
    </row>
    <row r="415" spans="1:12" ht="13.5" customHeight="1">
      <c r="A415" s="5" t="s">
        <v>256</v>
      </c>
      <c r="B415" s="6">
        <v>1</v>
      </c>
      <c r="C415" s="5" t="s">
        <v>18</v>
      </c>
      <c r="D415" s="5" t="s">
        <v>19</v>
      </c>
      <c r="E415" s="6">
        <v>-2.8359000000000001</v>
      </c>
      <c r="F415" s="6">
        <v>0.82189999999999996</v>
      </c>
      <c r="G415" s="6">
        <v>3.7900000000000003E-2</v>
      </c>
      <c r="H415" s="6">
        <v>-6.6089999999999996E-2</v>
      </c>
      <c r="I415" s="6">
        <v>7.7539999999999998E-2</v>
      </c>
      <c r="J415" s="6">
        <v>0.32712000000000002</v>
      </c>
      <c r="K415" s="5" t="s">
        <v>257</v>
      </c>
      <c r="L415" s="6">
        <v>1</v>
      </c>
    </row>
    <row r="416" spans="1:12" ht="13.5" customHeight="1">
      <c r="A416" s="5" t="s">
        <v>256</v>
      </c>
      <c r="B416" s="6">
        <v>1.5</v>
      </c>
      <c r="C416" s="5" t="s">
        <v>18</v>
      </c>
      <c r="D416" s="5" t="s">
        <v>19</v>
      </c>
      <c r="E416" s="6">
        <v>-2.8359000000000001</v>
      </c>
      <c r="F416" s="6">
        <v>0.91810000000000003</v>
      </c>
      <c r="G416" s="6">
        <v>3.7900000000000003E-2</v>
      </c>
      <c r="H416" s="6">
        <v>-6.6089999999999996E-2</v>
      </c>
      <c r="I416" s="6">
        <v>5.8569999999999997E-2</v>
      </c>
      <c r="J416" s="6">
        <v>-0.10789</v>
      </c>
      <c r="K416" s="5" t="s">
        <v>257</v>
      </c>
      <c r="L416" s="6">
        <v>1.5</v>
      </c>
    </row>
    <row r="417" spans="1:12" ht="13.5" customHeight="1">
      <c r="A417" s="5" t="s">
        <v>256</v>
      </c>
      <c r="B417" s="6">
        <v>2</v>
      </c>
      <c r="C417" s="5" t="s">
        <v>18</v>
      </c>
      <c r="D417" s="5" t="s">
        <v>19</v>
      </c>
      <c r="E417" s="6">
        <v>-2.8359000000000001</v>
      </c>
      <c r="F417" s="6">
        <v>1.0144</v>
      </c>
      <c r="G417" s="6">
        <v>3.7900000000000003E-2</v>
      </c>
      <c r="H417" s="6">
        <v>-6.6089999999999996E-2</v>
      </c>
      <c r="I417" s="6">
        <v>3.9609999999999999E-2</v>
      </c>
      <c r="J417" s="6">
        <v>-0.59101000000000004</v>
      </c>
      <c r="K417" s="5" t="s">
        <v>257</v>
      </c>
      <c r="L417" s="6">
        <v>2</v>
      </c>
    </row>
    <row r="418" spans="1:12" ht="13.5" customHeight="1">
      <c r="A418" s="5" t="s">
        <v>258</v>
      </c>
      <c r="B418" s="6">
        <v>0</v>
      </c>
      <c r="C418" s="5" t="s">
        <v>18</v>
      </c>
      <c r="D418" s="5" t="s">
        <v>19</v>
      </c>
      <c r="E418" s="6">
        <v>-5.2866999999999997</v>
      </c>
      <c r="F418" s="6">
        <v>-0.35649999999999998</v>
      </c>
      <c r="G418" s="6">
        <v>-1.2999999999999999E-2</v>
      </c>
      <c r="H418" s="6">
        <v>2.8150000000000001E-2</v>
      </c>
      <c r="I418" s="6">
        <v>-2.8469999999999999E-2</v>
      </c>
      <c r="J418" s="6">
        <v>-0.43851000000000001</v>
      </c>
      <c r="K418" s="5" t="s">
        <v>259</v>
      </c>
      <c r="L418" s="6">
        <v>0</v>
      </c>
    </row>
    <row r="419" spans="1:12" ht="13.5" customHeight="1">
      <c r="A419" s="5" t="s">
        <v>258</v>
      </c>
      <c r="B419" s="6">
        <v>0.5</v>
      </c>
      <c r="C419" s="5" t="s">
        <v>18</v>
      </c>
      <c r="D419" s="5" t="s">
        <v>19</v>
      </c>
      <c r="E419" s="6">
        <v>-5.2866999999999997</v>
      </c>
      <c r="F419" s="6">
        <v>-0.26019999999999999</v>
      </c>
      <c r="G419" s="6">
        <v>-1.2999999999999999E-2</v>
      </c>
      <c r="H419" s="6">
        <v>2.8150000000000001E-2</v>
      </c>
      <c r="I419" s="6">
        <v>-2.197E-2</v>
      </c>
      <c r="J419" s="6">
        <v>-0.28433000000000003</v>
      </c>
      <c r="K419" s="5" t="s">
        <v>259</v>
      </c>
      <c r="L419" s="6">
        <v>0.5</v>
      </c>
    </row>
    <row r="420" spans="1:12" ht="13.5" customHeight="1">
      <c r="A420" s="5" t="s">
        <v>258</v>
      </c>
      <c r="B420" s="6">
        <v>1</v>
      </c>
      <c r="C420" s="5" t="s">
        <v>18</v>
      </c>
      <c r="D420" s="5" t="s">
        <v>19</v>
      </c>
      <c r="E420" s="6">
        <v>-5.2866999999999997</v>
      </c>
      <c r="F420" s="6">
        <v>-0.16400000000000001</v>
      </c>
      <c r="G420" s="6">
        <v>-1.2999999999999999E-2</v>
      </c>
      <c r="H420" s="6">
        <v>2.8150000000000001E-2</v>
      </c>
      <c r="I420" s="6">
        <v>-1.5469999999999999E-2</v>
      </c>
      <c r="J420" s="6">
        <v>-0.17827999999999999</v>
      </c>
      <c r="K420" s="5" t="s">
        <v>259</v>
      </c>
      <c r="L420" s="6">
        <v>1</v>
      </c>
    </row>
    <row r="421" spans="1:12" ht="13.5" customHeight="1">
      <c r="A421" s="5" t="s">
        <v>258</v>
      </c>
      <c r="B421" s="6">
        <v>1.5</v>
      </c>
      <c r="C421" s="5" t="s">
        <v>18</v>
      </c>
      <c r="D421" s="5" t="s">
        <v>19</v>
      </c>
      <c r="E421" s="6">
        <v>-5.2866999999999997</v>
      </c>
      <c r="F421" s="6">
        <v>-6.7699999999999996E-2</v>
      </c>
      <c r="G421" s="6">
        <v>-1.2999999999999999E-2</v>
      </c>
      <c r="H421" s="6">
        <v>2.8150000000000001E-2</v>
      </c>
      <c r="I421" s="6">
        <v>-8.9800000000000001E-3</v>
      </c>
      <c r="J421" s="6">
        <v>-0.12035999999999999</v>
      </c>
      <c r="K421" s="5" t="s">
        <v>259</v>
      </c>
      <c r="L421" s="6">
        <v>1.5</v>
      </c>
    </row>
    <row r="422" spans="1:12" ht="13.5" customHeight="1">
      <c r="A422" s="5" t="s">
        <v>258</v>
      </c>
      <c r="B422" s="6">
        <v>2</v>
      </c>
      <c r="C422" s="5" t="s">
        <v>18</v>
      </c>
      <c r="D422" s="5" t="s">
        <v>19</v>
      </c>
      <c r="E422" s="6">
        <v>-5.2866999999999997</v>
      </c>
      <c r="F422" s="6">
        <v>2.8500000000000001E-2</v>
      </c>
      <c r="G422" s="6">
        <v>-1.2999999999999999E-2</v>
      </c>
      <c r="H422" s="6">
        <v>2.8150000000000001E-2</v>
      </c>
      <c r="I422" s="6">
        <v>-2.48E-3</v>
      </c>
      <c r="J422" s="6">
        <v>-0.11056000000000001</v>
      </c>
      <c r="K422" s="5" t="s">
        <v>259</v>
      </c>
      <c r="L422" s="6">
        <v>2</v>
      </c>
    </row>
    <row r="423" spans="1:12" ht="13.5" customHeight="1">
      <c r="A423" s="5" t="s">
        <v>260</v>
      </c>
      <c r="B423" s="6">
        <v>0</v>
      </c>
      <c r="C423" s="5" t="s">
        <v>18</v>
      </c>
      <c r="D423" s="5" t="s">
        <v>19</v>
      </c>
      <c r="E423" s="6">
        <v>-1.6359999999999999</v>
      </c>
      <c r="F423" s="6">
        <v>3.7699999999999997E-2</v>
      </c>
      <c r="G423" s="6">
        <v>-7.5300000000000006E-2</v>
      </c>
      <c r="H423" s="6">
        <v>-9.8220000000000002E-2</v>
      </c>
      <c r="I423" s="6">
        <v>-4.4229999999999998E-2</v>
      </c>
      <c r="J423" s="6">
        <v>7.8960000000000002E-2</v>
      </c>
      <c r="K423" s="5" t="s">
        <v>261</v>
      </c>
      <c r="L423" s="6">
        <v>0</v>
      </c>
    </row>
    <row r="424" spans="1:12" ht="13.5" customHeight="1">
      <c r="A424" s="5" t="s">
        <v>260</v>
      </c>
      <c r="B424" s="6">
        <v>0.5</v>
      </c>
      <c r="C424" s="5" t="s">
        <v>18</v>
      </c>
      <c r="D424" s="5" t="s">
        <v>19</v>
      </c>
      <c r="E424" s="6">
        <v>-1.6359999999999999</v>
      </c>
      <c r="F424" s="6">
        <v>0.13389999999999999</v>
      </c>
      <c r="G424" s="6">
        <v>-7.5300000000000006E-2</v>
      </c>
      <c r="H424" s="6">
        <v>-9.8220000000000002E-2</v>
      </c>
      <c r="I424" s="6">
        <v>-6.5700000000000003E-3</v>
      </c>
      <c r="J424" s="6">
        <v>3.6069999999999998E-2</v>
      </c>
      <c r="K424" s="5" t="s">
        <v>261</v>
      </c>
      <c r="L424" s="6">
        <v>0.5</v>
      </c>
    </row>
    <row r="425" spans="1:12" ht="13.5" customHeight="1">
      <c r="A425" s="5" t="s">
        <v>260</v>
      </c>
      <c r="B425" s="6">
        <v>1</v>
      </c>
      <c r="C425" s="5" t="s">
        <v>18</v>
      </c>
      <c r="D425" s="5" t="s">
        <v>19</v>
      </c>
      <c r="E425" s="6">
        <v>-1.6359999999999999</v>
      </c>
      <c r="F425" s="6">
        <v>0.23019999999999999</v>
      </c>
      <c r="G425" s="6">
        <v>-7.5300000000000006E-2</v>
      </c>
      <c r="H425" s="6">
        <v>-9.8220000000000002E-2</v>
      </c>
      <c r="I425" s="6">
        <v>3.108E-2</v>
      </c>
      <c r="J425" s="6">
        <v>-5.4949999999999999E-2</v>
      </c>
      <c r="K425" s="5" t="s">
        <v>261</v>
      </c>
      <c r="L425" s="6">
        <v>1</v>
      </c>
    </row>
    <row r="426" spans="1:12" ht="13.5" customHeight="1">
      <c r="A426" s="5" t="s">
        <v>260</v>
      </c>
      <c r="B426" s="6">
        <v>1.5</v>
      </c>
      <c r="C426" s="5" t="s">
        <v>18</v>
      </c>
      <c r="D426" s="5" t="s">
        <v>19</v>
      </c>
      <c r="E426" s="6">
        <v>-1.6359999999999999</v>
      </c>
      <c r="F426" s="6">
        <v>0.32640000000000002</v>
      </c>
      <c r="G426" s="6">
        <v>-7.5300000000000006E-2</v>
      </c>
      <c r="H426" s="6">
        <v>-9.8220000000000002E-2</v>
      </c>
      <c r="I426" s="6">
        <v>6.8739999999999996E-2</v>
      </c>
      <c r="J426" s="6">
        <v>-0.19409000000000001</v>
      </c>
      <c r="K426" s="5" t="s">
        <v>261</v>
      </c>
      <c r="L426" s="6">
        <v>1.5</v>
      </c>
    </row>
    <row r="427" spans="1:12" ht="13.5" customHeight="1">
      <c r="A427" s="5" t="s">
        <v>260</v>
      </c>
      <c r="B427" s="6">
        <v>2</v>
      </c>
      <c r="C427" s="5" t="s">
        <v>18</v>
      </c>
      <c r="D427" s="5" t="s">
        <v>19</v>
      </c>
      <c r="E427" s="6">
        <v>-1.6359999999999999</v>
      </c>
      <c r="F427" s="6">
        <v>0.42270000000000002</v>
      </c>
      <c r="G427" s="6">
        <v>-7.5300000000000006E-2</v>
      </c>
      <c r="H427" s="6">
        <v>-9.8220000000000002E-2</v>
      </c>
      <c r="I427" s="6">
        <v>0.10639</v>
      </c>
      <c r="J427" s="6">
        <v>-0.38135000000000002</v>
      </c>
      <c r="K427" s="5" t="s">
        <v>261</v>
      </c>
      <c r="L427" s="6">
        <v>2</v>
      </c>
    </row>
    <row r="428" spans="1:12" ht="13.5" customHeight="1">
      <c r="A428" s="5" t="s">
        <v>262</v>
      </c>
      <c r="B428" s="6">
        <v>0</v>
      </c>
      <c r="C428" s="5" t="s">
        <v>18</v>
      </c>
      <c r="D428" s="5" t="s">
        <v>19</v>
      </c>
      <c r="E428" s="6">
        <v>-1.6277999999999999</v>
      </c>
      <c r="F428" s="6">
        <v>-0.61099999999999999</v>
      </c>
      <c r="G428" s="6">
        <v>-1.1900000000000001E-2</v>
      </c>
      <c r="H428" s="6">
        <v>0.14610000000000001</v>
      </c>
      <c r="I428" s="6">
        <v>3.381E-2</v>
      </c>
      <c r="J428" s="6">
        <v>-0.50749</v>
      </c>
      <c r="K428" s="5" t="s">
        <v>263</v>
      </c>
      <c r="L428" s="6">
        <v>0</v>
      </c>
    </row>
    <row r="429" spans="1:12" ht="13.5" customHeight="1">
      <c r="A429" s="5" t="s">
        <v>262</v>
      </c>
      <c r="B429" s="6">
        <v>0.5</v>
      </c>
      <c r="C429" s="5" t="s">
        <v>18</v>
      </c>
      <c r="D429" s="5" t="s">
        <v>19</v>
      </c>
      <c r="E429" s="6">
        <v>-1.6277999999999999</v>
      </c>
      <c r="F429" s="6">
        <v>-0.51470000000000005</v>
      </c>
      <c r="G429" s="6">
        <v>-1.1900000000000001E-2</v>
      </c>
      <c r="H429" s="6">
        <v>0.14610000000000001</v>
      </c>
      <c r="I429" s="6">
        <v>3.9739999999999998E-2</v>
      </c>
      <c r="J429" s="6">
        <v>-0.22606000000000001</v>
      </c>
      <c r="K429" s="5" t="s">
        <v>263</v>
      </c>
      <c r="L429" s="6">
        <v>0.5</v>
      </c>
    </row>
    <row r="430" spans="1:12" ht="13.5" customHeight="1">
      <c r="A430" s="5" t="s">
        <v>262</v>
      </c>
      <c r="B430" s="6">
        <v>1</v>
      </c>
      <c r="C430" s="5" t="s">
        <v>18</v>
      </c>
      <c r="D430" s="5" t="s">
        <v>19</v>
      </c>
      <c r="E430" s="6">
        <v>-1.6277999999999999</v>
      </c>
      <c r="F430" s="6">
        <v>-0.41849999999999998</v>
      </c>
      <c r="G430" s="6">
        <v>-1.1900000000000001E-2</v>
      </c>
      <c r="H430" s="6">
        <v>0.14610000000000001</v>
      </c>
      <c r="I430" s="6">
        <v>4.5679999999999998E-2</v>
      </c>
      <c r="J430" s="6">
        <v>7.2300000000000003E-3</v>
      </c>
      <c r="K430" s="5" t="s">
        <v>263</v>
      </c>
      <c r="L430" s="6">
        <v>1</v>
      </c>
    </row>
    <row r="431" spans="1:12" ht="13.5" customHeight="1">
      <c r="A431" s="5" t="s">
        <v>262</v>
      </c>
      <c r="B431" s="6">
        <v>1.5</v>
      </c>
      <c r="C431" s="5" t="s">
        <v>18</v>
      </c>
      <c r="D431" s="5" t="s">
        <v>19</v>
      </c>
      <c r="E431" s="6">
        <v>-1.6277999999999999</v>
      </c>
      <c r="F431" s="6">
        <v>-0.32219999999999999</v>
      </c>
      <c r="G431" s="6">
        <v>-1.1900000000000001E-2</v>
      </c>
      <c r="H431" s="6">
        <v>0.14610000000000001</v>
      </c>
      <c r="I431" s="6">
        <v>5.1619999999999999E-2</v>
      </c>
      <c r="J431" s="6">
        <v>0.19241</v>
      </c>
      <c r="K431" s="5" t="s">
        <v>263</v>
      </c>
      <c r="L431" s="6">
        <v>1.5</v>
      </c>
    </row>
    <row r="432" spans="1:12" ht="13.5" customHeight="1">
      <c r="A432" s="5" t="s">
        <v>262</v>
      </c>
      <c r="B432" s="6">
        <v>2</v>
      </c>
      <c r="C432" s="5" t="s">
        <v>18</v>
      </c>
      <c r="D432" s="5" t="s">
        <v>19</v>
      </c>
      <c r="E432" s="6">
        <v>-1.6277999999999999</v>
      </c>
      <c r="F432" s="6">
        <v>-0.22600000000000001</v>
      </c>
      <c r="G432" s="6">
        <v>-1.1900000000000001E-2</v>
      </c>
      <c r="H432" s="6">
        <v>0.14610000000000001</v>
      </c>
      <c r="I432" s="6">
        <v>5.756E-2</v>
      </c>
      <c r="J432" s="6">
        <v>0.32945000000000002</v>
      </c>
      <c r="K432" s="5" t="s">
        <v>263</v>
      </c>
      <c r="L432" s="6">
        <v>2</v>
      </c>
    </row>
    <row r="433" spans="1:12" ht="13.5" customHeight="1">
      <c r="A433" s="5" t="s">
        <v>264</v>
      </c>
      <c r="B433" s="6">
        <v>0</v>
      </c>
      <c r="C433" s="5" t="s">
        <v>18</v>
      </c>
      <c r="D433" s="5" t="s">
        <v>19</v>
      </c>
      <c r="E433" s="6">
        <v>-2.2858999999999998</v>
      </c>
      <c r="F433" s="6">
        <v>-0.13550000000000001</v>
      </c>
      <c r="G433" s="6">
        <v>1.15E-2</v>
      </c>
      <c r="H433" s="6">
        <v>-3.0349999999999999E-2</v>
      </c>
      <c r="I433" s="6">
        <v>-1.076E-2</v>
      </c>
      <c r="J433" s="6">
        <v>-4.5620000000000001E-2</v>
      </c>
      <c r="K433" s="5" t="s">
        <v>265</v>
      </c>
      <c r="L433" s="6">
        <v>0</v>
      </c>
    </row>
    <row r="434" spans="1:12" ht="13.5" customHeight="1">
      <c r="A434" s="5" t="s">
        <v>264</v>
      </c>
      <c r="B434" s="6">
        <v>0.5</v>
      </c>
      <c r="C434" s="5" t="s">
        <v>18</v>
      </c>
      <c r="D434" s="5" t="s">
        <v>19</v>
      </c>
      <c r="E434" s="6">
        <v>-2.2858999999999998</v>
      </c>
      <c r="F434" s="6">
        <v>-3.9300000000000002E-2</v>
      </c>
      <c r="G434" s="6">
        <v>1.15E-2</v>
      </c>
      <c r="H434" s="6">
        <v>-3.0349999999999999E-2</v>
      </c>
      <c r="I434" s="6">
        <v>-1.653E-2</v>
      </c>
      <c r="J434" s="6">
        <v>-1.92E-3</v>
      </c>
      <c r="K434" s="5" t="s">
        <v>265</v>
      </c>
      <c r="L434" s="6">
        <v>0.5</v>
      </c>
    </row>
    <row r="435" spans="1:12" ht="13.5" customHeight="1">
      <c r="A435" s="5" t="s">
        <v>264</v>
      </c>
      <c r="B435" s="6">
        <v>1</v>
      </c>
      <c r="C435" s="5" t="s">
        <v>18</v>
      </c>
      <c r="D435" s="5" t="s">
        <v>19</v>
      </c>
      <c r="E435" s="6">
        <v>-2.2858999999999998</v>
      </c>
      <c r="F435" s="6">
        <v>5.7000000000000002E-2</v>
      </c>
      <c r="G435" s="6">
        <v>1.15E-2</v>
      </c>
      <c r="H435" s="6">
        <v>-3.0349999999999999E-2</v>
      </c>
      <c r="I435" s="6">
        <v>-2.23E-2</v>
      </c>
      <c r="J435" s="6">
        <v>-6.3400000000000001E-3</v>
      </c>
      <c r="K435" s="5" t="s">
        <v>265</v>
      </c>
      <c r="L435" s="6">
        <v>1</v>
      </c>
    </row>
    <row r="436" spans="1:12" ht="13.5" customHeight="1">
      <c r="A436" s="5" t="s">
        <v>264</v>
      </c>
      <c r="B436" s="6">
        <v>1.5</v>
      </c>
      <c r="C436" s="5" t="s">
        <v>18</v>
      </c>
      <c r="D436" s="5" t="s">
        <v>19</v>
      </c>
      <c r="E436" s="6">
        <v>-2.2858999999999998</v>
      </c>
      <c r="F436" s="6">
        <v>0.1532</v>
      </c>
      <c r="G436" s="6">
        <v>1.15E-2</v>
      </c>
      <c r="H436" s="6">
        <v>-3.0349999999999999E-2</v>
      </c>
      <c r="I436" s="6">
        <v>-2.8060000000000002E-2</v>
      </c>
      <c r="J436" s="6">
        <v>-5.8880000000000002E-2</v>
      </c>
      <c r="K436" s="5" t="s">
        <v>265</v>
      </c>
      <c r="L436" s="6">
        <v>1.5</v>
      </c>
    </row>
    <row r="437" spans="1:12" ht="13.5" customHeight="1">
      <c r="A437" s="5" t="s">
        <v>264</v>
      </c>
      <c r="B437" s="6">
        <v>2</v>
      </c>
      <c r="C437" s="5" t="s">
        <v>18</v>
      </c>
      <c r="D437" s="5" t="s">
        <v>19</v>
      </c>
      <c r="E437" s="6">
        <v>-2.2858999999999998</v>
      </c>
      <c r="F437" s="6">
        <v>0.2495</v>
      </c>
      <c r="G437" s="6">
        <v>1.15E-2</v>
      </c>
      <c r="H437" s="6">
        <v>-3.0349999999999999E-2</v>
      </c>
      <c r="I437" s="6">
        <v>-3.3829999999999999E-2</v>
      </c>
      <c r="J437" s="6">
        <v>-0.15955</v>
      </c>
      <c r="K437" s="5" t="s">
        <v>265</v>
      </c>
      <c r="L437" s="6">
        <v>2</v>
      </c>
    </row>
    <row r="438" spans="1:12" ht="13.5" customHeight="1">
      <c r="A438" s="5" t="s">
        <v>266</v>
      </c>
      <c r="B438" s="6">
        <v>0</v>
      </c>
      <c r="C438" s="5" t="s">
        <v>18</v>
      </c>
      <c r="D438" s="5" t="s">
        <v>19</v>
      </c>
      <c r="E438" s="6">
        <v>-2.2887</v>
      </c>
      <c r="F438" s="6">
        <v>-0.29070000000000001</v>
      </c>
      <c r="G438" s="6">
        <v>-5.6500000000000002E-2</v>
      </c>
      <c r="H438" s="6">
        <v>5.9409999999999998E-2</v>
      </c>
      <c r="I438" s="6">
        <v>-4.4970000000000003E-2</v>
      </c>
      <c r="J438" s="6">
        <v>-0.18486</v>
      </c>
      <c r="K438" s="5" t="s">
        <v>267</v>
      </c>
      <c r="L438" s="6">
        <v>0</v>
      </c>
    </row>
    <row r="439" spans="1:12" ht="13.5" customHeight="1">
      <c r="A439" s="5" t="s">
        <v>266</v>
      </c>
      <c r="B439" s="6">
        <v>0.5</v>
      </c>
      <c r="C439" s="5" t="s">
        <v>18</v>
      </c>
      <c r="D439" s="5" t="s">
        <v>19</v>
      </c>
      <c r="E439" s="6">
        <v>-2.2887</v>
      </c>
      <c r="F439" s="6">
        <v>-0.19450000000000001</v>
      </c>
      <c r="G439" s="6">
        <v>-5.6500000000000002E-2</v>
      </c>
      <c r="H439" s="6">
        <v>5.9409999999999998E-2</v>
      </c>
      <c r="I439" s="6">
        <v>-1.67E-2</v>
      </c>
      <c r="J439" s="6">
        <v>-6.3570000000000002E-2</v>
      </c>
      <c r="K439" s="5" t="s">
        <v>267</v>
      </c>
      <c r="L439" s="6">
        <v>0.5</v>
      </c>
    </row>
    <row r="440" spans="1:12" ht="13.5" customHeight="1">
      <c r="A440" s="5" t="s">
        <v>266</v>
      </c>
      <c r="B440" s="6">
        <v>1</v>
      </c>
      <c r="C440" s="5" t="s">
        <v>18</v>
      </c>
      <c r="D440" s="5" t="s">
        <v>19</v>
      </c>
      <c r="E440" s="6">
        <v>-2.2887</v>
      </c>
      <c r="F440" s="6">
        <v>-9.8199999999999996E-2</v>
      </c>
      <c r="G440" s="6">
        <v>-5.6500000000000002E-2</v>
      </c>
      <c r="H440" s="6">
        <v>5.9409999999999998E-2</v>
      </c>
      <c r="I440" s="6">
        <v>1.158E-2</v>
      </c>
      <c r="J440" s="6">
        <v>9.6100000000000005E-3</v>
      </c>
      <c r="K440" s="5" t="s">
        <v>267</v>
      </c>
      <c r="L440" s="6">
        <v>1</v>
      </c>
    </row>
    <row r="441" spans="1:12" ht="13.5" customHeight="1">
      <c r="A441" s="5" t="s">
        <v>266</v>
      </c>
      <c r="B441" s="6">
        <v>1.5</v>
      </c>
      <c r="C441" s="5" t="s">
        <v>18</v>
      </c>
      <c r="D441" s="5" t="s">
        <v>19</v>
      </c>
      <c r="E441" s="6">
        <v>-2.2887</v>
      </c>
      <c r="F441" s="6">
        <v>-2E-3</v>
      </c>
      <c r="G441" s="6">
        <v>-5.6500000000000002E-2</v>
      </c>
      <c r="H441" s="6">
        <v>5.9409999999999998E-2</v>
      </c>
      <c r="I441" s="6">
        <v>3.9849999999999997E-2</v>
      </c>
      <c r="J441" s="6">
        <v>3.465E-2</v>
      </c>
      <c r="K441" s="5" t="s">
        <v>267</v>
      </c>
      <c r="L441" s="6">
        <v>1.5</v>
      </c>
    </row>
    <row r="442" spans="1:12" ht="13.5" customHeight="1">
      <c r="A442" s="5" t="s">
        <v>266</v>
      </c>
      <c r="B442" s="6">
        <v>2</v>
      </c>
      <c r="C442" s="5" t="s">
        <v>18</v>
      </c>
      <c r="D442" s="5" t="s">
        <v>19</v>
      </c>
      <c r="E442" s="6">
        <v>-2.2887</v>
      </c>
      <c r="F442" s="6">
        <v>9.4299999999999995E-2</v>
      </c>
      <c r="G442" s="6">
        <v>-5.6500000000000002E-2</v>
      </c>
      <c r="H442" s="6">
        <v>5.9409999999999998E-2</v>
      </c>
      <c r="I442" s="6">
        <v>6.812E-2</v>
      </c>
      <c r="J442" s="6">
        <v>1.157E-2</v>
      </c>
      <c r="K442" s="5" t="s">
        <v>267</v>
      </c>
      <c r="L442" s="6">
        <v>2</v>
      </c>
    </row>
    <row r="443" spans="1:12" ht="13.5" customHeight="1">
      <c r="A443" s="5" t="s">
        <v>268</v>
      </c>
      <c r="B443" s="6">
        <v>0</v>
      </c>
      <c r="C443" s="5" t="s">
        <v>18</v>
      </c>
      <c r="D443" s="5" t="s">
        <v>19</v>
      </c>
      <c r="E443" s="6">
        <v>-2.0975000000000001</v>
      </c>
      <c r="F443" s="6">
        <v>-0.10440000000000001</v>
      </c>
      <c r="G443" s="6">
        <v>1.83E-2</v>
      </c>
      <c r="H443" s="6">
        <v>-3.5130000000000002E-2</v>
      </c>
      <c r="I443" s="6">
        <v>2.3300000000000001E-2</v>
      </c>
      <c r="J443" s="6">
        <v>-1.763E-2</v>
      </c>
      <c r="K443" s="5" t="s">
        <v>269</v>
      </c>
      <c r="L443" s="6">
        <v>0</v>
      </c>
    </row>
    <row r="444" spans="1:12" ht="13.5" customHeight="1">
      <c r="A444" s="5" t="s">
        <v>268</v>
      </c>
      <c r="B444" s="6">
        <v>0.5</v>
      </c>
      <c r="C444" s="5" t="s">
        <v>18</v>
      </c>
      <c r="D444" s="5" t="s">
        <v>19</v>
      </c>
      <c r="E444" s="6">
        <v>-2.0975000000000001</v>
      </c>
      <c r="F444" s="6">
        <v>-8.0999999999999996E-3</v>
      </c>
      <c r="G444" s="6">
        <v>1.83E-2</v>
      </c>
      <c r="H444" s="6">
        <v>-3.5130000000000002E-2</v>
      </c>
      <c r="I444" s="6">
        <v>1.4149999999999999E-2</v>
      </c>
      <c r="J444" s="6">
        <v>1.0489999999999999E-2</v>
      </c>
      <c r="K444" s="5" t="s">
        <v>269</v>
      </c>
      <c r="L444" s="6">
        <v>0.5</v>
      </c>
    </row>
    <row r="445" spans="1:12" ht="13.5" customHeight="1">
      <c r="A445" s="5" t="s">
        <v>268</v>
      </c>
      <c r="B445" s="6">
        <v>1</v>
      </c>
      <c r="C445" s="5" t="s">
        <v>18</v>
      </c>
      <c r="D445" s="5" t="s">
        <v>19</v>
      </c>
      <c r="E445" s="6">
        <v>-2.0975000000000001</v>
      </c>
      <c r="F445" s="6">
        <v>8.8099999999999998E-2</v>
      </c>
      <c r="G445" s="6">
        <v>1.83E-2</v>
      </c>
      <c r="H445" s="6">
        <v>-3.5130000000000002E-2</v>
      </c>
      <c r="I445" s="6">
        <v>5.0000000000000001E-3</v>
      </c>
      <c r="J445" s="6">
        <v>-9.5099999999999994E-3</v>
      </c>
      <c r="K445" s="5" t="s">
        <v>269</v>
      </c>
      <c r="L445" s="6">
        <v>1</v>
      </c>
    </row>
    <row r="446" spans="1:12" ht="13.5" customHeight="1">
      <c r="A446" s="5" t="s">
        <v>268</v>
      </c>
      <c r="B446" s="6">
        <v>1.5</v>
      </c>
      <c r="C446" s="5" t="s">
        <v>18</v>
      </c>
      <c r="D446" s="5" t="s">
        <v>19</v>
      </c>
      <c r="E446" s="6">
        <v>-2.0975000000000001</v>
      </c>
      <c r="F446" s="6">
        <v>0.18440000000000001</v>
      </c>
      <c r="G446" s="6">
        <v>1.83E-2</v>
      </c>
      <c r="H446" s="6">
        <v>-3.5130000000000002E-2</v>
      </c>
      <c r="I446" s="6">
        <v>-4.15E-3</v>
      </c>
      <c r="J446" s="6">
        <v>-7.7630000000000005E-2</v>
      </c>
      <c r="K446" s="5" t="s">
        <v>269</v>
      </c>
      <c r="L446" s="6">
        <v>1.5</v>
      </c>
    </row>
    <row r="447" spans="1:12" ht="13.5" customHeight="1">
      <c r="A447" s="5" t="s">
        <v>268</v>
      </c>
      <c r="B447" s="6">
        <v>2</v>
      </c>
      <c r="C447" s="5" t="s">
        <v>18</v>
      </c>
      <c r="D447" s="5" t="s">
        <v>19</v>
      </c>
      <c r="E447" s="6">
        <v>-2.0975000000000001</v>
      </c>
      <c r="F447" s="6">
        <v>0.28060000000000002</v>
      </c>
      <c r="G447" s="6">
        <v>1.83E-2</v>
      </c>
      <c r="H447" s="6">
        <v>-3.5130000000000002E-2</v>
      </c>
      <c r="I447" s="6">
        <v>-1.3310000000000001E-2</v>
      </c>
      <c r="J447" s="6">
        <v>-0.19388</v>
      </c>
      <c r="K447" s="5" t="s">
        <v>269</v>
      </c>
      <c r="L447" s="6">
        <v>2</v>
      </c>
    </row>
    <row r="448" spans="1:12" ht="13.5" customHeight="1">
      <c r="A448" s="5" t="s">
        <v>270</v>
      </c>
      <c r="B448" s="6">
        <v>0</v>
      </c>
      <c r="C448" s="5" t="s">
        <v>18</v>
      </c>
      <c r="D448" s="5" t="s">
        <v>19</v>
      </c>
      <c r="E448" s="6">
        <v>-2.0634000000000001</v>
      </c>
      <c r="F448" s="6">
        <v>-0.27210000000000001</v>
      </c>
      <c r="G448" s="6">
        <v>-2.58E-2</v>
      </c>
      <c r="H448" s="6">
        <v>2.9049999999999999E-2</v>
      </c>
      <c r="I448" s="6">
        <v>-2.1409999999999998E-2</v>
      </c>
      <c r="J448" s="6">
        <v>-0.17706</v>
      </c>
      <c r="K448" s="5" t="s">
        <v>271</v>
      </c>
      <c r="L448" s="6">
        <v>0</v>
      </c>
    </row>
    <row r="449" spans="1:12" ht="13.5" customHeight="1">
      <c r="A449" s="5" t="s">
        <v>270</v>
      </c>
      <c r="B449" s="6">
        <v>0.5</v>
      </c>
      <c r="C449" s="5" t="s">
        <v>18</v>
      </c>
      <c r="D449" s="5" t="s">
        <v>19</v>
      </c>
      <c r="E449" s="6">
        <v>-2.0634000000000001</v>
      </c>
      <c r="F449" s="6">
        <v>-0.17580000000000001</v>
      </c>
      <c r="G449" s="6">
        <v>-2.58E-2</v>
      </c>
      <c r="H449" s="6">
        <v>2.9049999999999999E-2</v>
      </c>
      <c r="I449" s="6">
        <v>-8.5100000000000002E-3</v>
      </c>
      <c r="J449" s="6">
        <v>-6.5070000000000003E-2</v>
      </c>
      <c r="K449" s="5" t="s">
        <v>271</v>
      </c>
      <c r="L449" s="6">
        <v>0.5</v>
      </c>
    </row>
    <row r="450" spans="1:12" ht="13.5" customHeight="1">
      <c r="A450" s="5" t="s">
        <v>270</v>
      </c>
      <c r="B450" s="6">
        <v>1</v>
      </c>
      <c r="C450" s="5" t="s">
        <v>18</v>
      </c>
      <c r="D450" s="5" t="s">
        <v>19</v>
      </c>
      <c r="E450" s="6">
        <v>-2.0634000000000001</v>
      </c>
      <c r="F450" s="6">
        <v>-7.9600000000000004E-2</v>
      </c>
      <c r="G450" s="6">
        <v>-2.58E-2</v>
      </c>
      <c r="H450" s="6">
        <v>2.9049999999999999E-2</v>
      </c>
      <c r="I450" s="6">
        <v>4.3899999999999998E-3</v>
      </c>
      <c r="J450" s="6">
        <v>-1.2099999999999999E-3</v>
      </c>
      <c r="K450" s="5" t="s">
        <v>271</v>
      </c>
      <c r="L450" s="6">
        <v>1</v>
      </c>
    </row>
    <row r="451" spans="1:12" ht="13.5" customHeight="1">
      <c r="A451" s="5" t="s">
        <v>270</v>
      </c>
      <c r="B451" s="6">
        <v>1.5</v>
      </c>
      <c r="C451" s="5" t="s">
        <v>18</v>
      </c>
      <c r="D451" s="5" t="s">
        <v>19</v>
      </c>
      <c r="E451" s="6">
        <v>-2.0634000000000001</v>
      </c>
      <c r="F451" s="6">
        <v>1.67E-2</v>
      </c>
      <c r="G451" s="6">
        <v>-2.58E-2</v>
      </c>
      <c r="H451" s="6">
        <v>2.9049999999999999E-2</v>
      </c>
      <c r="I451" s="6">
        <v>1.7299999999999999E-2</v>
      </c>
      <c r="J451" s="6">
        <v>1.452E-2</v>
      </c>
      <c r="K451" s="5" t="s">
        <v>271</v>
      </c>
      <c r="L451" s="6">
        <v>1.5</v>
      </c>
    </row>
    <row r="452" spans="1:12" ht="13.5" customHeight="1">
      <c r="A452" s="5" t="s">
        <v>270</v>
      </c>
      <c r="B452" s="6">
        <v>2</v>
      </c>
      <c r="C452" s="5" t="s">
        <v>18</v>
      </c>
      <c r="D452" s="5" t="s">
        <v>19</v>
      </c>
      <c r="E452" s="6">
        <v>-2.0634000000000001</v>
      </c>
      <c r="F452" s="6">
        <v>0.1129</v>
      </c>
      <c r="G452" s="6">
        <v>-2.58E-2</v>
      </c>
      <c r="H452" s="6">
        <v>2.9049999999999999E-2</v>
      </c>
      <c r="I452" s="6">
        <v>3.0200000000000001E-2</v>
      </c>
      <c r="J452" s="6">
        <v>-1.787E-2</v>
      </c>
      <c r="K452" s="5" t="s">
        <v>271</v>
      </c>
      <c r="L452" s="6">
        <v>2</v>
      </c>
    </row>
    <row r="453" spans="1:12" ht="13.5" customHeight="1">
      <c r="A453" s="5" t="s">
        <v>272</v>
      </c>
      <c r="B453" s="6">
        <v>0</v>
      </c>
      <c r="C453" s="5" t="s">
        <v>18</v>
      </c>
      <c r="D453" s="5" t="s">
        <v>19</v>
      </c>
      <c r="E453" s="6">
        <v>-2.1076000000000001</v>
      </c>
      <c r="F453" s="6">
        <v>-0.10440000000000001</v>
      </c>
      <c r="G453" s="6">
        <v>1.1299999999999999E-2</v>
      </c>
      <c r="H453" s="6">
        <v>9.2999999999999992E-3</v>
      </c>
      <c r="I453" s="6">
        <v>3.8600000000000001E-3</v>
      </c>
      <c r="J453" s="6">
        <v>-1.7989999999999999E-2</v>
      </c>
      <c r="K453" s="5" t="s">
        <v>273</v>
      </c>
      <c r="L453" s="6">
        <v>0</v>
      </c>
    </row>
    <row r="454" spans="1:12" ht="13.5" customHeight="1">
      <c r="A454" s="5" t="s">
        <v>272</v>
      </c>
      <c r="B454" s="6">
        <v>0.5</v>
      </c>
      <c r="C454" s="5" t="s">
        <v>18</v>
      </c>
      <c r="D454" s="5" t="s">
        <v>19</v>
      </c>
      <c r="E454" s="6">
        <v>-2.1076000000000001</v>
      </c>
      <c r="F454" s="6">
        <v>-8.0999999999999996E-3</v>
      </c>
      <c r="G454" s="6">
        <v>1.1299999999999999E-2</v>
      </c>
      <c r="H454" s="6">
        <v>9.2999999999999992E-3</v>
      </c>
      <c r="I454" s="6">
        <v>-1.81E-3</v>
      </c>
      <c r="J454" s="6">
        <v>1.0149999999999999E-2</v>
      </c>
      <c r="K454" s="5" t="s">
        <v>273</v>
      </c>
      <c r="L454" s="6">
        <v>0.5</v>
      </c>
    </row>
    <row r="455" spans="1:12" ht="13.5" customHeight="1">
      <c r="A455" s="5" t="s">
        <v>272</v>
      </c>
      <c r="B455" s="6">
        <v>1</v>
      </c>
      <c r="C455" s="5" t="s">
        <v>18</v>
      </c>
      <c r="D455" s="5" t="s">
        <v>19</v>
      </c>
      <c r="E455" s="6">
        <v>-2.1076000000000001</v>
      </c>
      <c r="F455" s="6">
        <v>8.8099999999999998E-2</v>
      </c>
      <c r="G455" s="6">
        <v>1.1299999999999999E-2</v>
      </c>
      <c r="H455" s="6">
        <v>9.2999999999999992E-3</v>
      </c>
      <c r="I455" s="6">
        <v>-7.4700000000000001E-3</v>
      </c>
      <c r="J455" s="6">
        <v>-9.8499999999999994E-3</v>
      </c>
      <c r="K455" s="5" t="s">
        <v>273</v>
      </c>
      <c r="L455" s="6">
        <v>1</v>
      </c>
    </row>
    <row r="456" spans="1:12" ht="13.5" customHeight="1">
      <c r="A456" s="5" t="s">
        <v>272</v>
      </c>
      <c r="B456" s="6">
        <v>1.5</v>
      </c>
      <c r="C456" s="5" t="s">
        <v>18</v>
      </c>
      <c r="D456" s="5" t="s">
        <v>19</v>
      </c>
      <c r="E456" s="6">
        <v>-2.1076000000000001</v>
      </c>
      <c r="F456" s="6">
        <v>0.18440000000000001</v>
      </c>
      <c r="G456" s="6">
        <v>1.1299999999999999E-2</v>
      </c>
      <c r="H456" s="6">
        <v>9.2999999999999992E-3</v>
      </c>
      <c r="I456" s="6">
        <v>-1.3140000000000001E-2</v>
      </c>
      <c r="J456" s="6">
        <v>-7.7960000000000002E-2</v>
      </c>
      <c r="K456" s="5" t="s">
        <v>273</v>
      </c>
      <c r="L456" s="6">
        <v>1.5</v>
      </c>
    </row>
    <row r="457" spans="1:12" ht="13.5" customHeight="1">
      <c r="A457" s="5" t="s">
        <v>272</v>
      </c>
      <c r="B457" s="6">
        <v>2</v>
      </c>
      <c r="C457" s="5" t="s">
        <v>18</v>
      </c>
      <c r="D457" s="5" t="s">
        <v>19</v>
      </c>
      <c r="E457" s="6">
        <v>-2.1076000000000001</v>
      </c>
      <c r="F457" s="6">
        <v>0.28060000000000002</v>
      </c>
      <c r="G457" s="6">
        <v>1.1299999999999999E-2</v>
      </c>
      <c r="H457" s="6">
        <v>9.2999999999999992E-3</v>
      </c>
      <c r="I457" s="6">
        <v>-1.8800000000000001E-2</v>
      </c>
      <c r="J457" s="6">
        <v>-0.19420000000000001</v>
      </c>
      <c r="K457" s="5" t="s">
        <v>273</v>
      </c>
      <c r="L457" s="6">
        <v>2</v>
      </c>
    </row>
    <row r="458" spans="1:12" ht="13.5" customHeight="1">
      <c r="A458" s="5" t="s">
        <v>274</v>
      </c>
      <c r="B458" s="6">
        <v>0</v>
      </c>
      <c r="C458" s="5" t="s">
        <v>18</v>
      </c>
      <c r="D458" s="5" t="s">
        <v>19</v>
      </c>
      <c r="E458" s="6">
        <v>-2.0739000000000001</v>
      </c>
      <c r="F458" s="6">
        <v>-0.27329999999999999</v>
      </c>
      <c r="G458" s="6">
        <v>-1.0800000000000001E-2</v>
      </c>
      <c r="H458" s="6">
        <v>-3.7699999999999999E-3</v>
      </c>
      <c r="I458" s="6">
        <v>-2.0920000000000001E-2</v>
      </c>
      <c r="J458" s="6">
        <v>-0.17821000000000001</v>
      </c>
      <c r="K458" s="5" t="s">
        <v>275</v>
      </c>
      <c r="L458" s="6">
        <v>0</v>
      </c>
    </row>
    <row r="459" spans="1:12" ht="13.5" customHeight="1">
      <c r="A459" s="5" t="s">
        <v>274</v>
      </c>
      <c r="B459" s="6">
        <v>0.5</v>
      </c>
      <c r="C459" s="5" t="s">
        <v>18</v>
      </c>
      <c r="D459" s="5" t="s">
        <v>19</v>
      </c>
      <c r="E459" s="6">
        <v>-2.0739000000000001</v>
      </c>
      <c r="F459" s="6">
        <v>-0.17710000000000001</v>
      </c>
      <c r="G459" s="6">
        <v>-1.0800000000000001E-2</v>
      </c>
      <c r="H459" s="6">
        <v>-3.7699999999999999E-3</v>
      </c>
      <c r="I459" s="6">
        <v>-1.55E-2</v>
      </c>
      <c r="J459" s="6">
        <v>-6.5619999999999998E-2</v>
      </c>
      <c r="K459" s="5" t="s">
        <v>275</v>
      </c>
      <c r="L459" s="6">
        <v>0.5</v>
      </c>
    </row>
    <row r="460" spans="1:12" ht="13.5" customHeight="1">
      <c r="A460" s="5" t="s">
        <v>274</v>
      </c>
      <c r="B460" s="6">
        <v>1</v>
      </c>
      <c r="C460" s="5" t="s">
        <v>18</v>
      </c>
      <c r="D460" s="5" t="s">
        <v>19</v>
      </c>
      <c r="E460" s="6">
        <v>-2.0739000000000001</v>
      </c>
      <c r="F460" s="6">
        <v>-8.0799999999999997E-2</v>
      </c>
      <c r="G460" s="6">
        <v>-1.0800000000000001E-2</v>
      </c>
      <c r="H460" s="6">
        <v>-3.7699999999999999E-3</v>
      </c>
      <c r="I460" s="6">
        <v>-1.008E-2</v>
      </c>
      <c r="J460" s="6">
        <v>-1.15E-3</v>
      </c>
      <c r="K460" s="5" t="s">
        <v>275</v>
      </c>
      <c r="L460" s="6">
        <v>1</v>
      </c>
    </row>
    <row r="461" spans="1:12" ht="13.5" customHeight="1">
      <c r="A461" s="5" t="s">
        <v>274</v>
      </c>
      <c r="B461" s="6">
        <v>1.5</v>
      </c>
      <c r="C461" s="5" t="s">
        <v>18</v>
      </c>
      <c r="D461" s="5" t="s">
        <v>19</v>
      </c>
      <c r="E461" s="6">
        <v>-2.0739000000000001</v>
      </c>
      <c r="F461" s="6">
        <v>1.54E-2</v>
      </c>
      <c r="G461" s="6">
        <v>-1.0800000000000001E-2</v>
      </c>
      <c r="H461" s="6">
        <v>-3.7699999999999999E-3</v>
      </c>
      <c r="I461" s="6">
        <v>-4.6600000000000001E-3</v>
      </c>
      <c r="J461" s="6">
        <v>1.519E-2</v>
      </c>
      <c r="K461" s="5" t="s">
        <v>275</v>
      </c>
      <c r="L461" s="6">
        <v>1.5</v>
      </c>
    </row>
    <row r="462" spans="1:12" ht="13.5" customHeight="1">
      <c r="A462" s="5" t="s">
        <v>274</v>
      </c>
      <c r="B462" s="6">
        <v>2</v>
      </c>
      <c r="C462" s="5" t="s">
        <v>18</v>
      </c>
      <c r="D462" s="5" t="s">
        <v>19</v>
      </c>
      <c r="E462" s="6">
        <v>-2.0739000000000001</v>
      </c>
      <c r="F462" s="6">
        <v>0.11169999999999999</v>
      </c>
      <c r="G462" s="6">
        <v>-1.0800000000000001E-2</v>
      </c>
      <c r="H462" s="6">
        <v>-3.7699999999999999E-3</v>
      </c>
      <c r="I462" s="6">
        <v>7.6000000000000004E-4</v>
      </c>
      <c r="J462" s="6">
        <v>-1.66E-2</v>
      </c>
      <c r="K462" s="5" t="s">
        <v>275</v>
      </c>
      <c r="L462" s="6">
        <v>2</v>
      </c>
    </row>
    <row r="463" spans="1:12" ht="13.5" customHeight="1">
      <c r="A463" s="5" t="s">
        <v>276</v>
      </c>
      <c r="B463" s="6">
        <v>0</v>
      </c>
      <c r="C463" s="5" t="s">
        <v>18</v>
      </c>
      <c r="D463" s="5" t="s">
        <v>19</v>
      </c>
      <c r="E463" s="6">
        <v>-2.2587000000000002</v>
      </c>
      <c r="F463" s="6">
        <v>-0.1358</v>
      </c>
      <c r="G463" s="6">
        <v>1.8200000000000001E-2</v>
      </c>
      <c r="H463" s="6">
        <v>3.14E-3</v>
      </c>
      <c r="I463" s="6">
        <v>3.8269999999999998E-2</v>
      </c>
      <c r="J463" s="6">
        <v>-4.4499999999999998E-2</v>
      </c>
      <c r="K463" s="5" t="s">
        <v>277</v>
      </c>
      <c r="L463" s="6">
        <v>0</v>
      </c>
    </row>
    <row r="464" spans="1:12" ht="13.5" customHeight="1">
      <c r="A464" s="5" t="s">
        <v>276</v>
      </c>
      <c r="B464" s="6">
        <v>0.5</v>
      </c>
      <c r="C464" s="5" t="s">
        <v>18</v>
      </c>
      <c r="D464" s="5" t="s">
        <v>19</v>
      </c>
      <c r="E464" s="6">
        <v>-2.2587000000000002</v>
      </c>
      <c r="F464" s="6">
        <v>-3.9600000000000003E-2</v>
      </c>
      <c r="G464" s="6">
        <v>1.8200000000000001E-2</v>
      </c>
      <c r="H464" s="6">
        <v>3.14E-3</v>
      </c>
      <c r="I464" s="6">
        <v>2.9139999999999999E-2</v>
      </c>
      <c r="J464" s="6">
        <v>-6.7000000000000002E-4</v>
      </c>
      <c r="K464" s="5" t="s">
        <v>277</v>
      </c>
      <c r="L464" s="6">
        <v>0.5</v>
      </c>
    </row>
    <row r="465" spans="1:12" ht="13.5" customHeight="1">
      <c r="A465" s="5" t="s">
        <v>276</v>
      </c>
      <c r="B465" s="6">
        <v>1</v>
      </c>
      <c r="C465" s="5" t="s">
        <v>18</v>
      </c>
      <c r="D465" s="5" t="s">
        <v>19</v>
      </c>
      <c r="E465" s="6">
        <v>-2.2587000000000002</v>
      </c>
      <c r="F465" s="6">
        <v>5.67E-2</v>
      </c>
      <c r="G465" s="6">
        <v>1.8200000000000001E-2</v>
      </c>
      <c r="H465" s="6">
        <v>3.14E-3</v>
      </c>
      <c r="I465" s="6">
        <v>2.002E-2</v>
      </c>
      <c r="J465" s="6">
        <v>-4.9500000000000004E-3</v>
      </c>
      <c r="K465" s="5" t="s">
        <v>277</v>
      </c>
      <c r="L465" s="6">
        <v>1</v>
      </c>
    </row>
    <row r="466" spans="1:12" ht="13.5" customHeight="1">
      <c r="A466" s="5" t="s">
        <v>276</v>
      </c>
      <c r="B466" s="6">
        <v>1.5</v>
      </c>
      <c r="C466" s="5" t="s">
        <v>18</v>
      </c>
      <c r="D466" s="5" t="s">
        <v>19</v>
      </c>
      <c r="E466" s="6">
        <v>-2.2587000000000002</v>
      </c>
      <c r="F466" s="6">
        <v>0.15290000000000001</v>
      </c>
      <c r="G466" s="6">
        <v>1.8200000000000001E-2</v>
      </c>
      <c r="H466" s="6">
        <v>3.14E-3</v>
      </c>
      <c r="I466" s="6">
        <v>1.089E-2</v>
      </c>
      <c r="J466" s="6">
        <v>-5.7369999999999997E-2</v>
      </c>
      <c r="K466" s="5" t="s">
        <v>277</v>
      </c>
      <c r="L466" s="6">
        <v>1.5</v>
      </c>
    </row>
    <row r="467" spans="1:12" ht="13.5" customHeight="1">
      <c r="A467" s="5" t="s">
        <v>276</v>
      </c>
      <c r="B467" s="6">
        <v>2</v>
      </c>
      <c r="C467" s="5" t="s">
        <v>18</v>
      </c>
      <c r="D467" s="5" t="s">
        <v>19</v>
      </c>
      <c r="E467" s="6">
        <v>-2.2587000000000002</v>
      </c>
      <c r="F467" s="6">
        <v>0.2492</v>
      </c>
      <c r="G467" s="6">
        <v>1.8200000000000001E-2</v>
      </c>
      <c r="H467" s="6">
        <v>3.14E-3</v>
      </c>
      <c r="I467" s="6">
        <v>1.7700000000000001E-3</v>
      </c>
      <c r="J467" s="6">
        <v>-0.15790000000000001</v>
      </c>
      <c r="K467" s="5" t="s">
        <v>277</v>
      </c>
      <c r="L467" s="6">
        <v>2</v>
      </c>
    </row>
    <row r="468" spans="1:12" ht="13.5" customHeight="1">
      <c r="A468" s="5" t="s">
        <v>278</v>
      </c>
      <c r="B468" s="6">
        <v>0</v>
      </c>
      <c r="C468" s="5" t="s">
        <v>18</v>
      </c>
      <c r="D468" s="5" t="s">
        <v>19</v>
      </c>
      <c r="E468" s="6">
        <v>-2.2610999999999999</v>
      </c>
      <c r="F468" s="6">
        <v>-0.28749999999999998</v>
      </c>
      <c r="G468" s="6">
        <v>1.8200000000000001E-2</v>
      </c>
      <c r="H468" s="6">
        <v>-3.252E-2</v>
      </c>
      <c r="I468" s="6">
        <v>1.9E-3</v>
      </c>
      <c r="J468" s="6">
        <v>-0.18168999999999999</v>
      </c>
      <c r="K468" s="5" t="s">
        <v>279</v>
      </c>
      <c r="L468" s="6">
        <v>0</v>
      </c>
    </row>
    <row r="469" spans="1:12" ht="13.5" customHeight="1">
      <c r="A469" s="5" t="s">
        <v>278</v>
      </c>
      <c r="B469" s="6">
        <v>0.5</v>
      </c>
      <c r="C469" s="5" t="s">
        <v>18</v>
      </c>
      <c r="D469" s="5" t="s">
        <v>19</v>
      </c>
      <c r="E469" s="6">
        <v>-2.2610999999999999</v>
      </c>
      <c r="F469" s="6">
        <v>-0.19120000000000001</v>
      </c>
      <c r="G469" s="6">
        <v>1.8200000000000001E-2</v>
      </c>
      <c r="H469" s="6">
        <v>-3.252E-2</v>
      </c>
      <c r="I469" s="6">
        <v>-7.1799999999999998E-3</v>
      </c>
      <c r="J469" s="6">
        <v>-6.2010000000000003E-2</v>
      </c>
      <c r="K469" s="5" t="s">
        <v>279</v>
      </c>
      <c r="L469" s="6">
        <v>0.5</v>
      </c>
    </row>
    <row r="470" spans="1:12" ht="13.5" customHeight="1">
      <c r="A470" s="5" t="s">
        <v>278</v>
      </c>
      <c r="B470" s="6">
        <v>1</v>
      </c>
      <c r="C470" s="5" t="s">
        <v>18</v>
      </c>
      <c r="D470" s="5" t="s">
        <v>19</v>
      </c>
      <c r="E470" s="6">
        <v>-2.2610999999999999</v>
      </c>
      <c r="F470" s="6">
        <v>-9.5000000000000001E-2</v>
      </c>
      <c r="G470" s="6">
        <v>1.8200000000000001E-2</v>
      </c>
      <c r="H470" s="6">
        <v>-3.252E-2</v>
      </c>
      <c r="I470" s="6">
        <v>-1.626E-2</v>
      </c>
      <c r="J470" s="6">
        <v>9.5499999999999995E-3</v>
      </c>
      <c r="K470" s="5" t="s">
        <v>279</v>
      </c>
      <c r="L470" s="6">
        <v>1</v>
      </c>
    </row>
    <row r="471" spans="1:12" ht="13.5" customHeight="1">
      <c r="A471" s="5" t="s">
        <v>278</v>
      </c>
      <c r="B471" s="6">
        <v>1.5</v>
      </c>
      <c r="C471" s="5" t="s">
        <v>18</v>
      </c>
      <c r="D471" s="5" t="s">
        <v>19</v>
      </c>
      <c r="E471" s="6">
        <v>-2.2610999999999999</v>
      </c>
      <c r="F471" s="6">
        <v>1.2999999999999999E-3</v>
      </c>
      <c r="G471" s="6">
        <v>1.8200000000000001E-2</v>
      </c>
      <c r="H471" s="6">
        <v>-3.252E-2</v>
      </c>
      <c r="I471" s="6">
        <v>-2.5350000000000001E-2</v>
      </c>
      <c r="J471" s="6">
        <v>3.2980000000000002E-2</v>
      </c>
      <c r="K471" s="5" t="s">
        <v>279</v>
      </c>
      <c r="L471" s="6">
        <v>1.5</v>
      </c>
    </row>
    <row r="472" spans="1:12" ht="13.5" customHeight="1">
      <c r="A472" s="5" t="s">
        <v>278</v>
      </c>
      <c r="B472" s="6">
        <v>2</v>
      </c>
      <c r="C472" s="5" t="s">
        <v>18</v>
      </c>
      <c r="D472" s="5" t="s">
        <v>19</v>
      </c>
      <c r="E472" s="6">
        <v>-2.2610999999999999</v>
      </c>
      <c r="F472" s="6">
        <v>9.7500000000000003E-2</v>
      </c>
      <c r="G472" s="6">
        <v>1.8200000000000001E-2</v>
      </c>
      <c r="H472" s="6">
        <v>-3.252E-2</v>
      </c>
      <c r="I472" s="6">
        <v>-3.4430000000000002E-2</v>
      </c>
      <c r="J472" s="6">
        <v>8.2799999999999992E-3</v>
      </c>
      <c r="K472" s="5" t="s">
        <v>279</v>
      </c>
      <c r="L472" s="6">
        <v>2</v>
      </c>
    </row>
    <row r="473" spans="1:12" ht="13.5" customHeight="1">
      <c r="A473" s="5" t="s">
        <v>280</v>
      </c>
      <c r="B473" s="6">
        <v>0</v>
      </c>
      <c r="C473" s="5" t="s">
        <v>18</v>
      </c>
      <c r="D473" s="5" t="s">
        <v>19</v>
      </c>
      <c r="E473" s="6">
        <v>-1.6937</v>
      </c>
      <c r="F473" s="6">
        <v>0.04</v>
      </c>
      <c r="G473" s="6">
        <v>9.7100000000000006E-2</v>
      </c>
      <c r="H473" s="6">
        <v>6.7729999999999999E-2</v>
      </c>
      <c r="I473" s="6">
        <v>6.5600000000000006E-2</v>
      </c>
      <c r="J473" s="6">
        <v>7.7450000000000005E-2</v>
      </c>
      <c r="K473" s="5" t="s">
        <v>281</v>
      </c>
      <c r="L473" s="6">
        <v>0</v>
      </c>
    </row>
    <row r="474" spans="1:12" ht="13.5" customHeight="1">
      <c r="A474" s="5" t="s">
        <v>280</v>
      </c>
      <c r="B474" s="6">
        <v>0.5</v>
      </c>
      <c r="C474" s="5" t="s">
        <v>18</v>
      </c>
      <c r="D474" s="5" t="s">
        <v>19</v>
      </c>
      <c r="E474" s="6">
        <v>-1.6937</v>
      </c>
      <c r="F474" s="6">
        <v>0.1363</v>
      </c>
      <c r="G474" s="6">
        <v>9.7100000000000006E-2</v>
      </c>
      <c r="H474" s="6">
        <v>6.7729999999999999E-2</v>
      </c>
      <c r="I474" s="6">
        <v>1.7069999999999998E-2</v>
      </c>
      <c r="J474" s="6">
        <v>3.3369999999999997E-2</v>
      </c>
      <c r="K474" s="5" t="s">
        <v>281</v>
      </c>
      <c r="L474" s="6">
        <v>0.5</v>
      </c>
    </row>
    <row r="475" spans="1:12" ht="13.5" customHeight="1">
      <c r="A475" s="5" t="s">
        <v>280</v>
      </c>
      <c r="B475" s="6">
        <v>1</v>
      </c>
      <c r="C475" s="5" t="s">
        <v>18</v>
      </c>
      <c r="D475" s="5" t="s">
        <v>19</v>
      </c>
      <c r="E475" s="6">
        <v>-1.6937</v>
      </c>
      <c r="F475" s="6">
        <v>0.23250000000000001</v>
      </c>
      <c r="G475" s="6">
        <v>9.7100000000000006E-2</v>
      </c>
      <c r="H475" s="6">
        <v>6.7729999999999999E-2</v>
      </c>
      <c r="I475" s="6">
        <v>-3.1460000000000002E-2</v>
      </c>
      <c r="J475" s="6">
        <v>-5.8840000000000003E-2</v>
      </c>
      <c r="K475" s="5" t="s">
        <v>281</v>
      </c>
      <c r="L475" s="6">
        <v>1</v>
      </c>
    </row>
    <row r="476" spans="1:12" ht="13.5" customHeight="1">
      <c r="A476" s="5" t="s">
        <v>280</v>
      </c>
      <c r="B476" s="6">
        <v>1.5</v>
      </c>
      <c r="C476" s="5" t="s">
        <v>18</v>
      </c>
      <c r="D476" s="5" t="s">
        <v>19</v>
      </c>
      <c r="E476" s="6">
        <v>-1.6937</v>
      </c>
      <c r="F476" s="6">
        <v>0.32879999999999998</v>
      </c>
      <c r="G476" s="6">
        <v>9.7100000000000006E-2</v>
      </c>
      <c r="H476" s="6">
        <v>6.7729999999999999E-2</v>
      </c>
      <c r="I476" s="6">
        <v>-0.08</v>
      </c>
      <c r="J476" s="6">
        <v>-0.19917000000000001</v>
      </c>
      <c r="K476" s="5" t="s">
        <v>281</v>
      </c>
      <c r="L476" s="6">
        <v>1.5</v>
      </c>
    </row>
    <row r="477" spans="1:12" ht="13.5" customHeight="1">
      <c r="A477" s="5" t="s">
        <v>280</v>
      </c>
      <c r="B477" s="6">
        <v>2</v>
      </c>
      <c r="C477" s="5" t="s">
        <v>18</v>
      </c>
      <c r="D477" s="5" t="s">
        <v>19</v>
      </c>
      <c r="E477" s="6">
        <v>-1.6937</v>
      </c>
      <c r="F477" s="6">
        <v>0.42499999999999999</v>
      </c>
      <c r="G477" s="6">
        <v>9.7100000000000006E-2</v>
      </c>
      <c r="H477" s="6">
        <v>6.7729999999999999E-2</v>
      </c>
      <c r="I477" s="6">
        <v>-0.12853000000000001</v>
      </c>
      <c r="J477" s="6">
        <v>-0.38762999999999997</v>
      </c>
      <c r="K477" s="5" t="s">
        <v>281</v>
      </c>
      <c r="L477" s="6">
        <v>2</v>
      </c>
    </row>
    <row r="478" spans="1:12" ht="13.5" customHeight="1">
      <c r="A478" s="5" t="s">
        <v>282</v>
      </c>
      <c r="B478" s="6">
        <v>0</v>
      </c>
      <c r="C478" s="5" t="s">
        <v>18</v>
      </c>
      <c r="D478" s="5" t="s">
        <v>19</v>
      </c>
      <c r="E478" s="6">
        <v>-1.6745000000000001</v>
      </c>
      <c r="F478" s="6">
        <v>-0.60609999999999997</v>
      </c>
      <c r="G478" s="6">
        <v>-1.9599999999999999E-2</v>
      </c>
      <c r="H478" s="6">
        <v>-0.11797000000000001</v>
      </c>
      <c r="I478" s="6">
        <v>-6.9680000000000006E-2</v>
      </c>
      <c r="J478" s="6">
        <v>-0.50470999999999999</v>
      </c>
      <c r="K478" s="5" t="s">
        <v>283</v>
      </c>
      <c r="L478" s="6">
        <v>0</v>
      </c>
    </row>
    <row r="479" spans="1:12" ht="13.5" customHeight="1">
      <c r="A479" s="5" t="s">
        <v>282</v>
      </c>
      <c r="B479" s="6">
        <v>0.5</v>
      </c>
      <c r="C479" s="5" t="s">
        <v>18</v>
      </c>
      <c r="D479" s="5" t="s">
        <v>19</v>
      </c>
      <c r="E479" s="6">
        <v>-1.6745000000000001</v>
      </c>
      <c r="F479" s="6">
        <v>-0.50980000000000003</v>
      </c>
      <c r="G479" s="6">
        <v>-1.9599999999999999E-2</v>
      </c>
      <c r="H479" s="6">
        <v>-0.11797000000000001</v>
      </c>
      <c r="I479" s="6">
        <v>-5.9880000000000003E-2</v>
      </c>
      <c r="J479" s="6">
        <v>-0.22575000000000001</v>
      </c>
      <c r="K479" s="5" t="s">
        <v>283</v>
      </c>
      <c r="L479" s="6">
        <v>0.5</v>
      </c>
    </row>
    <row r="480" spans="1:12" ht="13.5" customHeight="1">
      <c r="A480" s="5" t="s">
        <v>282</v>
      </c>
      <c r="B480" s="6">
        <v>1</v>
      </c>
      <c r="C480" s="5" t="s">
        <v>18</v>
      </c>
      <c r="D480" s="5" t="s">
        <v>19</v>
      </c>
      <c r="E480" s="6">
        <v>-1.6745000000000001</v>
      </c>
      <c r="F480" s="6">
        <v>-0.41360000000000002</v>
      </c>
      <c r="G480" s="6">
        <v>-1.9599999999999999E-2</v>
      </c>
      <c r="H480" s="6">
        <v>-0.11797000000000001</v>
      </c>
      <c r="I480" s="6">
        <v>-5.0070000000000003E-2</v>
      </c>
      <c r="J480" s="6">
        <v>5.1000000000000004E-3</v>
      </c>
      <c r="K480" s="5" t="s">
        <v>283</v>
      </c>
      <c r="L480" s="6">
        <v>1</v>
      </c>
    </row>
    <row r="481" spans="1:12" ht="13.5" customHeight="1">
      <c r="A481" s="5" t="s">
        <v>282</v>
      </c>
      <c r="B481" s="6">
        <v>1.5</v>
      </c>
      <c r="C481" s="5" t="s">
        <v>18</v>
      </c>
      <c r="D481" s="5" t="s">
        <v>19</v>
      </c>
      <c r="E481" s="6">
        <v>-1.6745000000000001</v>
      </c>
      <c r="F481" s="6">
        <v>-0.31730000000000003</v>
      </c>
      <c r="G481" s="6">
        <v>-1.9599999999999999E-2</v>
      </c>
      <c r="H481" s="6">
        <v>-0.11797000000000001</v>
      </c>
      <c r="I481" s="6">
        <v>-4.0259999999999997E-2</v>
      </c>
      <c r="J481" s="6">
        <v>0.18781</v>
      </c>
      <c r="K481" s="5" t="s">
        <v>283</v>
      </c>
      <c r="L481" s="6">
        <v>1.5</v>
      </c>
    </row>
    <row r="482" spans="1:12" ht="13.5" customHeight="1">
      <c r="A482" s="5" t="s">
        <v>282</v>
      </c>
      <c r="B482" s="6">
        <v>2</v>
      </c>
      <c r="C482" s="5" t="s">
        <v>18</v>
      </c>
      <c r="D482" s="5" t="s">
        <v>19</v>
      </c>
      <c r="E482" s="6">
        <v>-1.6745000000000001</v>
      </c>
      <c r="F482" s="6">
        <v>-0.22109999999999999</v>
      </c>
      <c r="G482" s="6">
        <v>-1.9599999999999999E-2</v>
      </c>
      <c r="H482" s="6">
        <v>-0.11797000000000001</v>
      </c>
      <c r="I482" s="6">
        <v>-3.0450000000000001E-2</v>
      </c>
      <c r="J482" s="6">
        <v>0.32240000000000002</v>
      </c>
      <c r="K482" s="5" t="s">
        <v>283</v>
      </c>
      <c r="L482" s="6">
        <v>2</v>
      </c>
    </row>
    <row r="483" spans="1:12" ht="13.5" customHeight="1">
      <c r="A483" s="5" t="s">
        <v>284</v>
      </c>
      <c r="B483" s="6">
        <v>0</v>
      </c>
      <c r="C483" s="5" t="s">
        <v>18</v>
      </c>
      <c r="D483" s="5" t="s">
        <v>19</v>
      </c>
      <c r="E483" s="6">
        <v>-2.7008000000000001</v>
      </c>
      <c r="F483" s="6">
        <v>-0.2989</v>
      </c>
      <c r="G483" s="6">
        <v>1.2800000000000001E-2</v>
      </c>
      <c r="H483" s="6">
        <v>-1.338E-2</v>
      </c>
      <c r="I483" s="6">
        <v>2.4979999999999999E-2</v>
      </c>
      <c r="J483" s="6">
        <v>-0.13252</v>
      </c>
      <c r="K483" s="5" t="s">
        <v>285</v>
      </c>
      <c r="L483" s="6">
        <v>0</v>
      </c>
    </row>
    <row r="484" spans="1:12" ht="13.5" customHeight="1">
      <c r="A484" s="5" t="s">
        <v>284</v>
      </c>
      <c r="B484" s="6">
        <v>1.89011</v>
      </c>
      <c r="C484" s="5" t="s">
        <v>18</v>
      </c>
      <c r="D484" s="5" t="s">
        <v>19</v>
      </c>
      <c r="E484" s="6">
        <v>-2.9222000000000001</v>
      </c>
      <c r="F484" s="6">
        <v>-1.0200000000000001E-2</v>
      </c>
      <c r="G484" s="6">
        <v>1.2800000000000001E-2</v>
      </c>
      <c r="H484" s="6">
        <v>-1.338E-2</v>
      </c>
      <c r="I484" s="6">
        <v>7.6000000000000004E-4</v>
      </c>
      <c r="J484" s="6">
        <v>0.15956000000000001</v>
      </c>
      <c r="K484" s="5" t="s">
        <v>285</v>
      </c>
      <c r="L484" s="6">
        <v>1.89011</v>
      </c>
    </row>
    <row r="485" spans="1:12" ht="13.5" customHeight="1">
      <c r="A485" s="5" t="s">
        <v>284</v>
      </c>
      <c r="B485" s="6">
        <v>3.7802099999999998</v>
      </c>
      <c r="C485" s="5" t="s">
        <v>18</v>
      </c>
      <c r="D485" s="5" t="s">
        <v>19</v>
      </c>
      <c r="E485" s="6">
        <v>-3.1436000000000002</v>
      </c>
      <c r="F485" s="6">
        <v>0.27860000000000001</v>
      </c>
      <c r="G485" s="6">
        <v>1.2800000000000001E-2</v>
      </c>
      <c r="H485" s="6">
        <v>-1.338E-2</v>
      </c>
      <c r="I485" s="6">
        <v>-2.3470000000000001E-2</v>
      </c>
      <c r="J485" s="6">
        <v>-9.4130000000000005E-2</v>
      </c>
      <c r="K485" s="5" t="s">
        <v>285</v>
      </c>
      <c r="L485" s="6">
        <v>3.7802099999999998</v>
      </c>
    </row>
    <row r="486" spans="1:12" ht="13.5" customHeight="1">
      <c r="A486" s="5" t="s">
        <v>286</v>
      </c>
      <c r="B486" s="6">
        <v>0</v>
      </c>
      <c r="C486" s="5" t="s">
        <v>18</v>
      </c>
      <c r="D486" s="5" t="s">
        <v>19</v>
      </c>
      <c r="E486" s="6">
        <v>-2.0306000000000002</v>
      </c>
      <c r="F486" s="6">
        <v>-0.28949999999999998</v>
      </c>
      <c r="G486" s="6">
        <v>1.32E-2</v>
      </c>
      <c r="H486" s="6">
        <v>2.1299999999999999E-3</v>
      </c>
      <c r="I486" s="6">
        <v>2.1690000000000001E-2</v>
      </c>
      <c r="J486" s="6">
        <v>-9.529E-2</v>
      </c>
      <c r="K486" s="5" t="s">
        <v>287</v>
      </c>
      <c r="L486" s="6">
        <v>0</v>
      </c>
    </row>
    <row r="487" spans="1:12" ht="13.5" customHeight="1">
      <c r="A487" s="5" t="s">
        <v>286</v>
      </c>
      <c r="B487" s="6">
        <v>1.89011</v>
      </c>
      <c r="C487" s="5" t="s">
        <v>18</v>
      </c>
      <c r="D487" s="5" t="s">
        <v>19</v>
      </c>
      <c r="E487" s="6">
        <v>-2.2519999999999998</v>
      </c>
      <c r="F487" s="6">
        <v>-7.4770000000000001E-4</v>
      </c>
      <c r="G487" s="6">
        <v>1.32E-2</v>
      </c>
      <c r="H487" s="6">
        <v>2.1299999999999999E-3</v>
      </c>
      <c r="I487" s="6">
        <v>-3.1800000000000001E-3</v>
      </c>
      <c r="J487" s="6">
        <v>0.17901</v>
      </c>
      <c r="K487" s="5" t="s">
        <v>287</v>
      </c>
      <c r="L487" s="6">
        <v>1.89011</v>
      </c>
    </row>
    <row r="488" spans="1:12" ht="13.5" customHeight="1">
      <c r="A488" s="5" t="s">
        <v>286</v>
      </c>
      <c r="B488" s="6">
        <v>3.7802099999999998</v>
      </c>
      <c r="C488" s="5" t="s">
        <v>18</v>
      </c>
      <c r="D488" s="5" t="s">
        <v>19</v>
      </c>
      <c r="E488" s="6">
        <v>-2.4733000000000001</v>
      </c>
      <c r="F488" s="6">
        <v>0.28799999999999998</v>
      </c>
      <c r="G488" s="6">
        <v>1.32E-2</v>
      </c>
      <c r="H488" s="6">
        <v>2.1299999999999999E-3</v>
      </c>
      <c r="I488" s="6">
        <v>-2.8060000000000002E-2</v>
      </c>
      <c r="J488" s="6">
        <v>-9.2460000000000001E-2</v>
      </c>
      <c r="K488" s="5" t="s">
        <v>287</v>
      </c>
      <c r="L488" s="6">
        <v>3.7802099999999998</v>
      </c>
    </row>
    <row r="489" spans="1:12" ht="13.5" customHeight="1">
      <c r="A489" s="5" t="s">
        <v>288</v>
      </c>
      <c r="B489" s="6">
        <v>0</v>
      </c>
      <c r="C489" s="5" t="s">
        <v>18</v>
      </c>
      <c r="D489" s="5" t="s">
        <v>19</v>
      </c>
      <c r="E489" s="6">
        <v>-2.4634999999999998</v>
      </c>
      <c r="F489" s="6">
        <v>-0.28810000000000002</v>
      </c>
      <c r="G489" s="6">
        <v>-1.46E-2</v>
      </c>
      <c r="H489" s="6">
        <v>-5.9999999999999995E-4</v>
      </c>
      <c r="I489" s="6">
        <v>-3.2460000000000003E-2</v>
      </c>
      <c r="J489" s="6">
        <v>-9.2069999999999999E-2</v>
      </c>
      <c r="K489" s="5" t="s">
        <v>289</v>
      </c>
      <c r="L489" s="6">
        <v>0</v>
      </c>
    </row>
    <row r="490" spans="1:12" ht="13.5" customHeight="1">
      <c r="A490" s="5" t="s">
        <v>288</v>
      </c>
      <c r="B490" s="6">
        <v>1.89011</v>
      </c>
      <c r="C490" s="5" t="s">
        <v>18</v>
      </c>
      <c r="D490" s="5" t="s">
        <v>19</v>
      </c>
      <c r="E490" s="6">
        <v>-2.2421000000000002</v>
      </c>
      <c r="F490" s="6">
        <v>6.4880000000000005E-4</v>
      </c>
      <c r="G490" s="6">
        <v>-1.46E-2</v>
      </c>
      <c r="H490" s="6">
        <v>-5.9999999999999995E-4</v>
      </c>
      <c r="I490" s="6">
        <v>-4.8799999999999998E-3</v>
      </c>
      <c r="J490" s="6">
        <v>0.17959</v>
      </c>
      <c r="K490" s="5" t="s">
        <v>289</v>
      </c>
      <c r="L490" s="6">
        <v>1.89011</v>
      </c>
    </row>
    <row r="491" spans="1:12" ht="13.5" customHeight="1">
      <c r="A491" s="5" t="s">
        <v>288</v>
      </c>
      <c r="B491" s="6">
        <v>3.7802099999999998</v>
      </c>
      <c r="C491" s="5" t="s">
        <v>18</v>
      </c>
      <c r="D491" s="5" t="s">
        <v>19</v>
      </c>
      <c r="E491" s="6">
        <v>-2.0207999999999999</v>
      </c>
      <c r="F491" s="6">
        <v>0.28939999999999999</v>
      </c>
      <c r="G491" s="6">
        <v>-1.46E-2</v>
      </c>
      <c r="H491" s="6">
        <v>-5.9999999999999995E-4</v>
      </c>
      <c r="I491" s="6">
        <v>2.2710000000000001E-2</v>
      </c>
      <c r="J491" s="6">
        <v>-9.4520000000000007E-2</v>
      </c>
      <c r="K491" s="5" t="s">
        <v>289</v>
      </c>
      <c r="L491" s="6">
        <v>3.7802099999999998</v>
      </c>
    </row>
    <row r="492" spans="1:12" ht="13.5" customHeight="1">
      <c r="A492" s="5" t="s">
        <v>290</v>
      </c>
      <c r="B492" s="6">
        <v>0</v>
      </c>
      <c r="C492" s="5" t="s">
        <v>18</v>
      </c>
      <c r="D492" s="5" t="s">
        <v>19</v>
      </c>
      <c r="E492" s="6">
        <v>-2.7067999999999999</v>
      </c>
      <c r="F492" s="6">
        <v>-0.30120000000000002</v>
      </c>
      <c r="G492" s="6">
        <v>-1.5800000000000002E-2</v>
      </c>
      <c r="H492" s="6">
        <v>1.3820000000000001E-2</v>
      </c>
      <c r="I492" s="6">
        <v>-2.9069999999999999E-2</v>
      </c>
      <c r="J492" s="6">
        <v>-0.1358</v>
      </c>
      <c r="K492" s="5" t="s">
        <v>291</v>
      </c>
      <c r="L492" s="6">
        <v>0</v>
      </c>
    </row>
    <row r="493" spans="1:12" ht="13.5" customHeight="1">
      <c r="A493" s="5" t="s">
        <v>290</v>
      </c>
      <c r="B493" s="6">
        <v>1.89011</v>
      </c>
      <c r="C493" s="5" t="s">
        <v>18</v>
      </c>
      <c r="D493" s="5" t="s">
        <v>19</v>
      </c>
      <c r="E493" s="6">
        <v>-2.9281000000000001</v>
      </c>
      <c r="F493" s="6">
        <v>-1.24E-2</v>
      </c>
      <c r="G493" s="6">
        <v>-1.5800000000000002E-2</v>
      </c>
      <c r="H493" s="6">
        <v>1.3820000000000001E-2</v>
      </c>
      <c r="I493" s="6">
        <v>8.5999999999999998E-4</v>
      </c>
      <c r="J493" s="6">
        <v>0.16062000000000001</v>
      </c>
      <c r="K493" s="5" t="s">
        <v>291</v>
      </c>
      <c r="L493" s="6">
        <v>1.89011</v>
      </c>
    </row>
    <row r="494" spans="1:12" ht="13.5" customHeight="1">
      <c r="A494" s="5" t="s">
        <v>290</v>
      </c>
      <c r="B494" s="6">
        <v>3.7802099999999998</v>
      </c>
      <c r="C494" s="5" t="s">
        <v>18</v>
      </c>
      <c r="D494" s="5" t="s">
        <v>19</v>
      </c>
      <c r="E494" s="6">
        <v>-3.1495000000000002</v>
      </c>
      <c r="F494" s="6">
        <v>0.27629999999999999</v>
      </c>
      <c r="G494" s="6">
        <v>-1.5800000000000002E-2</v>
      </c>
      <c r="H494" s="6">
        <v>1.3820000000000001E-2</v>
      </c>
      <c r="I494" s="6">
        <v>3.0790000000000001E-2</v>
      </c>
      <c r="J494" s="6">
        <v>-8.8739999999999999E-2</v>
      </c>
      <c r="K494" s="5" t="s">
        <v>291</v>
      </c>
      <c r="L494" s="6">
        <v>3.7802099999999998</v>
      </c>
    </row>
    <row r="495" spans="1:12" ht="13.5" customHeight="1">
      <c r="A495" s="5" t="s">
        <v>292</v>
      </c>
      <c r="B495" s="6">
        <v>0</v>
      </c>
      <c r="C495" s="5" t="s">
        <v>18</v>
      </c>
      <c r="D495" s="5" t="s">
        <v>19</v>
      </c>
      <c r="E495" s="6">
        <v>-2.6038000000000001</v>
      </c>
      <c r="F495" s="6">
        <v>-0.44330000000000003</v>
      </c>
      <c r="G495" s="6">
        <v>7.1279999999999998E-4</v>
      </c>
      <c r="H495" s="6">
        <v>1.0999999999999999E-2</v>
      </c>
      <c r="I495" s="6">
        <v>1.2279999999999999E-2</v>
      </c>
      <c r="J495" s="6">
        <v>-0.29687999999999998</v>
      </c>
      <c r="K495" s="5" t="s">
        <v>293</v>
      </c>
      <c r="L495" s="6">
        <v>0</v>
      </c>
    </row>
    <row r="496" spans="1:12" ht="13.5" customHeight="1">
      <c r="A496" s="5" t="s">
        <v>292</v>
      </c>
      <c r="B496" s="6">
        <v>2.4129900000000002</v>
      </c>
      <c r="C496" s="5" t="s">
        <v>18</v>
      </c>
      <c r="D496" s="5" t="s">
        <v>19</v>
      </c>
      <c r="E496" s="6">
        <v>-2.3824000000000001</v>
      </c>
      <c r="F496" s="6">
        <v>-3.49E-2</v>
      </c>
      <c r="G496" s="6">
        <v>7.1279999999999998E-4</v>
      </c>
      <c r="H496" s="6">
        <v>1.0999999999999999E-2</v>
      </c>
      <c r="I496" s="6">
        <v>1.056E-2</v>
      </c>
      <c r="J496" s="6">
        <v>0.28011999999999998</v>
      </c>
      <c r="K496" s="5" t="s">
        <v>293</v>
      </c>
      <c r="L496" s="6">
        <v>2.4129900000000002</v>
      </c>
    </row>
    <row r="497" spans="1:12" ht="13.5" customHeight="1">
      <c r="A497" s="5" t="s">
        <v>292</v>
      </c>
      <c r="B497" s="6">
        <v>4.8259699999999999</v>
      </c>
      <c r="C497" s="5" t="s">
        <v>18</v>
      </c>
      <c r="D497" s="5" t="s">
        <v>19</v>
      </c>
      <c r="E497" s="6">
        <v>-2.161</v>
      </c>
      <c r="F497" s="6">
        <v>0.37340000000000001</v>
      </c>
      <c r="G497" s="6">
        <v>7.1279999999999998E-4</v>
      </c>
      <c r="H497" s="6">
        <v>1.0999999999999999E-2</v>
      </c>
      <c r="I497" s="6">
        <v>8.8400000000000006E-3</v>
      </c>
      <c r="J497" s="6">
        <v>-0.12823000000000001</v>
      </c>
      <c r="K497" s="5" t="s">
        <v>293</v>
      </c>
      <c r="L497" s="6">
        <v>4.8259699999999999</v>
      </c>
    </row>
    <row r="498" spans="1:12" ht="13.5" customHeight="1">
      <c r="A498" s="5" t="s">
        <v>294</v>
      </c>
      <c r="B498" s="6">
        <v>0</v>
      </c>
      <c r="C498" s="5" t="s">
        <v>18</v>
      </c>
      <c r="D498" s="5" t="s">
        <v>19</v>
      </c>
      <c r="E498" s="6">
        <v>-2.8452999999999999</v>
      </c>
      <c r="F498" s="6">
        <v>-0.24349999999999999</v>
      </c>
      <c r="G498" s="6">
        <v>4.6899999999999997E-2</v>
      </c>
      <c r="H498" s="6">
        <v>-6.43E-3</v>
      </c>
      <c r="I498" s="6">
        <v>7.8960000000000002E-2</v>
      </c>
      <c r="J498" s="6">
        <v>-3.3400000000000001E-3</v>
      </c>
      <c r="K498" s="5" t="s">
        <v>295</v>
      </c>
      <c r="L498" s="6">
        <v>0</v>
      </c>
    </row>
    <row r="499" spans="1:12" ht="13.5" customHeight="1">
      <c r="A499" s="5" t="s">
        <v>294</v>
      </c>
      <c r="B499" s="6">
        <v>1.89011</v>
      </c>
      <c r="C499" s="5" t="s">
        <v>18</v>
      </c>
      <c r="D499" s="5" t="s">
        <v>19</v>
      </c>
      <c r="E499" s="6">
        <v>-3.0666000000000002</v>
      </c>
      <c r="F499" s="6">
        <v>4.53E-2</v>
      </c>
      <c r="G499" s="6">
        <v>4.6899999999999997E-2</v>
      </c>
      <c r="H499" s="6">
        <v>-6.43E-3</v>
      </c>
      <c r="I499" s="6">
        <v>-9.6200000000000001E-3</v>
      </c>
      <c r="J499" s="6">
        <v>0.18398</v>
      </c>
      <c r="K499" s="5" t="s">
        <v>295</v>
      </c>
      <c r="L499" s="6">
        <v>1.89011</v>
      </c>
    </row>
    <row r="500" spans="1:12" ht="13.5" customHeight="1">
      <c r="A500" s="5" t="s">
        <v>294</v>
      </c>
      <c r="B500" s="6">
        <v>3.7802099999999998</v>
      </c>
      <c r="C500" s="5" t="s">
        <v>18</v>
      </c>
      <c r="D500" s="5" t="s">
        <v>19</v>
      </c>
      <c r="E500" s="6">
        <v>-3.2879999999999998</v>
      </c>
      <c r="F500" s="6">
        <v>0.33400000000000002</v>
      </c>
      <c r="G500" s="6">
        <v>4.6899999999999997E-2</v>
      </c>
      <c r="H500" s="6">
        <v>-6.43E-3</v>
      </c>
      <c r="I500" s="6">
        <v>-9.8210000000000006E-2</v>
      </c>
      <c r="J500" s="6">
        <v>-0.17446999999999999</v>
      </c>
      <c r="K500" s="5" t="s">
        <v>295</v>
      </c>
      <c r="L500" s="6">
        <v>3.7802099999999998</v>
      </c>
    </row>
    <row r="501" spans="1:12" ht="13.5" customHeight="1">
      <c r="A501" s="5" t="s">
        <v>296</v>
      </c>
      <c r="B501" s="6">
        <v>0</v>
      </c>
      <c r="C501" s="5" t="s">
        <v>18</v>
      </c>
      <c r="D501" s="5" t="s">
        <v>19</v>
      </c>
      <c r="E501" s="6">
        <v>-1.9694</v>
      </c>
      <c r="F501" s="6">
        <v>-0.28120000000000001</v>
      </c>
      <c r="G501" s="6">
        <v>8.3999999999999995E-3</v>
      </c>
      <c r="H501" s="6">
        <v>-8.0700000000000008E-3</v>
      </c>
      <c r="I501" s="6">
        <v>1.4789999999999999E-2</v>
      </c>
      <c r="J501" s="6">
        <v>-8.9169999999999999E-2</v>
      </c>
      <c r="K501" s="5" t="s">
        <v>297</v>
      </c>
      <c r="L501" s="6">
        <v>0</v>
      </c>
    </row>
    <row r="502" spans="1:12" ht="13.5" customHeight="1">
      <c r="A502" s="5" t="s">
        <v>296</v>
      </c>
      <c r="B502" s="6">
        <v>1.89011</v>
      </c>
      <c r="C502" s="5" t="s">
        <v>18</v>
      </c>
      <c r="D502" s="5" t="s">
        <v>19</v>
      </c>
      <c r="E502" s="6">
        <v>-2.1907999999999999</v>
      </c>
      <c r="F502" s="6">
        <v>7.4999999999999997E-3</v>
      </c>
      <c r="G502" s="6">
        <v>8.3999999999999995E-3</v>
      </c>
      <c r="H502" s="6">
        <v>-8.0700000000000008E-3</v>
      </c>
      <c r="I502" s="6">
        <v>-1.0499999999999999E-3</v>
      </c>
      <c r="J502" s="6">
        <v>0.16946</v>
      </c>
      <c r="K502" s="5" t="s">
        <v>297</v>
      </c>
      <c r="L502" s="6">
        <v>1.89011</v>
      </c>
    </row>
    <row r="503" spans="1:12" ht="13.5" customHeight="1">
      <c r="A503" s="5" t="s">
        <v>296</v>
      </c>
      <c r="B503" s="6">
        <v>3.7802099999999998</v>
      </c>
      <c r="C503" s="5" t="s">
        <v>18</v>
      </c>
      <c r="D503" s="5" t="s">
        <v>19</v>
      </c>
      <c r="E503" s="6">
        <v>-2.4121000000000001</v>
      </c>
      <c r="F503" s="6">
        <v>0.29630000000000001</v>
      </c>
      <c r="G503" s="6">
        <v>8.3999999999999995E-3</v>
      </c>
      <c r="H503" s="6">
        <v>-8.0700000000000008E-3</v>
      </c>
      <c r="I503" s="6">
        <v>-1.6889999999999999E-2</v>
      </c>
      <c r="J503" s="6">
        <v>-0.11767</v>
      </c>
      <c r="K503" s="5" t="s">
        <v>297</v>
      </c>
      <c r="L503" s="6">
        <v>3.7802099999999998</v>
      </c>
    </row>
    <row r="504" spans="1:12" ht="13.5" customHeight="1">
      <c r="A504" s="5" t="s">
        <v>298</v>
      </c>
      <c r="B504" s="6">
        <v>0</v>
      </c>
      <c r="C504" s="5" t="s">
        <v>18</v>
      </c>
      <c r="D504" s="5" t="s">
        <v>19</v>
      </c>
      <c r="E504" s="6">
        <v>-3.2915000000000001</v>
      </c>
      <c r="F504" s="6">
        <v>-0.33189999999999997</v>
      </c>
      <c r="G504" s="6">
        <v>-3.7900000000000003E-2</v>
      </c>
      <c r="H504" s="6">
        <v>1.2899999999999999E-3</v>
      </c>
      <c r="I504" s="6">
        <v>-7.7009999999999995E-2</v>
      </c>
      <c r="J504" s="6">
        <v>-0.17086000000000001</v>
      </c>
      <c r="K504" s="5" t="s">
        <v>299</v>
      </c>
      <c r="L504" s="6">
        <v>0</v>
      </c>
    </row>
    <row r="505" spans="1:12" ht="13.5" customHeight="1">
      <c r="A505" s="5" t="s">
        <v>298</v>
      </c>
      <c r="B505" s="6">
        <v>1.89011</v>
      </c>
      <c r="C505" s="5" t="s">
        <v>18</v>
      </c>
      <c r="D505" s="5" t="s">
        <v>19</v>
      </c>
      <c r="E505" s="6">
        <v>-3.0701999999999998</v>
      </c>
      <c r="F505" s="6">
        <v>-4.3200000000000002E-2</v>
      </c>
      <c r="G505" s="6">
        <v>-3.7900000000000003E-2</v>
      </c>
      <c r="H505" s="6">
        <v>1.2899999999999999E-3</v>
      </c>
      <c r="I505" s="6">
        <v>-5.3899999999999998E-3</v>
      </c>
      <c r="J505" s="6">
        <v>0.18360000000000001</v>
      </c>
      <c r="K505" s="5" t="s">
        <v>299</v>
      </c>
      <c r="L505" s="6">
        <v>1.89011</v>
      </c>
    </row>
    <row r="506" spans="1:12" ht="13.5" customHeight="1">
      <c r="A506" s="5" t="s">
        <v>298</v>
      </c>
      <c r="B506" s="6">
        <v>3.7802099999999998</v>
      </c>
      <c r="C506" s="5" t="s">
        <v>18</v>
      </c>
      <c r="D506" s="5" t="s">
        <v>19</v>
      </c>
      <c r="E506" s="6">
        <v>-2.8488000000000002</v>
      </c>
      <c r="F506" s="6">
        <v>0.24560000000000001</v>
      </c>
      <c r="G506" s="6">
        <v>-3.7900000000000003E-2</v>
      </c>
      <c r="H506" s="6">
        <v>1.2899999999999999E-3</v>
      </c>
      <c r="I506" s="6">
        <v>6.6239999999999993E-2</v>
      </c>
      <c r="J506" s="6">
        <v>-7.7099999999999998E-3</v>
      </c>
      <c r="K506" s="5" t="s">
        <v>299</v>
      </c>
      <c r="L506" s="6">
        <v>3.7802099999999998</v>
      </c>
    </row>
    <row r="507" spans="1:12" ht="13.5" customHeight="1">
      <c r="A507" s="5" t="s">
        <v>300</v>
      </c>
      <c r="B507" s="6">
        <v>0</v>
      </c>
      <c r="C507" s="5" t="s">
        <v>18</v>
      </c>
      <c r="D507" s="5" t="s">
        <v>19</v>
      </c>
      <c r="E507" s="6">
        <v>-2.6568999999999998</v>
      </c>
      <c r="F507" s="6">
        <v>-0.43759999999999999</v>
      </c>
      <c r="G507" s="6">
        <v>-1.7980000000000001E-4</v>
      </c>
      <c r="H507" s="6">
        <v>-1.7680000000000001E-2</v>
      </c>
      <c r="I507" s="6">
        <v>-1.052E-2</v>
      </c>
      <c r="J507" s="6">
        <v>-0.28183000000000002</v>
      </c>
      <c r="K507" s="5" t="s">
        <v>301</v>
      </c>
      <c r="L507" s="6">
        <v>0</v>
      </c>
    </row>
    <row r="508" spans="1:12" ht="13.5" customHeight="1">
      <c r="A508" s="5" t="s">
        <v>300</v>
      </c>
      <c r="B508" s="6">
        <v>2.4129900000000002</v>
      </c>
      <c r="C508" s="5" t="s">
        <v>18</v>
      </c>
      <c r="D508" s="5" t="s">
        <v>19</v>
      </c>
      <c r="E508" s="6">
        <v>-2.4356</v>
      </c>
      <c r="F508" s="6">
        <v>-2.92E-2</v>
      </c>
      <c r="G508" s="6">
        <v>-1.7980000000000001E-4</v>
      </c>
      <c r="H508" s="6">
        <v>-1.7680000000000001E-2</v>
      </c>
      <c r="I508" s="6">
        <v>-1.009E-2</v>
      </c>
      <c r="J508" s="6">
        <v>0.28133000000000002</v>
      </c>
      <c r="K508" s="5" t="s">
        <v>301</v>
      </c>
      <c r="L508" s="6">
        <v>2.4129900000000002</v>
      </c>
    </row>
    <row r="509" spans="1:12" ht="13.5" customHeight="1">
      <c r="A509" s="5" t="s">
        <v>300</v>
      </c>
      <c r="B509" s="6">
        <v>4.8259699999999999</v>
      </c>
      <c r="C509" s="5" t="s">
        <v>18</v>
      </c>
      <c r="D509" s="5" t="s">
        <v>19</v>
      </c>
      <c r="E509" s="6">
        <v>-2.2141999999999999</v>
      </c>
      <c r="F509" s="6">
        <v>0.37909999999999999</v>
      </c>
      <c r="G509" s="6">
        <v>-1.7980000000000001E-4</v>
      </c>
      <c r="H509" s="6">
        <v>-1.7680000000000001E-2</v>
      </c>
      <c r="I509" s="6">
        <v>-9.6600000000000002E-3</v>
      </c>
      <c r="J509" s="6">
        <v>-0.14086000000000001</v>
      </c>
      <c r="K509" s="5" t="s">
        <v>301</v>
      </c>
      <c r="L509" s="6">
        <v>4.8259699999999999</v>
      </c>
    </row>
    <row r="510" spans="1:12" ht="13.5" customHeight="1">
      <c r="A510" s="5" t="s">
        <v>302</v>
      </c>
      <c r="B510" s="6">
        <v>0</v>
      </c>
      <c r="C510" s="5" t="s">
        <v>18</v>
      </c>
      <c r="D510" s="5" t="s">
        <v>19</v>
      </c>
      <c r="E510" s="6">
        <v>-7.2068000000000003</v>
      </c>
      <c r="F510" s="6">
        <v>-0.3342</v>
      </c>
      <c r="G510" s="6">
        <v>7.1999999999999995E-2</v>
      </c>
      <c r="H510" s="6">
        <v>-6.2179999999999999E-2</v>
      </c>
      <c r="I510" s="6">
        <v>4.0820000000000002E-2</v>
      </c>
      <c r="J510" s="6">
        <v>-0.38719999999999999</v>
      </c>
      <c r="K510" s="5" t="s">
        <v>303</v>
      </c>
      <c r="L510" s="6">
        <v>0</v>
      </c>
    </row>
    <row r="511" spans="1:12" ht="13.5" customHeight="1">
      <c r="A511" s="5" t="s">
        <v>302</v>
      </c>
      <c r="B511" s="6">
        <v>1</v>
      </c>
      <c r="C511" s="5" t="s">
        <v>18</v>
      </c>
      <c r="D511" s="5" t="s">
        <v>19</v>
      </c>
      <c r="E511" s="6">
        <v>-7.3167999999999997</v>
      </c>
      <c r="F511" s="6">
        <v>-0.3342</v>
      </c>
      <c r="G511" s="6">
        <v>7.1999999999999995E-2</v>
      </c>
      <c r="H511" s="6">
        <v>-6.2179999999999999E-2</v>
      </c>
      <c r="I511" s="6">
        <v>-3.117E-2</v>
      </c>
      <c r="J511" s="6">
        <v>-5.3039999999999997E-2</v>
      </c>
      <c r="K511" s="5" t="s">
        <v>303</v>
      </c>
      <c r="L511" s="6">
        <v>1</v>
      </c>
    </row>
    <row r="512" spans="1:12" ht="13.5" customHeight="1">
      <c r="A512" s="5" t="s">
        <v>302</v>
      </c>
      <c r="B512" s="6">
        <v>1</v>
      </c>
      <c r="C512" s="5" t="s">
        <v>18</v>
      </c>
      <c r="D512" s="5" t="s">
        <v>19</v>
      </c>
      <c r="E512" s="6">
        <v>-8.3504000000000005</v>
      </c>
      <c r="F512" s="6">
        <v>-0.2707</v>
      </c>
      <c r="G512" s="6">
        <v>6.3799999999999996E-2</v>
      </c>
      <c r="H512" s="6">
        <v>1.04E-2</v>
      </c>
      <c r="I512" s="6">
        <v>9.4960000000000003E-2</v>
      </c>
      <c r="J512" s="6">
        <v>-0.29737000000000002</v>
      </c>
      <c r="K512" s="5" t="s">
        <v>304</v>
      </c>
      <c r="L512" s="6">
        <v>0</v>
      </c>
    </row>
    <row r="513" spans="1:12" ht="13.5" customHeight="1">
      <c r="A513" s="5" t="s">
        <v>302</v>
      </c>
      <c r="B513" s="6">
        <v>1.65</v>
      </c>
      <c r="C513" s="5" t="s">
        <v>18</v>
      </c>
      <c r="D513" s="5" t="s">
        <v>19</v>
      </c>
      <c r="E513" s="6">
        <v>-8.4219000000000008</v>
      </c>
      <c r="F513" s="6">
        <v>-0.2707</v>
      </c>
      <c r="G513" s="6">
        <v>6.3799999999999996E-2</v>
      </c>
      <c r="H513" s="6">
        <v>1.04E-2</v>
      </c>
      <c r="I513" s="6">
        <v>5.3499999999999999E-2</v>
      </c>
      <c r="J513" s="6">
        <v>-0.12139999999999999</v>
      </c>
      <c r="K513" s="5" t="s">
        <v>304</v>
      </c>
      <c r="L513" s="6">
        <v>0.65</v>
      </c>
    </row>
    <row r="514" spans="1:12" ht="13.5" customHeight="1">
      <c r="A514" s="5" t="s">
        <v>302</v>
      </c>
      <c r="B514" s="6">
        <v>3.3</v>
      </c>
      <c r="C514" s="5" t="s">
        <v>18</v>
      </c>
      <c r="D514" s="5" t="s">
        <v>19</v>
      </c>
      <c r="E514" s="6">
        <v>-8.6034000000000006</v>
      </c>
      <c r="F514" s="6">
        <v>-0.2707</v>
      </c>
      <c r="G514" s="6">
        <v>6.3799999999999996E-2</v>
      </c>
      <c r="H514" s="6">
        <v>1.04E-2</v>
      </c>
      <c r="I514" s="6">
        <v>-5.1729999999999998E-2</v>
      </c>
      <c r="J514" s="6">
        <v>0.32529000000000002</v>
      </c>
      <c r="K514" s="5" t="s">
        <v>304</v>
      </c>
      <c r="L514" s="6">
        <v>2.2999999999999998</v>
      </c>
    </row>
    <row r="515" spans="1:12" ht="13.5" customHeight="1">
      <c r="A515" s="5" t="s">
        <v>305</v>
      </c>
      <c r="B515" s="6">
        <v>0</v>
      </c>
      <c r="C515" s="5" t="s">
        <v>18</v>
      </c>
      <c r="D515" s="5" t="s">
        <v>19</v>
      </c>
      <c r="E515" s="6">
        <v>-1.3402000000000001</v>
      </c>
      <c r="F515" s="6">
        <v>-1.4800000000000001E-2</v>
      </c>
      <c r="G515" s="6">
        <v>1.0999999999999999E-2</v>
      </c>
      <c r="H515" s="6">
        <v>2.7999999999999998E-4</v>
      </c>
      <c r="I515" s="6">
        <v>7.9100000000000004E-3</v>
      </c>
      <c r="J515" s="6">
        <v>-2.947E-2</v>
      </c>
      <c r="K515" s="5" t="s">
        <v>306</v>
      </c>
      <c r="L515" s="6">
        <v>0</v>
      </c>
    </row>
    <row r="516" spans="1:12" ht="13.5" customHeight="1">
      <c r="A516" s="5" t="s">
        <v>305</v>
      </c>
      <c r="B516" s="6">
        <v>0.5</v>
      </c>
      <c r="C516" s="5" t="s">
        <v>18</v>
      </c>
      <c r="D516" s="5" t="s">
        <v>19</v>
      </c>
      <c r="E516" s="6">
        <v>-1.3952</v>
      </c>
      <c r="F516" s="6">
        <v>-1.4800000000000001E-2</v>
      </c>
      <c r="G516" s="6">
        <v>1.0999999999999999E-2</v>
      </c>
      <c r="H516" s="6">
        <v>2.7999999999999998E-4</v>
      </c>
      <c r="I516" s="6">
        <v>2.3800000000000002E-3</v>
      </c>
      <c r="J516" s="6">
        <v>-2.206E-2</v>
      </c>
      <c r="K516" s="5" t="s">
        <v>306</v>
      </c>
      <c r="L516" s="6">
        <v>0.5</v>
      </c>
    </row>
    <row r="517" spans="1:12" ht="13.5" customHeight="1">
      <c r="A517" s="5" t="s">
        <v>305</v>
      </c>
      <c r="B517" s="6">
        <v>1</v>
      </c>
      <c r="C517" s="5" t="s">
        <v>18</v>
      </c>
      <c r="D517" s="5" t="s">
        <v>19</v>
      </c>
      <c r="E517" s="6">
        <v>-1.4501999999999999</v>
      </c>
      <c r="F517" s="6">
        <v>-1.4800000000000001E-2</v>
      </c>
      <c r="G517" s="6">
        <v>1.0999999999999999E-2</v>
      </c>
      <c r="H517" s="6">
        <v>2.7999999999999998E-4</v>
      </c>
      <c r="I517" s="6">
        <v>-3.14E-3</v>
      </c>
      <c r="J517" s="6">
        <v>-1.4659999999999999E-2</v>
      </c>
      <c r="K517" s="5" t="s">
        <v>306</v>
      </c>
      <c r="L517" s="6">
        <v>1</v>
      </c>
    </row>
    <row r="518" spans="1:12" ht="13.5" customHeight="1">
      <c r="A518" s="5" t="s">
        <v>307</v>
      </c>
      <c r="B518" s="6">
        <v>0</v>
      </c>
      <c r="C518" s="5" t="s">
        <v>18</v>
      </c>
      <c r="D518" s="5" t="s">
        <v>19</v>
      </c>
      <c r="E518" s="6">
        <v>-1.7041999999999999</v>
      </c>
      <c r="F518" s="6">
        <v>-3.5999999999999997E-2</v>
      </c>
      <c r="G518" s="6">
        <v>6.0000000000000001E-3</v>
      </c>
      <c r="H518" s="6">
        <v>-1.4300000000000001E-3</v>
      </c>
      <c r="I518" s="6">
        <v>2.0799999999999998E-3</v>
      </c>
      <c r="J518" s="6">
        <v>-5.5710000000000003E-2</v>
      </c>
      <c r="K518" s="5" t="s">
        <v>308</v>
      </c>
      <c r="L518" s="6">
        <v>0</v>
      </c>
    </row>
    <row r="519" spans="1:12" ht="13.5" customHeight="1">
      <c r="A519" s="5" t="s">
        <v>307</v>
      </c>
      <c r="B519" s="6">
        <v>0.5</v>
      </c>
      <c r="C519" s="5" t="s">
        <v>18</v>
      </c>
      <c r="D519" s="5" t="s">
        <v>19</v>
      </c>
      <c r="E519" s="6">
        <v>-1.7592000000000001</v>
      </c>
      <c r="F519" s="6">
        <v>-3.5999999999999997E-2</v>
      </c>
      <c r="G519" s="6">
        <v>6.0000000000000001E-3</v>
      </c>
      <c r="H519" s="6">
        <v>-1.4300000000000001E-3</v>
      </c>
      <c r="I519" s="6">
        <v>-9.1E-4</v>
      </c>
      <c r="J519" s="6">
        <v>-3.7699999999999997E-2</v>
      </c>
      <c r="K519" s="5" t="s">
        <v>308</v>
      </c>
      <c r="L519" s="6">
        <v>0.5</v>
      </c>
    </row>
    <row r="520" spans="1:12" ht="13.5" customHeight="1">
      <c r="A520" s="5" t="s">
        <v>307</v>
      </c>
      <c r="B520" s="6">
        <v>1</v>
      </c>
      <c r="C520" s="5" t="s">
        <v>18</v>
      </c>
      <c r="D520" s="5" t="s">
        <v>19</v>
      </c>
      <c r="E520" s="6">
        <v>-1.8142</v>
      </c>
      <c r="F520" s="6">
        <v>-3.5999999999999997E-2</v>
      </c>
      <c r="G520" s="6">
        <v>6.0000000000000001E-3</v>
      </c>
      <c r="H520" s="6">
        <v>-1.4300000000000001E-3</v>
      </c>
      <c r="I520" s="6">
        <v>-3.9100000000000003E-3</v>
      </c>
      <c r="J520" s="6">
        <v>-1.968E-2</v>
      </c>
      <c r="K520" s="5" t="s">
        <v>308</v>
      </c>
      <c r="L520" s="6">
        <v>1</v>
      </c>
    </row>
    <row r="521" spans="1:12" ht="13.5" customHeight="1">
      <c r="A521" s="5" t="s">
        <v>309</v>
      </c>
      <c r="B521" s="6">
        <v>0</v>
      </c>
      <c r="C521" s="5" t="s">
        <v>18</v>
      </c>
      <c r="D521" s="5" t="s">
        <v>19</v>
      </c>
      <c r="E521" s="6">
        <v>-2.3668999999999998</v>
      </c>
      <c r="F521" s="6">
        <v>-8.0100000000000005E-2</v>
      </c>
      <c r="G521" s="6">
        <v>-2.8199999999999999E-2</v>
      </c>
      <c r="H521" s="6">
        <v>6.6800000000000002E-3</v>
      </c>
      <c r="I521" s="6">
        <v>-2.0729999999999998E-2</v>
      </c>
      <c r="J521" s="6">
        <v>-8.3860000000000004E-2</v>
      </c>
      <c r="K521" s="5" t="s">
        <v>310</v>
      </c>
      <c r="L521" s="6">
        <v>0</v>
      </c>
    </row>
    <row r="522" spans="1:12" ht="13.5" customHeight="1">
      <c r="A522" s="5" t="s">
        <v>309</v>
      </c>
      <c r="B522" s="6">
        <v>1.1499999999999999</v>
      </c>
      <c r="C522" s="5" t="s">
        <v>18</v>
      </c>
      <c r="D522" s="5" t="s">
        <v>19</v>
      </c>
      <c r="E522" s="6">
        <v>-2.4933999999999998</v>
      </c>
      <c r="F522" s="6">
        <v>-8.0100000000000005E-2</v>
      </c>
      <c r="G522" s="6">
        <v>-2.8199999999999999E-2</v>
      </c>
      <c r="H522" s="6">
        <v>6.6800000000000002E-3</v>
      </c>
      <c r="I522" s="6">
        <v>1.166E-2</v>
      </c>
      <c r="J522" s="6">
        <v>8.2900000000000005E-3</v>
      </c>
      <c r="K522" s="5" t="s">
        <v>310</v>
      </c>
      <c r="L522" s="6">
        <v>1.1499999999999999</v>
      </c>
    </row>
    <row r="523" spans="1:12" ht="13.5" customHeight="1">
      <c r="A523" s="5" t="s">
        <v>309</v>
      </c>
      <c r="B523" s="6">
        <v>2.2999999999999998</v>
      </c>
      <c r="C523" s="5" t="s">
        <v>18</v>
      </c>
      <c r="D523" s="5" t="s">
        <v>19</v>
      </c>
      <c r="E523" s="6">
        <v>-2.6198999999999999</v>
      </c>
      <c r="F523" s="6">
        <v>-8.0100000000000005E-2</v>
      </c>
      <c r="G523" s="6">
        <v>-2.8199999999999999E-2</v>
      </c>
      <c r="H523" s="6">
        <v>6.6800000000000002E-3</v>
      </c>
      <c r="I523" s="6">
        <v>4.4060000000000002E-2</v>
      </c>
      <c r="J523" s="6">
        <v>0.10045</v>
      </c>
      <c r="K523" s="5" t="s">
        <v>310</v>
      </c>
      <c r="L523" s="6">
        <v>2.2999999999999998</v>
      </c>
    </row>
    <row r="524" spans="1:12" ht="13.5" customHeight="1">
      <c r="A524" s="5" t="s">
        <v>311</v>
      </c>
      <c r="B524" s="6">
        <v>0</v>
      </c>
      <c r="C524" s="5" t="s">
        <v>18</v>
      </c>
      <c r="D524" s="5" t="s">
        <v>19</v>
      </c>
      <c r="E524" s="6">
        <v>-2.2433999999999998</v>
      </c>
      <c r="F524" s="6">
        <v>8.2900000000000001E-2</v>
      </c>
      <c r="G524" s="6">
        <v>1.3899999999999999E-2</v>
      </c>
      <c r="H524" s="6">
        <v>1.142E-2</v>
      </c>
      <c r="I524" s="6">
        <v>9.7699999999999992E-3</v>
      </c>
      <c r="J524" s="6">
        <v>8.6199999999999999E-2</v>
      </c>
      <c r="K524" s="5" t="s">
        <v>312</v>
      </c>
      <c r="L524" s="6">
        <v>0</v>
      </c>
    </row>
    <row r="525" spans="1:12" ht="13.5" customHeight="1">
      <c r="A525" s="5" t="s">
        <v>311</v>
      </c>
      <c r="B525" s="6">
        <v>1.1499999999999999</v>
      </c>
      <c r="C525" s="5" t="s">
        <v>18</v>
      </c>
      <c r="D525" s="5" t="s">
        <v>19</v>
      </c>
      <c r="E525" s="6">
        <v>-2.1168999999999998</v>
      </c>
      <c r="F525" s="6">
        <v>8.2900000000000001E-2</v>
      </c>
      <c r="G525" s="6">
        <v>1.3899999999999999E-2</v>
      </c>
      <c r="H525" s="6">
        <v>1.142E-2</v>
      </c>
      <c r="I525" s="6">
        <v>-6.1999999999999998E-3</v>
      </c>
      <c r="J525" s="6">
        <v>-9.11E-3</v>
      </c>
      <c r="K525" s="5" t="s">
        <v>312</v>
      </c>
      <c r="L525" s="6">
        <v>1.1499999999999999</v>
      </c>
    </row>
    <row r="526" spans="1:12" ht="13.5" customHeight="1">
      <c r="A526" s="5" t="s">
        <v>311</v>
      </c>
      <c r="B526" s="6">
        <v>2.2999999999999998</v>
      </c>
      <c r="C526" s="5" t="s">
        <v>18</v>
      </c>
      <c r="D526" s="5" t="s">
        <v>19</v>
      </c>
      <c r="E526" s="6">
        <v>-1.9903999999999999</v>
      </c>
      <c r="F526" s="6">
        <v>8.2900000000000001E-2</v>
      </c>
      <c r="G526" s="6">
        <v>1.3899999999999999E-2</v>
      </c>
      <c r="H526" s="6">
        <v>1.142E-2</v>
      </c>
      <c r="I526" s="6">
        <v>-2.2169999999999999E-2</v>
      </c>
      <c r="J526" s="6">
        <v>-0.10442</v>
      </c>
      <c r="K526" s="5" t="s">
        <v>312</v>
      </c>
      <c r="L526" s="6">
        <v>2.2999999999999998</v>
      </c>
    </row>
    <row r="527" spans="1:12" ht="13.5" customHeight="1">
      <c r="A527" s="5" t="s">
        <v>313</v>
      </c>
      <c r="B527" s="6">
        <v>0</v>
      </c>
      <c r="C527" s="5" t="s">
        <v>18</v>
      </c>
      <c r="D527" s="5" t="s">
        <v>19</v>
      </c>
      <c r="E527" s="6">
        <v>-2.6282000000000001</v>
      </c>
      <c r="F527" s="6">
        <v>-1.0500000000000001E-2</v>
      </c>
      <c r="G527" s="6">
        <v>-2.76E-2</v>
      </c>
      <c r="H527" s="6">
        <v>4.7699999999999999E-3</v>
      </c>
      <c r="I527" s="6">
        <v>-4.3499999999999997E-2</v>
      </c>
      <c r="J527" s="6">
        <v>-1.7250000000000001E-2</v>
      </c>
      <c r="K527" s="5" t="s">
        <v>314</v>
      </c>
      <c r="L527" s="6">
        <v>0</v>
      </c>
    </row>
    <row r="528" spans="1:12" ht="13.5" customHeight="1">
      <c r="A528" s="5" t="s">
        <v>313</v>
      </c>
      <c r="B528" s="6">
        <v>1.1499999999999999</v>
      </c>
      <c r="C528" s="5" t="s">
        <v>18</v>
      </c>
      <c r="D528" s="5" t="s">
        <v>19</v>
      </c>
      <c r="E528" s="6">
        <v>-2.5017</v>
      </c>
      <c r="F528" s="6">
        <v>-1.0500000000000001E-2</v>
      </c>
      <c r="G528" s="6">
        <v>-2.76E-2</v>
      </c>
      <c r="H528" s="6">
        <v>4.7699999999999999E-3</v>
      </c>
      <c r="I528" s="6">
        <v>-1.1780000000000001E-2</v>
      </c>
      <c r="J528" s="6">
        <v>-5.1799999999999997E-3</v>
      </c>
      <c r="K528" s="5" t="s">
        <v>314</v>
      </c>
      <c r="L528" s="6">
        <v>1.1499999999999999</v>
      </c>
    </row>
    <row r="529" spans="1:12" ht="13.5" customHeight="1">
      <c r="A529" s="5" t="s">
        <v>313</v>
      </c>
      <c r="B529" s="6">
        <v>2.2999999999999998</v>
      </c>
      <c r="C529" s="5" t="s">
        <v>18</v>
      </c>
      <c r="D529" s="5" t="s">
        <v>19</v>
      </c>
      <c r="E529" s="6">
        <v>-2.3752</v>
      </c>
      <c r="F529" s="6">
        <v>-1.0500000000000001E-2</v>
      </c>
      <c r="G529" s="6">
        <v>-2.76E-2</v>
      </c>
      <c r="H529" s="6">
        <v>4.7699999999999999E-3</v>
      </c>
      <c r="I529" s="6">
        <v>1.9939999999999999E-2</v>
      </c>
      <c r="J529" s="6">
        <v>6.8900000000000003E-3</v>
      </c>
      <c r="K529" s="5" t="s">
        <v>314</v>
      </c>
      <c r="L529" s="6">
        <v>2.2999999999999998</v>
      </c>
    </row>
    <row r="530" spans="1:12" ht="13.5" customHeight="1">
      <c r="A530" s="5" t="s">
        <v>315</v>
      </c>
      <c r="B530" s="6">
        <v>0</v>
      </c>
      <c r="C530" s="5" t="s">
        <v>18</v>
      </c>
      <c r="D530" s="5" t="s">
        <v>19</v>
      </c>
      <c r="E530" s="6">
        <v>-1.8211999999999999</v>
      </c>
      <c r="F530" s="6">
        <v>-3.27E-2</v>
      </c>
      <c r="G530" s="6">
        <v>6.1000000000000004E-3</v>
      </c>
      <c r="H530" s="6">
        <v>2.65E-3</v>
      </c>
      <c r="I530" s="6">
        <v>3.9500000000000004E-3</v>
      </c>
      <c r="J530" s="6">
        <v>-6.1799999999999997E-3</v>
      </c>
      <c r="K530" s="5" t="s">
        <v>316</v>
      </c>
      <c r="L530" s="6">
        <v>0</v>
      </c>
    </row>
    <row r="531" spans="1:12" ht="13.5" customHeight="1">
      <c r="A531" s="5" t="s">
        <v>315</v>
      </c>
      <c r="B531" s="6">
        <v>0.5</v>
      </c>
      <c r="C531" s="5" t="s">
        <v>18</v>
      </c>
      <c r="D531" s="5" t="s">
        <v>19</v>
      </c>
      <c r="E531" s="6">
        <v>-1.7662</v>
      </c>
      <c r="F531" s="6">
        <v>-3.27E-2</v>
      </c>
      <c r="G531" s="6">
        <v>6.1000000000000004E-3</v>
      </c>
      <c r="H531" s="6">
        <v>2.65E-3</v>
      </c>
      <c r="I531" s="6">
        <v>8.9999999999999998E-4</v>
      </c>
      <c r="J531" s="6">
        <v>1.0149999999999999E-2</v>
      </c>
      <c r="K531" s="5" t="s">
        <v>316</v>
      </c>
      <c r="L531" s="6">
        <v>0.5</v>
      </c>
    </row>
    <row r="532" spans="1:12" ht="13.5" customHeight="1">
      <c r="A532" s="5" t="s">
        <v>315</v>
      </c>
      <c r="B532" s="6">
        <v>1</v>
      </c>
      <c r="C532" s="5" t="s">
        <v>18</v>
      </c>
      <c r="D532" s="5" t="s">
        <v>19</v>
      </c>
      <c r="E532" s="6">
        <v>-1.7112000000000001</v>
      </c>
      <c r="F532" s="6">
        <v>-3.27E-2</v>
      </c>
      <c r="G532" s="6">
        <v>6.1000000000000004E-3</v>
      </c>
      <c r="H532" s="6">
        <v>2.65E-3</v>
      </c>
      <c r="I532" s="6">
        <v>-2.16E-3</v>
      </c>
      <c r="J532" s="6">
        <v>2.648E-2</v>
      </c>
      <c r="K532" s="5" t="s">
        <v>316</v>
      </c>
      <c r="L532" s="6">
        <v>1</v>
      </c>
    </row>
    <row r="533" spans="1:12" ht="13.5" customHeight="1">
      <c r="A533" s="5" t="s">
        <v>317</v>
      </c>
      <c r="B533" s="6">
        <v>0</v>
      </c>
      <c r="C533" s="5" t="s">
        <v>18</v>
      </c>
      <c r="D533" s="5" t="s">
        <v>19</v>
      </c>
      <c r="E533" s="6">
        <v>-2.2284000000000002</v>
      </c>
      <c r="F533" s="6">
        <v>-1.1599999999999999E-2</v>
      </c>
      <c r="G533" s="6">
        <v>1.2999999999999999E-2</v>
      </c>
      <c r="H533" s="6">
        <v>8.3000000000000001E-4</v>
      </c>
      <c r="I533" s="6">
        <v>9.0100000000000006E-3</v>
      </c>
      <c r="J533" s="6">
        <v>-1.8E-3</v>
      </c>
      <c r="K533" s="5" t="s">
        <v>318</v>
      </c>
      <c r="L533" s="6">
        <v>0</v>
      </c>
    </row>
    <row r="534" spans="1:12" ht="13.5" customHeight="1">
      <c r="A534" s="5" t="s">
        <v>317</v>
      </c>
      <c r="B534" s="6">
        <v>1.1499999999999999</v>
      </c>
      <c r="C534" s="5" t="s">
        <v>18</v>
      </c>
      <c r="D534" s="5" t="s">
        <v>19</v>
      </c>
      <c r="E534" s="6">
        <v>-2.1019000000000001</v>
      </c>
      <c r="F534" s="6">
        <v>-1.1599999999999999E-2</v>
      </c>
      <c r="G534" s="6">
        <v>1.2999999999999999E-2</v>
      </c>
      <c r="H534" s="6">
        <v>8.3000000000000001E-4</v>
      </c>
      <c r="I534" s="6">
        <v>-5.9300000000000004E-3</v>
      </c>
      <c r="J534" s="6">
        <v>1.157E-2</v>
      </c>
      <c r="K534" s="5" t="s">
        <v>318</v>
      </c>
      <c r="L534" s="6">
        <v>1.1499999999999999</v>
      </c>
    </row>
    <row r="535" spans="1:12" ht="13.5" customHeight="1">
      <c r="A535" s="5" t="s">
        <v>317</v>
      </c>
      <c r="B535" s="6">
        <v>2.2999999999999998</v>
      </c>
      <c r="C535" s="5" t="s">
        <v>18</v>
      </c>
      <c r="D535" s="5" t="s">
        <v>19</v>
      </c>
      <c r="E535" s="6">
        <v>-1.9754</v>
      </c>
      <c r="F535" s="6">
        <v>-1.1599999999999999E-2</v>
      </c>
      <c r="G535" s="6">
        <v>1.2999999999999999E-2</v>
      </c>
      <c r="H535" s="6">
        <v>8.3000000000000001E-4</v>
      </c>
      <c r="I535" s="6">
        <v>-2.087E-2</v>
      </c>
      <c r="J535" s="6">
        <v>2.494E-2</v>
      </c>
      <c r="K535" s="5" t="s">
        <v>318</v>
      </c>
      <c r="L535" s="6">
        <v>2.2999999999999998</v>
      </c>
    </row>
    <row r="536" spans="1:12" ht="13.5" customHeight="1">
      <c r="A536" s="5" t="s">
        <v>319</v>
      </c>
      <c r="B536" s="6">
        <v>0</v>
      </c>
      <c r="C536" s="5" t="s">
        <v>18</v>
      </c>
      <c r="D536" s="5" t="s">
        <v>19</v>
      </c>
      <c r="E536" s="6">
        <v>-1.4387000000000001</v>
      </c>
      <c r="F536" s="6">
        <v>-1.17E-2</v>
      </c>
      <c r="G536" s="6">
        <v>1.06E-2</v>
      </c>
      <c r="H536" s="6">
        <v>9.7000000000000005E-4</v>
      </c>
      <c r="I536" s="6">
        <v>2.9099999999999998E-3</v>
      </c>
      <c r="J536" s="6">
        <v>-1.0710000000000001E-2</v>
      </c>
      <c r="K536" s="5" t="s">
        <v>320</v>
      </c>
      <c r="L536" s="6">
        <v>0</v>
      </c>
    </row>
    <row r="537" spans="1:12" ht="13.5" customHeight="1">
      <c r="A537" s="5" t="s">
        <v>319</v>
      </c>
      <c r="B537" s="6">
        <v>0.5</v>
      </c>
      <c r="C537" s="5" t="s">
        <v>18</v>
      </c>
      <c r="D537" s="5" t="s">
        <v>19</v>
      </c>
      <c r="E537" s="6">
        <v>-1.3836999999999999</v>
      </c>
      <c r="F537" s="6">
        <v>-1.17E-2</v>
      </c>
      <c r="G537" s="6">
        <v>1.06E-2</v>
      </c>
      <c r="H537" s="6">
        <v>9.7000000000000005E-4</v>
      </c>
      <c r="I537" s="6">
        <v>-2.3600000000000001E-3</v>
      </c>
      <c r="J537" s="6">
        <v>-4.8599999999999997E-3</v>
      </c>
      <c r="K537" s="5" t="s">
        <v>320</v>
      </c>
      <c r="L537" s="6">
        <v>0.5</v>
      </c>
    </row>
    <row r="538" spans="1:12" ht="13.5" customHeight="1">
      <c r="A538" s="5" t="s">
        <v>319</v>
      </c>
      <c r="B538" s="6">
        <v>1</v>
      </c>
      <c r="C538" s="5" t="s">
        <v>18</v>
      </c>
      <c r="D538" s="5" t="s">
        <v>19</v>
      </c>
      <c r="E538" s="6">
        <v>-1.3287</v>
      </c>
      <c r="F538" s="6">
        <v>-1.17E-2</v>
      </c>
      <c r="G538" s="6">
        <v>1.06E-2</v>
      </c>
      <c r="H538" s="6">
        <v>9.7000000000000005E-4</v>
      </c>
      <c r="I538" s="6">
        <v>-7.6400000000000001E-3</v>
      </c>
      <c r="J538" s="6">
        <v>1E-3</v>
      </c>
      <c r="K538" s="5" t="s">
        <v>320</v>
      </c>
      <c r="L538" s="6">
        <v>1</v>
      </c>
    </row>
    <row r="539" spans="1:12" ht="13.5" customHeight="1">
      <c r="A539" s="5" t="s">
        <v>321</v>
      </c>
      <c r="B539" s="6">
        <v>0</v>
      </c>
      <c r="C539" s="5" t="s">
        <v>18</v>
      </c>
      <c r="D539" s="5" t="s">
        <v>19</v>
      </c>
      <c r="E539" s="6">
        <v>-8.3729999999999993</v>
      </c>
      <c r="F539" s="6">
        <v>-0.1908</v>
      </c>
      <c r="G539" s="6">
        <v>5.5E-2</v>
      </c>
      <c r="H539" s="6">
        <v>1.7099999999999999E-3</v>
      </c>
      <c r="I539" s="6">
        <v>4.156E-2</v>
      </c>
      <c r="J539" s="6">
        <v>-0.22878999999999999</v>
      </c>
      <c r="K539" s="5" t="s">
        <v>322</v>
      </c>
      <c r="L539" s="6">
        <v>0</v>
      </c>
    </row>
    <row r="540" spans="1:12" ht="13.5" customHeight="1">
      <c r="A540" s="5" t="s">
        <v>321</v>
      </c>
      <c r="B540" s="6">
        <v>1.1499999999999999</v>
      </c>
      <c r="C540" s="5" t="s">
        <v>18</v>
      </c>
      <c r="D540" s="5" t="s">
        <v>19</v>
      </c>
      <c r="E540" s="6">
        <v>-8.2464999999999993</v>
      </c>
      <c r="F540" s="6">
        <v>-0.1908</v>
      </c>
      <c r="G540" s="6">
        <v>5.5E-2</v>
      </c>
      <c r="H540" s="6">
        <v>1.7099999999999999E-3</v>
      </c>
      <c r="I540" s="6">
        <v>-2.1649999999999999E-2</v>
      </c>
      <c r="J540" s="6">
        <v>-9.3500000000000007E-3</v>
      </c>
      <c r="K540" s="5" t="s">
        <v>322</v>
      </c>
      <c r="L540" s="6">
        <v>1.1499999999999999</v>
      </c>
    </row>
    <row r="541" spans="1:12" ht="13.5" customHeight="1">
      <c r="A541" s="5" t="s">
        <v>321</v>
      </c>
      <c r="B541" s="6">
        <v>2.2999999999999998</v>
      </c>
      <c r="C541" s="5" t="s">
        <v>18</v>
      </c>
      <c r="D541" s="5" t="s">
        <v>19</v>
      </c>
      <c r="E541" s="6">
        <v>-8.1199999999999992</v>
      </c>
      <c r="F541" s="6">
        <v>-0.1908</v>
      </c>
      <c r="G541" s="6">
        <v>5.5E-2</v>
      </c>
      <c r="H541" s="6">
        <v>1.7099999999999999E-3</v>
      </c>
      <c r="I541" s="6">
        <v>-8.4849999999999995E-2</v>
      </c>
      <c r="J541" s="6">
        <v>0.21010000000000001</v>
      </c>
      <c r="K541" s="5" t="s">
        <v>322</v>
      </c>
      <c r="L541" s="6">
        <v>2.2999999999999998</v>
      </c>
    </row>
    <row r="542" spans="1:12" ht="13.5" customHeight="1">
      <c r="A542" s="5" t="s">
        <v>323</v>
      </c>
      <c r="B542" s="6">
        <v>0</v>
      </c>
      <c r="C542" s="5" t="s">
        <v>18</v>
      </c>
      <c r="D542" s="5" t="s">
        <v>19</v>
      </c>
      <c r="E542" s="6">
        <v>-7.0888999999999998</v>
      </c>
      <c r="F542" s="6">
        <v>-0.3075</v>
      </c>
      <c r="G542" s="6">
        <v>7.4200000000000002E-2</v>
      </c>
      <c r="H542" s="6">
        <v>6.055E-2</v>
      </c>
      <c r="I542" s="6">
        <v>3.2219999999999999E-2</v>
      </c>
      <c r="J542" s="6">
        <v>2.4400000000000002E-2</v>
      </c>
      <c r="K542" s="5" t="s">
        <v>324</v>
      </c>
      <c r="L542" s="6">
        <v>0</v>
      </c>
    </row>
    <row r="543" spans="1:12" ht="13.5" customHeight="1">
      <c r="A543" s="5" t="s">
        <v>323</v>
      </c>
      <c r="B543" s="6">
        <v>0.5</v>
      </c>
      <c r="C543" s="5" t="s">
        <v>18</v>
      </c>
      <c r="D543" s="5" t="s">
        <v>19</v>
      </c>
      <c r="E543" s="6">
        <v>-7.0339</v>
      </c>
      <c r="F543" s="6">
        <v>-0.3075</v>
      </c>
      <c r="G543" s="6">
        <v>7.4200000000000002E-2</v>
      </c>
      <c r="H543" s="6">
        <v>6.055E-2</v>
      </c>
      <c r="I543" s="6">
        <v>-4.8900000000000002E-3</v>
      </c>
      <c r="J543" s="6">
        <v>0.17813999999999999</v>
      </c>
      <c r="K543" s="5" t="s">
        <v>324</v>
      </c>
      <c r="L543" s="6">
        <v>0.5</v>
      </c>
    </row>
    <row r="544" spans="1:12" ht="13.5" customHeight="1">
      <c r="A544" s="5" t="s">
        <v>323</v>
      </c>
      <c r="B544" s="6">
        <v>1</v>
      </c>
      <c r="C544" s="5" t="s">
        <v>18</v>
      </c>
      <c r="D544" s="5" t="s">
        <v>19</v>
      </c>
      <c r="E544" s="6">
        <v>-6.9789000000000003</v>
      </c>
      <c r="F544" s="6">
        <v>-0.3075</v>
      </c>
      <c r="G544" s="6">
        <v>7.4200000000000002E-2</v>
      </c>
      <c r="H544" s="6">
        <v>6.055E-2</v>
      </c>
      <c r="I544" s="6">
        <v>-4.2000000000000003E-2</v>
      </c>
      <c r="J544" s="6">
        <v>0.33189000000000002</v>
      </c>
      <c r="K544" s="5" t="s">
        <v>324</v>
      </c>
      <c r="L544" s="6">
        <v>1</v>
      </c>
    </row>
    <row r="545" spans="1:12" ht="13.5" customHeight="1">
      <c r="A545" s="5" t="s">
        <v>325</v>
      </c>
      <c r="B545" s="6">
        <v>0</v>
      </c>
      <c r="C545" s="5" t="s">
        <v>18</v>
      </c>
      <c r="D545" s="5" t="s">
        <v>19</v>
      </c>
      <c r="E545" s="6">
        <v>-2.4142000000000001</v>
      </c>
      <c r="F545" s="6">
        <v>-0.2969</v>
      </c>
      <c r="G545" s="6">
        <v>-5.3450000000000004E-4</v>
      </c>
      <c r="H545" s="6">
        <v>4.4000000000000003E-3</v>
      </c>
      <c r="I545" s="6">
        <v>2.1199999999999999E-3</v>
      </c>
      <c r="J545" s="6">
        <v>-0.11831999999999999</v>
      </c>
      <c r="K545" s="5" t="s">
        <v>326</v>
      </c>
      <c r="L545" s="6">
        <v>0</v>
      </c>
    </row>
    <row r="546" spans="1:12" ht="13.5" customHeight="1">
      <c r="A546" s="5" t="s">
        <v>325</v>
      </c>
      <c r="B546" s="6">
        <v>1.89011</v>
      </c>
      <c r="C546" s="5" t="s">
        <v>18</v>
      </c>
      <c r="D546" s="5" t="s">
        <v>19</v>
      </c>
      <c r="E546" s="6">
        <v>-2.1928000000000001</v>
      </c>
      <c r="F546" s="6">
        <v>-8.2000000000000007E-3</v>
      </c>
      <c r="G546" s="6">
        <v>-5.3450000000000004E-4</v>
      </c>
      <c r="H546" s="6">
        <v>4.4000000000000003E-3</v>
      </c>
      <c r="I546" s="6">
        <v>3.13E-3</v>
      </c>
      <c r="J546" s="6">
        <v>0.17005000000000001</v>
      </c>
      <c r="K546" s="5" t="s">
        <v>326</v>
      </c>
      <c r="L546" s="6">
        <v>1.89011</v>
      </c>
    </row>
    <row r="547" spans="1:12" ht="13.5" customHeight="1">
      <c r="A547" s="5" t="s">
        <v>325</v>
      </c>
      <c r="B547" s="6">
        <v>3.7802099999999998</v>
      </c>
      <c r="C547" s="5" t="s">
        <v>18</v>
      </c>
      <c r="D547" s="5" t="s">
        <v>19</v>
      </c>
      <c r="E547" s="6">
        <v>-1.9714</v>
      </c>
      <c r="F547" s="6">
        <v>0.28060000000000002</v>
      </c>
      <c r="G547" s="6">
        <v>-5.3450000000000004E-4</v>
      </c>
      <c r="H547" s="6">
        <v>4.4000000000000003E-3</v>
      </c>
      <c r="I547" s="6">
        <v>4.1399999999999996E-3</v>
      </c>
      <c r="J547" s="6">
        <v>-8.7340000000000001E-2</v>
      </c>
      <c r="K547" s="5" t="s">
        <v>326</v>
      </c>
      <c r="L547" s="6">
        <v>3.7802099999999998</v>
      </c>
    </row>
    <row r="548" spans="1:12" ht="13.5" customHeight="1">
      <c r="A548" s="5" t="s">
        <v>327</v>
      </c>
      <c r="B548" s="6">
        <v>0</v>
      </c>
      <c r="C548" s="5" t="s">
        <v>18</v>
      </c>
      <c r="D548" s="5" t="s">
        <v>19</v>
      </c>
      <c r="E548" s="6">
        <v>-7.5156000000000001</v>
      </c>
      <c r="F548" s="6">
        <v>-0.37519999999999998</v>
      </c>
      <c r="G548" s="6">
        <v>3.6700000000000003E-2</v>
      </c>
      <c r="H548" s="6">
        <v>-1.6420000000000001E-2</v>
      </c>
      <c r="I548" s="6">
        <v>6.3869999999999996E-2</v>
      </c>
      <c r="J548" s="6">
        <v>-0.11074000000000001</v>
      </c>
      <c r="K548" s="5" t="s">
        <v>328</v>
      </c>
      <c r="L548" s="6">
        <v>0</v>
      </c>
    </row>
    <row r="549" spans="1:12" ht="13.5" customHeight="1">
      <c r="A549" s="5" t="s">
        <v>327</v>
      </c>
      <c r="B549" s="6">
        <v>1.95512</v>
      </c>
      <c r="C549" s="5" t="s">
        <v>18</v>
      </c>
      <c r="D549" s="5" t="s">
        <v>19</v>
      </c>
      <c r="E549" s="6">
        <v>-7.7369000000000003</v>
      </c>
      <c r="F549" s="6">
        <v>-7.0900000000000005E-2</v>
      </c>
      <c r="G549" s="6">
        <v>3.6700000000000003E-2</v>
      </c>
      <c r="H549" s="6">
        <v>-1.6420000000000001E-2</v>
      </c>
      <c r="I549" s="6">
        <v>-7.8399999999999997E-3</v>
      </c>
      <c r="J549" s="6">
        <v>0.32533000000000001</v>
      </c>
      <c r="K549" s="5" t="s">
        <v>328</v>
      </c>
      <c r="L549" s="6">
        <v>1.95512</v>
      </c>
    </row>
    <row r="550" spans="1:12" ht="13.5" customHeight="1">
      <c r="A550" s="5" t="s">
        <v>327</v>
      </c>
      <c r="B550" s="6">
        <v>3.9102399999999999</v>
      </c>
      <c r="C550" s="5" t="s">
        <v>18</v>
      </c>
      <c r="D550" s="5" t="s">
        <v>19</v>
      </c>
      <c r="E550" s="6">
        <v>-7.9583000000000004</v>
      </c>
      <c r="F550" s="6">
        <v>0.23350000000000001</v>
      </c>
      <c r="G550" s="6">
        <v>3.6700000000000003E-2</v>
      </c>
      <c r="H550" s="6">
        <v>-1.6420000000000001E-2</v>
      </c>
      <c r="I550" s="6">
        <v>-7.954E-2</v>
      </c>
      <c r="J550" s="6">
        <v>0.16632</v>
      </c>
      <c r="K550" s="5" t="s">
        <v>328</v>
      </c>
      <c r="L550" s="6">
        <v>3.9102399999999999</v>
      </c>
    </row>
    <row r="551" spans="1:12" ht="13.5" customHeight="1">
      <c r="A551" s="5" t="s">
        <v>329</v>
      </c>
      <c r="B551" s="6">
        <v>0</v>
      </c>
      <c r="C551" s="5" t="s">
        <v>18</v>
      </c>
      <c r="D551" s="5" t="s">
        <v>19</v>
      </c>
      <c r="E551" s="6">
        <v>-7.8026</v>
      </c>
      <c r="F551" s="6">
        <v>-0.19719999999999999</v>
      </c>
      <c r="G551" s="6">
        <v>-3.8300000000000001E-2</v>
      </c>
      <c r="H551" s="6">
        <v>8.1570000000000004E-2</v>
      </c>
      <c r="I551" s="6">
        <v>-9.554E-2</v>
      </c>
      <c r="J551" s="6">
        <v>0.13188</v>
      </c>
      <c r="K551" s="5" t="s">
        <v>330</v>
      </c>
      <c r="L551" s="6">
        <v>0</v>
      </c>
    </row>
    <row r="552" spans="1:12" ht="13.5" customHeight="1">
      <c r="A552" s="5" t="s">
        <v>329</v>
      </c>
      <c r="B552" s="6">
        <v>1.95512</v>
      </c>
      <c r="C552" s="5" t="s">
        <v>18</v>
      </c>
      <c r="D552" s="5" t="s">
        <v>19</v>
      </c>
      <c r="E552" s="6">
        <v>-8.0239999999999991</v>
      </c>
      <c r="F552" s="6">
        <v>0.1072</v>
      </c>
      <c r="G552" s="6">
        <v>-3.8300000000000001E-2</v>
      </c>
      <c r="H552" s="6">
        <v>8.1570000000000004E-2</v>
      </c>
      <c r="I552" s="6">
        <v>-2.0670000000000001E-2</v>
      </c>
      <c r="J552" s="6">
        <v>0.21981999999999999</v>
      </c>
      <c r="K552" s="5" t="s">
        <v>330</v>
      </c>
      <c r="L552" s="6">
        <v>1.95512</v>
      </c>
    </row>
    <row r="553" spans="1:12" ht="13.5" customHeight="1">
      <c r="A553" s="5" t="s">
        <v>329</v>
      </c>
      <c r="B553" s="6">
        <v>3.9102399999999999</v>
      </c>
      <c r="C553" s="5" t="s">
        <v>18</v>
      </c>
      <c r="D553" s="5" t="s">
        <v>19</v>
      </c>
      <c r="E553" s="6">
        <v>-8.2453000000000003</v>
      </c>
      <c r="F553" s="6">
        <v>0.41160000000000002</v>
      </c>
      <c r="G553" s="6">
        <v>-3.8300000000000001E-2</v>
      </c>
      <c r="H553" s="6">
        <v>8.1570000000000004E-2</v>
      </c>
      <c r="I553" s="6">
        <v>5.4199999999999998E-2</v>
      </c>
      <c r="J553" s="6">
        <v>-0.28731000000000001</v>
      </c>
      <c r="K553" s="5" t="s">
        <v>330</v>
      </c>
      <c r="L553" s="6">
        <v>3.9102399999999999</v>
      </c>
    </row>
    <row r="554" spans="1:12" ht="13.5" customHeight="1">
      <c r="A554" s="5" t="s">
        <v>331</v>
      </c>
      <c r="B554" s="6">
        <v>0</v>
      </c>
      <c r="C554" s="5" t="s">
        <v>18</v>
      </c>
      <c r="D554" s="5" t="s">
        <v>19</v>
      </c>
      <c r="E554" s="6">
        <v>-11.680199999999999</v>
      </c>
      <c r="F554" s="6">
        <v>-0.61570000000000003</v>
      </c>
      <c r="G554" s="6">
        <v>-4.7600000000000003E-2</v>
      </c>
      <c r="H554" s="6">
        <v>-8.2100000000000003E-3</v>
      </c>
      <c r="I554" s="6">
        <v>-6.5559999999999993E-2</v>
      </c>
      <c r="J554" s="6">
        <v>-0.49637999999999999</v>
      </c>
      <c r="K554" s="5" t="s">
        <v>332</v>
      </c>
      <c r="L554" s="6">
        <v>0</v>
      </c>
    </row>
    <row r="555" spans="1:12" ht="13.5" customHeight="1">
      <c r="A555" s="5" t="s">
        <v>331</v>
      </c>
      <c r="B555" s="6">
        <v>1.95512</v>
      </c>
      <c r="C555" s="5" t="s">
        <v>18</v>
      </c>
      <c r="D555" s="5" t="s">
        <v>19</v>
      </c>
      <c r="E555" s="6">
        <v>-11.4588</v>
      </c>
      <c r="F555" s="6">
        <v>-0.31130000000000002</v>
      </c>
      <c r="G555" s="6">
        <v>-4.7600000000000003E-2</v>
      </c>
      <c r="H555" s="6">
        <v>-8.2100000000000003E-3</v>
      </c>
      <c r="I555" s="6">
        <v>2.7439999999999999E-2</v>
      </c>
      <c r="J555" s="6">
        <v>0.40976000000000001</v>
      </c>
      <c r="K555" s="5" t="s">
        <v>332</v>
      </c>
      <c r="L555" s="6">
        <v>1.95512</v>
      </c>
    </row>
    <row r="556" spans="1:12" ht="13.5" customHeight="1">
      <c r="A556" s="5" t="s">
        <v>331</v>
      </c>
      <c r="B556" s="6">
        <v>3.9102399999999999</v>
      </c>
      <c r="C556" s="5" t="s">
        <v>18</v>
      </c>
      <c r="D556" s="5" t="s">
        <v>19</v>
      </c>
      <c r="E556" s="6">
        <v>-11.237399999999999</v>
      </c>
      <c r="F556" s="6">
        <v>-6.8999999999999999E-3</v>
      </c>
      <c r="G556" s="6">
        <v>-4.7600000000000003E-2</v>
      </c>
      <c r="H556" s="6">
        <v>-8.2100000000000003E-3</v>
      </c>
      <c r="I556" s="6">
        <v>0.12044000000000001</v>
      </c>
      <c r="J556" s="6">
        <v>0.72082000000000002</v>
      </c>
      <c r="K556" s="5" t="s">
        <v>332</v>
      </c>
      <c r="L556" s="6">
        <v>3.9102399999999999</v>
      </c>
    </row>
    <row r="557" spans="1:12" ht="13.5" customHeight="1">
      <c r="A557" s="5" t="s">
        <v>333</v>
      </c>
      <c r="B557" s="6">
        <v>0</v>
      </c>
      <c r="C557" s="5" t="s">
        <v>18</v>
      </c>
      <c r="D557" s="5" t="s">
        <v>19</v>
      </c>
      <c r="E557" s="6">
        <v>-7.0030000000000001</v>
      </c>
      <c r="F557" s="6">
        <v>-0.33289999999999997</v>
      </c>
      <c r="G557" s="6">
        <v>1.21E-2</v>
      </c>
      <c r="H557" s="6">
        <v>-3.47E-3</v>
      </c>
      <c r="I557" s="6">
        <v>1.159E-2</v>
      </c>
      <c r="J557" s="6">
        <v>9.6990000000000007E-2</v>
      </c>
      <c r="K557" s="5" t="s">
        <v>334</v>
      </c>
      <c r="L557" s="6">
        <v>0</v>
      </c>
    </row>
    <row r="558" spans="1:12" ht="13.5" customHeight="1">
      <c r="A558" s="5" t="s">
        <v>333</v>
      </c>
      <c r="B558" s="6">
        <v>1.1180300000000001</v>
      </c>
      <c r="C558" s="5" t="s">
        <v>18</v>
      </c>
      <c r="D558" s="5" t="s">
        <v>19</v>
      </c>
      <c r="E558" s="6">
        <v>-6.9067999999999996</v>
      </c>
      <c r="F558" s="6">
        <v>-0.1404</v>
      </c>
      <c r="G558" s="6">
        <v>1.21E-2</v>
      </c>
      <c r="H558" s="6">
        <v>-3.47E-3</v>
      </c>
      <c r="I558" s="6">
        <v>-1.97E-3</v>
      </c>
      <c r="J558" s="6">
        <v>0.36153999999999997</v>
      </c>
      <c r="K558" s="5" t="s">
        <v>334</v>
      </c>
      <c r="L558" s="6">
        <v>1.1180300000000001</v>
      </c>
    </row>
    <row r="559" spans="1:12" ht="13.5" customHeight="1">
      <c r="A559" s="5" t="s">
        <v>333</v>
      </c>
      <c r="B559" s="6">
        <v>2.2360699999999998</v>
      </c>
      <c r="C559" s="5" t="s">
        <v>18</v>
      </c>
      <c r="D559" s="5" t="s">
        <v>19</v>
      </c>
      <c r="E559" s="6">
        <v>-6.8105000000000002</v>
      </c>
      <c r="F559" s="6">
        <v>5.21E-2</v>
      </c>
      <c r="G559" s="6">
        <v>1.21E-2</v>
      </c>
      <c r="H559" s="6">
        <v>-3.47E-3</v>
      </c>
      <c r="I559" s="6">
        <v>-1.554E-2</v>
      </c>
      <c r="J559" s="6">
        <v>0.41087000000000001</v>
      </c>
      <c r="K559" s="5" t="s">
        <v>334</v>
      </c>
      <c r="L559" s="6">
        <v>2.2360699999999998</v>
      </c>
    </row>
    <row r="560" spans="1:12" ht="13.5" customHeight="1">
      <c r="A560" s="5" t="s">
        <v>335</v>
      </c>
      <c r="B560" s="6">
        <v>0</v>
      </c>
      <c r="C560" s="5" t="s">
        <v>18</v>
      </c>
      <c r="D560" s="5" t="s">
        <v>19</v>
      </c>
      <c r="E560" s="6">
        <v>-8.6911000000000005</v>
      </c>
      <c r="F560" s="6">
        <v>-1.24E-2</v>
      </c>
      <c r="G560" s="6">
        <v>-4.3299999999999998E-2</v>
      </c>
      <c r="H560" s="6">
        <v>6.8300000000000001E-3</v>
      </c>
      <c r="I560" s="6">
        <v>-4.4409999999999998E-2</v>
      </c>
      <c r="J560" s="6">
        <v>0.48404999999999998</v>
      </c>
      <c r="K560" s="5" t="s">
        <v>336</v>
      </c>
      <c r="L560" s="6">
        <v>0</v>
      </c>
    </row>
    <row r="561" spans="1:12" ht="13.5" customHeight="1">
      <c r="A561" s="5" t="s">
        <v>335</v>
      </c>
      <c r="B561" s="6">
        <v>1.1180300000000001</v>
      </c>
      <c r="C561" s="5" t="s">
        <v>18</v>
      </c>
      <c r="D561" s="5" t="s">
        <v>19</v>
      </c>
      <c r="E561" s="6">
        <v>-8.7873000000000001</v>
      </c>
      <c r="F561" s="6">
        <v>0.18010000000000001</v>
      </c>
      <c r="G561" s="6">
        <v>-4.3299999999999998E-2</v>
      </c>
      <c r="H561" s="6">
        <v>6.8300000000000001E-3</v>
      </c>
      <c r="I561" s="6">
        <v>4.0499999999999998E-3</v>
      </c>
      <c r="J561" s="6">
        <v>0.39028000000000002</v>
      </c>
      <c r="K561" s="5" t="s">
        <v>336</v>
      </c>
      <c r="L561" s="6">
        <v>1.1180300000000001</v>
      </c>
    </row>
    <row r="562" spans="1:12" ht="13.5" customHeight="1">
      <c r="A562" s="5" t="s">
        <v>335</v>
      </c>
      <c r="B562" s="6">
        <v>2.2360699999999998</v>
      </c>
      <c r="C562" s="5" t="s">
        <v>18</v>
      </c>
      <c r="D562" s="5" t="s">
        <v>19</v>
      </c>
      <c r="E562" s="6">
        <v>-8.8835999999999995</v>
      </c>
      <c r="F562" s="6">
        <v>0.37259999999999999</v>
      </c>
      <c r="G562" s="6">
        <v>-4.3299999999999998E-2</v>
      </c>
      <c r="H562" s="6">
        <v>6.8300000000000001E-3</v>
      </c>
      <c r="I562" s="6">
        <v>5.2510000000000001E-2</v>
      </c>
      <c r="J562" s="6">
        <v>8.1290000000000001E-2</v>
      </c>
      <c r="K562" s="5" t="s">
        <v>336</v>
      </c>
      <c r="L562" s="6">
        <v>2.2360699999999998</v>
      </c>
    </row>
    <row r="563" spans="1:12" ht="13.5" customHeight="1">
      <c r="A563" s="5" t="s">
        <v>337</v>
      </c>
      <c r="B563" s="6">
        <v>0</v>
      </c>
      <c r="C563" s="5" t="s">
        <v>18</v>
      </c>
      <c r="D563" s="5" t="s">
        <v>19</v>
      </c>
      <c r="E563" s="6">
        <v>-9.9062000000000001</v>
      </c>
      <c r="F563" s="6">
        <v>-0.18529999999999999</v>
      </c>
      <c r="G563" s="6">
        <v>7.7700000000000005E-2</v>
      </c>
      <c r="H563" s="6">
        <v>-1.5970000000000002E-2</v>
      </c>
      <c r="I563" s="6">
        <v>0.15765000000000001</v>
      </c>
      <c r="J563" s="6">
        <v>0.22023999999999999</v>
      </c>
      <c r="K563" s="5" t="s">
        <v>338</v>
      </c>
      <c r="L563" s="6">
        <v>0</v>
      </c>
    </row>
    <row r="564" spans="1:12" ht="13.5" customHeight="1">
      <c r="A564" s="5" t="s">
        <v>337</v>
      </c>
      <c r="B564" s="6">
        <v>1.95512</v>
      </c>
      <c r="C564" s="5" t="s">
        <v>18</v>
      </c>
      <c r="D564" s="5" t="s">
        <v>19</v>
      </c>
      <c r="E564" s="6">
        <v>-10.127599999999999</v>
      </c>
      <c r="F564" s="6">
        <v>0.1191</v>
      </c>
      <c r="G564" s="6">
        <v>7.7700000000000005E-2</v>
      </c>
      <c r="H564" s="6">
        <v>-1.5970000000000002E-2</v>
      </c>
      <c r="I564" s="6">
        <v>5.79E-3</v>
      </c>
      <c r="J564" s="6">
        <v>0.28492000000000001</v>
      </c>
      <c r="K564" s="5" t="s">
        <v>338</v>
      </c>
      <c r="L564" s="6">
        <v>1.95512</v>
      </c>
    </row>
    <row r="565" spans="1:12" ht="13.5" customHeight="1">
      <c r="A565" s="5" t="s">
        <v>337</v>
      </c>
      <c r="B565" s="6">
        <v>3.9102399999999999</v>
      </c>
      <c r="C565" s="5" t="s">
        <v>18</v>
      </c>
      <c r="D565" s="5" t="s">
        <v>19</v>
      </c>
      <c r="E565" s="6">
        <v>-10.3489</v>
      </c>
      <c r="F565" s="6">
        <v>0.42349999999999999</v>
      </c>
      <c r="G565" s="6">
        <v>7.7700000000000005E-2</v>
      </c>
      <c r="H565" s="6">
        <v>-1.5970000000000002E-2</v>
      </c>
      <c r="I565" s="6">
        <v>-0.14606</v>
      </c>
      <c r="J565" s="6">
        <v>-0.24546999999999999</v>
      </c>
      <c r="K565" s="5" t="s">
        <v>338</v>
      </c>
      <c r="L565" s="6">
        <v>3.9102399999999999</v>
      </c>
    </row>
    <row r="566" spans="1:12" ht="13.5" customHeight="1">
      <c r="A566" s="5" t="s">
        <v>339</v>
      </c>
      <c r="B566" s="6">
        <v>0</v>
      </c>
      <c r="C566" s="5" t="s">
        <v>18</v>
      </c>
      <c r="D566" s="5" t="s">
        <v>19</v>
      </c>
      <c r="E566" s="6">
        <v>-8.3574000000000002</v>
      </c>
      <c r="F566" s="6">
        <v>-0.33450000000000002</v>
      </c>
      <c r="G566" s="6">
        <v>2.81E-2</v>
      </c>
      <c r="H566" s="6">
        <v>-1.873E-2</v>
      </c>
      <c r="I566" s="6">
        <v>5.2760000000000001E-2</v>
      </c>
      <c r="J566" s="6">
        <v>-7.8520000000000006E-2</v>
      </c>
      <c r="K566" s="5" t="s">
        <v>340</v>
      </c>
      <c r="L566" s="6">
        <v>0</v>
      </c>
    </row>
    <row r="567" spans="1:12" ht="13.5" customHeight="1">
      <c r="A567" s="5" t="s">
        <v>339</v>
      </c>
      <c r="B567" s="6">
        <v>1.95512</v>
      </c>
      <c r="C567" s="5" t="s">
        <v>18</v>
      </c>
      <c r="D567" s="5" t="s">
        <v>19</v>
      </c>
      <c r="E567" s="6">
        <v>-8.1361000000000008</v>
      </c>
      <c r="F567" s="6">
        <v>-3.0099999999999998E-2</v>
      </c>
      <c r="G567" s="6">
        <v>2.81E-2</v>
      </c>
      <c r="H567" s="6">
        <v>-1.873E-2</v>
      </c>
      <c r="I567" s="6">
        <v>-2.1800000000000001E-3</v>
      </c>
      <c r="J567" s="6">
        <v>0.27794000000000002</v>
      </c>
      <c r="K567" s="5" t="s">
        <v>340</v>
      </c>
      <c r="L567" s="6">
        <v>1.95512</v>
      </c>
    </row>
    <row r="568" spans="1:12" ht="13.5" customHeight="1">
      <c r="A568" s="5" t="s">
        <v>339</v>
      </c>
      <c r="B568" s="6">
        <v>3.9102399999999999</v>
      </c>
      <c r="C568" s="5" t="s">
        <v>18</v>
      </c>
      <c r="D568" s="5" t="s">
        <v>19</v>
      </c>
      <c r="E568" s="6">
        <v>-7.9146999999999998</v>
      </c>
      <c r="F568" s="6">
        <v>0.2742</v>
      </c>
      <c r="G568" s="6">
        <v>2.81E-2</v>
      </c>
      <c r="H568" s="6">
        <v>-1.873E-2</v>
      </c>
      <c r="I568" s="6">
        <v>-5.7119999999999997E-2</v>
      </c>
      <c r="J568" s="6">
        <v>3.9309999999999998E-2</v>
      </c>
      <c r="K568" s="5" t="s">
        <v>340</v>
      </c>
      <c r="L568" s="6">
        <v>3.9102399999999999</v>
      </c>
    </row>
    <row r="569" spans="1:12" ht="13.5" customHeight="1">
      <c r="A569" s="5" t="s">
        <v>341</v>
      </c>
      <c r="B569" s="6">
        <v>0</v>
      </c>
      <c r="C569" s="5" t="s">
        <v>18</v>
      </c>
      <c r="D569" s="5" t="s">
        <v>19</v>
      </c>
      <c r="E569" s="6">
        <v>-12.329599999999999</v>
      </c>
      <c r="F569" s="6">
        <v>-0.30740000000000001</v>
      </c>
      <c r="G569" s="6">
        <v>4.1799999999999997E-2</v>
      </c>
      <c r="H569" s="6">
        <v>6.1760000000000002E-2</v>
      </c>
      <c r="I569" s="6">
        <v>0.10650999999999999</v>
      </c>
      <c r="J569" s="6">
        <v>0.11723</v>
      </c>
      <c r="K569" s="5" t="s">
        <v>342</v>
      </c>
      <c r="L569" s="6">
        <v>0</v>
      </c>
    </row>
    <row r="570" spans="1:12" ht="13.5" customHeight="1">
      <c r="A570" s="5" t="s">
        <v>341</v>
      </c>
      <c r="B570" s="6">
        <v>2.4129900000000002</v>
      </c>
      <c r="C570" s="5" t="s">
        <v>18</v>
      </c>
      <c r="D570" s="5" t="s">
        <v>19</v>
      </c>
      <c r="E570" s="6">
        <v>-12.551</v>
      </c>
      <c r="F570" s="6">
        <v>0.1009</v>
      </c>
      <c r="G570" s="6">
        <v>4.1799999999999997E-2</v>
      </c>
      <c r="H570" s="6">
        <v>6.1760000000000002E-2</v>
      </c>
      <c r="I570" s="6">
        <v>5.77E-3</v>
      </c>
      <c r="J570" s="6">
        <v>0.36631999999999998</v>
      </c>
      <c r="K570" s="5" t="s">
        <v>342</v>
      </c>
      <c r="L570" s="6">
        <v>2.4129900000000002</v>
      </c>
    </row>
    <row r="571" spans="1:12" ht="13.5" customHeight="1">
      <c r="A571" s="5" t="s">
        <v>341</v>
      </c>
      <c r="B571" s="6">
        <v>4.8259699999999999</v>
      </c>
      <c r="C571" s="5" t="s">
        <v>18</v>
      </c>
      <c r="D571" s="5" t="s">
        <v>19</v>
      </c>
      <c r="E571" s="6">
        <v>-12.7723</v>
      </c>
      <c r="F571" s="6">
        <v>0.50929999999999997</v>
      </c>
      <c r="G571" s="6">
        <v>4.1799999999999997E-2</v>
      </c>
      <c r="H571" s="6">
        <v>6.1760000000000002E-2</v>
      </c>
      <c r="I571" s="6">
        <v>-9.4979999999999995E-2</v>
      </c>
      <c r="J571" s="6">
        <v>-0.36993999999999999</v>
      </c>
      <c r="K571" s="5" t="s">
        <v>342</v>
      </c>
      <c r="L571" s="6">
        <v>4.8259699999999999</v>
      </c>
    </row>
    <row r="572" spans="1:12" ht="13.5" customHeight="1">
      <c r="A572" s="5" t="s">
        <v>343</v>
      </c>
      <c r="B572" s="6">
        <v>0</v>
      </c>
      <c r="C572" s="5" t="s">
        <v>18</v>
      </c>
      <c r="D572" s="5" t="s">
        <v>19</v>
      </c>
      <c r="E572" s="6">
        <v>-14.3413</v>
      </c>
      <c r="F572" s="6">
        <v>-0.41220000000000001</v>
      </c>
      <c r="G572" s="6">
        <v>-5.3E-3</v>
      </c>
      <c r="H572" s="6">
        <v>3.1099999999999999E-2</v>
      </c>
      <c r="I572" s="6">
        <v>-3.6589999999999998E-2</v>
      </c>
      <c r="J572" s="6">
        <v>-0.21618999999999999</v>
      </c>
      <c r="K572" s="5" t="s">
        <v>344</v>
      </c>
      <c r="L572" s="6">
        <v>0</v>
      </c>
    </row>
    <row r="573" spans="1:12" ht="13.5" customHeight="1">
      <c r="A573" s="5" t="s">
        <v>343</v>
      </c>
      <c r="B573" s="6">
        <v>2.4129900000000002</v>
      </c>
      <c r="C573" s="5" t="s">
        <v>18</v>
      </c>
      <c r="D573" s="5" t="s">
        <v>19</v>
      </c>
      <c r="E573" s="6">
        <v>-14.5627</v>
      </c>
      <c r="F573" s="6">
        <v>-3.8E-3</v>
      </c>
      <c r="G573" s="6">
        <v>-5.3E-3</v>
      </c>
      <c r="H573" s="6">
        <v>3.1099999999999999E-2</v>
      </c>
      <c r="I573" s="6">
        <v>-2.3910000000000001E-2</v>
      </c>
      <c r="J573" s="6">
        <v>0.28571000000000002</v>
      </c>
      <c r="K573" s="5" t="s">
        <v>344</v>
      </c>
      <c r="L573" s="6">
        <v>2.4129900000000002</v>
      </c>
    </row>
    <row r="574" spans="1:12" ht="13.5" customHeight="1">
      <c r="A574" s="5" t="s">
        <v>343</v>
      </c>
      <c r="B574" s="6">
        <v>4.8259699999999999</v>
      </c>
      <c r="C574" s="5" t="s">
        <v>18</v>
      </c>
      <c r="D574" s="5" t="s">
        <v>19</v>
      </c>
      <c r="E574" s="6">
        <v>-14.784000000000001</v>
      </c>
      <c r="F574" s="6">
        <v>0.40450000000000003</v>
      </c>
      <c r="G574" s="6">
        <v>-5.3E-3</v>
      </c>
      <c r="H574" s="6">
        <v>3.1099999999999999E-2</v>
      </c>
      <c r="I574" s="6">
        <v>-1.124E-2</v>
      </c>
      <c r="J574" s="6">
        <v>-0.19774</v>
      </c>
      <c r="K574" s="5" t="s">
        <v>344</v>
      </c>
      <c r="L574" s="6">
        <v>4.8259699999999999</v>
      </c>
    </row>
    <row r="575" spans="1:12" ht="13.5" customHeight="1">
      <c r="A575" s="5" t="s">
        <v>345</v>
      </c>
      <c r="B575" s="6">
        <v>0</v>
      </c>
      <c r="C575" s="5" t="s">
        <v>18</v>
      </c>
      <c r="D575" s="5" t="s">
        <v>19</v>
      </c>
      <c r="E575" s="6">
        <v>-15.6646</v>
      </c>
      <c r="F575" s="6">
        <v>-0.39200000000000002</v>
      </c>
      <c r="G575" s="6">
        <v>6.6E-3</v>
      </c>
      <c r="H575" s="6">
        <v>-3.2000000000000001E-2</v>
      </c>
      <c r="I575" s="6">
        <v>-1.3469999999999999E-2</v>
      </c>
      <c r="J575" s="6">
        <v>-0.18715999999999999</v>
      </c>
      <c r="K575" s="5" t="s">
        <v>346</v>
      </c>
      <c r="L575" s="6">
        <v>0</v>
      </c>
    </row>
    <row r="576" spans="1:12" ht="13.5" customHeight="1">
      <c r="A576" s="5" t="s">
        <v>345</v>
      </c>
      <c r="B576" s="6">
        <v>2.4129900000000002</v>
      </c>
      <c r="C576" s="5" t="s">
        <v>18</v>
      </c>
      <c r="D576" s="5" t="s">
        <v>19</v>
      </c>
      <c r="E576" s="6">
        <v>-15.443199999999999</v>
      </c>
      <c r="F576" s="6">
        <v>1.6400000000000001E-2</v>
      </c>
      <c r="G576" s="6">
        <v>6.6E-3</v>
      </c>
      <c r="H576" s="6">
        <v>-3.2000000000000001E-2</v>
      </c>
      <c r="I576" s="6">
        <v>-2.9420000000000002E-2</v>
      </c>
      <c r="J576" s="6">
        <v>0.26606000000000002</v>
      </c>
      <c r="K576" s="5" t="s">
        <v>346</v>
      </c>
      <c r="L576" s="6">
        <v>2.4129900000000002</v>
      </c>
    </row>
    <row r="577" spans="1:12" ht="13.5" customHeight="1">
      <c r="A577" s="5" t="s">
        <v>345</v>
      </c>
      <c r="B577" s="6">
        <v>4.8259699999999999</v>
      </c>
      <c r="C577" s="5" t="s">
        <v>18</v>
      </c>
      <c r="D577" s="5" t="s">
        <v>19</v>
      </c>
      <c r="E577" s="6">
        <v>-15.2218</v>
      </c>
      <c r="F577" s="6">
        <v>0.42470000000000002</v>
      </c>
      <c r="G577" s="6">
        <v>6.6E-3</v>
      </c>
      <c r="H577" s="6">
        <v>-3.2000000000000001E-2</v>
      </c>
      <c r="I577" s="6">
        <v>-4.5359999999999998E-2</v>
      </c>
      <c r="J577" s="6">
        <v>-0.26606999999999997</v>
      </c>
      <c r="K577" s="5" t="s">
        <v>346</v>
      </c>
      <c r="L577" s="6">
        <v>4.8259699999999999</v>
      </c>
    </row>
    <row r="578" spans="1:12" ht="13.5" customHeight="1">
      <c r="A578" s="5" t="s">
        <v>347</v>
      </c>
      <c r="B578" s="6">
        <v>0</v>
      </c>
      <c r="C578" s="5" t="s">
        <v>18</v>
      </c>
      <c r="D578" s="5" t="s">
        <v>19</v>
      </c>
      <c r="E578" s="6">
        <v>-3.6722999999999999</v>
      </c>
      <c r="F578" s="6">
        <v>-0.13089999999999999</v>
      </c>
      <c r="G578" s="6">
        <v>-9.2100000000000001E-2</v>
      </c>
      <c r="H578" s="6">
        <v>4.4880000000000001E-6</v>
      </c>
      <c r="I578" s="6">
        <v>-0.17507</v>
      </c>
      <c r="J578" s="6">
        <v>-6.3140000000000002E-2</v>
      </c>
      <c r="K578" s="5" t="s">
        <v>348</v>
      </c>
      <c r="L578" s="6">
        <v>0</v>
      </c>
    </row>
    <row r="579" spans="1:12" ht="13.5" customHeight="1">
      <c r="A579" s="5" t="s">
        <v>347</v>
      </c>
      <c r="B579" s="6">
        <v>0.75</v>
      </c>
      <c r="C579" s="5" t="s">
        <v>18</v>
      </c>
      <c r="D579" s="5" t="s">
        <v>19</v>
      </c>
      <c r="E579" s="6">
        <v>-3.5897999999999999</v>
      </c>
      <c r="F579" s="6">
        <v>-0.13089999999999999</v>
      </c>
      <c r="G579" s="6">
        <v>-9.2100000000000001E-2</v>
      </c>
      <c r="H579" s="6">
        <v>4.4880000000000001E-6</v>
      </c>
      <c r="I579" s="6">
        <v>-0.106</v>
      </c>
      <c r="J579" s="6">
        <v>3.5000000000000003E-2</v>
      </c>
      <c r="K579" s="5" t="s">
        <v>348</v>
      </c>
      <c r="L579" s="6">
        <v>0.75</v>
      </c>
    </row>
    <row r="580" spans="1:12" ht="13.5" customHeight="1">
      <c r="A580" s="5" t="s">
        <v>347</v>
      </c>
      <c r="B580" s="6">
        <v>1.5</v>
      </c>
      <c r="C580" s="5" t="s">
        <v>18</v>
      </c>
      <c r="D580" s="5" t="s">
        <v>19</v>
      </c>
      <c r="E580" s="6">
        <v>-3.5072999999999999</v>
      </c>
      <c r="F580" s="6">
        <v>-0.13089999999999999</v>
      </c>
      <c r="G580" s="6">
        <v>-9.2100000000000001E-2</v>
      </c>
      <c r="H580" s="6">
        <v>4.4880000000000001E-6</v>
      </c>
      <c r="I580" s="6">
        <v>-3.6920000000000001E-2</v>
      </c>
      <c r="J580" s="6">
        <v>0.13314000000000001</v>
      </c>
      <c r="K580" s="5" t="s">
        <v>348</v>
      </c>
      <c r="L580" s="6">
        <v>1.5</v>
      </c>
    </row>
    <row r="581" spans="1:12" ht="13.5" customHeight="1">
      <c r="A581" s="5" t="s">
        <v>349</v>
      </c>
      <c r="B581" s="6">
        <v>0</v>
      </c>
      <c r="C581" s="5" t="s">
        <v>18</v>
      </c>
      <c r="D581" s="5" t="s">
        <v>19</v>
      </c>
      <c r="E581" s="6">
        <v>-3.1225999999999998</v>
      </c>
      <c r="F581" s="6">
        <v>2.46E-2</v>
      </c>
      <c r="G581" s="6">
        <v>-9.2100000000000001E-2</v>
      </c>
      <c r="H581" s="6">
        <v>3.4249999999999998E-6</v>
      </c>
      <c r="I581" s="6">
        <v>-3.6970000000000003E-2</v>
      </c>
      <c r="J581" s="6">
        <v>1.7520000000000001E-2</v>
      </c>
      <c r="K581" s="5" t="s">
        <v>350</v>
      </c>
      <c r="L581" s="6">
        <v>0</v>
      </c>
    </row>
    <row r="582" spans="1:12" ht="13.5" customHeight="1">
      <c r="A582" s="5" t="s">
        <v>349</v>
      </c>
      <c r="B582" s="6">
        <v>2.4</v>
      </c>
      <c r="C582" s="5" t="s">
        <v>18</v>
      </c>
      <c r="D582" s="5" t="s">
        <v>19</v>
      </c>
      <c r="E582" s="6">
        <v>-2.8586</v>
      </c>
      <c r="F582" s="6">
        <v>2.46E-2</v>
      </c>
      <c r="G582" s="6">
        <v>-9.2100000000000001E-2</v>
      </c>
      <c r="H582" s="6">
        <v>3.4249999999999998E-6</v>
      </c>
      <c r="I582" s="6">
        <v>0.18406</v>
      </c>
      <c r="J582" s="6">
        <v>-4.1459999999999997E-2</v>
      </c>
      <c r="K582" s="5" t="s">
        <v>350</v>
      </c>
      <c r="L582" s="6">
        <v>2.4</v>
      </c>
    </row>
    <row r="583" spans="1:12" ht="13.5" customHeight="1">
      <c r="A583" s="5" t="s">
        <v>349</v>
      </c>
      <c r="B583" s="6">
        <v>4.8</v>
      </c>
      <c r="C583" s="5" t="s">
        <v>18</v>
      </c>
      <c r="D583" s="5" t="s">
        <v>19</v>
      </c>
      <c r="E583" s="6">
        <v>-2.5945999999999998</v>
      </c>
      <c r="F583" s="6">
        <v>2.46E-2</v>
      </c>
      <c r="G583" s="6">
        <v>-9.2100000000000001E-2</v>
      </c>
      <c r="H583" s="6">
        <v>3.4249999999999998E-6</v>
      </c>
      <c r="I583" s="6">
        <v>0.40509000000000001</v>
      </c>
      <c r="J583" s="6">
        <v>-0.10044</v>
      </c>
      <c r="K583" s="5" t="s">
        <v>350</v>
      </c>
      <c r="L583" s="6">
        <v>4.8</v>
      </c>
    </row>
    <row r="584" spans="1:12" ht="13.5" customHeight="1">
      <c r="A584" s="5" t="s">
        <v>351</v>
      </c>
      <c r="B584" s="6">
        <v>0</v>
      </c>
      <c r="C584" s="5" t="s">
        <v>18</v>
      </c>
      <c r="D584" s="5" t="s">
        <v>19</v>
      </c>
      <c r="E584" s="6">
        <v>-3.6728999999999998</v>
      </c>
      <c r="F584" s="6">
        <v>0.13120000000000001</v>
      </c>
      <c r="G584" s="6">
        <v>-9.1999999999999998E-2</v>
      </c>
      <c r="H584" s="6">
        <v>2.783E-5</v>
      </c>
      <c r="I584" s="6">
        <v>-0.17494000000000001</v>
      </c>
      <c r="J584" s="6">
        <v>6.3460000000000003E-2</v>
      </c>
      <c r="K584" s="5" t="s">
        <v>352</v>
      </c>
      <c r="L584" s="6">
        <v>0</v>
      </c>
    </row>
    <row r="585" spans="1:12" ht="13.5" customHeight="1">
      <c r="A585" s="5" t="s">
        <v>351</v>
      </c>
      <c r="B585" s="6">
        <v>0.75</v>
      </c>
      <c r="C585" s="5" t="s">
        <v>18</v>
      </c>
      <c r="D585" s="5" t="s">
        <v>19</v>
      </c>
      <c r="E585" s="6">
        <v>-3.5903999999999998</v>
      </c>
      <c r="F585" s="6">
        <v>0.13120000000000001</v>
      </c>
      <c r="G585" s="6">
        <v>-9.1999999999999998E-2</v>
      </c>
      <c r="H585" s="6">
        <v>2.783E-5</v>
      </c>
      <c r="I585" s="6">
        <v>-0.10592</v>
      </c>
      <c r="J585" s="6">
        <v>-3.4909999999999997E-2</v>
      </c>
      <c r="K585" s="5" t="s">
        <v>352</v>
      </c>
      <c r="L585" s="6">
        <v>0.75</v>
      </c>
    </row>
    <row r="586" spans="1:12" ht="13.5" customHeight="1">
      <c r="A586" s="5" t="s">
        <v>351</v>
      </c>
      <c r="B586" s="6">
        <v>1.5</v>
      </c>
      <c r="C586" s="5" t="s">
        <v>18</v>
      </c>
      <c r="D586" s="5" t="s">
        <v>19</v>
      </c>
      <c r="E586" s="6">
        <v>-3.5078999999999998</v>
      </c>
      <c r="F586" s="6">
        <v>0.13120000000000001</v>
      </c>
      <c r="G586" s="6">
        <v>-9.1999999999999998E-2</v>
      </c>
      <c r="H586" s="6">
        <v>2.783E-5</v>
      </c>
      <c r="I586" s="6">
        <v>-3.6900000000000002E-2</v>
      </c>
      <c r="J586" s="6">
        <v>-0.13328999999999999</v>
      </c>
      <c r="K586" s="5" t="s">
        <v>352</v>
      </c>
      <c r="L586" s="6">
        <v>1.5</v>
      </c>
    </row>
    <row r="587" spans="1:12" ht="13.5" customHeight="1">
      <c r="A587" s="5" t="s">
        <v>353</v>
      </c>
      <c r="B587" s="6">
        <v>0</v>
      </c>
      <c r="C587" s="5" t="s">
        <v>18</v>
      </c>
      <c r="D587" s="5" t="s">
        <v>19</v>
      </c>
      <c r="E587" s="6">
        <v>-3.1225999999999998</v>
      </c>
      <c r="F587" s="6">
        <v>-2.4299999999999999E-2</v>
      </c>
      <c r="G587" s="6">
        <v>-9.1999999999999998E-2</v>
      </c>
      <c r="H587" s="6">
        <v>7.0279999999999998E-5</v>
      </c>
      <c r="I587" s="6">
        <v>-3.6839999999999998E-2</v>
      </c>
      <c r="J587" s="6">
        <v>-1.66E-2</v>
      </c>
      <c r="K587" s="5" t="s">
        <v>354</v>
      </c>
      <c r="L587" s="6">
        <v>0</v>
      </c>
    </row>
    <row r="588" spans="1:12" ht="13.5" customHeight="1">
      <c r="A588" s="5" t="s">
        <v>353</v>
      </c>
      <c r="B588" s="6">
        <v>2.4</v>
      </c>
      <c r="C588" s="5" t="s">
        <v>18</v>
      </c>
      <c r="D588" s="5" t="s">
        <v>19</v>
      </c>
      <c r="E588" s="6">
        <v>-2.8586</v>
      </c>
      <c r="F588" s="6">
        <v>-2.4299999999999999E-2</v>
      </c>
      <c r="G588" s="6">
        <v>-9.1999999999999998E-2</v>
      </c>
      <c r="H588" s="6">
        <v>7.0279999999999998E-5</v>
      </c>
      <c r="I588" s="6">
        <v>0.18406</v>
      </c>
      <c r="J588" s="6">
        <v>4.1640000000000003E-2</v>
      </c>
      <c r="K588" s="5" t="s">
        <v>354</v>
      </c>
      <c r="L588" s="6">
        <v>2.4</v>
      </c>
    </row>
    <row r="589" spans="1:12" ht="13.5" customHeight="1">
      <c r="A589" s="5" t="s">
        <v>353</v>
      </c>
      <c r="B589" s="6">
        <v>4.8</v>
      </c>
      <c r="C589" s="5" t="s">
        <v>18</v>
      </c>
      <c r="D589" s="5" t="s">
        <v>19</v>
      </c>
      <c r="E589" s="6">
        <v>-2.5945999999999998</v>
      </c>
      <c r="F589" s="6">
        <v>-2.4299999999999999E-2</v>
      </c>
      <c r="G589" s="6">
        <v>-9.1999999999999998E-2</v>
      </c>
      <c r="H589" s="6">
        <v>7.0279999999999998E-5</v>
      </c>
      <c r="I589" s="6">
        <v>0.40495999999999999</v>
      </c>
      <c r="J589" s="6">
        <v>9.987E-2</v>
      </c>
      <c r="K589" s="5" t="s">
        <v>354</v>
      </c>
      <c r="L589" s="6">
        <v>4.8</v>
      </c>
    </row>
    <row r="590" spans="1:12" ht="13.5" customHeight="1">
      <c r="A590" s="7" t="s">
        <v>355</v>
      </c>
      <c r="B590" s="7">
        <v>1.75</v>
      </c>
      <c r="C590" s="7" t="s">
        <v>356</v>
      </c>
      <c r="D590" s="7" t="s">
        <v>357</v>
      </c>
      <c r="E590" s="7">
        <v>-4.5941999999999998</v>
      </c>
      <c r="F590" s="7">
        <v>-0.13780000000000001</v>
      </c>
      <c r="G590" s="7">
        <v>0.26350000000000001</v>
      </c>
      <c r="H590" s="7">
        <v>1E-4</v>
      </c>
      <c r="I590" s="7">
        <v>3.3290000000000001E-5</v>
      </c>
      <c r="J590" s="7">
        <v>-0.11430999999999999</v>
      </c>
      <c r="K590" s="8"/>
      <c r="L590" s="8"/>
    </row>
    <row r="591" spans="1:12" ht="13.5" customHeight="1">
      <c r="A591" s="7" t="s">
        <v>355</v>
      </c>
      <c r="B591" s="7">
        <v>3.5</v>
      </c>
      <c r="C591" s="7" t="s">
        <v>356</v>
      </c>
      <c r="D591" s="7" t="s">
        <v>357</v>
      </c>
      <c r="E591" s="7">
        <v>-4.4016999999999999</v>
      </c>
      <c r="F591" s="7">
        <v>-0.45279999999999998</v>
      </c>
      <c r="G591" s="7">
        <v>0.26350000000000001</v>
      </c>
      <c r="H591" s="7">
        <v>1E-4</v>
      </c>
      <c r="I591" s="7">
        <v>-0.46100999999999998</v>
      </c>
      <c r="J591" s="7">
        <v>0.40244000000000002</v>
      </c>
      <c r="K591" s="8"/>
      <c r="L591" s="8"/>
    </row>
    <row r="592" spans="1:12" ht="13.5" customHeight="1">
      <c r="A592" s="7" t="s">
        <v>355</v>
      </c>
      <c r="B592" s="7">
        <v>0</v>
      </c>
      <c r="C592" s="7" t="s">
        <v>358</v>
      </c>
      <c r="D592" s="7" t="s">
        <v>357</v>
      </c>
      <c r="E592" s="7">
        <v>-9.3760999999999992</v>
      </c>
      <c r="F592" s="7">
        <v>0.1865</v>
      </c>
      <c r="G592" s="7">
        <v>0.34849999999999998</v>
      </c>
      <c r="H592" s="7">
        <v>-4.0459999999999999E-6</v>
      </c>
      <c r="I592" s="7">
        <v>0.59145000000000003</v>
      </c>
      <c r="J592" s="7">
        <v>0.32891999999999999</v>
      </c>
      <c r="K592" s="8"/>
      <c r="L592" s="8"/>
    </row>
    <row r="593" spans="1:12" ht="13.5" customHeight="1">
      <c r="A593" s="7" t="s">
        <v>355</v>
      </c>
      <c r="B593" s="7">
        <v>1.75</v>
      </c>
      <c r="C593" s="7" t="s">
        <v>358</v>
      </c>
      <c r="D593" s="7" t="s">
        <v>357</v>
      </c>
      <c r="E593" s="7">
        <v>-9.1836000000000002</v>
      </c>
      <c r="F593" s="7">
        <v>0.1865</v>
      </c>
      <c r="G593" s="7">
        <v>0.34849999999999998</v>
      </c>
      <c r="H593" s="7">
        <v>-4.0459999999999999E-6</v>
      </c>
      <c r="I593" s="7">
        <v>-1.8370000000000001E-2</v>
      </c>
      <c r="J593" s="7">
        <v>2.5100000000000001E-3</v>
      </c>
      <c r="K593" s="8"/>
      <c r="L593" s="8"/>
    </row>
    <row r="594" spans="1:12" ht="13.5" customHeight="1">
      <c r="A594" s="7" t="s">
        <v>355</v>
      </c>
      <c r="B594" s="7">
        <v>3.5</v>
      </c>
      <c r="C594" s="7" t="s">
        <v>358</v>
      </c>
      <c r="D594" s="7" t="s">
        <v>357</v>
      </c>
      <c r="E594" s="7">
        <v>-8.9910999999999994</v>
      </c>
      <c r="F594" s="7">
        <v>0.1865</v>
      </c>
      <c r="G594" s="7">
        <v>0.34849999999999998</v>
      </c>
      <c r="H594" s="7">
        <v>-4.0459999999999999E-6</v>
      </c>
      <c r="I594" s="7">
        <v>-0.62819000000000003</v>
      </c>
      <c r="J594" s="7">
        <v>-0.32389000000000001</v>
      </c>
      <c r="K594" s="8"/>
      <c r="L594" s="8"/>
    </row>
    <row r="595" spans="1:12" ht="13.5" customHeight="1">
      <c r="A595" s="7" t="s">
        <v>355</v>
      </c>
      <c r="B595" s="7">
        <v>0</v>
      </c>
      <c r="C595" s="7" t="s">
        <v>359</v>
      </c>
      <c r="D595" s="7" t="s">
        <v>357</v>
      </c>
      <c r="E595" s="7">
        <v>-6.2625000000000002</v>
      </c>
      <c r="F595" s="7">
        <v>0.36280000000000001</v>
      </c>
      <c r="G595" s="7">
        <v>0.17760000000000001</v>
      </c>
      <c r="H595" s="7">
        <v>-2.2240000000000001E-5</v>
      </c>
      <c r="I595" s="7">
        <v>0.30142999999999998</v>
      </c>
      <c r="J595" s="7">
        <v>0.63514999999999999</v>
      </c>
      <c r="K595" s="8"/>
      <c r="L595" s="8"/>
    </row>
    <row r="596" spans="1:12" ht="13.5" customHeight="1">
      <c r="A596" s="7" t="s">
        <v>355</v>
      </c>
      <c r="B596" s="7">
        <v>1.75</v>
      </c>
      <c r="C596" s="7" t="s">
        <v>359</v>
      </c>
      <c r="D596" s="7" t="s">
        <v>357</v>
      </c>
      <c r="E596" s="7">
        <v>-6.07</v>
      </c>
      <c r="F596" s="7">
        <v>0.36280000000000001</v>
      </c>
      <c r="G596" s="7">
        <v>0.17760000000000001</v>
      </c>
      <c r="H596" s="7">
        <v>-2.2240000000000001E-5</v>
      </c>
      <c r="I596" s="7">
        <v>-9.3200000000000002E-3</v>
      </c>
      <c r="J596" s="7">
        <v>2.4000000000000001E-4</v>
      </c>
      <c r="K596" s="8"/>
      <c r="L596" s="8"/>
    </row>
    <row r="597" spans="1:12" ht="13.5" customHeight="1">
      <c r="A597" s="7" t="s">
        <v>355</v>
      </c>
      <c r="B597" s="7">
        <v>3.5</v>
      </c>
      <c r="C597" s="7" t="s">
        <v>359</v>
      </c>
      <c r="D597" s="7" t="s">
        <v>357</v>
      </c>
      <c r="E597" s="7">
        <v>-5.8775000000000004</v>
      </c>
      <c r="F597" s="7">
        <v>0.36280000000000001</v>
      </c>
      <c r="G597" s="7">
        <v>0.17760000000000001</v>
      </c>
      <c r="H597" s="7">
        <v>-2.2240000000000001E-5</v>
      </c>
      <c r="I597" s="7">
        <v>-0.32007000000000002</v>
      </c>
      <c r="J597" s="7">
        <v>-0.63466999999999996</v>
      </c>
      <c r="K597" s="8"/>
      <c r="L597" s="8"/>
    </row>
    <row r="598" spans="1:12" ht="13.5" customHeight="1">
      <c r="A598" s="7" t="s">
        <v>355</v>
      </c>
      <c r="B598" s="7">
        <v>0</v>
      </c>
      <c r="C598" s="7" t="s">
        <v>360</v>
      </c>
      <c r="D598" s="7" t="s">
        <v>357</v>
      </c>
      <c r="E598" s="7">
        <v>-6.2553000000000001</v>
      </c>
      <c r="F598" s="7">
        <v>-0.10349999999999999</v>
      </c>
      <c r="G598" s="7">
        <v>0.1797</v>
      </c>
      <c r="H598" s="7">
        <v>2.4559999999999999E-5</v>
      </c>
      <c r="I598" s="7">
        <v>0.30625000000000002</v>
      </c>
      <c r="J598" s="7">
        <v>-0.1706</v>
      </c>
      <c r="K598" s="8"/>
      <c r="L598" s="8"/>
    </row>
    <row r="599" spans="1:12" ht="13.5" customHeight="1">
      <c r="A599" s="7" t="s">
        <v>355</v>
      </c>
      <c r="B599" s="7">
        <v>1.75</v>
      </c>
      <c r="C599" s="7" t="s">
        <v>360</v>
      </c>
      <c r="D599" s="7" t="s">
        <v>357</v>
      </c>
      <c r="E599" s="7">
        <v>-6.0628000000000002</v>
      </c>
      <c r="F599" s="7">
        <v>-0.10349999999999999</v>
      </c>
      <c r="G599" s="7">
        <v>0.1797</v>
      </c>
      <c r="H599" s="7">
        <v>2.4559999999999999E-5</v>
      </c>
      <c r="I599" s="7">
        <v>-8.3000000000000001E-3</v>
      </c>
      <c r="J599" s="7">
        <v>1.0460000000000001E-2</v>
      </c>
      <c r="K599" s="8"/>
      <c r="L599" s="8"/>
    </row>
    <row r="600" spans="1:12" ht="13.5" customHeight="1">
      <c r="A600" s="7" t="s">
        <v>355</v>
      </c>
      <c r="B600" s="7">
        <v>3.5</v>
      </c>
      <c r="C600" s="7" t="s">
        <v>360</v>
      </c>
      <c r="D600" s="7" t="s">
        <v>357</v>
      </c>
      <c r="E600" s="7">
        <v>-5.8703000000000003</v>
      </c>
      <c r="F600" s="7">
        <v>-0.10349999999999999</v>
      </c>
      <c r="G600" s="7">
        <v>0.1797</v>
      </c>
      <c r="H600" s="7">
        <v>2.4559999999999999E-5</v>
      </c>
      <c r="I600" s="7">
        <v>-0.32285999999999998</v>
      </c>
      <c r="J600" s="7">
        <v>0.19152</v>
      </c>
      <c r="K600" s="8"/>
      <c r="L600" s="8"/>
    </row>
    <row r="601" spans="1:12" ht="13.5" customHeight="1">
      <c r="A601" s="7" t="s">
        <v>355</v>
      </c>
      <c r="B601" s="7">
        <v>0</v>
      </c>
      <c r="C601" s="7" t="s">
        <v>361</v>
      </c>
      <c r="D601" s="7" t="s">
        <v>357</v>
      </c>
      <c r="E601" s="7">
        <v>-6.3333000000000004</v>
      </c>
      <c r="F601" s="7">
        <v>0.1298</v>
      </c>
      <c r="G601" s="7">
        <v>0.58009999999999995</v>
      </c>
      <c r="H601" s="7">
        <v>2.2500000000000001E-5</v>
      </c>
      <c r="I601" s="7">
        <v>0.67098999999999998</v>
      </c>
      <c r="J601" s="7">
        <v>0.23294000000000001</v>
      </c>
      <c r="K601" s="8"/>
      <c r="L601" s="8"/>
    </row>
    <row r="602" spans="1:12" ht="13.5" customHeight="1">
      <c r="A602" s="7" t="s">
        <v>355</v>
      </c>
      <c r="B602" s="7">
        <v>1.75</v>
      </c>
      <c r="C602" s="7" t="s">
        <v>361</v>
      </c>
      <c r="D602" s="7" t="s">
        <v>357</v>
      </c>
      <c r="E602" s="7">
        <v>-6.1407999999999996</v>
      </c>
      <c r="F602" s="7">
        <v>0.1298</v>
      </c>
      <c r="G602" s="7">
        <v>0.31759999999999999</v>
      </c>
      <c r="H602" s="7">
        <v>2.2500000000000001E-5</v>
      </c>
      <c r="I602" s="7">
        <v>-0.11459</v>
      </c>
      <c r="J602" s="7">
        <v>5.7200000000000003E-3</v>
      </c>
      <c r="K602" s="8"/>
      <c r="L602" s="8"/>
    </row>
    <row r="603" spans="1:12" ht="13.5" customHeight="1">
      <c r="A603" s="7" t="s">
        <v>355</v>
      </c>
      <c r="B603" s="7">
        <v>3.5</v>
      </c>
      <c r="C603" s="7" t="s">
        <v>361</v>
      </c>
      <c r="D603" s="7" t="s">
        <v>357</v>
      </c>
      <c r="E603" s="7">
        <v>-5.9482999999999997</v>
      </c>
      <c r="F603" s="7">
        <v>0.1298</v>
      </c>
      <c r="G603" s="7">
        <v>5.5100000000000003E-2</v>
      </c>
      <c r="H603" s="7">
        <v>2.2500000000000001E-5</v>
      </c>
      <c r="I603" s="7">
        <v>-0.44079000000000002</v>
      </c>
      <c r="J603" s="7">
        <v>-0.22148999999999999</v>
      </c>
      <c r="K603" s="8"/>
      <c r="L603" s="8"/>
    </row>
    <row r="604" spans="1:12" ht="13.5" customHeight="1">
      <c r="A604" s="7" t="s">
        <v>355</v>
      </c>
      <c r="B604" s="7">
        <v>0</v>
      </c>
      <c r="C604" s="7" t="s">
        <v>362</v>
      </c>
      <c r="D604" s="7" t="s">
        <v>357</v>
      </c>
      <c r="E604" s="7">
        <v>-9.1207999999999991</v>
      </c>
      <c r="F604" s="7">
        <v>0.1812</v>
      </c>
      <c r="G604" s="7">
        <v>0.69279999999999997</v>
      </c>
      <c r="H604" s="7">
        <v>1.6229999999999999E-5</v>
      </c>
      <c r="I604" s="7">
        <v>0.89305999999999996</v>
      </c>
      <c r="J604" s="7">
        <v>0.32025999999999999</v>
      </c>
      <c r="K604" s="8"/>
      <c r="L604" s="8"/>
    </row>
    <row r="605" spans="1:12" ht="13.5" customHeight="1">
      <c r="A605" s="7" t="s">
        <v>355</v>
      </c>
      <c r="B605" s="7">
        <v>1.75</v>
      </c>
      <c r="C605" s="7" t="s">
        <v>362</v>
      </c>
      <c r="D605" s="7" t="s">
        <v>357</v>
      </c>
      <c r="E605" s="7">
        <v>-8.9283000000000001</v>
      </c>
      <c r="F605" s="7">
        <v>0.1812</v>
      </c>
      <c r="G605" s="7">
        <v>0.45650000000000002</v>
      </c>
      <c r="H605" s="7">
        <v>1.6229999999999999E-5</v>
      </c>
      <c r="I605" s="7">
        <v>-0.11261</v>
      </c>
      <c r="J605" s="7">
        <v>3.1199999999999999E-3</v>
      </c>
      <c r="K605" s="8"/>
      <c r="L605" s="8"/>
    </row>
    <row r="606" spans="1:12" ht="13.5" customHeight="1">
      <c r="A606" s="7" t="s">
        <v>355</v>
      </c>
      <c r="B606" s="7">
        <v>3.5</v>
      </c>
      <c r="C606" s="7" t="s">
        <v>362</v>
      </c>
      <c r="D606" s="7" t="s">
        <v>357</v>
      </c>
      <c r="E606" s="7">
        <v>-8.7357999999999993</v>
      </c>
      <c r="F606" s="7">
        <v>0.1812</v>
      </c>
      <c r="G606" s="7">
        <v>0.2203</v>
      </c>
      <c r="H606" s="7">
        <v>1.6229999999999999E-5</v>
      </c>
      <c r="I606" s="7">
        <v>-0.70484000000000002</v>
      </c>
      <c r="J606" s="7">
        <v>-0.31402000000000002</v>
      </c>
      <c r="K606" s="8"/>
      <c r="L606" s="8"/>
    </row>
    <row r="607" spans="1:12" ht="13.5" customHeight="1">
      <c r="A607" s="7" t="s">
        <v>355</v>
      </c>
      <c r="B607" s="7">
        <v>0</v>
      </c>
      <c r="C607" s="7" t="s">
        <v>363</v>
      </c>
      <c r="D607" s="7" t="s">
        <v>357</v>
      </c>
      <c r="E607" s="7">
        <v>-9.0505999999999993</v>
      </c>
      <c r="F607" s="7">
        <v>-2.87E-2</v>
      </c>
      <c r="G607" s="7">
        <v>0.33239999999999997</v>
      </c>
      <c r="H607" s="7">
        <v>1.808E-5</v>
      </c>
      <c r="I607" s="7">
        <v>0.56479999999999997</v>
      </c>
      <c r="J607" s="7">
        <v>-4.292E-2</v>
      </c>
      <c r="K607" s="8"/>
      <c r="L607" s="8"/>
    </row>
    <row r="608" spans="1:12" ht="13.5" customHeight="1">
      <c r="A608" s="7" t="s">
        <v>355</v>
      </c>
      <c r="B608" s="7">
        <v>1.75</v>
      </c>
      <c r="C608" s="7" t="s">
        <v>363</v>
      </c>
      <c r="D608" s="7" t="s">
        <v>357</v>
      </c>
      <c r="E608" s="7">
        <v>-8.8581000000000003</v>
      </c>
      <c r="F608" s="7">
        <v>-2.87E-2</v>
      </c>
      <c r="G608" s="7">
        <v>0.33239999999999997</v>
      </c>
      <c r="H608" s="7">
        <v>1.808E-5</v>
      </c>
      <c r="I608" s="7">
        <v>-1.695E-2</v>
      </c>
      <c r="J608" s="7">
        <v>7.3899999999999999E-3</v>
      </c>
      <c r="K608" s="8"/>
      <c r="L608" s="8"/>
    </row>
    <row r="609" spans="1:12" ht="13.5" customHeight="1">
      <c r="A609" s="7" t="s">
        <v>355</v>
      </c>
      <c r="B609" s="7">
        <v>3.5</v>
      </c>
      <c r="C609" s="7" t="s">
        <v>363</v>
      </c>
      <c r="D609" s="7" t="s">
        <v>357</v>
      </c>
      <c r="E609" s="7">
        <v>-8.6655999999999995</v>
      </c>
      <c r="F609" s="7">
        <v>-2.87E-2</v>
      </c>
      <c r="G609" s="7">
        <v>0.33239999999999997</v>
      </c>
      <c r="H609" s="7">
        <v>1.808E-5</v>
      </c>
      <c r="I609" s="7">
        <v>-0.59870000000000001</v>
      </c>
      <c r="J609" s="7">
        <v>5.7689999999999998E-2</v>
      </c>
      <c r="K609" s="8"/>
      <c r="L609" s="8"/>
    </row>
    <row r="610" spans="1:12" ht="13.5" customHeight="1">
      <c r="A610" s="7" t="s">
        <v>355</v>
      </c>
      <c r="B610" s="7">
        <v>0</v>
      </c>
      <c r="C610" s="7" t="s">
        <v>356</v>
      </c>
      <c r="D610" s="7" t="s">
        <v>357</v>
      </c>
      <c r="E610" s="7">
        <v>-9.0571999999999999</v>
      </c>
      <c r="F610" s="7">
        <v>0.39090000000000003</v>
      </c>
      <c r="G610" s="7">
        <v>0.33050000000000002</v>
      </c>
      <c r="H610" s="7">
        <v>-2.404E-5</v>
      </c>
      <c r="I610" s="7">
        <v>0.56045999999999996</v>
      </c>
      <c r="J610" s="7">
        <v>0.68225999999999998</v>
      </c>
      <c r="K610" s="8"/>
      <c r="L610" s="8"/>
    </row>
    <row r="611" spans="1:12" ht="13.5" customHeight="1">
      <c r="A611" s="7" t="s">
        <v>355</v>
      </c>
      <c r="B611" s="7">
        <v>1.75</v>
      </c>
      <c r="C611" s="7" t="s">
        <v>356</v>
      </c>
      <c r="D611" s="7" t="s">
        <v>357</v>
      </c>
      <c r="E611" s="7">
        <v>-8.8646999999999991</v>
      </c>
      <c r="F611" s="7">
        <v>0.39090000000000003</v>
      </c>
      <c r="G611" s="7">
        <v>0.33050000000000002</v>
      </c>
      <c r="H611" s="7">
        <v>-2.404E-5</v>
      </c>
      <c r="I611" s="7">
        <v>-1.787E-2</v>
      </c>
      <c r="J611" s="7">
        <v>-1.81E-3</v>
      </c>
      <c r="K611" s="8"/>
      <c r="L611" s="8"/>
    </row>
    <row r="612" spans="1:12" ht="13.5" customHeight="1">
      <c r="A612" s="7" t="s">
        <v>355</v>
      </c>
      <c r="B612" s="7">
        <v>3.5</v>
      </c>
      <c r="C612" s="7" t="s">
        <v>356</v>
      </c>
      <c r="D612" s="7" t="s">
        <v>357</v>
      </c>
      <c r="E612" s="7">
        <v>-8.6722000000000001</v>
      </c>
      <c r="F612" s="7">
        <v>0.39090000000000003</v>
      </c>
      <c r="G612" s="7">
        <v>0.33050000000000002</v>
      </c>
      <c r="H612" s="7">
        <v>-2.404E-5</v>
      </c>
      <c r="I612" s="7">
        <v>-0.59619999999999995</v>
      </c>
      <c r="J612" s="7">
        <v>-0.68588000000000005</v>
      </c>
      <c r="K612" s="8"/>
      <c r="L612" s="8"/>
    </row>
    <row r="613" spans="1:12" ht="13.5" customHeight="1">
      <c r="A613" s="7" t="s">
        <v>355</v>
      </c>
      <c r="B613" s="7">
        <v>0</v>
      </c>
      <c r="C613" s="7" t="s">
        <v>358</v>
      </c>
      <c r="D613" s="7" t="s">
        <v>357</v>
      </c>
      <c r="E613" s="7">
        <v>-2.9937</v>
      </c>
      <c r="F613" s="7">
        <v>0.1555</v>
      </c>
      <c r="G613" s="7">
        <v>0.224</v>
      </c>
      <c r="H613" s="7">
        <v>-5.8E-5</v>
      </c>
      <c r="I613" s="7">
        <v>0.39565</v>
      </c>
      <c r="J613" s="7">
        <v>0.26635999999999999</v>
      </c>
      <c r="K613" s="8"/>
      <c r="L613" s="8"/>
    </row>
    <row r="614" spans="1:12" ht="13.5" customHeight="1">
      <c r="A614" s="7" t="s">
        <v>355</v>
      </c>
      <c r="B614" s="7">
        <v>1.75</v>
      </c>
      <c r="C614" s="7" t="s">
        <v>358</v>
      </c>
      <c r="D614" s="7" t="s">
        <v>357</v>
      </c>
      <c r="E614" s="7">
        <v>-2.8012000000000001</v>
      </c>
      <c r="F614" s="7">
        <v>0.1555</v>
      </c>
      <c r="G614" s="7">
        <v>0.224</v>
      </c>
      <c r="H614" s="7">
        <v>-5.8E-5</v>
      </c>
      <c r="I614" s="7">
        <v>3.6700000000000001E-3</v>
      </c>
      <c r="J614" s="7">
        <v>-5.6899999999999997E-3</v>
      </c>
      <c r="K614" s="8"/>
      <c r="L614" s="8"/>
    </row>
    <row r="615" spans="1:12" ht="13.5" customHeight="1">
      <c r="A615" s="7" t="s">
        <v>355</v>
      </c>
      <c r="B615" s="7">
        <v>3.5</v>
      </c>
      <c r="C615" s="7" t="s">
        <v>358</v>
      </c>
      <c r="D615" s="7" t="s">
        <v>357</v>
      </c>
      <c r="E615" s="7">
        <v>-2.6086999999999998</v>
      </c>
      <c r="F615" s="7">
        <v>0.1555</v>
      </c>
      <c r="G615" s="7">
        <v>0.224</v>
      </c>
      <c r="H615" s="7">
        <v>-5.8E-5</v>
      </c>
      <c r="I615" s="7">
        <v>-0.38829999999999998</v>
      </c>
      <c r="J615" s="7">
        <v>-0.27773999999999999</v>
      </c>
      <c r="K615" s="8"/>
      <c r="L615" s="8"/>
    </row>
    <row r="616" spans="1:12" ht="13.5" customHeight="1">
      <c r="A616" s="7" t="s">
        <v>355</v>
      </c>
      <c r="B616" s="7">
        <v>0</v>
      </c>
      <c r="C616" s="7" t="s">
        <v>359</v>
      </c>
      <c r="D616" s="7" t="s">
        <v>357</v>
      </c>
      <c r="E616" s="7">
        <v>-2.3746999999999998</v>
      </c>
      <c r="F616" s="7">
        <v>0.52959999999999996</v>
      </c>
      <c r="G616" s="7">
        <v>0.14929999999999999</v>
      </c>
      <c r="H616" s="7">
        <v>-2.071E-5</v>
      </c>
      <c r="I616" s="7">
        <v>0.27063999999999999</v>
      </c>
      <c r="J616" s="7">
        <v>0.57781000000000005</v>
      </c>
      <c r="K616" s="8"/>
      <c r="L616" s="8"/>
    </row>
    <row r="617" spans="1:12" ht="13.5" customHeight="1">
      <c r="A617" s="7" t="s">
        <v>355</v>
      </c>
      <c r="B617" s="7">
        <v>1.75</v>
      </c>
      <c r="C617" s="7" t="s">
        <v>359</v>
      </c>
      <c r="D617" s="7" t="s">
        <v>357</v>
      </c>
      <c r="E617" s="7">
        <v>-2.1821999999999999</v>
      </c>
      <c r="F617" s="7">
        <v>0.2671</v>
      </c>
      <c r="G617" s="7">
        <v>0.14929999999999999</v>
      </c>
      <c r="H617" s="7">
        <v>-2.071E-5</v>
      </c>
      <c r="I617" s="7">
        <v>9.41E-3</v>
      </c>
      <c r="J617" s="7">
        <v>-0.11932</v>
      </c>
      <c r="K617" s="8"/>
      <c r="L617" s="8"/>
    </row>
    <row r="618" spans="1:12" ht="13.5" customHeight="1">
      <c r="A618" s="7" t="s">
        <v>355</v>
      </c>
      <c r="B618" s="7">
        <v>3.5</v>
      </c>
      <c r="C618" s="7" t="s">
        <v>359</v>
      </c>
      <c r="D618" s="7" t="s">
        <v>357</v>
      </c>
      <c r="E618" s="7">
        <v>-1.9897</v>
      </c>
      <c r="F618" s="7">
        <v>4.5999999999999999E-3</v>
      </c>
      <c r="G618" s="7">
        <v>0.14929999999999999</v>
      </c>
      <c r="H618" s="7">
        <v>-2.071E-5</v>
      </c>
      <c r="I618" s="7">
        <v>-0.25180999999999998</v>
      </c>
      <c r="J618" s="7">
        <v>-0.35707</v>
      </c>
      <c r="K618" s="8"/>
      <c r="L618" s="8"/>
    </row>
    <row r="619" spans="1:12" ht="13.5" customHeight="1">
      <c r="A619" s="7" t="s">
        <v>355</v>
      </c>
      <c r="B619" s="7">
        <v>0</v>
      </c>
      <c r="C619" s="7" t="s">
        <v>360</v>
      </c>
      <c r="D619" s="7" t="s">
        <v>357</v>
      </c>
      <c r="E619" s="7">
        <v>-2.2242000000000002</v>
      </c>
      <c r="F619" s="7">
        <v>-0.4168</v>
      </c>
      <c r="G619" s="7">
        <v>0.1449</v>
      </c>
      <c r="H619" s="7">
        <v>-1E-4</v>
      </c>
      <c r="I619" s="7">
        <v>0.26088</v>
      </c>
      <c r="J619" s="7">
        <v>-0.27829999999999999</v>
      </c>
      <c r="K619" s="8"/>
      <c r="L619" s="8"/>
    </row>
    <row r="620" spans="1:12" ht="13.5" customHeight="1">
      <c r="A620" s="7" t="s">
        <v>355</v>
      </c>
      <c r="B620" s="7">
        <v>1.75</v>
      </c>
      <c r="C620" s="7" t="s">
        <v>360</v>
      </c>
      <c r="D620" s="7" t="s">
        <v>357</v>
      </c>
      <c r="E620" s="7">
        <v>-2.0316999999999998</v>
      </c>
      <c r="F620" s="7">
        <v>-6.6799999999999998E-2</v>
      </c>
      <c r="G620" s="7">
        <v>0.1449</v>
      </c>
      <c r="H620" s="7">
        <v>-1E-4</v>
      </c>
      <c r="I620" s="7">
        <v>7.26E-3</v>
      </c>
      <c r="J620" s="7">
        <v>0.14491999999999999</v>
      </c>
      <c r="K620" s="8"/>
      <c r="L620" s="8"/>
    </row>
    <row r="621" spans="1:12" ht="13.5" customHeight="1">
      <c r="A621" s="7" t="s">
        <v>355</v>
      </c>
      <c r="B621" s="7">
        <v>3.5</v>
      </c>
      <c r="C621" s="7" t="s">
        <v>360</v>
      </c>
      <c r="D621" s="7" t="s">
        <v>357</v>
      </c>
      <c r="E621" s="7">
        <v>-1.8391999999999999</v>
      </c>
      <c r="F621" s="7">
        <v>0.28320000000000001</v>
      </c>
      <c r="G621" s="7">
        <v>0.1449</v>
      </c>
      <c r="H621" s="7">
        <v>-1E-4</v>
      </c>
      <c r="I621" s="7">
        <v>-0.24635000000000001</v>
      </c>
      <c r="J621" s="7">
        <v>-4.4359999999999997E-2</v>
      </c>
      <c r="K621" s="8"/>
      <c r="L621" s="8"/>
    </row>
    <row r="622" spans="1:12" ht="13.5" customHeight="1">
      <c r="A622" s="7" t="s">
        <v>355</v>
      </c>
      <c r="B622" s="7">
        <v>0</v>
      </c>
      <c r="C622" s="7" t="s">
        <v>361</v>
      </c>
      <c r="D622" s="7" t="s">
        <v>357</v>
      </c>
      <c r="E622" s="7">
        <v>-2.3504</v>
      </c>
      <c r="F622" s="7">
        <v>0.1032</v>
      </c>
      <c r="G622" s="7">
        <v>0.54300000000000004</v>
      </c>
      <c r="H622" s="7">
        <v>-5.0229999999999998E-5</v>
      </c>
      <c r="I622" s="7">
        <v>0.61980000000000002</v>
      </c>
      <c r="J622" s="7">
        <v>0.18110000000000001</v>
      </c>
      <c r="K622" s="8"/>
      <c r="L622" s="8"/>
    </row>
    <row r="623" spans="1:12" ht="13.5" customHeight="1">
      <c r="A623" s="7" t="s">
        <v>355</v>
      </c>
      <c r="B623" s="7">
        <v>1.75</v>
      </c>
      <c r="C623" s="7" t="s">
        <v>361</v>
      </c>
      <c r="D623" s="7" t="s">
        <v>357</v>
      </c>
      <c r="E623" s="7">
        <v>-2.1579000000000002</v>
      </c>
      <c r="F623" s="7">
        <v>0.1032</v>
      </c>
      <c r="G623" s="7">
        <v>0.28050000000000003</v>
      </c>
      <c r="H623" s="7">
        <v>-5.0229999999999998E-5</v>
      </c>
      <c r="I623" s="7">
        <v>-0.10072</v>
      </c>
      <c r="J623" s="7">
        <v>5.0000000000000001E-4</v>
      </c>
      <c r="K623" s="8"/>
      <c r="L623" s="8"/>
    </row>
    <row r="624" spans="1:12" ht="13.5" customHeight="1">
      <c r="A624" s="7" t="s">
        <v>355</v>
      </c>
      <c r="B624" s="7">
        <v>3.5</v>
      </c>
      <c r="C624" s="7" t="s">
        <v>361</v>
      </c>
      <c r="D624" s="7" t="s">
        <v>357</v>
      </c>
      <c r="E624" s="7">
        <v>-1.9654</v>
      </c>
      <c r="F624" s="7">
        <v>0.1032</v>
      </c>
      <c r="G624" s="7">
        <v>1.7999999999999999E-2</v>
      </c>
      <c r="H624" s="7">
        <v>-5.0229999999999998E-5</v>
      </c>
      <c r="I624" s="7">
        <v>-0.36187000000000002</v>
      </c>
      <c r="J624" s="7">
        <v>-0.18010000000000001</v>
      </c>
      <c r="K624" s="8"/>
      <c r="L624" s="8"/>
    </row>
    <row r="625" spans="1:12" ht="13.5" customHeight="1">
      <c r="A625" s="7" t="s">
        <v>355</v>
      </c>
      <c r="B625" s="7">
        <v>0</v>
      </c>
      <c r="C625" s="7" t="s">
        <v>362</v>
      </c>
      <c r="D625" s="7" t="s">
        <v>357</v>
      </c>
      <c r="E625" s="7">
        <v>-2.9763000000000002</v>
      </c>
      <c r="F625" s="7">
        <v>0.15110000000000001</v>
      </c>
      <c r="G625" s="7">
        <v>0.5726</v>
      </c>
      <c r="H625" s="7">
        <v>-6.635E-5</v>
      </c>
      <c r="I625" s="7">
        <v>0.70135000000000003</v>
      </c>
      <c r="J625" s="7">
        <v>0.25990000000000002</v>
      </c>
      <c r="K625" s="8"/>
      <c r="L625" s="8"/>
    </row>
    <row r="626" spans="1:12" ht="13.5" customHeight="1">
      <c r="A626" s="7" t="s">
        <v>355</v>
      </c>
      <c r="B626" s="7">
        <v>1.75</v>
      </c>
      <c r="C626" s="7" t="s">
        <v>362</v>
      </c>
      <c r="D626" s="7" t="s">
        <v>357</v>
      </c>
      <c r="E626" s="7">
        <v>-2.7837999999999998</v>
      </c>
      <c r="F626" s="7">
        <v>0.15110000000000001</v>
      </c>
      <c r="G626" s="7">
        <v>0.33639999999999998</v>
      </c>
      <c r="H626" s="7">
        <v>-6.635E-5</v>
      </c>
      <c r="I626" s="7">
        <v>-9.4020000000000006E-2</v>
      </c>
      <c r="J626" s="7">
        <v>-4.5799999999999999E-3</v>
      </c>
      <c r="K626" s="8"/>
      <c r="L626" s="8"/>
    </row>
    <row r="627" spans="1:12" ht="13.5" customHeight="1">
      <c r="A627" s="7" t="s">
        <v>355</v>
      </c>
      <c r="B627" s="7">
        <v>3.5</v>
      </c>
      <c r="C627" s="7" t="s">
        <v>362</v>
      </c>
      <c r="D627" s="7" t="s">
        <v>357</v>
      </c>
      <c r="E627" s="7">
        <v>-2.5912999999999999</v>
      </c>
      <c r="F627" s="7">
        <v>0.15110000000000001</v>
      </c>
      <c r="G627" s="7">
        <v>0.10009999999999999</v>
      </c>
      <c r="H627" s="7">
        <v>-6.635E-5</v>
      </c>
      <c r="I627" s="7">
        <v>-0.47594999999999998</v>
      </c>
      <c r="J627" s="7">
        <v>-0.26906000000000002</v>
      </c>
      <c r="K627" s="8"/>
      <c r="L627" s="8"/>
    </row>
    <row r="628" spans="1:12" ht="13.5" customHeight="1">
      <c r="A628" s="7" t="s">
        <v>355</v>
      </c>
      <c r="B628" s="7">
        <v>0</v>
      </c>
      <c r="C628" s="7" t="s">
        <v>363</v>
      </c>
      <c r="D628" s="7" t="s">
        <v>357</v>
      </c>
      <c r="E628" s="7">
        <v>-2.8626999999999998</v>
      </c>
      <c r="F628" s="7">
        <v>-0.31690000000000002</v>
      </c>
      <c r="G628" s="7">
        <v>0.21440000000000001</v>
      </c>
      <c r="H628" s="7">
        <v>-1.1E-4</v>
      </c>
      <c r="I628" s="7">
        <v>0.37831999999999999</v>
      </c>
      <c r="J628" s="7">
        <v>-0.15354999999999999</v>
      </c>
      <c r="K628" s="8"/>
      <c r="L628" s="8"/>
    </row>
    <row r="629" spans="1:12" ht="13.5" customHeight="1">
      <c r="A629" s="7" t="s">
        <v>355</v>
      </c>
      <c r="B629" s="7">
        <v>1.75</v>
      </c>
      <c r="C629" s="7" t="s">
        <v>363</v>
      </c>
      <c r="D629" s="7" t="s">
        <v>357</v>
      </c>
      <c r="E629" s="7">
        <v>-2.6701999999999999</v>
      </c>
      <c r="F629" s="7">
        <v>-1.9E-3</v>
      </c>
      <c r="G629" s="7">
        <v>0.21440000000000001</v>
      </c>
      <c r="H629" s="7">
        <v>-1.1E-4</v>
      </c>
      <c r="I629" s="7">
        <v>3.1700000000000001E-3</v>
      </c>
      <c r="J629" s="7">
        <v>0.12540000000000001</v>
      </c>
      <c r="K629" s="8"/>
      <c r="L629" s="8"/>
    </row>
    <row r="630" spans="1:12" ht="13.5" customHeight="1">
      <c r="A630" s="7" t="s">
        <v>355</v>
      </c>
      <c r="B630" s="7">
        <v>3.5</v>
      </c>
      <c r="C630" s="7" t="s">
        <v>363</v>
      </c>
      <c r="D630" s="7" t="s">
        <v>357</v>
      </c>
      <c r="E630" s="7">
        <v>-2.4777</v>
      </c>
      <c r="F630" s="7">
        <v>0.31309999999999999</v>
      </c>
      <c r="G630" s="7">
        <v>0.21440000000000001</v>
      </c>
      <c r="H630" s="7">
        <v>-1.1E-4</v>
      </c>
      <c r="I630" s="7">
        <v>-0.37197999999999998</v>
      </c>
      <c r="J630" s="7">
        <v>-0.1469</v>
      </c>
      <c r="K630" s="8"/>
      <c r="L630" s="8"/>
    </row>
    <row r="631" spans="1:12" ht="13.5" customHeight="1">
      <c r="A631" s="7" t="s">
        <v>355</v>
      </c>
      <c r="B631" s="7">
        <v>0</v>
      </c>
      <c r="C631" s="7" t="s">
        <v>356</v>
      </c>
      <c r="D631" s="7" t="s">
        <v>357</v>
      </c>
      <c r="E631" s="7">
        <v>-2.9982000000000002</v>
      </c>
      <c r="F631" s="7">
        <v>0.53490000000000004</v>
      </c>
      <c r="G631" s="7">
        <v>0.21829999999999999</v>
      </c>
      <c r="H631" s="7">
        <v>-3.9780000000000002E-5</v>
      </c>
      <c r="I631" s="7">
        <v>0.3871</v>
      </c>
      <c r="J631" s="7">
        <v>0.61695</v>
      </c>
      <c r="K631" s="8"/>
      <c r="L631" s="8"/>
    </row>
    <row r="632" spans="1:12" ht="13.5" customHeight="1">
      <c r="A632" s="7" t="s">
        <v>355</v>
      </c>
      <c r="B632" s="7">
        <v>1.75</v>
      </c>
      <c r="C632" s="7" t="s">
        <v>356</v>
      </c>
      <c r="D632" s="7" t="s">
        <v>357</v>
      </c>
      <c r="E632" s="7">
        <v>-2.8056999999999999</v>
      </c>
      <c r="F632" s="7">
        <v>0.29870000000000002</v>
      </c>
      <c r="G632" s="7">
        <v>0.21829999999999999</v>
      </c>
      <c r="H632" s="7">
        <v>-3.9780000000000002E-5</v>
      </c>
      <c r="I632" s="7">
        <v>5.1000000000000004E-3</v>
      </c>
      <c r="J632" s="7">
        <v>-0.11241</v>
      </c>
      <c r="K632" s="8"/>
      <c r="L632" s="8"/>
    </row>
    <row r="633" spans="1:12" ht="13.5" customHeight="1">
      <c r="A633" s="7" t="s">
        <v>355</v>
      </c>
      <c r="B633" s="7">
        <v>3.5</v>
      </c>
      <c r="C633" s="7" t="s">
        <v>356</v>
      </c>
      <c r="D633" s="7" t="s">
        <v>357</v>
      </c>
      <c r="E633" s="7">
        <v>-2.6132</v>
      </c>
      <c r="F633" s="7">
        <v>6.2399999999999997E-2</v>
      </c>
      <c r="G633" s="7">
        <v>0.21829999999999999</v>
      </c>
      <c r="H633" s="7">
        <v>-3.9780000000000002E-5</v>
      </c>
      <c r="I633" s="7">
        <v>-0.37690000000000001</v>
      </c>
      <c r="J633" s="7">
        <v>-0.42834</v>
      </c>
      <c r="K633" s="8"/>
      <c r="L633" s="8"/>
    </row>
    <row r="634" spans="1:12" ht="13.5" customHeight="1">
      <c r="A634" s="7" t="s">
        <v>355</v>
      </c>
      <c r="B634" s="7">
        <v>0</v>
      </c>
      <c r="C634" s="7" t="s">
        <v>358</v>
      </c>
      <c r="D634" s="7" t="s">
        <v>357</v>
      </c>
      <c r="E634" s="7">
        <v>-2.9937</v>
      </c>
      <c r="F634" s="7">
        <v>0.1555</v>
      </c>
      <c r="G634" s="7">
        <v>0.224</v>
      </c>
      <c r="H634" s="7">
        <v>-5.8E-5</v>
      </c>
      <c r="I634" s="7">
        <v>0.39565</v>
      </c>
      <c r="J634" s="7">
        <v>0.26635999999999999</v>
      </c>
      <c r="K634" s="8"/>
      <c r="L634" s="8"/>
    </row>
    <row r="635" spans="1:12" ht="13.5" customHeight="1">
      <c r="A635" s="7" t="s">
        <v>355</v>
      </c>
      <c r="B635" s="7">
        <v>1.75</v>
      </c>
      <c r="C635" s="7" t="s">
        <v>358</v>
      </c>
      <c r="D635" s="7" t="s">
        <v>357</v>
      </c>
      <c r="E635" s="7">
        <v>-2.8012000000000001</v>
      </c>
      <c r="F635" s="7">
        <v>0.1555</v>
      </c>
      <c r="G635" s="7">
        <v>0.224</v>
      </c>
      <c r="H635" s="7">
        <v>-5.8E-5</v>
      </c>
      <c r="I635" s="7">
        <v>3.6700000000000001E-3</v>
      </c>
      <c r="J635" s="7">
        <v>-5.6899999999999997E-3</v>
      </c>
      <c r="K635" s="8"/>
      <c r="L635" s="8"/>
    </row>
    <row r="636" spans="1:12" ht="13.5" customHeight="1">
      <c r="A636" s="7" t="s">
        <v>355</v>
      </c>
      <c r="B636" s="7">
        <v>3.5</v>
      </c>
      <c r="C636" s="7" t="s">
        <v>358</v>
      </c>
      <c r="D636" s="7" t="s">
        <v>357</v>
      </c>
      <c r="E636" s="7">
        <v>-2.6086999999999998</v>
      </c>
      <c r="F636" s="7">
        <v>0.1555</v>
      </c>
      <c r="G636" s="7">
        <v>0.224</v>
      </c>
      <c r="H636" s="7">
        <v>-5.8E-5</v>
      </c>
      <c r="I636" s="7">
        <v>-0.38829999999999998</v>
      </c>
      <c r="J636" s="7">
        <v>-0.27773999999999999</v>
      </c>
      <c r="K636" s="8"/>
      <c r="L636" s="8"/>
    </row>
    <row r="637" spans="1:12" ht="13.5" customHeight="1">
      <c r="A637" s="7" t="s">
        <v>355</v>
      </c>
      <c r="B637" s="7">
        <v>0</v>
      </c>
      <c r="C637" s="7" t="s">
        <v>359</v>
      </c>
      <c r="D637" s="7" t="s">
        <v>357</v>
      </c>
      <c r="E637" s="7">
        <v>-2.3746999999999998</v>
      </c>
      <c r="F637" s="7">
        <v>0.52959999999999996</v>
      </c>
      <c r="G637" s="7">
        <v>0.14929999999999999</v>
      </c>
      <c r="H637" s="7">
        <v>-2.071E-5</v>
      </c>
      <c r="I637" s="7">
        <v>0.27063999999999999</v>
      </c>
      <c r="J637" s="7">
        <v>0.57781000000000005</v>
      </c>
      <c r="K637" s="8"/>
      <c r="L637" s="8"/>
    </row>
    <row r="638" spans="1:12" ht="13.5" customHeight="1">
      <c r="A638" s="7" t="s">
        <v>355</v>
      </c>
      <c r="B638" s="7">
        <v>1.75</v>
      </c>
      <c r="C638" s="7" t="s">
        <v>359</v>
      </c>
      <c r="D638" s="7" t="s">
        <v>357</v>
      </c>
      <c r="E638" s="7">
        <v>-2.1821999999999999</v>
      </c>
      <c r="F638" s="7">
        <v>0.2671</v>
      </c>
      <c r="G638" s="7">
        <v>0.14929999999999999</v>
      </c>
      <c r="H638" s="7">
        <v>-2.071E-5</v>
      </c>
      <c r="I638" s="7">
        <v>9.41E-3</v>
      </c>
      <c r="J638" s="7">
        <v>-0.11932</v>
      </c>
      <c r="K638" s="8"/>
      <c r="L638" s="8"/>
    </row>
    <row r="639" spans="1:12" ht="13.5" customHeight="1">
      <c r="A639" s="7" t="s">
        <v>355</v>
      </c>
      <c r="B639" s="7">
        <v>3.5</v>
      </c>
      <c r="C639" s="7" t="s">
        <v>359</v>
      </c>
      <c r="D639" s="7" t="s">
        <v>357</v>
      </c>
      <c r="E639" s="7">
        <v>-1.9897</v>
      </c>
      <c r="F639" s="7">
        <v>4.5999999999999999E-3</v>
      </c>
      <c r="G639" s="7">
        <v>0.14929999999999999</v>
      </c>
      <c r="H639" s="7">
        <v>-2.071E-5</v>
      </c>
      <c r="I639" s="7">
        <v>-0.25180999999999998</v>
      </c>
      <c r="J639" s="7">
        <v>-0.35707</v>
      </c>
      <c r="K639" s="8"/>
      <c r="L639" s="8"/>
    </row>
    <row r="640" spans="1:12" ht="13.5" customHeight="1">
      <c r="A640" s="7" t="s">
        <v>355</v>
      </c>
      <c r="B640" s="7">
        <v>0</v>
      </c>
      <c r="C640" s="7" t="s">
        <v>360</v>
      </c>
      <c r="D640" s="7" t="s">
        <v>357</v>
      </c>
      <c r="E640" s="7">
        <v>-2.2242000000000002</v>
      </c>
      <c r="F640" s="7">
        <v>-0.4168</v>
      </c>
      <c r="G640" s="7">
        <v>0.1449</v>
      </c>
      <c r="H640" s="7">
        <v>-1E-4</v>
      </c>
      <c r="I640" s="7">
        <v>0.26088</v>
      </c>
      <c r="J640" s="7">
        <v>-0.27829999999999999</v>
      </c>
      <c r="K640" s="8"/>
      <c r="L640" s="8"/>
    </row>
    <row r="641" spans="1:12" ht="13.5" customHeight="1">
      <c r="A641" s="7" t="s">
        <v>355</v>
      </c>
      <c r="B641" s="7">
        <v>1.75</v>
      </c>
      <c r="C641" s="7" t="s">
        <v>360</v>
      </c>
      <c r="D641" s="7" t="s">
        <v>357</v>
      </c>
      <c r="E641" s="7">
        <v>-2.0316999999999998</v>
      </c>
      <c r="F641" s="7">
        <v>-6.6799999999999998E-2</v>
      </c>
      <c r="G641" s="7">
        <v>0.1449</v>
      </c>
      <c r="H641" s="7">
        <v>-1E-4</v>
      </c>
      <c r="I641" s="7">
        <v>7.26E-3</v>
      </c>
      <c r="J641" s="7">
        <v>0.14491999999999999</v>
      </c>
      <c r="K641" s="8"/>
      <c r="L641" s="8"/>
    </row>
    <row r="642" spans="1:12" ht="13.5" customHeight="1">
      <c r="A642" s="7" t="s">
        <v>355</v>
      </c>
      <c r="B642" s="7">
        <v>3.5</v>
      </c>
      <c r="C642" s="7" t="s">
        <v>360</v>
      </c>
      <c r="D642" s="7" t="s">
        <v>357</v>
      </c>
      <c r="E642" s="7">
        <v>-1.8391999999999999</v>
      </c>
      <c r="F642" s="7">
        <v>0.28320000000000001</v>
      </c>
      <c r="G642" s="7">
        <v>0.1449</v>
      </c>
      <c r="H642" s="7">
        <v>-1E-4</v>
      </c>
      <c r="I642" s="7">
        <v>-0.24635000000000001</v>
      </c>
      <c r="J642" s="7">
        <v>-4.4359999999999997E-2</v>
      </c>
      <c r="K642" s="8"/>
      <c r="L642" s="8"/>
    </row>
    <row r="643" spans="1:12" ht="13.5" customHeight="1">
      <c r="A643" s="7" t="s">
        <v>355</v>
      </c>
      <c r="B643" s="7">
        <v>0</v>
      </c>
      <c r="C643" s="7" t="s">
        <v>361</v>
      </c>
      <c r="D643" s="7" t="s">
        <v>357</v>
      </c>
      <c r="E643" s="7">
        <v>-2.3504</v>
      </c>
      <c r="F643" s="7">
        <v>0.1032</v>
      </c>
      <c r="G643" s="7">
        <v>0.54300000000000004</v>
      </c>
      <c r="H643" s="7">
        <v>-5.0229999999999998E-5</v>
      </c>
      <c r="I643" s="7">
        <v>0.61980000000000002</v>
      </c>
      <c r="J643" s="7">
        <v>0.18110000000000001</v>
      </c>
      <c r="K643" s="8"/>
      <c r="L643" s="8"/>
    </row>
    <row r="644" spans="1:12" ht="13.5" customHeight="1">
      <c r="A644" s="7" t="s">
        <v>355</v>
      </c>
      <c r="B644" s="7">
        <v>1.75</v>
      </c>
      <c r="C644" s="7" t="s">
        <v>361</v>
      </c>
      <c r="D644" s="7" t="s">
        <v>357</v>
      </c>
      <c r="E644" s="7">
        <v>-2.1579000000000002</v>
      </c>
      <c r="F644" s="7">
        <v>0.1032</v>
      </c>
      <c r="G644" s="7">
        <v>0.28050000000000003</v>
      </c>
      <c r="H644" s="7">
        <v>-5.0229999999999998E-5</v>
      </c>
      <c r="I644" s="7">
        <v>-0.10072</v>
      </c>
      <c r="J644" s="7">
        <v>5.0000000000000001E-4</v>
      </c>
      <c r="K644" s="8"/>
      <c r="L644" s="8"/>
    </row>
    <row r="645" spans="1:12" ht="13.5" customHeight="1">
      <c r="A645" s="7" t="s">
        <v>355</v>
      </c>
      <c r="B645" s="7">
        <v>3.5</v>
      </c>
      <c r="C645" s="7" t="s">
        <v>361</v>
      </c>
      <c r="D645" s="7" t="s">
        <v>357</v>
      </c>
      <c r="E645" s="7">
        <v>-1.9654</v>
      </c>
      <c r="F645" s="7">
        <v>0.1032</v>
      </c>
      <c r="G645" s="7">
        <v>1.7999999999999999E-2</v>
      </c>
      <c r="H645" s="7">
        <v>-5.0229999999999998E-5</v>
      </c>
      <c r="I645" s="7">
        <v>-0.36187000000000002</v>
      </c>
      <c r="J645" s="7">
        <v>-0.18010000000000001</v>
      </c>
      <c r="K645" s="8"/>
      <c r="L645" s="8"/>
    </row>
    <row r="646" spans="1:12" ht="13.5" customHeight="1">
      <c r="A646" s="7" t="s">
        <v>355</v>
      </c>
      <c r="B646" s="7">
        <v>0</v>
      </c>
      <c r="C646" s="7" t="s">
        <v>362</v>
      </c>
      <c r="D646" s="7" t="s">
        <v>357</v>
      </c>
      <c r="E646" s="7">
        <v>-2.9763000000000002</v>
      </c>
      <c r="F646" s="7">
        <v>0.15110000000000001</v>
      </c>
      <c r="G646" s="7">
        <v>0.5726</v>
      </c>
      <c r="H646" s="7">
        <v>-6.635E-5</v>
      </c>
      <c r="I646" s="7">
        <v>0.70135000000000003</v>
      </c>
      <c r="J646" s="7">
        <v>0.25990000000000002</v>
      </c>
      <c r="K646" s="8"/>
      <c r="L646" s="8"/>
    </row>
    <row r="647" spans="1:12" ht="13.5" customHeight="1">
      <c r="A647" s="7" t="s">
        <v>355</v>
      </c>
      <c r="B647" s="7">
        <v>1.75</v>
      </c>
      <c r="C647" s="7" t="s">
        <v>362</v>
      </c>
      <c r="D647" s="7" t="s">
        <v>357</v>
      </c>
      <c r="E647" s="7">
        <v>-2.7837999999999998</v>
      </c>
      <c r="F647" s="7">
        <v>0.15110000000000001</v>
      </c>
      <c r="G647" s="7">
        <v>0.33639999999999998</v>
      </c>
      <c r="H647" s="7">
        <v>-6.635E-5</v>
      </c>
      <c r="I647" s="7">
        <v>-9.4020000000000006E-2</v>
      </c>
      <c r="J647" s="7">
        <v>-4.5799999999999999E-3</v>
      </c>
      <c r="K647" s="8"/>
      <c r="L647" s="8"/>
    </row>
    <row r="648" spans="1:12" ht="13.5" customHeight="1">
      <c r="A648" s="7" t="s">
        <v>355</v>
      </c>
      <c r="B648" s="7">
        <v>3.5</v>
      </c>
      <c r="C648" s="7" t="s">
        <v>362</v>
      </c>
      <c r="D648" s="7" t="s">
        <v>357</v>
      </c>
      <c r="E648" s="7">
        <v>-2.5912999999999999</v>
      </c>
      <c r="F648" s="7">
        <v>0.15110000000000001</v>
      </c>
      <c r="G648" s="7">
        <v>0.10009999999999999</v>
      </c>
      <c r="H648" s="7">
        <v>-6.635E-5</v>
      </c>
      <c r="I648" s="7">
        <v>-0.47594999999999998</v>
      </c>
      <c r="J648" s="7">
        <v>-0.26906000000000002</v>
      </c>
      <c r="K648" s="8"/>
      <c r="L648" s="8"/>
    </row>
    <row r="649" spans="1:12" ht="13.5" customHeight="1">
      <c r="A649" s="7" t="s">
        <v>355</v>
      </c>
      <c r="B649" s="7">
        <v>0</v>
      </c>
      <c r="C649" s="7" t="s">
        <v>363</v>
      </c>
      <c r="D649" s="7" t="s">
        <v>357</v>
      </c>
      <c r="E649" s="7">
        <v>-2.8626999999999998</v>
      </c>
      <c r="F649" s="7">
        <v>-0.31690000000000002</v>
      </c>
      <c r="G649" s="7">
        <v>0.21440000000000001</v>
      </c>
      <c r="H649" s="7">
        <v>-1.1E-4</v>
      </c>
      <c r="I649" s="7">
        <v>0.37831999999999999</v>
      </c>
      <c r="J649" s="7">
        <v>-0.15354999999999999</v>
      </c>
      <c r="K649" s="8"/>
      <c r="L649" s="8"/>
    </row>
    <row r="650" spans="1:12" ht="13.5" customHeight="1">
      <c r="A650" s="7" t="s">
        <v>355</v>
      </c>
      <c r="B650" s="7">
        <v>1.75</v>
      </c>
      <c r="C650" s="7" t="s">
        <v>363</v>
      </c>
      <c r="D650" s="7" t="s">
        <v>357</v>
      </c>
      <c r="E650" s="7">
        <v>-2.6701999999999999</v>
      </c>
      <c r="F650" s="7">
        <v>-1.9E-3</v>
      </c>
      <c r="G650" s="7">
        <v>0.21440000000000001</v>
      </c>
      <c r="H650" s="7">
        <v>-1.1E-4</v>
      </c>
      <c r="I650" s="7">
        <v>3.1700000000000001E-3</v>
      </c>
      <c r="J650" s="7">
        <v>0.12540000000000001</v>
      </c>
      <c r="K650" s="8"/>
      <c r="L650" s="8"/>
    </row>
    <row r="651" spans="1:12" ht="13.5" customHeight="1">
      <c r="A651" s="7" t="s">
        <v>355</v>
      </c>
      <c r="B651" s="7">
        <v>3.5</v>
      </c>
      <c r="C651" s="7" t="s">
        <v>363</v>
      </c>
      <c r="D651" s="7" t="s">
        <v>357</v>
      </c>
      <c r="E651" s="7">
        <v>-2.4777</v>
      </c>
      <c r="F651" s="7">
        <v>0.31309999999999999</v>
      </c>
      <c r="G651" s="7">
        <v>0.21440000000000001</v>
      </c>
      <c r="H651" s="7">
        <v>-1.1E-4</v>
      </c>
      <c r="I651" s="7">
        <v>-0.37197999999999998</v>
      </c>
      <c r="J651" s="7">
        <v>-0.1469</v>
      </c>
      <c r="K651" s="8"/>
      <c r="L651" s="8"/>
    </row>
    <row r="652" spans="1:12" ht="13.5" customHeight="1">
      <c r="A652" s="7" t="s">
        <v>355</v>
      </c>
      <c r="B652" s="7">
        <v>0</v>
      </c>
      <c r="C652" s="7" t="s">
        <v>356</v>
      </c>
      <c r="D652" s="7" t="s">
        <v>357</v>
      </c>
      <c r="E652" s="7">
        <v>-2.9982000000000002</v>
      </c>
      <c r="F652" s="7">
        <v>0.53490000000000004</v>
      </c>
      <c r="G652" s="7">
        <v>0.21829999999999999</v>
      </c>
      <c r="H652" s="7">
        <v>-3.9780000000000002E-5</v>
      </c>
      <c r="I652" s="7">
        <v>0.3871</v>
      </c>
      <c r="J652" s="7">
        <v>0.61695</v>
      </c>
      <c r="K652" s="8"/>
      <c r="L652" s="8"/>
    </row>
    <row r="653" spans="1:12" ht="13.5" customHeight="1">
      <c r="A653" s="7" t="s">
        <v>355</v>
      </c>
      <c r="B653" s="7">
        <v>1.75</v>
      </c>
      <c r="C653" s="7" t="s">
        <v>356</v>
      </c>
      <c r="D653" s="7" t="s">
        <v>357</v>
      </c>
      <c r="E653" s="7">
        <v>-2.8056999999999999</v>
      </c>
      <c r="F653" s="7">
        <v>0.29870000000000002</v>
      </c>
      <c r="G653" s="7">
        <v>0.21829999999999999</v>
      </c>
      <c r="H653" s="7">
        <v>-3.9780000000000002E-5</v>
      </c>
      <c r="I653" s="7">
        <v>5.1000000000000004E-3</v>
      </c>
      <c r="J653" s="7">
        <v>-0.11241</v>
      </c>
      <c r="K653" s="8"/>
      <c r="L653" s="8"/>
    </row>
    <row r="654" spans="1:12" ht="13.5" customHeight="1">
      <c r="A654" s="7" t="s">
        <v>355</v>
      </c>
      <c r="B654" s="7">
        <v>3.5</v>
      </c>
      <c r="C654" s="7" t="s">
        <v>356</v>
      </c>
      <c r="D654" s="7" t="s">
        <v>357</v>
      </c>
      <c r="E654" s="7">
        <v>-2.6132</v>
      </c>
      <c r="F654" s="7">
        <v>6.2399999999999997E-2</v>
      </c>
      <c r="G654" s="7">
        <v>0.21829999999999999</v>
      </c>
      <c r="H654" s="7">
        <v>-3.9780000000000002E-5</v>
      </c>
      <c r="I654" s="7">
        <v>-0.37690000000000001</v>
      </c>
      <c r="J654" s="7">
        <v>-0.42834</v>
      </c>
      <c r="K654" s="8"/>
      <c r="L654" s="8"/>
    </row>
    <row r="655" spans="1:12" ht="13.5" customHeight="1">
      <c r="A655" s="7" t="s">
        <v>355</v>
      </c>
      <c r="B655" s="7">
        <v>0</v>
      </c>
      <c r="C655" s="7" t="s">
        <v>358</v>
      </c>
      <c r="D655" s="7" t="s">
        <v>357</v>
      </c>
      <c r="E655" s="7">
        <v>-2.9937</v>
      </c>
      <c r="F655" s="7">
        <v>0.1555</v>
      </c>
      <c r="G655" s="7">
        <v>0.224</v>
      </c>
      <c r="H655" s="7">
        <v>-5.8E-5</v>
      </c>
      <c r="I655" s="7">
        <v>0.39565</v>
      </c>
      <c r="J655" s="7">
        <v>0.26635999999999999</v>
      </c>
      <c r="K655" s="8"/>
      <c r="L655" s="8"/>
    </row>
    <row r="656" spans="1:12" ht="13.5" customHeight="1">
      <c r="A656" s="7" t="s">
        <v>355</v>
      </c>
      <c r="B656" s="7">
        <v>1.75</v>
      </c>
      <c r="C656" s="7" t="s">
        <v>358</v>
      </c>
      <c r="D656" s="7" t="s">
        <v>357</v>
      </c>
      <c r="E656" s="7">
        <v>-2.8012000000000001</v>
      </c>
      <c r="F656" s="7">
        <v>0.1555</v>
      </c>
      <c r="G656" s="7">
        <v>0.224</v>
      </c>
      <c r="H656" s="7">
        <v>-5.8E-5</v>
      </c>
      <c r="I656" s="7">
        <v>3.6700000000000001E-3</v>
      </c>
      <c r="J656" s="7">
        <v>-5.6899999999999997E-3</v>
      </c>
      <c r="K656" s="8"/>
      <c r="L656" s="8"/>
    </row>
    <row r="657" spans="1:12" ht="13.5" customHeight="1">
      <c r="A657" s="7" t="s">
        <v>355</v>
      </c>
      <c r="B657" s="7">
        <v>3.5</v>
      </c>
      <c r="C657" s="7" t="s">
        <v>358</v>
      </c>
      <c r="D657" s="7" t="s">
        <v>357</v>
      </c>
      <c r="E657" s="7">
        <v>-2.6086999999999998</v>
      </c>
      <c r="F657" s="7">
        <v>0.1555</v>
      </c>
      <c r="G657" s="7">
        <v>0.224</v>
      </c>
      <c r="H657" s="7">
        <v>-5.8E-5</v>
      </c>
      <c r="I657" s="7">
        <v>-0.38829999999999998</v>
      </c>
      <c r="J657" s="7">
        <v>-0.27773999999999999</v>
      </c>
      <c r="K657" s="8"/>
      <c r="L657" s="8"/>
    </row>
    <row r="658" spans="1:12" ht="13.5" customHeight="1">
      <c r="A658" s="7" t="s">
        <v>355</v>
      </c>
      <c r="B658" s="7">
        <v>0</v>
      </c>
      <c r="C658" s="7" t="s">
        <v>359</v>
      </c>
      <c r="D658" s="7" t="s">
        <v>357</v>
      </c>
      <c r="E658" s="7">
        <v>-2.3746999999999998</v>
      </c>
      <c r="F658" s="7">
        <v>0.52959999999999996</v>
      </c>
      <c r="G658" s="7">
        <v>0.14929999999999999</v>
      </c>
      <c r="H658" s="7">
        <v>-2.071E-5</v>
      </c>
      <c r="I658" s="7">
        <v>0.27063999999999999</v>
      </c>
      <c r="J658" s="7">
        <v>0.57781000000000005</v>
      </c>
      <c r="K658" s="8"/>
      <c r="L658" s="8"/>
    </row>
    <row r="659" spans="1:12" ht="13.5" customHeight="1">
      <c r="A659" s="7" t="s">
        <v>355</v>
      </c>
      <c r="B659" s="7">
        <v>1.75</v>
      </c>
      <c r="C659" s="7" t="s">
        <v>359</v>
      </c>
      <c r="D659" s="7" t="s">
        <v>357</v>
      </c>
      <c r="E659" s="7">
        <v>-2.1821999999999999</v>
      </c>
      <c r="F659" s="7">
        <v>0.2671</v>
      </c>
      <c r="G659" s="7">
        <v>0.14929999999999999</v>
      </c>
      <c r="H659" s="7">
        <v>-2.071E-5</v>
      </c>
      <c r="I659" s="7">
        <v>9.41E-3</v>
      </c>
      <c r="J659" s="7">
        <v>-0.11932</v>
      </c>
      <c r="K659" s="8"/>
      <c r="L659" s="8"/>
    </row>
    <row r="660" spans="1:12" ht="13.5" customHeight="1">
      <c r="A660" s="7" t="s">
        <v>355</v>
      </c>
      <c r="B660" s="7">
        <v>3.5</v>
      </c>
      <c r="C660" s="7" t="s">
        <v>359</v>
      </c>
      <c r="D660" s="7" t="s">
        <v>357</v>
      </c>
      <c r="E660" s="7">
        <v>-1.9897</v>
      </c>
      <c r="F660" s="7">
        <v>4.5999999999999999E-3</v>
      </c>
      <c r="G660" s="7">
        <v>0.14929999999999999</v>
      </c>
      <c r="H660" s="7">
        <v>-2.071E-5</v>
      </c>
      <c r="I660" s="7">
        <v>-0.25180999999999998</v>
      </c>
      <c r="J660" s="7">
        <v>-0.35707</v>
      </c>
      <c r="K660" s="8"/>
      <c r="L660" s="8"/>
    </row>
    <row r="661" spans="1:12" ht="13.5" customHeight="1">
      <c r="A661" s="7" t="s">
        <v>355</v>
      </c>
      <c r="B661" s="7">
        <v>0</v>
      </c>
      <c r="C661" s="7" t="s">
        <v>360</v>
      </c>
      <c r="D661" s="7" t="s">
        <v>357</v>
      </c>
      <c r="E661" s="7">
        <v>-2.2242000000000002</v>
      </c>
      <c r="F661" s="7">
        <v>-0.4168</v>
      </c>
      <c r="G661" s="7">
        <v>0.1449</v>
      </c>
      <c r="H661" s="7">
        <v>-1E-4</v>
      </c>
      <c r="I661" s="7">
        <v>0.26088</v>
      </c>
      <c r="J661" s="7">
        <v>-0.27829999999999999</v>
      </c>
      <c r="K661" s="8"/>
      <c r="L661" s="8"/>
    </row>
    <row r="662" spans="1:12" ht="13.5" customHeight="1">
      <c r="A662" s="7" t="s">
        <v>355</v>
      </c>
      <c r="B662" s="7">
        <v>1.75</v>
      </c>
      <c r="C662" s="7" t="s">
        <v>360</v>
      </c>
      <c r="D662" s="7" t="s">
        <v>357</v>
      </c>
      <c r="E662" s="7">
        <v>-2.0316999999999998</v>
      </c>
      <c r="F662" s="7">
        <v>-6.6799999999999998E-2</v>
      </c>
      <c r="G662" s="7">
        <v>0.1449</v>
      </c>
      <c r="H662" s="7">
        <v>-1E-4</v>
      </c>
      <c r="I662" s="7">
        <v>7.26E-3</v>
      </c>
      <c r="J662" s="7">
        <v>0.14491999999999999</v>
      </c>
      <c r="K662" s="8"/>
      <c r="L662" s="8"/>
    </row>
    <row r="663" spans="1:12" ht="13.5" customHeight="1">
      <c r="A663" s="7" t="s">
        <v>355</v>
      </c>
      <c r="B663" s="7">
        <v>3.5</v>
      </c>
      <c r="C663" s="7" t="s">
        <v>360</v>
      </c>
      <c r="D663" s="7" t="s">
        <v>357</v>
      </c>
      <c r="E663" s="7">
        <v>-1.8391999999999999</v>
      </c>
      <c r="F663" s="7">
        <v>0.28320000000000001</v>
      </c>
      <c r="G663" s="7">
        <v>0.1449</v>
      </c>
      <c r="H663" s="7">
        <v>-1E-4</v>
      </c>
      <c r="I663" s="7">
        <v>-0.24635000000000001</v>
      </c>
      <c r="J663" s="7">
        <v>-4.4359999999999997E-2</v>
      </c>
      <c r="K663" s="8"/>
      <c r="L663" s="8"/>
    </row>
    <row r="664" spans="1:12" ht="13.5" customHeight="1">
      <c r="A664" s="7" t="s">
        <v>355</v>
      </c>
      <c r="B664" s="7">
        <v>0</v>
      </c>
      <c r="C664" s="7" t="s">
        <v>361</v>
      </c>
      <c r="D664" s="7" t="s">
        <v>357</v>
      </c>
      <c r="E664" s="7">
        <v>-2.3504</v>
      </c>
      <c r="F664" s="7">
        <v>0.1032</v>
      </c>
      <c r="G664" s="7">
        <v>0.54300000000000004</v>
      </c>
      <c r="H664" s="7">
        <v>-5.0229999999999998E-5</v>
      </c>
      <c r="I664" s="7">
        <v>0.61980000000000002</v>
      </c>
      <c r="J664" s="7">
        <v>0.18110000000000001</v>
      </c>
      <c r="K664" s="8"/>
      <c r="L664" s="8"/>
    </row>
    <row r="665" spans="1:12" ht="13.5" customHeight="1">
      <c r="A665" s="7" t="s">
        <v>355</v>
      </c>
      <c r="B665" s="7">
        <v>1.75</v>
      </c>
      <c r="C665" s="7" t="s">
        <v>361</v>
      </c>
      <c r="D665" s="7" t="s">
        <v>357</v>
      </c>
      <c r="E665" s="7">
        <v>-2.1579000000000002</v>
      </c>
      <c r="F665" s="7">
        <v>0.1032</v>
      </c>
      <c r="G665" s="7">
        <v>0.28050000000000003</v>
      </c>
      <c r="H665" s="7">
        <v>-5.0229999999999998E-5</v>
      </c>
      <c r="I665" s="7">
        <v>-0.10072</v>
      </c>
      <c r="J665" s="7">
        <v>5.0000000000000001E-4</v>
      </c>
      <c r="K665" s="8"/>
      <c r="L665" s="8"/>
    </row>
    <row r="666" spans="1:12" ht="13.5" customHeight="1">
      <c r="A666" s="7" t="s">
        <v>355</v>
      </c>
      <c r="B666" s="7">
        <v>3.5</v>
      </c>
      <c r="C666" s="7" t="s">
        <v>361</v>
      </c>
      <c r="D666" s="7" t="s">
        <v>357</v>
      </c>
      <c r="E666" s="7">
        <v>-1.9654</v>
      </c>
      <c r="F666" s="7">
        <v>0.1032</v>
      </c>
      <c r="G666" s="7">
        <v>1.7999999999999999E-2</v>
      </c>
      <c r="H666" s="7">
        <v>-5.0229999999999998E-5</v>
      </c>
      <c r="I666" s="7">
        <v>-0.36187000000000002</v>
      </c>
      <c r="J666" s="7">
        <v>-0.18010000000000001</v>
      </c>
      <c r="K666" s="8"/>
      <c r="L666" s="8"/>
    </row>
    <row r="667" spans="1:12" ht="13.5" customHeight="1">
      <c r="A667" s="7" t="s">
        <v>355</v>
      </c>
      <c r="B667" s="7">
        <v>0</v>
      </c>
      <c r="C667" s="7" t="s">
        <v>362</v>
      </c>
      <c r="D667" s="7" t="s">
        <v>357</v>
      </c>
      <c r="E667" s="7">
        <v>-2.9763000000000002</v>
      </c>
      <c r="F667" s="7">
        <v>0.15110000000000001</v>
      </c>
      <c r="G667" s="7">
        <v>0.5726</v>
      </c>
      <c r="H667" s="7">
        <v>-6.635E-5</v>
      </c>
      <c r="I667" s="7">
        <v>0.70135000000000003</v>
      </c>
      <c r="J667" s="7">
        <v>0.25990000000000002</v>
      </c>
      <c r="K667" s="8"/>
      <c r="L667" s="8"/>
    </row>
    <row r="668" spans="1:12" ht="13.5" customHeight="1">
      <c r="A668" s="7" t="s">
        <v>355</v>
      </c>
      <c r="B668" s="7">
        <v>1.75</v>
      </c>
      <c r="C668" s="7" t="s">
        <v>362</v>
      </c>
      <c r="D668" s="7" t="s">
        <v>357</v>
      </c>
      <c r="E668" s="7">
        <v>-2.7837999999999998</v>
      </c>
      <c r="F668" s="7">
        <v>0.15110000000000001</v>
      </c>
      <c r="G668" s="7">
        <v>0.33639999999999998</v>
      </c>
      <c r="H668" s="7">
        <v>-6.635E-5</v>
      </c>
      <c r="I668" s="7">
        <v>-9.4020000000000006E-2</v>
      </c>
      <c r="J668" s="7">
        <v>-4.5799999999999999E-3</v>
      </c>
      <c r="K668" s="8"/>
      <c r="L668" s="8"/>
    </row>
    <row r="669" spans="1:12" ht="13.5" customHeight="1">
      <c r="A669" s="7" t="s">
        <v>355</v>
      </c>
      <c r="B669" s="7">
        <v>3.5</v>
      </c>
      <c r="C669" s="7" t="s">
        <v>362</v>
      </c>
      <c r="D669" s="7" t="s">
        <v>357</v>
      </c>
      <c r="E669" s="7">
        <v>-2.5912999999999999</v>
      </c>
      <c r="F669" s="7">
        <v>0.15110000000000001</v>
      </c>
      <c r="G669" s="7">
        <v>0.10009999999999999</v>
      </c>
      <c r="H669" s="7">
        <v>-6.635E-5</v>
      </c>
      <c r="I669" s="7">
        <v>-0.47594999999999998</v>
      </c>
      <c r="J669" s="7">
        <v>-0.26906000000000002</v>
      </c>
      <c r="K669" s="8"/>
      <c r="L669" s="8"/>
    </row>
    <row r="670" spans="1:12" ht="13.5" customHeight="1">
      <c r="A670" s="7" t="s">
        <v>355</v>
      </c>
      <c r="B670" s="7">
        <v>0</v>
      </c>
      <c r="C670" s="7" t="s">
        <v>363</v>
      </c>
      <c r="D670" s="7" t="s">
        <v>357</v>
      </c>
      <c r="E670" s="7">
        <v>-2.8626999999999998</v>
      </c>
      <c r="F670" s="7">
        <v>-0.31690000000000002</v>
      </c>
      <c r="G670" s="7">
        <v>0.21440000000000001</v>
      </c>
      <c r="H670" s="7">
        <v>-1.1E-4</v>
      </c>
      <c r="I670" s="7">
        <v>0.37831999999999999</v>
      </c>
      <c r="J670" s="7">
        <v>-0.15354999999999999</v>
      </c>
      <c r="K670" s="8"/>
      <c r="L670" s="8"/>
    </row>
    <row r="671" spans="1:12" ht="13.5" customHeight="1">
      <c r="A671" s="7" t="s">
        <v>355</v>
      </c>
      <c r="B671" s="7">
        <v>1.75</v>
      </c>
      <c r="C671" s="7" t="s">
        <v>363</v>
      </c>
      <c r="D671" s="7" t="s">
        <v>357</v>
      </c>
      <c r="E671" s="7">
        <v>-2.6701999999999999</v>
      </c>
      <c r="F671" s="7">
        <v>-1.9E-3</v>
      </c>
      <c r="G671" s="7">
        <v>0.21440000000000001</v>
      </c>
      <c r="H671" s="7">
        <v>-1.1E-4</v>
      </c>
      <c r="I671" s="7">
        <v>3.1700000000000001E-3</v>
      </c>
      <c r="J671" s="7">
        <v>0.12540000000000001</v>
      </c>
      <c r="K671" s="8"/>
      <c r="L671" s="8"/>
    </row>
    <row r="672" spans="1:12" ht="13.5" customHeight="1">
      <c r="A672" s="7" t="s">
        <v>355</v>
      </c>
      <c r="B672" s="7">
        <v>3.5</v>
      </c>
      <c r="C672" s="7" t="s">
        <v>363</v>
      </c>
      <c r="D672" s="7" t="s">
        <v>357</v>
      </c>
      <c r="E672" s="7">
        <v>-2.4777</v>
      </c>
      <c r="F672" s="7">
        <v>0.31309999999999999</v>
      </c>
      <c r="G672" s="7">
        <v>0.21440000000000001</v>
      </c>
      <c r="H672" s="7">
        <v>-1.1E-4</v>
      </c>
      <c r="I672" s="7">
        <v>-0.37197999999999998</v>
      </c>
      <c r="J672" s="7">
        <v>-0.1469</v>
      </c>
      <c r="K672" s="8"/>
      <c r="L672" s="8"/>
    </row>
    <row r="673" spans="1:12" ht="13.5" customHeight="1">
      <c r="A673" s="7" t="s">
        <v>355</v>
      </c>
      <c r="B673" s="7">
        <v>0</v>
      </c>
      <c r="C673" s="7" t="s">
        <v>356</v>
      </c>
      <c r="D673" s="7" t="s">
        <v>357</v>
      </c>
      <c r="E673" s="7">
        <v>-2.9982000000000002</v>
      </c>
      <c r="F673" s="7">
        <v>0.53490000000000004</v>
      </c>
      <c r="G673" s="7">
        <v>0.21829999999999999</v>
      </c>
      <c r="H673" s="7">
        <v>-3.9780000000000002E-5</v>
      </c>
      <c r="I673" s="7">
        <v>0.3871</v>
      </c>
      <c r="J673" s="7">
        <v>0.61695</v>
      </c>
      <c r="K673" s="8"/>
      <c r="L673" s="8"/>
    </row>
    <row r="674" spans="1:12" ht="13.5" customHeight="1">
      <c r="A674" s="7" t="s">
        <v>355</v>
      </c>
      <c r="B674" s="7">
        <v>1.75</v>
      </c>
      <c r="C674" s="7" t="s">
        <v>356</v>
      </c>
      <c r="D674" s="7" t="s">
        <v>357</v>
      </c>
      <c r="E674" s="7">
        <v>-2.8056999999999999</v>
      </c>
      <c r="F674" s="7">
        <v>0.29870000000000002</v>
      </c>
      <c r="G674" s="7">
        <v>0.21829999999999999</v>
      </c>
      <c r="H674" s="7">
        <v>-3.9780000000000002E-5</v>
      </c>
      <c r="I674" s="7">
        <v>5.1000000000000004E-3</v>
      </c>
      <c r="J674" s="7">
        <v>-0.11241</v>
      </c>
      <c r="K674" s="8"/>
      <c r="L674" s="8"/>
    </row>
    <row r="675" spans="1:12" ht="13.5" customHeight="1">
      <c r="A675" s="7" t="s">
        <v>355</v>
      </c>
      <c r="B675" s="7">
        <v>3.5</v>
      </c>
      <c r="C675" s="7" t="s">
        <v>356</v>
      </c>
      <c r="D675" s="7" t="s">
        <v>357</v>
      </c>
      <c r="E675" s="7">
        <v>-2.6132</v>
      </c>
      <c r="F675" s="7">
        <v>6.2399999999999997E-2</v>
      </c>
      <c r="G675" s="7">
        <v>0.21829999999999999</v>
      </c>
      <c r="H675" s="7">
        <v>-3.9780000000000002E-5</v>
      </c>
      <c r="I675" s="7">
        <v>-0.37690000000000001</v>
      </c>
      <c r="J675" s="7">
        <v>-0.42834</v>
      </c>
      <c r="K675" s="8"/>
      <c r="L675" s="8"/>
    </row>
    <row r="676" spans="1:12" ht="13.5" customHeight="1">
      <c r="A676" s="7" t="s">
        <v>355</v>
      </c>
      <c r="B676" s="7">
        <v>0</v>
      </c>
      <c r="C676" s="7" t="s">
        <v>358</v>
      </c>
      <c r="D676" s="7" t="s">
        <v>357</v>
      </c>
      <c r="E676" s="7">
        <v>-2.9937</v>
      </c>
      <c r="F676" s="7">
        <v>0.1555</v>
      </c>
      <c r="G676" s="7">
        <v>0.224</v>
      </c>
      <c r="H676" s="7">
        <v>-5.8E-5</v>
      </c>
      <c r="I676" s="7">
        <v>0.39565</v>
      </c>
      <c r="J676" s="7">
        <v>0.26635999999999999</v>
      </c>
      <c r="K676" s="8"/>
      <c r="L676" s="8"/>
    </row>
    <row r="677" spans="1:12" ht="13.5" customHeight="1">
      <c r="A677" s="7" t="s">
        <v>355</v>
      </c>
      <c r="B677" s="7">
        <v>1.75</v>
      </c>
      <c r="C677" s="7" t="s">
        <v>358</v>
      </c>
      <c r="D677" s="7" t="s">
        <v>357</v>
      </c>
      <c r="E677" s="7">
        <v>-2.8012000000000001</v>
      </c>
      <c r="F677" s="7">
        <v>0.1555</v>
      </c>
      <c r="G677" s="7">
        <v>0.224</v>
      </c>
      <c r="H677" s="7">
        <v>-5.8E-5</v>
      </c>
      <c r="I677" s="7">
        <v>3.6700000000000001E-3</v>
      </c>
      <c r="J677" s="7">
        <v>-5.6899999999999997E-3</v>
      </c>
      <c r="K677" s="8"/>
      <c r="L677" s="8"/>
    </row>
    <row r="678" spans="1:12" ht="13.5" customHeight="1">
      <c r="A678" s="7" t="s">
        <v>355</v>
      </c>
      <c r="B678" s="7">
        <v>3.5</v>
      </c>
      <c r="C678" s="7" t="s">
        <v>358</v>
      </c>
      <c r="D678" s="7" t="s">
        <v>357</v>
      </c>
      <c r="E678" s="7">
        <v>-2.6086999999999998</v>
      </c>
      <c r="F678" s="7">
        <v>0.1555</v>
      </c>
      <c r="G678" s="7">
        <v>0.224</v>
      </c>
      <c r="H678" s="7">
        <v>-5.8E-5</v>
      </c>
      <c r="I678" s="7">
        <v>-0.38829999999999998</v>
      </c>
      <c r="J678" s="7">
        <v>-0.27773999999999999</v>
      </c>
      <c r="K678" s="8"/>
      <c r="L678" s="8"/>
    </row>
    <row r="679" spans="1:12" ht="13.5" customHeight="1">
      <c r="A679" s="7" t="s">
        <v>355</v>
      </c>
      <c r="B679" s="7">
        <v>0</v>
      </c>
      <c r="C679" s="7" t="s">
        <v>359</v>
      </c>
      <c r="D679" s="7" t="s">
        <v>357</v>
      </c>
      <c r="E679" s="7">
        <v>-2.3746999999999998</v>
      </c>
      <c r="F679" s="7">
        <v>0.52959999999999996</v>
      </c>
      <c r="G679" s="7">
        <v>0.14929999999999999</v>
      </c>
      <c r="H679" s="7">
        <v>-2.071E-5</v>
      </c>
      <c r="I679" s="7">
        <v>0.27063999999999999</v>
      </c>
      <c r="J679" s="7">
        <v>0.57781000000000005</v>
      </c>
      <c r="K679" s="8"/>
      <c r="L679" s="8"/>
    </row>
    <row r="680" spans="1:12" ht="13.5" customHeight="1">
      <c r="A680" s="7" t="s">
        <v>355</v>
      </c>
      <c r="B680" s="7">
        <v>1.75</v>
      </c>
      <c r="C680" s="7" t="s">
        <v>359</v>
      </c>
      <c r="D680" s="7" t="s">
        <v>357</v>
      </c>
      <c r="E680" s="7">
        <v>-2.1821999999999999</v>
      </c>
      <c r="F680" s="7">
        <v>0.2671</v>
      </c>
      <c r="G680" s="7">
        <v>0.14929999999999999</v>
      </c>
      <c r="H680" s="7">
        <v>-2.071E-5</v>
      </c>
      <c r="I680" s="7">
        <v>9.41E-3</v>
      </c>
      <c r="J680" s="7">
        <v>-0.11932</v>
      </c>
      <c r="K680" s="8"/>
      <c r="L680" s="8"/>
    </row>
    <row r="681" spans="1:12" ht="13.5" customHeight="1">
      <c r="A681" s="7" t="s">
        <v>355</v>
      </c>
      <c r="B681" s="7">
        <v>3.5</v>
      </c>
      <c r="C681" s="7" t="s">
        <v>359</v>
      </c>
      <c r="D681" s="7" t="s">
        <v>357</v>
      </c>
      <c r="E681" s="7">
        <v>-1.9897</v>
      </c>
      <c r="F681" s="7">
        <v>4.5999999999999999E-3</v>
      </c>
      <c r="G681" s="7">
        <v>0.14929999999999999</v>
      </c>
      <c r="H681" s="7">
        <v>-2.071E-5</v>
      </c>
      <c r="I681" s="7">
        <v>-0.25180999999999998</v>
      </c>
      <c r="J681" s="7">
        <v>-0.35707</v>
      </c>
      <c r="K681" s="8"/>
      <c r="L681" s="8"/>
    </row>
    <row r="682" spans="1:12" ht="13.5" customHeight="1">
      <c r="A682" s="7" t="s">
        <v>355</v>
      </c>
      <c r="B682" s="7">
        <v>0</v>
      </c>
      <c r="C682" s="7" t="s">
        <v>360</v>
      </c>
      <c r="D682" s="7" t="s">
        <v>357</v>
      </c>
      <c r="E682" s="7">
        <v>-2.2242000000000002</v>
      </c>
      <c r="F682" s="7">
        <v>-0.4168</v>
      </c>
      <c r="G682" s="7">
        <v>0.1449</v>
      </c>
      <c r="H682" s="7">
        <v>-1E-4</v>
      </c>
      <c r="I682" s="7">
        <v>0.26088</v>
      </c>
      <c r="J682" s="7">
        <v>-0.27829999999999999</v>
      </c>
      <c r="K682" s="8"/>
      <c r="L682" s="8"/>
    </row>
    <row r="683" spans="1:12" ht="13.5" customHeight="1">
      <c r="A683" s="7" t="s">
        <v>355</v>
      </c>
      <c r="B683" s="7">
        <v>1.75</v>
      </c>
      <c r="C683" s="7" t="s">
        <v>360</v>
      </c>
      <c r="D683" s="7" t="s">
        <v>357</v>
      </c>
      <c r="E683" s="7">
        <v>-2.0316999999999998</v>
      </c>
      <c r="F683" s="7">
        <v>-6.6799999999999998E-2</v>
      </c>
      <c r="G683" s="7">
        <v>0.1449</v>
      </c>
      <c r="H683" s="7">
        <v>-1E-4</v>
      </c>
      <c r="I683" s="7">
        <v>7.26E-3</v>
      </c>
      <c r="J683" s="7">
        <v>0.14491999999999999</v>
      </c>
      <c r="K683" s="8"/>
      <c r="L683" s="8"/>
    </row>
    <row r="684" spans="1:12" ht="13.5" customHeight="1">
      <c r="A684" s="7" t="s">
        <v>355</v>
      </c>
      <c r="B684" s="7">
        <v>3.5</v>
      </c>
      <c r="C684" s="7" t="s">
        <v>360</v>
      </c>
      <c r="D684" s="7" t="s">
        <v>357</v>
      </c>
      <c r="E684" s="7">
        <v>-1.8391999999999999</v>
      </c>
      <c r="F684" s="7">
        <v>0.28320000000000001</v>
      </c>
      <c r="G684" s="7">
        <v>0.1449</v>
      </c>
      <c r="H684" s="7">
        <v>-1E-4</v>
      </c>
      <c r="I684" s="7">
        <v>-0.24635000000000001</v>
      </c>
      <c r="J684" s="7">
        <v>-4.4359999999999997E-2</v>
      </c>
      <c r="K684" s="8"/>
      <c r="L684" s="8"/>
    </row>
    <row r="685" spans="1:12" ht="13.5" customHeight="1">
      <c r="A685" s="7" t="s">
        <v>355</v>
      </c>
      <c r="B685" s="7">
        <v>0</v>
      </c>
      <c r="C685" s="7" t="s">
        <v>361</v>
      </c>
      <c r="D685" s="7" t="s">
        <v>357</v>
      </c>
      <c r="E685" s="7">
        <v>-2.3504</v>
      </c>
      <c r="F685" s="7">
        <v>0.1032</v>
      </c>
      <c r="G685" s="7">
        <v>0.54300000000000004</v>
      </c>
      <c r="H685" s="7">
        <v>-5.0229999999999998E-5</v>
      </c>
      <c r="I685" s="7">
        <v>0.61980000000000002</v>
      </c>
      <c r="J685" s="7">
        <v>0.18110000000000001</v>
      </c>
      <c r="K685" s="8"/>
      <c r="L685" s="8"/>
    </row>
    <row r="686" spans="1:12" ht="13.5" customHeight="1">
      <c r="A686" s="7" t="s">
        <v>355</v>
      </c>
      <c r="B686" s="7">
        <v>1.75</v>
      </c>
      <c r="C686" s="7" t="s">
        <v>361</v>
      </c>
      <c r="D686" s="7" t="s">
        <v>357</v>
      </c>
      <c r="E686" s="7">
        <v>-2.1579000000000002</v>
      </c>
      <c r="F686" s="7">
        <v>0.1032</v>
      </c>
      <c r="G686" s="7">
        <v>0.28050000000000003</v>
      </c>
      <c r="H686" s="7">
        <v>-5.0229999999999998E-5</v>
      </c>
      <c r="I686" s="7">
        <v>-0.10072</v>
      </c>
      <c r="J686" s="7">
        <v>5.0000000000000001E-4</v>
      </c>
      <c r="K686" s="8"/>
      <c r="L686" s="8"/>
    </row>
    <row r="687" spans="1:12" ht="13.5" customHeight="1">
      <c r="A687" s="7" t="s">
        <v>355</v>
      </c>
      <c r="B687" s="7">
        <v>3.5</v>
      </c>
      <c r="C687" s="7" t="s">
        <v>361</v>
      </c>
      <c r="D687" s="7" t="s">
        <v>357</v>
      </c>
      <c r="E687" s="7">
        <v>-1.9654</v>
      </c>
      <c r="F687" s="7">
        <v>0.1032</v>
      </c>
      <c r="G687" s="7">
        <v>1.7999999999999999E-2</v>
      </c>
      <c r="H687" s="7">
        <v>-5.0229999999999998E-5</v>
      </c>
      <c r="I687" s="7">
        <v>-0.36187000000000002</v>
      </c>
      <c r="J687" s="7">
        <v>-0.18010000000000001</v>
      </c>
      <c r="K687" s="8"/>
      <c r="L687" s="8"/>
    </row>
    <row r="688" spans="1:12" ht="13.5" customHeight="1">
      <c r="A688" s="7" t="s">
        <v>355</v>
      </c>
      <c r="B688" s="7">
        <v>0</v>
      </c>
      <c r="C688" s="7" t="s">
        <v>362</v>
      </c>
      <c r="D688" s="7" t="s">
        <v>357</v>
      </c>
      <c r="E688" s="7">
        <v>-2.9763000000000002</v>
      </c>
      <c r="F688" s="7">
        <v>0.15110000000000001</v>
      </c>
      <c r="G688" s="7">
        <v>0.5726</v>
      </c>
      <c r="H688" s="7">
        <v>-6.635E-5</v>
      </c>
      <c r="I688" s="7">
        <v>0.70135000000000003</v>
      </c>
      <c r="J688" s="7">
        <v>0.25990000000000002</v>
      </c>
      <c r="K688" s="8"/>
      <c r="L688" s="8"/>
    </row>
    <row r="689" spans="1:12" ht="13.5" customHeight="1">
      <c r="A689" s="7" t="s">
        <v>355</v>
      </c>
      <c r="B689" s="7">
        <v>1.75</v>
      </c>
      <c r="C689" s="7" t="s">
        <v>362</v>
      </c>
      <c r="D689" s="7" t="s">
        <v>357</v>
      </c>
      <c r="E689" s="7">
        <v>-2.7837999999999998</v>
      </c>
      <c r="F689" s="7">
        <v>0.15110000000000001</v>
      </c>
      <c r="G689" s="7">
        <v>0.33639999999999998</v>
      </c>
      <c r="H689" s="7">
        <v>-6.635E-5</v>
      </c>
      <c r="I689" s="7">
        <v>-9.4020000000000006E-2</v>
      </c>
      <c r="J689" s="7">
        <v>-4.5799999999999999E-3</v>
      </c>
      <c r="K689" s="8"/>
      <c r="L689" s="8"/>
    </row>
    <row r="690" spans="1:12" ht="13.5" customHeight="1">
      <c r="A690" s="7" t="s">
        <v>355</v>
      </c>
      <c r="B690" s="7">
        <v>3.5</v>
      </c>
      <c r="C690" s="7" t="s">
        <v>362</v>
      </c>
      <c r="D690" s="7" t="s">
        <v>357</v>
      </c>
      <c r="E690" s="7">
        <v>-2.5912999999999999</v>
      </c>
      <c r="F690" s="7">
        <v>0.15110000000000001</v>
      </c>
      <c r="G690" s="7">
        <v>0.10009999999999999</v>
      </c>
      <c r="H690" s="7">
        <v>-6.635E-5</v>
      </c>
      <c r="I690" s="7">
        <v>-0.47594999999999998</v>
      </c>
      <c r="J690" s="7">
        <v>-0.26906000000000002</v>
      </c>
      <c r="K690" s="8"/>
      <c r="L690" s="8"/>
    </row>
    <row r="691" spans="1:12" ht="13.5" customHeight="1">
      <c r="A691" s="7" t="s">
        <v>355</v>
      </c>
      <c r="B691" s="7">
        <v>0</v>
      </c>
      <c r="C691" s="7" t="s">
        <v>363</v>
      </c>
      <c r="D691" s="7" t="s">
        <v>357</v>
      </c>
      <c r="E691" s="7">
        <v>-2.8626999999999998</v>
      </c>
      <c r="F691" s="7">
        <v>-0.31690000000000002</v>
      </c>
      <c r="G691" s="7">
        <v>0.21440000000000001</v>
      </c>
      <c r="H691" s="7">
        <v>-1.1E-4</v>
      </c>
      <c r="I691" s="7">
        <v>0.37831999999999999</v>
      </c>
      <c r="J691" s="7">
        <v>-0.15354999999999999</v>
      </c>
      <c r="K691" s="8"/>
      <c r="L691" s="8"/>
    </row>
    <row r="692" spans="1:12" ht="13.5" customHeight="1">
      <c r="A692" s="7" t="s">
        <v>355</v>
      </c>
      <c r="B692" s="7">
        <v>1.75</v>
      </c>
      <c r="C692" s="7" t="s">
        <v>363</v>
      </c>
      <c r="D692" s="7" t="s">
        <v>357</v>
      </c>
      <c r="E692" s="7">
        <v>-2.6701999999999999</v>
      </c>
      <c r="F692" s="7">
        <v>-1.9E-3</v>
      </c>
      <c r="G692" s="7">
        <v>0.21440000000000001</v>
      </c>
      <c r="H692" s="7">
        <v>-1.1E-4</v>
      </c>
      <c r="I692" s="7">
        <v>3.1700000000000001E-3</v>
      </c>
      <c r="J692" s="7">
        <v>0.12540000000000001</v>
      </c>
      <c r="K692" s="8"/>
      <c r="L692" s="8"/>
    </row>
    <row r="693" spans="1:12" ht="13.5" customHeight="1">
      <c r="A693" s="7" t="s">
        <v>355</v>
      </c>
      <c r="B693" s="7">
        <v>3.5</v>
      </c>
      <c r="C693" s="7" t="s">
        <v>363</v>
      </c>
      <c r="D693" s="7" t="s">
        <v>357</v>
      </c>
      <c r="E693" s="7">
        <v>-2.4777</v>
      </c>
      <c r="F693" s="7">
        <v>0.31309999999999999</v>
      </c>
      <c r="G693" s="7">
        <v>0.21440000000000001</v>
      </c>
      <c r="H693" s="7">
        <v>-1.1E-4</v>
      </c>
      <c r="I693" s="7">
        <v>-0.37197999999999998</v>
      </c>
      <c r="J693" s="7">
        <v>-0.1469</v>
      </c>
      <c r="K693" s="8"/>
      <c r="L693" s="8"/>
    </row>
    <row r="694" spans="1:12" ht="13.5" customHeight="1">
      <c r="A694" s="7" t="s">
        <v>355</v>
      </c>
      <c r="B694" s="7">
        <v>0</v>
      </c>
      <c r="C694" s="7" t="s">
        <v>356</v>
      </c>
      <c r="D694" s="7" t="s">
        <v>357</v>
      </c>
      <c r="E694" s="7">
        <v>-2.9982000000000002</v>
      </c>
      <c r="F694" s="7">
        <v>0.53490000000000004</v>
      </c>
      <c r="G694" s="7">
        <v>0.21829999999999999</v>
      </c>
      <c r="H694" s="7">
        <v>-3.9780000000000002E-5</v>
      </c>
      <c r="I694" s="7">
        <v>0.3871</v>
      </c>
      <c r="J694" s="7">
        <v>0.61695</v>
      </c>
      <c r="K694" s="8"/>
      <c r="L694" s="8"/>
    </row>
    <row r="695" spans="1:12" ht="13.5" customHeight="1">
      <c r="A695" s="7" t="s">
        <v>355</v>
      </c>
      <c r="B695" s="7">
        <v>1.75</v>
      </c>
      <c r="C695" s="7" t="s">
        <v>356</v>
      </c>
      <c r="D695" s="7" t="s">
        <v>357</v>
      </c>
      <c r="E695" s="7">
        <v>-2.8056999999999999</v>
      </c>
      <c r="F695" s="7">
        <v>0.29870000000000002</v>
      </c>
      <c r="G695" s="7">
        <v>0.21829999999999999</v>
      </c>
      <c r="H695" s="7">
        <v>-3.9780000000000002E-5</v>
      </c>
      <c r="I695" s="7">
        <v>5.1000000000000004E-3</v>
      </c>
      <c r="J695" s="7">
        <v>-0.11241</v>
      </c>
      <c r="K695" s="8"/>
      <c r="L695" s="8"/>
    </row>
    <row r="696" spans="1:12" ht="13.5" customHeight="1">
      <c r="A696" s="7" t="s">
        <v>355</v>
      </c>
      <c r="B696" s="7">
        <v>3.5</v>
      </c>
      <c r="C696" s="7" t="s">
        <v>356</v>
      </c>
      <c r="D696" s="7" t="s">
        <v>357</v>
      </c>
      <c r="E696" s="7">
        <v>-2.6132</v>
      </c>
      <c r="F696" s="7">
        <v>6.2399999999999997E-2</v>
      </c>
      <c r="G696" s="7">
        <v>0.21829999999999999</v>
      </c>
      <c r="H696" s="7">
        <v>-3.9780000000000002E-5</v>
      </c>
      <c r="I696" s="7">
        <v>-0.37690000000000001</v>
      </c>
      <c r="J696" s="7">
        <v>-0.42834</v>
      </c>
      <c r="K696" s="8"/>
      <c r="L696" s="8"/>
    </row>
    <row r="697" spans="1:12" ht="13.5" customHeight="1">
      <c r="A697" s="7" t="s">
        <v>355</v>
      </c>
      <c r="B697" s="7">
        <v>0</v>
      </c>
      <c r="C697" s="7" t="s">
        <v>358</v>
      </c>
      <c r="D697" s="7" t="s">
        <v>357</v>
      </c>
      <c r="E697" s="7">
        <v>-2.9937</v>
      </c>
      <c r="F697" s="7">
        <v>0.1555</v>
      </c>
      <c r="G697" s="7">
        <v>0.224</v>
      </c>
      <c r="H697" s="7">
        <v>-5.8E-5</v>
      </c>
      <c r="I697" s="7">
        <v>0.39565</v>
      </c>
      <c r="J697" s="7">
        <v>0.26635999999999999</v>
      </c>
      <c r="K697" s="8"/>
      <c r="L697" s="8"/>
    </row>
    <row r="698" spans="1:12" ht="13.5" customHeight="1">
      <c r="A698" s="7" t="s">
        <v>355</v>
      </c>
      <c r="B698" s="7">
        <v>1.75</v>
      </c>
      <c r="C698" s="7" t="s">
        <v>358</v>
      </c>
      <c r="D698" s="7" t="s">
        <v>357</v>
      </c>
      <c r="E698" s="7">
        <v>-2.8012000000000001</v>
      </c>
      <c r="F698" s="7">
        <v>0.1555</v>
      </c>
      <c r="G698" s="7">
        <v>0.224</v>
      </c>
      <c r="H698" s="7">
        <v>-5.8E-5</v>
      </c>
      <c r="I698" s="7">
        <v>3.6700000000000001E-3</v>
      </c>
      <c r="J698" s="7">
        <v>-5.6899999999999997E-3</v>
      </c>
      <c r="K698" s="8"/>
      <c r="L698" s="8"/>
    </row>
    <row r="699" spans="1:12" ht="13.5" customHeight="1">
      <c r="A699" s="7" t="s">
        <v>355</v>
      </c>
      <c r="B699" s="7">
        <v>3.5</v>
      </c>
      <c r="C699" s="7" t="s">
        <v>358</v>
      </c>
      <c r="D699" s="7" t="s">
        <v>357</v>
      </c>
      <c r="E699" s="7">
        <v>-2.6086999999999998</v>
      </c>
      <c r="F699" s="7">
        <v>0.1555</v>
      </c>
      <c r="G699" s="7">
        <v>0.224</v>
      </c>
      <c r="H699" s="7">
        <v>-5.8E-5</v>
      </c>
      <c r="I699" s="7">
        <v>-0.38829999999999998</v>
      </c>
      <c r="J699" s="7">
        <v>-0.27773999999999999</v>
      </c>
      <c r="K699" s="8"/>
      <c r="L699" s="8"/>
    </row>
    <row r="700" spans="1:12" ht="13.5" customHeight="1">
      <c r="A700" s="7" t="s">
        <v>355</v>
      </c>
      <c r="B700" s="7">
        <v>0</v>
      </c>
      <c r="C700" s="7" t="s">
        <v>359</v>
      </c>
      <c r="D700" s="7" t="s">
        <v>357</v>
      </c>
      <c r="E700" s="7">
        <v>-2.3746999999999998</v>
      </c>
      <c r="F700" s="7">
        <v>0.52959999999999996</v>
      </c>
      <c r="G700" s="7">
        <v>0.14929999999999999</v>
      </c>
      <c r="H700" s="7">
        <v>-2.071E-5</v>
      </c>
      <c r="I700" s="7">
        <v>0.27063999999999999</v>
      </c>
      <c r="J700" s="7">
        <v>0.57781000000000005</v>
      </c>
      <c r="K700" s="8"/>
      <c r="L700" s="8"/>
    </row>
    <row r="701" spans="1:12" ht="13.5" customHeight="1">
      <c r="A701" s="7" t="s">
        <v>355</v>
      </c>
      <c r="B701" s="7">
        <v>1.75</v>
      </c>
      <c r="C701" s="7" t="s">
        <v>359</v>
      </c>
      <c r="D701" s="7" t="s">
        <v>357</v>
      </c>
      <c r="E701" s="7">
        <v>-2.1821999999999999</v>
      </c>
      <c r="F701" s="7">
        <v>0.2671</v>
      </c>
      <c r="G701" s="7">
        <v>0.14929999999999999</v>
      </c>
      <c r="H701" s="7">
        <v>-2.071E-5</v>
      </c>
      <c r="I701" s="7">
        <v>9.41E-3</v>
      </c>
      <c r="J701" s="7">
        <v>-0.11932</v>
      </c>
      <c r="K701" s="8"/>
      <c r="L701" s="8"/>
    </row>
    <row r="702" spans="1:12" ht="13.5" customHeight="1">
      <c r="A702" s="7" t="s">
        <v>355</v>
      </c>
      <c r="B702" s="7">
        <v>3.5</v>
      </c>
      <c r="C702" s="7" t="s">
        <v>359</v>
      </c>
      <c r="D702" s="7" t="s">
        <v>357</v>
      </c>
      <c r="E702" s="7">
        <v>-1.9897</v>
      </c>
      <c r="F702" s="7">
        <v>4.5999999999999999E-3</v>
      </c>
      <c r="G702" s="7">
        <v>0.14929999999999999</v>
      </c>
      <c r="H702" s="7">
        <v>-2.071E-5</v>
      </c>
      <c r="I702" s="7">
        <v>-0.25180999999999998</v>
      </c>
      <c r="J702" s="7">
        <v>-0.35707</v>
      </c>
      <c r="K702" s="8"/>
      <c r="L702" s="8"/>
    </row>
    <row r="703" spans="1:12" ht="13.5" customHeight="1">
      <c r="A703" s="7" t="s">
        <v>355</v>
      </c>
      <c r="B703" s="7">
        <v>0</v>
      </c>
      <c r="C703" s="7" t="s">
        <v>360</v>
      </c>
      <c r="D703" s="7" t="s">
        <v>357</v>
      </c>
      <c r="E703" s="7">
        <v>-2.2242000000000002</v>
      </c>
      <c r="F703" s="7">
        <v>-0.4168</v>
      </c>
      <c r="G703" s="7">
        <v>0.1449</v>
      </c>
      <c r="H703" s="7">
        <v>-1E-4</v>
      </c>
      <c r="I703" s="7">
        <v>0.26088</v>
      </c>
      <c r="J703" s="7">
        <v>-0.27829999999999999</v>
      </c>
      <c r="K703" s="8"/>
      <c r="L703" s="8"/>
    </row>
    <row r="704" spans="1:12" ht="13.5" customHeight="1">
      <c r="A704" s="7" t="s">
        <v>355</v>
      </c>
      <c r="B704" s="7">
        <v>1.75</v>
      </c>
      <c r="C704" s="7" t="s">
        <v>360</v>
      </c>
      <c r="D704" s="7" t="s">
        <v>357</v>
      </c>
      <c r="E704" s="7">
        <v>-2.0316999999999998</v>
      </c>
      <c r="F704" s="7">
        <v>-6.6799999999999998E-2</v>
      </c>
      <c r="G704" s="7">
        <v>0.1449</v>
      </c>
      <c r="H704" s="7">
        <v>-1E-4</v>
      </c>
      <c r="I704" s="7">
        <v>7.26E-3</v>
      </c>
      <c r="J704" s="7">
        <v>0.14491999999999999</v>
      </c>
      <c r="K704" s="8"/>
      <c r="L704" s="8"/>
    </row>
    <row r="705" spans="1:12" ht="13.5" customHeight="1">
      <c r="A705" s="7" t="s">
        <v>355</v>
      </c>
      <c r="B705" s="7">
        <v>3.5</v>
      </c>
      <c r="C705" s="7" t="s">
        <v>360</v>
      </c>
      <c r="D705" s="7" t="s">
        <v>357</v>
      </c>
      <c r="E705" s="7">
        <v>-1.8391999999999999</v>
      </c>
      <c r="F705" s="7">
        <v>0.28320000000000001</v>
      </c>
      <c r="G705" s="7">
        <v>0.1449</v>
      </c>
      <c r="H705" s="7">
        <v>-1E-4</v>
      </c>
      <c r="I705" s="7">
        <v>-0.24635000000000001</v>
      </c>
      <c r="J705" s="7">
        <v>-4.4359999999999997E-2</v>
      </c>
      <c r="K705" s="8"/>
      <c r="L705" s="8"/>
    </row>
    <row r="706" spans="1:12" ht="13.5" customHeight="1">
      <c r="A706" s="7" t="s">
        <v>355</v>
      </c>
      <c r="B706" s="7">
        <v>0</v>
      </c>
      <c r="C706" s="7" t="s">
        <v>361</v>
      </c>
      <c r="D706" s="7" t="s">
        <v>357</v>
      </c>
      <c r="E706" s="7">
        <v>-2.3504</v>
      </c>
      <c r="F706" s="7">
        <v>0.1032</v>
      </c>
      <c r="G706" s="7">
        <v>0.54300000000000004</v>
      </c>
      <c r="H706" s="7">
        <v>-5.0229999999999998E-5</v>
      </c>
      <c r="I706" s="7">
        <v>0.61980000000000002</v>
      </c>
      <c r="J706" s="7">
        <v>0.18110000000000001</v>
      </c>
      <c r="K706" s="8"/>
      <c r="L706" s="8"/>
    </row>
    <row r="707" spans="1:12" ht="13.5" customHeight="1">
      <c r="A707" s="7" t="s">
        <v>355</v>
      </c>
      <c r="B707" s="7">
        <v>1.75</v>
      </c>
      <c r="C707" s="7" t="s">
        <v>361</v>
      </c>
      <c r="D707" s="7" t="s">
        <v>357</v>
      </c>
      <c r="E707" s="7">
        <v>-2.1579000000000002</v>
      </c>
      <c r="F707" s="7">
        <v>0.1032</v>
      </c>
      <c r="G707" s="7">
        <v>0.28050000000000003</v>
      </c>
      <c r="H707" s="7">
        <v>-5.0229999999999998E-5</v>
      </c>
      <c r="I707" s="7">
        <v>-0.10072</v>
      </c>
      <c r="J707" s="7">
        <v>5.0000000000000001E-4</v>
      </c>
      <c r="K707" s="8"/>
      <c r="L707" s="8"/>
    </row>
    <row r="708" spans="1:12" ht="13.5" customHeight="1">
      <c r="A708" s="7" t="s">
        <v>355</v>
      </c>
      <c r="B708" s="7">
        <v>3.5</v>
      </c>
      <c r="C708" s="7" t="s">
        <v>361</v>
      </c>
      <c r="D708" s="7" t="s">
        <v>357</v>
      </c>
      <c r="E708" s="7">
        <v>-1.9654</v>
      </c>
      <c r="F708" s="7">
        <v>0.1032</v>
      </c>
      <c r="G708" s="7">
        <v>1.7999999999999999E-2</v>
      </c>
      <c r="H708" s="7">
        <v>-5.0229999999999998E-5</v>
      </c>
      <c r="I708" s="7">
        <v>-0.36187000000000002</v>
      </c>
      <c r="J708" s="7">
        <v>-0.18010000000000001</v>
      </c>
      <c r="K708" s="8"/>
      <c r="L708" s="8"/>
    </row>
    <row r="709" spans="1:12" ht="13.5" customHeight="1">
      <c r="A709" s="7" t="s">
        <v>355</v>
      </c>
      <c r="B709" s="7">
        <v>0</v>
      </c>
      <c r="C709" s="7" t="s">
        <v>362</v>
      </c>
      <c r="D709" s="7" t="s">
        <v>357</v>
      </c>
      <c r="E709" s="7">
        <v>-2.9763000000000002</v>
      </c>
      <c r="F709" s="7">
        <v>0.15110000000000001</v>
      </c>
      <c r="G709" s="7">
        <v>0.5726</v>
      </c>
      <c r="H709" s="7">
        <v>-6.635E-5</v>
      </c>
      <c r="I709" s="7">
        <v>0.70135000000000003</v>
      </c>
      <c r="J709" s="7">
        <v>0.25990000000000002</v>
      </c>
      <c r="K709" s="8"/>
      <c r="L709" s="8"/>
    </row>
    <row r="710" spans="1:12" ht="13.5" customHeight="1">
      <c r="A710" s="7" t="s">
        <v>355</v>
      </c>
      <c r="B710" s="7">
        <v>1.75</v>
      </c>
      <c r="C710" s="7" t="s">
        <v>362</v>
      </c>
      <c r="D710" s="7" t="s">
        <v>357</v>
      </c>
      <c r="E710" s="7">
        <v>-2.7837999999999998</v>
      </c>
      <c r="F710" s="7">
        <v>0.15110000000000001</v>
      </c>
      <c r="G710" s="7">
        <v>0.33639999999999998</v>
      </c>
      <c r="H710" s="7">
        <v>-6.635E-5</v>
      </c>
      <c r="I710" s="7">
        <v>-9.4020000000000006E-2</v>
      </c>
      <c r="J710" s="7">
        <v>-4.5799999999999999E-3</v>
      </c>
      <c r="K710" s="8"/>
      <c r="L710" s="8"/>
    </row>
    <row r="711" spans="1:12" ht="13.5" customHeight="1">
      <c r="A711" s="7" t="s">
        <v>355</v>
      </c>
      <c r="B711" s="7">
        <v>3.5</v>
      </c>
      <c r="C711" s="7" t="s">
        <v>362</v>
      </c>
      <c r="D711" s="7" t="s">
        <v>357</v>
      </c>
      <c r="E711" s="7">
        <v>-2.5912999999999999</v>
      </c>
      <c r="F711" s="7">
        <v>0.15110000000000001</v>
      </c>
      <c r="G711" s="7">
        <v>0.10009999999999999</v>
      </c>
      <c r="H711" s="7">
        <v>-6.635E-5</v>
      </c>
      <c r="I711" s="7">
        <v>-0.47594999999999998</v>
      </c>
      <c r="J711" s="7">
        <v>-0.26906000000000002</v>
      </c>
      <c r="K711" s="8"/>
      <c r="L711" s="8"/>
    </row>
    <row r="712" spans="1:12" ht="13.5" customHeight="1">
      <c r="A712" s="7" t="s">
        <v>355</v>
      </c>
      <c r="B712" s="7">
        <v>0</v>
      </c>
      <c r="C712" s="7" t="s">
        <v>363</v>
      </c>
      <c r="D712" s="7" t="s">
        <v>357</v>
      </c>
      <c r="E712" s="7">
        <v>-2.8626999999999998</v>
      </c>
      <c r="F712" s="7">
        <v>-0.31690000000000002</v>
      </c>
      <c r="G712" s="7">
        <v>0.21440000000000001</v>
      </c>
      <c r="H712" s="7">
        <v>-1.1E-4</v>
      </c>
      <c r="I712" s="7">
        <v>0.37831999999999999</v>
      </c>
      <c r="J712" s="7">
        <v>-0.15354999999999999</v>
      </c>
      <c r="K712" s="8"/>
      <c r="L712" s="8"/>
    </row>
    <row r="713" spans="1:12" ht="13.5" customHeight="1">
      <c r="A713" s="7" t="s">
        <v>355</v>
      </c>
      <c r="B713" s="7">
        <v>1.75</v>
      </c>
      <c r="C713" s="7" t="s">
        <v>363</v>
      </c>
      <c r="D713" s="7" t="s">
        <v>357</v>
      </c>
      <c r="E713" s="7">
        <v>-2.6701999999999999</v>
      </c>
      <c r="F713" s="7">
        <v>-1.9E-3</v>
      </c>
      <c r="G713" s="7">
        <v>0.21440000000000001</v>
      </c>
      <c r="H713" s="7">
        <v>-1.1E-4</v>
      </c>
      <c r="I713" s="7">
        <v>3.1700000000000001E-3</v>
      </c>
      <c r="J713" s="7">
        <v>0.12540000000000001</v>
      </c>
      <c r="K713" s="8"/>
      <c r="L713" s="8"/>
    </row>
    <row r="714" spans="1:12" ht="13.5" customHeight="1">
      <c r="A714" s="7" t="s">
        <v>355</v>
      </c>
      <c r="B714" s="7">
        <v>3.5</v>
      </c>
      <c r="C714" s="7" t="s">
        <v>363</v>
      </c>
      <c r="D714" s="7" t="s">
        <v>357</v>
      </c>
      <c r="E714" s="7">
        <v>-2.4777</v>
      </c>
      <c r="F714" s="7">
        <v>0.31309999999999999</v>
      </c>
      <c r="G714" s="7">
        <v>0.21440000000000001</v>
      </c>
      <c r="H714" s="7">
        <v>-1.1E-4</v>
      </c>
      <c r="I714" s="7">
        <v>-0.37197999999999998</v>
      </c>
      <c r="J714" s="7">
        <v>-0.1469</v>
      </c>
      <c r="K714" s="8"/>
      <c r="L714" s="8"/>
    </row>
    <row r="715" spans="1:12" ht="13.5" customHeight="1">
      <c r="A715" s="7" t="s">
        <v>355</v>
      </c>
      <c r="B715" s="7">
        <v>0</v>
      </c>
      <c r="C715" s="7" t="s">
        <v>356</v>
      </c>
      <c r="D715" s="7" t="s">
        <v>357</v>
      </c>
      <c r="E715" s="7">
        <v>-2.9982000000000002</v>
      </c>
      <c r="F715" s="7">
        <v>0.53490000000000004</v>
      </c>
      <c r="G715" s="7">
        <v>0.21829999999999999</v>
      </c>
      <c r="H715" s="7">
        <v>-3.9780000000000002E-5</v>
      </c>
      <c r="I715" s="7">
        <v>0.3871</v>
      </c>
      <c r="J715" s="7">
        <v>0.61695</v>
      </c>
      <c r="K715" s="8"/>
      <c r="L715" s="8"/>
    </row>
    <row r="716" spans="1:12" ht="13.5" customHeight="1">
      <c r="A716" s="7" t="s">
        <v>355</v>
      </c>
      <c r="B716" s="7">
        <v>1.75</v>
      </c>
      <c r="C716" s="7" t="s">
        <v>356</v>
      </c>
      <c r="D716" s="7" t="s">
        <v>357</v>
      </c>
      <c r="E716" s="7">
        <v>-2.8056999999999999</v>
      </c>
      <c r="F716" s="7">
        <v>0.29870000000000002</v>
      </c>
      <c r="G716" s="7">
        <v>0.21829999999999999</v>
      </c>
      <c r="H716" s="7">
        <v>-3.9780000000000002E-5</v>
      </c>
      <c r="I716" s="7">
        <v>5.1000000000000004E-3</v>
      </c>
      <c r="J716" s="7">
        <v>-0.11241</v>
      </c>
      <c r="K716" s="8"/>
      <c r="L716" s="8"/>
    </row>
    <row r="717" spans="1:12" ht="13.5" customHeight="1">
      <c r="A717" s="7" t="s">
        <v>355</v>
      </c>
      <c r="B717" s="7">
        <v>3.5</v>
      </c>
      <c r="C717" s="7" t="s">
        <v>356</v>
      </c>
      <c r="D717" s="7" t="s">
        <v>357</v>
      </c>
      <c r="E717" s="7">
        <v>-2.6132</v>
      </c>
      <c r="F717" s="7">
        <v>6.2399999999999997E-2</v>
      </c>
      <c r="G717" s="7">
        <v>0.21829999999999999</v>
      </c>
      <c r="H717" s="7">
        <v>-3.9780000000000002E-5</v>
      </c>
      <c r="I717" s="7">
        <v>-0.37690000000000001</v>
      </c>
      <c r="J717" s="7">
        <v>-0.42834</v>
      </c>
      <c r="K717" s="8"/>
      <c r="L717" s="8"/>
    </row>
    <row r="718" spans="1:12" ht="13.5" customHeight="1">
      <c r="A718" s="7" t="s">
        <v>355</v>
      </c>
      <c r="B718" s="7">
        <v>0</v>
      </c>
      <c r="C718" s="7" t="s">
        <v>358</v>
      </c>
      <c r="D718" s="7" t="s">
        <v>357</v>
      </c>
      <c r="E718" s="7">
        <v>-2.9937</v>
      </c>
      <c r="F718" s="7">
        <v>0.1555</v>
      </c>
      <c r="G718" s="7">
        <v>0.224</v>
      </c>
      <c r="H718" s="7">
        <v>-5.8E-5</v>
      </c>
      <c r="I718" s="7">
        <v>0.39565</v>
      </c>
      <c r="J718" s="7">
        <v>0.26635999999999999</v>
      </c>
      <c r="K718" s="8"/>
      <c r="L718" s="8"/>
    </row>
    <row r="719" spans="1:12" ht="13.5" customHeight="1">
      <c r="A719" s="7" t="s">
        <v>355</v>
      </c>
      <c r="B719" s="7">
        <v>1.75</v>
      </c>
      <c r="C719" s="7" t="s">
        <v>358</v>
      </c>
      <c r="D719" s="7" t="s">
        <v>357</v>
      </c>
      <c r="E719" s="7">
        <v>-2.8012000000000001</v>
      </c>
      <c r="F719" s="7">
        <v>0.1555</v>
      </c>
      <c r="G719" s="7">
        <v>0.224</v>
      </c>
      <c r="H719" s="7">
        <v>-5.8E-5</v>
      </c>
      <c r="I719" s="7">
        <v>3.6700000000000001E-3</v>
      </c>
      <c r="J719" s="7">
        <v>-5.6899999999999997E-3</v>
      </c>
      <c r="K719" s="8"/>
      <c r="L719" s="8"/>
    </row>
    <row r="720" spans="1:12" ht="13.5" customHeight="1">
      <c r="A720" s="7" t="s">
        <v>355</v>
      </c>
      <c r="B720" s="7">
        <v>3.5</v>
      </c>
      <c r="C720" s="7" t="s">
        <v>358</v>
      </c>
      <c r="D720" s="7" t="s">
        <v>357</v>
      </c>
      <c r="E720" s="7">
        <v>-2.6086999999999998</v>
      </c>
      <c r="F720" s="7">
        <v>0.1555</v>
      </c>
      <c r="G720" s="7">
        <v>0.224</v>
      </c>
      <c r="H720" s="7">
        <v>-5.8E-5</v>
      </c>
      <c r="I720" s="7">
        <v>-0.38829999999999998</v>
      </c>
      <c r="J720" s="7">
        <v>-0.27773999999999999</v>
      </c>
      <c r="K720" s="8"/>
      <c r="L720" s="8"/>
    </row>
    <row r="721" spans="1:12" ht="13.5" customHeight="1">
      <c r="A721" s="7" t="s">
        <v>355</v>
      </c>
      <c r="B721" s="7">
        <v>0</v>
      </c>
      <c r="C721" s="7" t="s">
        <v>359</v>
      </c>
      <c r="D721" s="7" t="s">
        <v>357</v>
      </c>
      <c r="E721" s="7">
        <v>-2.3746999999999998</v>
      </c>
      <c r="F721" s="7">
        <v>0.52959999999999996</v>
      </c>
      <c r="G721" s="7">
        <v>0.14929999999999999</v>
      </c>
      <c r="H721" s="7">
        <v>-2.071E-5</v>
      </c>
      <c r="I721" s="7">
        <v>0.27063999999999999</v>
      </c>
      <c r="J721" s="7">
        <v>0.57781000000000005</v>
      </c>
      <c r="K721" s="8"/>
      <c r="L721" s="8"/>
    </row>
    <row r="722" spans="1:12" ht="13.5" customHeight="1">
      <c r="A722" s="7" t="s">
        <v>355</v>
      </c>
      <c r="B722" s="7">
        <v>1.75</v>
      </c>
      <c r="C722" s="7" t="s">
        <v>359</v>
      </c>
      <c r="D722" s="7" t="s">
        <v>357</v>
      </c>
      <c r="E722" s="7">
        <v>-2.1821999999999999</v>
      </c>
      <c r="F722" s="7">
        <v>0.2671</v>
      </c>
      <c r="G722" s="7">
        <v>0.14929999999999999</v>
      </c>
      <c r="H722" s="7">
        <v>-2.071E-5</v>
      </c>
      <c r="I722" s="7">
        <v>9.41E-3</v>
      </c>
      <c r="J722" s="7">
        <v>-0.11932</v>
      </c>
      <c r="K722" s="8"/>
      <c r="L722" s="8"/>
    </row>
    <row r="723" spans="1:12" ht="13.5" customHeight="1">
      <c r="A723" s="7" t="s">
        <v>355</v>
      </c>
      <c r="B723" s="7">
        <v>3.5</v>
      </c>
      <c r="C723" s="7" t="s">
        <v>359</v>
      </c>
      <c r="D723" s="7" t="s">
        <v>357</v>
      </c>
      <c r="E723" s="7">
        <v>-1.9897</v>
      </c>
      <c r="F723" s="7">
        <v>4.5999999999999999E-3</v>
      </c>
      <c r="G723" s="7">
        <v>0.14929999999999999</v>
      </c>
      <c r="H723" s="7">
        <v>-2.071E-5</v>
      </c>
      <c r="I723" s="7">
        <v>-0.25180999999999998</v>
      </c>
      <c r="J723" s="7">
        <v>-0.35707</v>
      </c>
      <c r="K723" s="8"/>
      <c r="L723" s="8"/>
    </row>
    <row r="724" spans="1:12" ht="13.5" customHeight="1">
      <c r="A724" s="7" t="s">
        <v>355</v>
      </c>
      <c r="B724" s="7">
        <v>0</v>
      </c>
      <c r="C724" s="7" t="s">
        <v>360</v>
      </c>
      <c r="D724" s="7" t="s">
        <v>357</v>
      </c>
      <c r="E724" s="7">
        <v>-2.2242000000000002</v>
      </c>
      <c r="F724" s="7">
        <v>-0.4168</v>
      </c>
      <c r="G724" s="7">
        <v>0.1449</v>
      </c>
      <c r="H724" s="7">
        <v>-1E-4</v>
      </c>
      <c r="I724" s="7">
        <v>0.26088</v>
      </c>
      <c r="J724" s="7">
        <v>-0.27829999999999999</v>
      </c>
      <c r="K724" s="8"/>
      <c r="L724" s="8"/>
    </row>
    <row r="725" spans="1:12" ht="13.5" customHeight="1">
      <c r="A725" s="7" t="s">
        <v>355</v>
      </c>
      <c r="B725" s="7">
        <v>1.75</v>
      </c>
      <c r="C725" s="7" t="s">
        <v>360</v>
      </c>
      <c r="D725" s="7" t="s">
        <v>357</v>
      </c>
      <c r="E725" s="7">
        <v>-2.0316999999999998</v>
      </c>
      <c r="F725" s="7">
        <v>-6.6799999999999998E-2</v>
      </c>
      <c r="G725" s="7">
        <v>0.1449</v>
      </c>
      <c r="H725" s="7">
        <v>-1E-4</v>
      </c>
      <c r="I725" s="7">
        <v>7.26E-3</v>
      </c>
      <c r="J725" s="7">
        <v>0.14491999999999999</v>
      </c>
      <c r="K725" s="8"/>
      <c r="L725" s="8"/>
    </row>
    <row r="726" spans="1:12" ht="13.5" customHeight="1">
      <c r="A726" s="7" t="s">
        <v>355</v>
      </c>
      <c r="B726" s="7">
        <v>3.5</v>
      </c>
      <c r="C726" s="7" t="s">
        <v>360</v>
      </c>
      <c r="D726" s="7" t="s">
        <v>357</v>
      </c>
      <c r="E726" s="7">
        <v>-1.8391999999999999</v>
      </c>
      <c r="F726" s="7">
        <v>0.28320000000000001</v>
      </c>
      <c r="G726" s="7">
        <v>0.1449</v>
      </c>
      <c r="H726" s="7">
        <v>-1E-4</v>
      </c>
      <c r="I726" s="7">
        <v>-0.24635000000000001</v>
      </c>
      <c r="J726" s="7">
        <v>-4.4359999999999997E-2</v>
      </c>
      <c r="K726" s="8"/>
      <c r="L726" s="8"/>
    </row>
    <row r="727" spans="1:12" ht="13.5" customHeight="1">
      <c r="A727" s="7" t="s">
        <v>355</v>
      </c>
      <c r="B727" s="7">
        <v>0</v>
      </c>
      <c r="C727" s="7" t="s">
        <v>361</v>
      </c>
      <c r="D727" s="7" t="s">
        <v>357</v>
      </c>
      <c r="E727" s="7">
        <v>-2.3504</v>
      </c>
      <c r="F727" s="7">
        <v>0.1032</v>
      </c>
      <c r="G727" s="7">
        <v>0.54300000000000004</v>
      </c>
      <c r="H727" s="7">
        <v>-5.0229999999999998E-5</v>
      </c>
      <c r="I727" s="7">
        <v>0.61980000000000002</v>
      </c>
      <c r="J727" s="7">
        <v>0.18110000000000001</v>
      </c>
      <c r="K727" s="8"/>
      <c r="L727" s="8"/>
    </row>
    <row r="728" spans="1:12" ht="13.5" customHeight="1">
      <c r="A728" s="7" t="s">
        <v>355</v>
      </c>
      <c r="B728" s="7">
        <v>1.75</v>
      </c>
      <c r="C728" s="7" t="s">
        <v>361</v>
      </c>
      <c r="D728" s="7" t="s">
        <v>357</v>
      </c>
      <c r="E728" s="7">
        <v>-2.1579000000000002</v>
      </c>
      <c r="F728" s="7">
        <v>0.1032</v>
      </c>
      <c r="G728" s="7">
        <v>0.28050000000000003</v>
      </c>
      <c r="H728" s="7">
        <v>-5.0229999999999998E-5</v>
      </c>
      <c r="I728" s="7">
        <v>-0.10072</v>
      </c>
      <c r="J728" s="7">
        <v>5.0000000000000001E-4</v>
      </c>
      <c r="K728" s="8"/>
      <c r="L728" s="8"/>
    </row>
    <row r="729" spans="1:12" ht="13.5" customHeight="1">
      <c r="A729" s="7" t="s">
        <v>355</v>
      </c>
      <c r="B729" s="7">
        <v>3.5</v>
      </c>
      <c r="C729" s="7" t="s">
        <v>361</v>
      </c>
      <c r="D729" s="7" t="s">
        <v>357</v>
      </c>
      <c r="E729" s="7">
        <v>-1.9654</v>
      </c>
      <c r="F729" s="7">
        <v>0.1032</v>
      </c>
      <c r="G729" s="7">
        <v>1.7999999999999999E-2</v>
      </c>
      <c r="H729" s="7">
        <v>-5.0229999999999998E-5</v>
      </c>
      <c r="I729" s="7">
        <v>-0.36187000000000002</v>
      </c>
      <c r="J729" s="7">
        <v>-0.18010000000000001</v>
      </c>
      <c r="K729" s="8"/>
      <c r="L729" s="8"/>
    </row>
    <row r="730" spans="1:12" ht="13.5" customHeight="1">
      <c r="A730" s="7" t="s">
        <v>355</v>
      </c>
      <c r="B730" s="7">
        <v>0</v>
      </c>
      <c r="C730" s="7" t="s">
        <v>362</v>
      </c>
      <c r="D730" s="7" t="s">
        <v>357</v>
      </c>
      <c r="E730" s="7">
        <v>-2.9763000000000002</v>
      </c>
      <c r="F730" s="7">
        <v>0.15110000000000001</v>
      </c>
      <c r="G730" s="7">
        <v>0.5726</v>
      </c>
      <c r="H730" s="7">
        <v>-6.635E-5</v>
      </c>
      <c r="I730" s="7">
        <v>0.70135000000000003</v>
      </c>
      <c r="J730" s="7">
        <v>0.25990000000000002</v>
      </c>
      <c r="K730" s="8"/>
      <c r="L730" s="8"/>
    </row>
    <row r="731" spans="1:12" ht="13.5" customHeight="1">
      <c r="A731" s="7" t="s">
        <v>355</v>
      </c>
      <c r="B731" s="7">
        <v>1.75</v>
      </c>
      <c r="C731" s="7" t="s">
        <v>362</v>
      </c>
      <c r="D731" s="7" t="s">
        <v>357</v>
      </c>
      <c r="E731" s="7">
        <v>-2.7837999999999998</v>
      </c>
      <c r="F731" s="7">
        <v>0.15110000000000001</v>
      </c>
      <c r="G731" s="7">
        <v>0.33639999999999998</v>
      </c>
      <c r="H731" s="7">
        <v>-6.635E-5</v>
      </c>
      <c r="I731" s="7">
        <v>-9.4020000000000006E-2</v>
      </c>
      <c r="J731" s="7">
        <v>-4.5799999999999999E-3</v>
      </c>
      <c r="K731" s="8"/>
      <c r="L731" s="8"/>
    </row>
    <row r="732" spans="1:12" ht="13.5" customHeight="1">
      <c r="A732" s="7" t="s">
        <v>355</v>
      </c>
      <c r="B732" s="7">
        <v>3.5</v>
      </c>
      <c r="C732" s="7" t="s">
        <v>362</v>
      </c>
      <c r="D732" s="7" t="s">
        <v>357</v>
      </c>
      <c r="E732" s="7">
        <v>-2.5912999999999999</v>
      </c>
      <c r="F732" s="7">
        <v>0.15110000000000001</v>
      </c>
      <c r="G732" s="7">
        <v>0.10009999999999999</v>
      </c>
      <c r="H732" s="7">
        <v>-6.635E-5</v>
      </c>
      <c r="I732" s="7">
        <v>-0.47594999999999998</v>
      </c>
      <c r="J732" s="7">
        <v>-0.26906000000000002</v>
      </c>
      <c r="K732" s="8"/>
      <c r="L732" s="8"/>
    </row>
    <row r="733" spans="1:12" ht="13.5" customHeight="1">
      <c r="A733" s="7" t="s">
        <v>355</v>
      </c>
      <c r="B733" s="7">
        <v>0</v>
      </c>
      <c r="C733" s="7" t="s">
        <v>363</v>
      </c>
      <c r="D733" s="7" t="s">
        <v>357</v>
      </c>
      <c r="E733" s="7">
        <v>-2.8626999999999998</v>
      </c>
      <c r="F733" s="7">
        <v>-0.31690000000000002</v>
      </c>
      <c r="G733" s="7">
        <v>0.21440000000000001</v>
      </c>
      <c r="H733" s="7">
        <v>-1.1E-4</v>
      </c>
      <c r="I733" s="7">
        <v>0.37831999999999999</v>
      </c>
      <c r="J733" s="7">
        <v>-0.15354999999999999</v>
      </c>
      <c r="K733" s="8"/>
      <c r="L733" s="8"/>
    </row>
    <row r="734" spans="1:12" ht="13.5" customHeight="1">
      <c r="A734" s="7" t="s">
        <v>355</v>
      </c>
      <c r="B734" s="7">
        <v>1.75</v>
      </c>
      <c r="C734" s="7" t="s">
        <v>363</v>
      </c>
      <c r="D734" s="7" t="s">
        <v>357</v>
      </c>
      <c r="E734" s="7">
        <v>-2.6701999999999999</v>
      </c>
      <c r="F734" s="7">
        <v>-1.9E-3</v>
      </c>
      <c r="G734" s="7">
        <v>0.21440000000000001</v>
      </c>
      <c r="H734" s="7">
        <v>-1.1E-4</v>
      </c>
      <c r="I734" s="7">
        <v>3.1700000000000001E-3</v>
      </c>
      <c r="J734" s="7">
        <v>0.12540000000000001</v>
      </c>
      <c r="K734" s="8"/>
      <c r="L734" s="8"/>
    </row>
    <row r="735" spans="1:12" ht="13.5" customHeight="1">
      <c r="A735" s="7" t="s">
        <v>355</v>
      </c>
      <c r="B735" s="7">
        <v>3.5</v>
      </c>
      <c r="C735" s="7" t="s">
        <v>363</v>
      </c>
      <c r="D735" s="7" t="s">
        <v>357</v>
      </c>
      <c r="E735" s="7">
        <v>-2.4777</v>
      </c>
      <c r="F735" s="7">
        <v>0.31309999999999999</v>
      </c>
      <c r="G735" s="7">
        <v>0.21440000000000001</v>
      </c>
      <c r="H735" s="7">
        <v>-1.1E-4</v>
      </c>
      <c r="I735" s="7">
        <v>-0.37197999999999998</v>
      </c>
      <c r="J735" s="7">
        <v>-0.1469</v>
      </c>
      <c r="K735" s="8"/>
      <c r="L735" s="8"/>
    </row>
    <row r="736" spans="1:12" ht="13.5" customHeight="1">
      <c r="A736" s="7" t="s">
        <v>355</v>
      </c>
      <c r="B736" s="7">
        <v>0</v>
      </c>
      <c r="C736" s="7" t="s">
        <v>356</v>
      </c>
      <c r="D736" s="7" t="s">
        <v>357</v>
      </c>
      <c r="E736" s="7">
        <v>-2.9982000000000002</v>
      </c>
      <c r="F736" s="7">
        <v>0.53490000000000004</v>
      </c>
      <c r="G736" s="7">
        <v>0.21829999999999999</v>
      </c>
      <c r="H736" s="7">
        <v>-3.9780000000000002E-5</v>
      </c>
      <c r="I736" s="7">
        <v>0.3871</v>
      </c>
      <c r="J736" s="7">
        <v>0.61695</v>
      </c>
      <c r="K736" s="8"/>
      <c r="L736" s="8"/>
    </row>
    <row r="737" spans="1:12" ht="13.5" customHeight="1">
      <c r="A737" s="7" t="s">
        <v>355</v>
      </c>
      <c r="B737" s="7">
        <v>1.75</v>
      </c>
      <c r="C737" s="7" t="s">
        <v>356</v>
      </c>
      <c r="D737" s="7" t="s">
        <v>357</v>
      </c>
      <c r="E737" s="7">
        <v>-2.8056999999999999</v>
      </c>
      <c r="F737" s="7">
        <v>0.29870000000000002</v>
      </c>
      <c r="G737" s="7">
        <v>0.21829999999999999</v>
      </c>
      <c r="H737" s="7">
        <v>-3.9780000000000002E-5</v>
      </c>
      <c r="I737" s="7">
        <v>5.1000000000000004E-3</v>
      </c>
      <c r="J737" s="7">
        <v>-0.11241</v>
      </c>
      <c r="K737" s="8"/>
      <c r="L737" s="8"/>
    </row>
    <row r="738" spans="1:12" ht="13.5" customHeight="1">
      <c r="A738" s="7" t="s">
        <v>355</v>
      </c>
      <c r="B738" s="7">
        <v>3.5</v>
      </c>
      <c r="C738" s="7" t="s">
        <v>356</v>
      </c>
      <c r="D738" s="7" t="s">
        <v>357</v>
      </c>
      <c r="E738" s="7">
        <v>-2.6132</v>
      </c>
      <c r="F738" s="7">
        <v>6.2399999999999997E-2</v>
      </c>
      <c r="G738" s="7">
        <v>0.21829999999999999</v>
      </c>
      <c r="H738" s="7">
        <v>-3.9780000000000002E-5</v>
      </c>
      <c r="I738" s="7">
        <v>-0.37690000000000001</v>
      </c>
      <c r="J738" s="7">
        <v>-0.42834</v>
      </c>
      <c r="K738" s="8"/>
      <c r="L738" s="8"/>
    </row>
    <row r="739" spans="1:12" ht="13.5" customHeight="1">
      <c r="A739" s="7" t="s">
        <v>355</v>
      </c>
      <c r="B739" s="7">
        <v>0</v>
      </c>
      <c r="C739" s="7" t="s">
        <v>358</v>
      </c>
      <c r="D739" s="7" t="s">
        <v>357</v>
      </c>
      <c r="E739" s="7">
        <v>-2.9937</v>
      </c>
      <c r="F739" s="7">
        <v>0.1555</v>
      </c>
      <c r="G739" s="7">
        <v>0.224</v>
      </c>
      <c r="H739" s="7">
        <v>-5.8E-5</v>
      </c>
      <c r="I739" s="7">
        <v>0.39565</v>
      </c>
      <c r="J739" s="7">
        <v>0.26635999999999999</v>
      </c>
      <c r="K739" s="8"/>
      <c r="L739" s="8"/>
    </row>
    <row r="740" spans="1:12" ht="13.5" customHeight="1">
      <c r="A740" s="7" t="s">
        <v>355</v>
      </c>
      <c r="B740" s="7">
        <v>1.75</v>
      </c>
      <c r="C740" s="7" t="s">
        <v>358</v>
      </c>
      <c r="D740" s="7" t="s">
        <v>357</v>
      </c>
      <c r="E740" s="7">
        <v>-2.8012000000000001</v>
      </c>
      <c r="F740" s="7">
        <v>0.1555</v>
      </c>
      <c r="G740" s="7">
        <v>0.224</v>
      </c>
      <c r="H740" s="7">
        <v>-5.8E-5</v>
      </c>
      <c r="I740" s="7">
        <v>3.6700000000000001E-3</v>
      </c>
      <c r="J740" s="7">
        <v>-5.6899999999999997E-3</v>
      </c>
      <c r="K740" s="8"/>
      <c r="L740" s="8"/>
    </row>
    <row r="741" spans="1:12" ht="13.5" customHeight="1">
      <c r="A741" s="7" t="s">
        <v>355</v>
      </c>
      <c r="B741" s="7">
        <v>3.5</v>
      </c>
      <c r="C741" s="7" t="s">
        <v>358</v>
      </c>
      <c r="D741" s="7" t="s">
        <v>357</v>
      </c>
      <c r="E741" s="7">
        <v>-2.6086999999999998</v>
      </c>
      <c r="F741" s="7">
        <v>0.1555</v>
      </c>
      <c r="G741" s="7">
        <v>0.224</v>
      </c>
      <c r="H741" s="7">
        <v>-5.8E-5</v>
      </c>
      <c r="I741" s="7">
        <v>-0.38829999999999998</v>
      </c>
      <c r="J741" s="7">
        <v>-0.27773999999999999</v>
      </c>
      <c r="K741" s="8"/>
      <c r="L741" s="8"/>
    </row>
    <row r="742" spans="1:12" ht="13.5" customHeight="1">
      <c r="A742" s="7" t="s">
        <v>355</v>
      </c>
      <c r="B742" s="7">
        <v>0</v>
      </c>
      <c r="C742" s="7" t="s">
        <v>359</v>
      </c>
      <c r="D742" s="7" t="s">
        <v>357</v>
      </c>
      <c r="E742" s="7">
        <v>-2.3746999999999998</v>
      </c>
      <c r="F742" s="7">
        <v>0.52959999999999996</v>
      </c>
      <c r="G742" s="7">
        <v>0.14929999999999999</v>
      </c>
      <c r="H742" s="7">
        <v>-2.071E-5</v>
      </c>
      <c r="I742" s="7">
        <v>0.27063999999999999</v>
      </c>
      <c r="J742" s="7">
        <v>0.57781000000000005</v>
      </c>
      <c r="K742" s="8"/>
      <c r="L742" s="8"/>
    </row>
    <row r="743" spans="1:12" ht="13.5" customHeight="1">
      <c r="A743" s="7" t="s">
        <v>355</v>
      </c>
      <c r="B743" s="7">
        <v>1.75</v>
      </c>
      <c r="C743" s="7" t="s">
        <v>359</v>
      </c>
      <c r="D743" s="7" t="s">
        <v>357</v>
      </c>
      <c r="E743" s="7">
        <v>-2.1821999999999999</v>
      </c>
      <c r="F743" s="7">
        <v>0.2671</v>
      </c>
      <c r="G743" s="7">
        <v>0.14929999999999999</v>
      </c>
      <c r="H743" s="7">
        <v>-2.071E-5</v>
      </c>
      <c r="I743" s="7">
        <v>9.41E-3</v>
      </c>
      <c r="J743" s="7">
        <v>-0.11932</v>
      </c>
      <c r="K743" s="8"/>
      <c r="L743" s="8"/>
    </row>
    <row r="744" spans="1:12" ht="13.5" customHeight="1">
      <c r="A744" s="7" t="s">
        <v>355</v>
      </c>
      <c r="B744" s="7">
        <v>3.5</v>
      </c>
      <c r="C744" s="7" t="s">
        <v>359</v>
      </c>
      <c r="D744" s="7" t="s">
        <v>357</v>
      </c>
      <c r="E744" s="7">
        <v>-1.9897</v>
      </c>
      <c r="F744" s="7">
        <v>4.5999999999999999E-3</v>
      </c>
      <c r="G744" s="7">
        <v>0.14929999999999999</v>
      </c>
      <c r="H744" s="7">
        <v>-2.071E-5</v>
      </c>
      <c r="I744" s="7">
        <v>-0.25180999999999998</v>
      </c>
      <c r="J744" s="7">
        <v>-0.35707</v>
      </c>
      <c r="K744" s="8"/>
      <c r="L744" s="8"/>
    </row>
    <row r="745" spans="1:12" ht="13.5" customHeight="1">
      <c r="A745" s="7" t="s">
        <v>355</v>
      </c>
      <c r="B745" s="7">
        <v>0</v>
      </c>
      <c r="C745" s="7" t="s">
        <v>360</v>
      </c>
      <c r="D745" s="7" t="s">
        <v>357</v>
      </c>
      <c r="E745" s="7">
        <v>-2.2242000000000002</v>
      </c>
      <c r="F745" s="7">
        <v>-0.4168</v>
      </c>
      <c r="G745" s="7">
        <v>0.1449</v>
      </c>
      <c r="H745" s="7">
        <v>-1E-4</v>
      </c>
      <c r="I745" s="7">
        <v>0.26088</v>
      </c>
      <c r="J745" s="7">
        <v>-0.27829999999999999</v>
      </c>
      <c r="K745" s="8"/>
      <c r="L745" s="8"/>
    </row>
    <row r="746" spans="1:12" ht="13.5" customHeight="1">
      <c r="A746" s="7" t="s">
        <v>355</v>
      </c>
      <c r="B746" s="7">
        <v>1.75</v>
      </c>
      <c r="C746" s="7" t="s">
        <v>360</v>
      </c>
      <c r="D746" s="7" t="s">
        <v>357</v>
      </c>
      <c r="E746" s="7">
        <v>-2.0316999999999998</v>
      </c>
      <c r="F746" s="7">
        <v>-6.6799999999999998E-2</v>
      </c>
      <c r="G746" s="7">
        <v>0.1449</v>
      </c>
      <c r="H746" s="7">
        <v>-1E-4</v>
      </c>
      <c r="I746" s="7">
        <v>7.26E-3</v>
      </c>
      <c r="J746" s="7">
        <v>0.14491999999999999</v>
      </c>
      <c r="K746" s="8"/>
      <c r="L746" s="8"/>
    </row>
    <row r="747" spans="1:12" ht="13.5" customHeight="1">
      <c r="A747" s="7" t="s">
        <v>355</v>
      </c>
      <c r="B747" s="7">
        <v>3.5</v>
      </c>
      <c r="C747" s="7" t="s">
        <v>360</v>
      </c>
      <c r="D747" s="7" t="s">
        <v>357</v>
      </c>
      <c r="E747" s="7">
        <v>-1.8391999999999999</v>
      </c>
      <c r="F747" s="7">
        <v>0.28320000000000001</v>
      </c>
      <c r="G747" s="7">
        <v>0.1449</v>
      </c>
      <c r="H747" s="7">
        <v>-1E-4</v>
      </c>
      <c r="I747" s="7">
        <v>-0.24635000000000001</v>
      </c>
      <c r="J747" s="7">
        <v>-4.4359999999999997E-2</v>
      </c>
      <c r="K747" s="8"/>
      <c r="L747" s="8"/>
    </row>
    <row r="748" spans="1:12" ht="13.5" customHeight="1">
      <c r="A748" s="7" t="s">
        <v>355</v>
      </c>
      <c r="B748" s="7">
        <v>0</v>
      </c>
      <c r="C748" s="7" t="s">
        <v>361</v>
      </c>
      <c r="D748" s="7" t="s">
        <v>357</v>
      </c>
      <c r="E748" s="7">
        <v>-2.3504</v>
      </c>
      <c r="F748" s="7">
        <v>0.1032</v>
      </c>
      <c r="G748" s="7">
        <v>0.54300000000000004</v>
      </c>
      <c r="H748" s="7">
        <v>-5.0229999999999998E-5</v>
      </c>
      <c r="I748" s="7">
        <v>0.61980000000000002</v>
      </c>
      <c r="J748" s="7">
        <v>0.18110000000000001</v>
      </c>
      <c r="K748" s="8"/>
      <c r="L748" s="8"/>
    </row>
    <row r="749" spans="1:12" ht="13.5" customHeight="1">
      <c r="A749" s="7" t="s">
        <v>355</v>
      </c>
      <c r="B749" s="7">
        <v>1.75</v>
      </c>
      <c r="C749" s="7" t="s">
        <v>361</v>
      </c>
      <c r="D749" s="7" t="s">
        <v>357</v>
      </c>
      <c r="E749" s="7">
        <v>-2.1579000000000002</v>
      </c>
      <c r="F749" s="7">
        <v>0.1032</v>
      </c>
      <c r="G749" s="7">
        <v>0.28050000000000003</v>
      </c>
      <c r="H749" s="7">
        <v>-5.0229999999999998E-5</v>
      </c>
      <c r="I749" s="7">
        <v>-0.10072</v>
      </c>
      <c r="J749" s="7">
        <v>5.0000000000000001E-4</v>
      </c>
      <c r="K749" s="8"/>
      <c r="L749" s="8"/>
    </row>
    <row r="750" spans="1:12" ht="13.5" customHeight="1">
      <c r="A750" s="7" t="s">
        <v>355</v>
      </c>
      <c r="B750" s="7">
        <v>3.5</v>
      </c>
      <c r="C750" s="7" t="s">
        <v>361</v>
      </c>
      <c r="D750" s="7" t="s">
        <v>357</v>
      </c>
      <c r="E750" s="7">
        <v>-1.9654</v>
      </c>
      <c r="F750" s="7">
        <v>0.1032</v>
      </c>
      <c r="G750" s="7">
        <v>1.7999999999999999E-2</v>
      </c>
      <c r="H750" s="7">
        <v>-5.0229999999999998E-5</v>
      </c>
      <c r="I750" s="7">
        <v>-0.36187000000000002</v>
      </c>
      <c r="J750" s="7">
        <v>-0.18010000000000001</v>
      </c>
      <c r="K750" s="8"/>
      <c r="L750" s="8"/>
    </row>
    <row r="751" spans="1:12" ht="13.5" customHeight="1">
      <c r="A751" s="7" t="s">
        <v>355</v>
      </c>
      <c r="B751" s="7">
        <v>0</v>
      </c>
      <c r="C751" s="7" t="s">
        <v>362</v>
      </c>
      <c r="D751" s="7" t="s">
        <v>357</v>
      </c>
      <c r="E751" s="7">
        <v>-2.9763000000000002</v>
      </c>
      <c r="F751" s="7">
        <v>0.15110000000000001</v>
      </c>
      <c r="G751" s="7">
        <v>0.5726</v>
      </c>
      <c r="H751" s="7">
        <v>-6.635E-5</v>
      </c>
      <c r="I751" s="7">
        <v>0.70135000000000003</v>
      </c>
      <c r="J751" s="7">
        <v>0.25990000000000002</v>
      </c>
      <c r="K751" s="8"/>
      <c r="L751" s="8"/>
    </row>
    <row r="752" spans="1:12" ht="13.5" customHeight="1">
      <c r="A752" s="7" t="s">
        <v>355</v>
      </c>
      <c r="B752" s="7">
        <v>1.75</v>
      </c>
      <c r="C752" s="7" t="s">
        <v>362</v>
      </c>
      <c r="D752" s="7" t="s">
        <v>357</v>
      </c>
      <c r="E752" s="7">
        <v>-2.7837999999999998</v>
      </c>
      <c r="F752" s="7">
        <v>0.15110000000000001</v>
      </c>
      <c r="G752" s="7">
        <v>0.33639999999999998</v>
      </c>
      <c r="H752" s="7">
        <v>-6.635E-5</v>
      </c>
      <c r="I752" s="7">
        <v>-9.4020000000000006E-2</v>
      </c>
      <c r="J752" s="7">
        <v>-4.5799999999999999E-3</v>
      </c>
      <c r="K752" s="8"/>
      <c r="L752" s="8"/>
    </row>
    <row r="753" spans="1:12" ht="13.5" customHeight="1">
      <c r="A753" s="7" t="s">
        <v>355</v>
      </c>
      <c r="B753" s="7">
        <v>3.5</v>
      </c>
      <c r="C753" s="7" t="s">
        <v>362</v>
      </c>
      <c r="D753" s="7" t="s">
        <v>357</v>
      </c>
      <c r="E753" s="7">
        <v>-2.5912999999999999</v>
      </c>
      <c r="F753" s="7">
        <v>0.15110000000000001</v>
      </c>
      <c r="G753" s="7">
        <v>0.10009999999999999</v>
      </c>
      <c r="H753" s="7">
        <v>-6.635E-5</v>
      </c>
      <c r="I753" s="7">
        <v>-0.47594999999999998</v>
      </c>
      <c r="J753" s="7">
        <v>-0.26906000000000002</v>
      </c>
      <c r="K753" s="8"/>
      <c r="L753" s="8"/>
    </row>
    <row r="754" spans="1:12" ht="13.5" customHeight="1">
      <c r="A754" s="7" t="s">
        <v>355</v>
      </c>
      <c r="B754" s="7">
        <v>0</v>
      </c>
      <c r="C754" s="7" t="s">
        <v>363</v>
      </c>
      <c r="D754" s="7" t="s">
        <v>357</v>
      </c>
      <c r="E754" s="7">
        <v>-2.8626999999999998</v>
      </c>
      <c r="F754" s="7">
        <v>-0.31690000000000002</v>
      </c>
      <c r="G754" s="7">
        <v>0.21440000000000001</v>
      </c>
      <c r="H754" s="7">
        <v>-1.1E-4</v>
      </c>
      <c r="I754" s="7">
        <v>0.37831999999999999</v>
      </c>
      <c r="J754" s="7">
        <v>-0.15354999999999999</v>
      </c>
      <c r="K754" s="8"/>
      <c r="L754" s="8"/>
    </row>
    <row r="755" spans="1:12" ht="13.5" customHeight="1">
      <c r="A755" s="7" t="s">
        <v>355</v>
      </c>
      <c r="B755" s="7">
        <v>1.75</v>
      </c>
      <c r="C755" s="7" t="s">
        <v>363</v>
      </c>
      <c r="D755" s="7" t="s">
        <v>357</v>
      </c>
      <c r="E755" s="7">
        <v>-2.6701999999999999</v>
      </c>
      <c r="F755" s="7">
        <v>-1.9E-3</v>
      </c>
      <c r="G755" s="7">
        <v>0.21440000000000001</v>
      </c>
      <c r="H755" s="7">
        <v>-1.1E-4</v>
      </c>
      <c r="I755" s="7">
        <v>3.1700000000000001E-3</v>
      </c>
      <c r="J755" s="7">
        <v>0.12540000000000001</v>
      </c>
      <c r="K755" s="8"/>
      <c r="L755" s="8"/>
    </row>
    <row r="756" spans="1:12" ht="13.5" customHeight="1">
      <c r="A756" s="7" t="s">
        <v>355</v>
      </c>
      <c r="B756" s="7">
        <v>3.5</v>
      </c>
      <c r="C756" s="7" t="s">
        <v>363</v>
      </c>
      <c r="D756" s="7" t="s">
        <v>357</v>
      </c>
      <c r="E756" s="7">
        <v>-2.4777</v>
      </c>
      <c r="F756" s="7">
        <v>0.31309999999999999</v>
      </c>
      <c r="G756" s="7">
        <v>0.21440000000000001</v>
      </c>
      <c r="H756" s="7">
        <v>-1.1E-4</v>
      </c>
      <c r="I756" s="7">
        <v>-0.37197999999999998</v>
      </c>
      <c r="J756" s="7">
        <v>-0.1469</v>
      </c>
      <c r="K756" s="8"/>
      <c r="L756" s="8"/>
    </row>
    <row r="757" spans="1:12" ht="13.5" customHeight="1">
      <c r="A757" s="7" t="s">
        <v>355</v>
      </c>
      <c r="B757" s="7">
        <v>0</v>
      </c>
      <c r="C757" s="7" t="s">
        <v>356</v>
      </c>
      <c r="D757" s="7" t="s">
        <v>357</v>
      </c>
      <c r="E757" s="7">
        <v>-2.9982000000000002</v>
      </c>
      <c r="F757" s="7">
        <v>0.53490000000000004</v>
      </c>
      <c r="G757" s="7">
        <v>0.21829999999999999</v>
      </c>
      <c r="H757" s="7">
        <v>-3.9780000000000002E-5</v>
      </c>
      <c r="I757" s="7">
        <v>0.3871</v>
      </c>
      <c r="J757" s="7">
        <v>0.61695</v>
      </c>
      <c r="K757" s="8"/>
      <c r="L757" s="8"/>
    </row>
    <row r="758" spans="1:12" ht="13.5" customHeight="1">
      <c r="A758" s="7" t="s">
        <v>355</v>
      </c>
      <c r="B758" s="7">
        <v>1.75</v>
      </c>
      <c r="C758" s="7" t="s">
        <v>356</v>
      </c>
      <c r="D758" s="7" t="s">
        <v>357</v>
      </c>
      <c r="E758" s="7">
        <v>-2.8056999999999999</v>
      </c>
      <c r="F758" s="7">
        <v>0.29870000000000002</v>
      </c>
      <c r="G758" s="7">
        <v>0.21829999999999999</v>
      </c>
      <c r="H758" s="7">
        <v>-3.9780000000000002E-5</v>
      </c>
      <c r="I758" s="7">
        <v>5.1000000000000004E-3</v>
      </c>
      <c r="J758" s="7">
        <v>-0.11241</v>
      </c>
      <c r="K758" s="8"/>
      <c r="L758" s="8"/>
    </row>
    <row r="759" spans="1:12" ht="13.5" customHeight="1">
      <c r="A759" s="7" t="s">
        <v>355</v>
      </c>
      <c r="B759" s="7">
        <v>3.5</v>
      </c>
      <c r="C759" s="7" t="s">
        <v>356</v>
      </c>
      <c r="D759" s="7" t="s">
        <v>357</v>
      </c>
      <c r="E759" s="7">
        <v>-2.6132</v>
      </c>
      <c r="F759" s="7">
        <v>6.2399999999999997E-2</v>
      </c>
      <c r="G759" s="7">
        <v>0.21829999999999999</v>
      </c>
      <c r="H759" s="7">
        <v>-3.9780000000000002E-5</v>
      </c>
      <c r="I759" s="7">
        <v>-0.37690000000000001</v>
      </c>
      <c r="J759" s="7">
        <v>-0.42834</v>
      </c>
      <c r="K759" s="8"/>
      <c r="L759" s="8"/>
    </row>
    <row r="760" spans="1:12" ht="13.5" customHeight="1">
      <c r="A760" s="7" t="s">
        <v>355</v>
      </c>
      <c r="B760" s="7">
        <v>0</v>
      </c>
      <c r="C760" s="7" t="s">
        <v>358</v>
      </c>
      <c r="D760" s="7" t="s">
        <v>357</v>
      </c>
      <c r="E760" s="7">
        <v>-2.9937</v>
      </c>
      <c r="F760" s="7">
        <v>0.1555</v>
      </c>
      <c r="G760" s="7">
        <v>0.224</v>
      </c>
      <c r="H760" s="7">
        <v>-5.8E-5</v>
      </c>
      <c r="I760" s="7">
        <v>0.39565</v>
      </c>
      <c r="J760" s="7">
        <v>0.26635999999999999</v>
      </c>
      <c r="K760" s="8"/>
      <c r="L760" s="8"/>
    </row>
    <row r="761" spans="1:12" ht="13.5" customHeight="1">
      <c r="A761" s="7" t="s">
        <v>355</v>
      </c>
      <c r="B761" s="7">
        <v>1.75</v>
      </c>
      <c r="C761" s="7" t="s">
        <v>358</v>
      </c>
      <c r="D761" s="7" t="s">
        <v>357</v>
      </c>
      <c r="E761" s="7">
        <v>-2.8012000000000001</v>
      </c>
      <c r="F761" s="7">
        <v>0.1555</v>
      </c>
      <c r="G761" s="7">
        <v>0.224</v>
      </c>
      <c r="H761" s="7">
        <v>-5.8E-5</v>
      </c>
      <c r="I761" s="7">
        <v>3.6700000000000001E-3</v>
      </c>
      <c r="J761" s="7">
        <v>-5.6899999999999997E-3</v>
      </c>
      <c r="K761" s="8"/>
      <c r="L761" s="8"/>
    </row>
    <row r="762" spans="1:12" ht="13.5" customHeight="1">
      <c r="A762" s="7" t="s">
        <v>355</v>
      </c>
      <c r="B762" s="7">
        <v>3.5</v>
      </c>
      <c r="C762" s="7" t="s">
        <v>358</v>
      </c>
      <c r="D762" s="7" t="s">
        <v>357</v>
      </c>
      <c r="E762" s="7">
        <v>-2.6086999999999998</v>
      </c>
      <c r="F762" s="7">
        <v>0.1555</v>
      </c>
      <c r="G762" s="7">
        <v>0.224</v>
      </c>
      <c r="H762" s="7">
        <v>-5.8E-5</v>
      </c>
      <c r="I762" s="7">
        <v>-0.38829999999999998</v>
      </c>
      <c r="J762" s="7">
        <v>-0.27773999999999999</v>
      </c>
      <c r="K762" s="8"/>
      <c r="L762" s="8"/>
    </row>
    <row r="763" spans="1:12" ht="13.5" customHeight="1">
      <c r="A763" s="7" t="s">
        <v>355</v>
      </c>
      <c r="B763" s="7">
        <v>0</v>
      </c>
      <c r="C763" s="7" t="s">
        <v>359</v>
      </c>
      <c r="D763" s="7" t="s">
        <v>357</v>
      </c>
      <c r="E763" s="7">
        <v>-2.3746999999999998</v>
      </c>
      <c r="F763" s="7">
        <v>0.52959999999999996</v>
      </c>
      <c r="G763" s="7">
        <v>0.14929999999999999</v>
      </c>
      <c r="H763" s="7">
        <v>-2.071E-5</v>
      </c>
      <c r="I763" s="7">
        <v>0.27063999999999999</v>
      </c>
      <c r="J763" s="7">
        <v>0.57781000000000005</v>
      </c>
      <c r="K763" s="8"/>
      <c r="L763" s="8"/>
    </row>
    <row r="764" spans="1:12" ht="13.5" customHeight="1">
      <c r="A764" s="7" t="s">
        <v>355</v>
      </c>
      <c r="B764" s="7">
        <v>1.75</v>
      </c>
      <c r="C764" s="7" t="s">
        <v>359</v>
      </c>
      <c r="D764" s="7" t="s">
        <v>357</v>
      </c>
      <c r="E764" s="7">
        <v>-2.1821999999999999</v>
      </c>
      <c r="F764" s="7">
        <v>0.2671</v>
      </c>
      <c r="G764" s="7">
        <v>0.14929999999999999</v>
      </c>
      <c r="H764" s="7">
        <v>-2.071E-5</v>
      </c>
      <c r="I764" s="7">
        <v>9.41E-3</v>
      </c>
      <c r="J764" s="7">
        <v>-0.11932</v>
      </c>
      <c r="K764" s="8"/>
      <c r="L764" s="8"/>
    </row>
    <row r="765" spans="1:12" ht="13.5" customHeight="1">
      <c r="A765" s="7" t="s">
        <v>355</v>
      </c>
      <c r="B765" s="7">
        <v>3.5</v>
      </c>
      <c r="C765" s="7" t="s">
        <v>359</v>
      </c>
      <c r="D765" s="7" t="s">
        <v>357</v>
      </c>
      <c r="E765" s="7">
        <v>-1.9897</v>
      </c>
      <c r="F765" s="7">
        <v>4.5999999999999999E-3</v>
      </c>
      <c r="G765" s="7">
        <v>0.14929999999999999</v>
      </c>
      <c r="H765" s="7">
        <v>-2.071E-5</v>
      </c>
      <c r="I765" s="7">
        <v>-0.25180999999999998</v>
      </c>
      <c r="J765" s="7">
        <v>-0.35707</v>
      </c>
      <c r="K765" s="8"/>
      <c r="L765" s="8"/>
    </row>
    <row r="766" spans="1:12" ht="13.5" customHeight="1">
      <c r="A766" s="7" t="s">
        <v>355</v>
      </c>
      <c r="B766" s="7">
        <v>0</v>
      </c>
      <c r="C766" s="7" t="s">
        <v>360</v>
      </c>
      <c r="D766" s="7" t="s">
        <v>357</v>
      </c>
      <c r="E766" s="7">
        <v>-2.2242000000000002</v>
      </c>
      <c r="F766" s="7">
        <v>-0.4168</v>
      </c>
      <c r="G766" s="7">
        <v>0.1449</v>
      </c>
      <c r="H766" s="7">
        <v>-1E-4</v>
      </c>
      <c r="I766" s="7">
        <v>0.26088</v>
      </c>
      <c r="J766" s="7">
        <v>-0.27829999999999999</v>
      </c>
      <c r="K766" s="8"/>
      <c r="L766" s="8"/>
    </row>
    <row r="767" spans="1:12" ht="13.5" customHeight="1">
      <c r="A767" s="7" t="s">
        <v>355</v>
      </c>
      <c r="B767" s="7">
        <v>1.75</v>
      </c>
      <c r="C767" s="7" t="s">
        <v>360</v>
      </c>
      <c r="D767" s="7" t="s">
        <v>357</v>
      </c>
      <c r="E767" s="7">
        <v>-2.0316999999999998</v>
      </c>
      <c r="F767" s="7">
        <v>-6.6799999999999998E-2</v>
      </c>
      <c r="G767" s="7">
        <v>0.1449</v>
      </c>
      <c r="H767" s="7">
        <v>-1E-4</v>
      </c>
      <c r="I767" s="7">
        <v>7.26E-3</v>
      </c>
      <c r="J767" s="7">
        <v>0.14491999999999999</v>
      </c>
      <c r="K767" s="8"/>
      <c r="L767" s="8"/>
    </row>
    <row r="768" spans="1:12" ht="13.5" customHeight="1">
      <c r="A768" s="7" t="s">
        <v>355</v>
      </c>
      <c r="B768" s="7">
        <v>3.5</v>
      </c>
      <c r="C768" s="7" t="s">
        <v>360</v>
      </c>
      <c r="D768" s="7" t="s">
        <v>357</v>
      </c>
      <c r="E768" s="7">
        <v>-1.8391999999999999</v>
      </c>
      <c r="F768" s="7">
        <v>0.28320000000000001</v>
      </c>
      <c r="G768" s="7">
        <v>0.1449</v>
      </c>
      <c r="H768" s="7">
        <v>-1E-4</v>
      </c>
      <c r="I768" s="7">
        <v>-0.24635000000000001</v>
      </c>
      <c r="J768" s="7">
        <v>-4.4359999999999997E-2</v>
      </c>
      <c r="K768" s="8"/>
      <c r="L768" s="8"/>
    </row>
    <row r="769" spans="1:12" ht="13.5" customHeight="1">
      <c r="A769" s="7" t="s">
        <v>355</v>
      </c>
      <c r="B769" s="7">
        <v>0</v>
      </c>
      <c r="C769" s="7" t="s">
        <v>361</v>
      </c>
      <c r="D769" s="7" t="s">
        <v>357</v>
      </c>
      <c r="E769" s="7">
        <v>-2.3504</v>
      </c>
      <c r="F769" s="7">
        <v>0.1032</v>
      </c>
      <c r="G769" s="7">
        <v>0.54300000000000004</v>
      </c>
      <c r="H769" s="7">
        <v>-5.0229999999999998E-5</v>
      </c>
      <c r="I769" s="7">
        <v>0.61980000000000002</v>
      </c>
      <c r="J769" s="7">
        <v>0.18110000000000001</v>
      </c>
      <c r="K769" s="8"/>
      <c r="L769" s="8"/>
    </row>
    <row r="770" spans="1:12" ht="13.5" customHeight="1">
      <c r="A770" s="7" t="s">
        <v>355</v>
      </c>
      <c r="B770" s="7">
        <v>1.75</v>
      </c>
      <c r="C770" s="7" t="s">
        <v>361</v>
      </c>
      <c r="D770" s="7" t="s">
        <v>357</v>
      </c>
      <c r="E770" s="7">
        <v>-2.1579000000000002</v>
      </c>
      <c r="F770" s="7">
        <v>0.1032</v>
      </c>
      <c r="G770" s="7">
        <v>0.28050000000000003</v>
      </c>
      <c r="H770" s="7">
        <v>-5.0229999999999998E-5</v>
      </c>
      <c r="I770" s="7">
        <v>-0.10072</v>
      </c>
      <c r="J770" s="7">
        <v>5.0000000000000001E-4</v>
      </c>
      <c r="K770" s="8"/>
      <c r="L770" s="8"/>
    </row>
    <row r="771" spans="1:12" ht="13.5" customHeight="1">
      <c r="A771" s="7" t="s">
        <v>355</v>
      </c>
      <c r="B771" s="7">
        <v>3.5</v>
      </c>
      <c r="C771" s="7" t="s">
        <v>361</v>
      </c>
      <c r="D771" s="7" t="s">
        <v>357</v>
      </c>
      <c r="E771" s="7">
        <v>-1.9654</v>
      </c>
      <c r="F771" s="7">
        <v>0.1032</v>
      </c>
      <c r="G771" s="7">
        <v>1.7999999999999999E-2</v>
      </c>
      <c r="H771" s="7">
        <v>-5.0229999999999998E-5</v>
      </c>
      <c r="I771" s="7">
        <v>-0.36187000000000002</v>
      </c>
      <c r="J771" s="7">
        <v>-0.18010000000000001</v>
      </c>
      <c r="K771" s="8"/>
      <c r="L771" s="8"/>
    </row>
    <row r="772" spans="1:12" ht="13.5" customHeight="1">
      <c r="A772" s="7" t="s">
        <v>355</v>
      </c>
      <c r="B772" s="7">
        <v>0</v>
      </c>
      <c r="C772" s="7" t="s">
        <v>362</v>
      </c>
      <c r="D772" s="7" t="s">
        <v>357</v>
      </c>
      <c r="E772" s="7">
        <v>-2.9763000000000002</v>
      </c>
      <c r="F772" s="7">
        <v>0.15110000000000001</v>
      </c>
      <c r="G772" s="7">
        <v>0.5726</v>
      </c>
      <c r="H772" s="7">
        <v>-6.635E-5</v>
      </c>
      <c r="I772" s="7">
        <v>0.70135000000000003</v>
      </c>
      <c r="J772" s="7">
        <v>0.25990000000000002</v>
      </c>
      <c r="K772" s="8"/>
      <c r="L772" s="8"/>
    </row>
    <row r="773" spans="1:12" ht="13.5" customHeight="1">
      <c r="A773" s="7" t="s">
        <v>355</v>
      </c>
      <c r="B773" s="7">
        <v>1.75</v>
      </c>
      <c r="C773" s="7" t="s">
        <v>362</v>
      </c>
      <c r="D773" s="7" t="s">
        <v>357</v>
      </c>
      <c r="E773" s="7">
        <v>-2.7837999999999998</v>
      </c>
      <c r="F773" s="7">
        <v>0.15110000000000001</v>
      </c>
      <c r="G773" s="7">
        <v>0.33639999999999998</v>
      </c>
      <c r="H773" s="7">
        <v>-6.635E-5</v>
      </c>
      <c r="I773" s="7">
        <v>-9.4020000000000006E-2</v>
      </c>
      <c r="J773" s="7">
        <v>-4.5799999999999999E-3</v>
      </c>
      <c r="K773" s="8"/>
      <c r="L773" s="8"/>
    </row>
    <row r="774" spans="1:12" ht="13.5" customHeight="1">
      <c r="A774" s="7" t="s">
        <v>355</v>
      </c>
      <c r="B774" s="7">
        <v>3.5</v>
      </c>
      <c r="C774" s="7" t="s">
        <v>362</v>
      </c>
      <c r="D774" s="7" t="s">
        <v>357</v>
      </c>
      <c r="E774" s="7">
        <v>-2.5912999999999999</v>
      </c>
      <c r="F774" s="7">
        <v>0.15110000000000001</v>
      </c>
      <c r="G774" s="7">
        <v>0.10009999999999999</v>
      </c>
      <c r="H774" s="7">
        <v>-6.635E-5</v>
      </c>
      <c r="I774" s="7">
        <v>-0.47594999999999998</v>
      </c>
      <c r="J774" s="7">
        <v>-0.26906000000000002</v>
      </c>
      <c r="K774" s="8"/>
      <c r="L774" s="8"/>
    </row>
    <row r="775" spans="1:12" ht="13.5" customHeight="1">
      <c r="A775" s="7" t="s">
        <v>355</v>
      </c>
      <c r="B775" s="7">
        <v>0</v>
      </c>
      <c r="C775" s="7" t="s">
        <v>363</v>
      </c>
      <c r="D775" s="7" t="s">
        <v>357</v>
      </c>
      <c r="E775" s="7">
        <v>-2.8626999999999998</v>
      </c>
      <c r="F775" s="7">
        <v>-0.31690000000000002</v>
      </c>
      <c r="G775" s="7">
        <v>0.21440000000000001</v>
      </c>
      <c r="H775" s="7">
        <v>-1.1E-4</v>
      </c>
      <c r="I775" s="7">
        <v>0.37831999999999999</v>
      </c>
      <c r="J775" s="7">
        <v>-0.15354999999999999</v>
      </c>
      <c r="K775" s="8"/>
      <c r="L775" s="8"/>
    </row>
    <row r="776" spans="1:12" ht="13.5" customHeight="1">
      <c r="A776" s="7" t="s">
        <v>355</v>
      </c>
      <c r="B776" s="7">
        <v>1.75</v>
      </c>
      <c r="C776" s="7" t="s">
        <v>363</v>
      </c>
      <c r="D776" s="7" t="s">
        <v>357</v>
      </c>
      <c r="E776" s="7">
        <v>-2.6701999999999999</v>
      </c>
      <c r="F776" s="7">
        <v>-1.9E-3</v>
      </c>
      <c r="G776" s="7">
        <v>0.21440000000000001</v>
      </c>
      <c r="H776" s="7">
        <v>-1.1E-4</v>
      </c>
      <c r="I776" s="7">
        <v>3.1700000000000001E-3</v>
      </c>
      <c r="J776" s="7">
        <v>0.12540000000000001</v>
      </c>
      <c r="K776" s="8"/>
      <c r="L776" s="8"/>
    </row>
    <row r="777" spans="1:12" ht="13.5" customHeight="1">
      <c r="A777" s="7" t="s">
        <v>355</v>
      </c>
      <c r="B777" s="7">
        <v>3.5</v>
      </c>
      <c r="C777" s="7" t="s">
        <v>363</v>
      </c>
      <c r="D777" s="7" t="s">
        <v>357</v>
      </c>
      <c r="E777" s="7">
        <v>-2.4777</v>
      </c>
      <c r="F777" s="7">
        <v>0.31309999999999999</v>
      </c>
      <c r="G777" s="7">
        <v>0.21440000000000001</v>
      </c>
      <c r="H777" s="7">
        <v>-1.1E-4</v>
      </c>
      <c r="I777" s="7">
        <v>-0.37197999999999998</v>
      </c>
      <c r="J777" s="7">
        <v>-0.1469</v>
      </c>
      <c r="K777" s="8"/>
      <c r="L777" s="8"/>
    </row>
    <row r="778" spans="1:12" ht="13.5" customHeight="1">
      <c r="A778" s="7" t="s">
        <v>355</v>
      </c>
      <c r="B778" s="7">
        <v>0</v>
      </c>
      <c r="C778" s="7" t="s">
        <v>356</v>
      </c>
      <c r="D778" s="7" t="s">
        <v>357</v>
      </c>
      <c r="E778" s="7">
        <v>-2.9982000000000002</v>
      </c>
      <c r="F778" s="7">
        <v>0.53490000000000004</v>
      </c>
      <c r="G778" s="7">
        <v>0.21829999999999999</v>
      </c>
      <c r="H778" s="7">
        <v>-3.9780000000000002E-5</v>
      </c>
      <c r="I778" s="7">
        <v>0.3871</v>
      </c>
      <c r="J778" s="7">
        <v>0.61695</v>
      </c>
      <c r="K778" s="8"/>
      <c r="L778" s="8"/>
    </row>
    <row r="779" spans="1:12" ht="13.5" customHeight="1">
      <c r="A779" s="7" t="s">
        <v>355</v>
      </c>
      <c r="B779" s="7">
        <v>1.75</v>
      </c>
      <c r="C779" s="7" t="s">
        <v>356</v>
      </c>
      <c r="D779" s="7" t="s">
        <v>357</v>
      </c>
      <c r="E779" s="7">
        <v>-2.8056999999999999</v>
      </c>
      <c r="F779" s="7">
        <v>0.29870000000000002</v>
      </c>
      <c r="G779" s="7">
        <v>0.21829999999999999</v>
      </c>
      <c r="H779" s="7">
        <v>-3.9780000000000002E-5</v>
      </c>
      <c r="I779" s="7">
        <v>5.1000000000000004E-3</v>
      </c>
      <c r="J779" s="7">
        <v>-0.11241</v>
      </c>
      <c r="K779" s="8"/>
      <c r="L779" s="8"/>
    </row>
    <row r="780" spans="1:12" ht="13.5" customHeight="1">
      <c r="A780" s="7" t="s">
        <v>355</v>
      </c>
      <c r="B780" s="7">
        <v>3.5</v>
      </c>
      <c r="C780" s="7" t="s">
        <v>356</v>
      </c>
      <c r="D780" s="7" t="s">
        <v>357</v>
      </c>
      <c r="E780" s="7">
        <v>-2.6132</v>
      </c>
      <c r="F780" s="7">
        <v>6.2399999999999997E-2</v>
      </c>
      <c r="G780" s="7">
        <v>0.21829999999999999</v>
      </c>
      <c r="H780" s="7">
        <v>-3.9780000000000002E-5</v>
      </c>
      <c r="I780" s="7">
        <v>-0.37690000000000001</v>
      </c>
      <c r="J780" s="7">
        <v>-0.42834</v>
      </c>
      <c r="K780" s="8"/>
      <c r="L780" s="8"/>
    </row>
    <row r="781" spans="1:12" ht="13.5" customHeight="1">
      <c r="A781" s="7" t="s">
        <v>355</v>
      </c>
      <c r="B781" s="7">
        <v>0</v>
      </c>
      <c r="C781" s="7" t="s">
        <v>358</v>
      </c>
      <c r="D781" s="7" t="s">
        <v>357</v>
      </c>
      <c r="E781" s="7">
        <v>-2.9937</v>
      </c>
      <c r="F781" s="7">
        <v>0.1555</v>
      </c>
      <c r="G781" s="7">
        <v>0.224</v>
      </c>
      <c r="H781" s="7">
        <v>-5.8E-5</v>
      </c>
      <c r="I781" s="7">
        <v>0.39565</v>
      </c>
      <c r="J781" s="7">
        <v>0.26635999999999999</v>
      </c>
      <c r="K781" s="8"/>
      <c r="L781" s="8"/>
    </row>
    <row r="782" spans="1:12" ht="13.5" customHeight="1">
      <c r="A782" s="7" t="s">
        <v>355</v>
      </c>
      <c r="B782" s="7">
        <v>1.75</v>
      </c>
      <c r="C782" s="7" t="s">
        <v>358</v>
      </c>
      <c r="D782" s="7" t="s">
        <v>357</v>
      </c>
      <c r="E782" s="7">
        <v>-2.8012000000000001</v>
      </c>
      <c r="F782" s="7">
        <v>0.1555</v>
      </c>
      <c r="G782" s="7">
        <v>0.224</v>
      </c>
      <c r="H782" s="7">
        <v>-5.8E-5</v>
      </c>
      <c r="I782" s="7">
        <v>3.6700000000000001E-3</v>
      </c>
      <c r="J782" s="7">
        <v>-5.6899999999999997E-3</v>
      </c>
      <c r="K782" s="8"/>
      <c r="L782" s="8"/>
    </row>
    <row r="783" spans="1:12" ht="13.5" customHeight="1">
      <c r="A783" s="7" t="s">
        <v>355</v>
      </c>
      <c r="B783" s="7">
        <v>3.5</v>
      </c>
      <c r="C783" s="7" t="s">
        <v>358</v>
      </c>
      <c r="D783" s="7" t="s">
        <v>357</v>
      </c>
      <c r="E783" s="7">
        <v>-2.6086999999999998</v>
      </c>
      <c r="F783" s="7">
        <v>0.1555</v>
      </c>
      <c r="G783" s="7">
        <v>0.224</v>
      </c>
      <c r="H783" s="7">
        <v>-5.8E-5</v>
      </c>
      <c r="I783" s="7">
        <v>-0.38829999999999998</v>
      </c>
      <c r="J783" s="7">
        <v>-0.27773999999999999</v>
      </c>
      <c r="K783" s="8"/>
      <c r="L783" s="8"/>
    </row>
    <row r="784" spans="1:12" ht="13.5" customHeight="1">
      <c r="A784" s="7" t="s">
        <v>355</v>
      </c>
      <c r="B784" s="7">
        <v>0</v>
      </c>
      <c r="C784" s="7" t="s">
        <v>359</v>
      </c>
      <c r="D784" s="7" t="s">
        <v>357</v>
      </c>
      <c r="E784" s="7">
        <v>-2.3746999999999998</v>
      </c>
      <c r="F784" s="7">
        <v>0.52959999999999996</v>
      </c>
      <c r="G784" s="7">
        <v>0.14929999999999999</v>
      </c>
      <c r="H784" s="7">
        <v>-2.071E-5</v>
      </c>
      <c r="I784" s="7">
        <v>0.27063999999999999</v>
      </c>
      <c r="J784" s="7">
        <v>0.57781000000000005</v>
      </c>
      <c r="K784" s="8"/>
      <c r="L784" s="8"/>
    </row>
    <row r="785" spans="1:12" ht="13.5" customHeight="1">
      <c r="A785" s="7" t="s">
        <v>355</v>
      </c>
      <c r="B785" s="7">
        <v>1.75</v>
      </c>
      <c r="C785" s="7" t="s">
        <v>359</v>
      </c>
      <c r="D785" s="7" t="s">
        <v>357</v>
      </c>
      <c r="E785" s="7">
        <v>-2.1821999999999999</v>
      </c>
      <c r="F785" s="7">
        <v>0.2671</v>
      </c>
      <c r="G785" s="7">
        <v>0.14929999999999999</v>
      </c>
      <c r="H785" s="7">
        <v>-2.071E-5</v>
      </c>
      <c r="I785" s="7">
        <v>9.41E-3</v>
      </c>
      <c r="J785" s="7">
        <v>-0.11932</v>
      </c>
      <c r="K785" s="8"/>
      <c r="L785" s="8"/>
    </row>
    <row r="786" spans="1:12" ht="13.5" customHeight="1">
      <c r="A786" s="7" t="s">
        <v>355</v>
      </c>
      <c r="B786" s="7">
        <v>3.5</v>
      </c>
      <c r="C786" s="7" t="s">
        <v>359</v>
      </c>
      <c r="D786" s="7" t="s">
        <v>357</v>
      </c>
      <c r="E786" s="7">
        <v>-1.9897</v>
      </c>
      <c r="F786" s="7">
        <v>4.5999999999999999E-3</v>
      </c>
      <c r="G786" s="7">
        <v>0.14929999999999999</v>
      </c>
      <c r="H786" s="7">
        <v>-2.071E-5</v>
      </c>
      <c r="I786" s="7">
        <v>-0.25180999999999998</v>
      </c>
      <c r="J786" s="7">
        <v>-0.35707</v>
      </c>
      <c r="K786" s="8"/>
      <c r="L786" s="8"/>
    </row>
    <row r="787" spans="1:12" ht="13.5" customHeight="1">
      <c r="A787" s="7" t="s">
        <v>355</v>
      </c>
      <c r="B787" s="7">
        <v>0</v>
      </c>
      <c r="C787" s="7" t="s">
        <v>360</v>
      </c>
      <c r="D787" s="7" t="s">
        <v>357</v>
      </c>
      <c r="E787" s="7">
        <v>-2.2242000000000002</v>
      </c>
      <c r="F787" s="7">
        <v>-0.4168</v>
      </c>
      <c r="G787" s="7">
        <v>0.1449</v>
      </c>
      <c r="H787" s="7">
        <v>-1E-4</v>
      </c>
      <c r="I787" s="7">
        <v>0.26088</v>
      </c>
      <c r="J787" s="7">
        <v>-0.27829999999999999</v>
      </c>
      <c r="K787" s="8"/>
      <c r="L787" s="8"/>
    </row>
    <row r="788" spans="1:12" ht="13.5" customHeight="1">
      <c r="A788" s="7" t="s">
        <v>355</v>
      </c>
      <c r="B788" s="7">
        <v>1.75</v>
      </c>
      <c r="C788" s="7" t="s">
        <v>360</v>
      </c>
      <c r="D788" s="7" t="s">
        <v>357</v>
      </c>
      <c r="E788" s="7">
        <v>-2.0316999999999998</v>
      </c>
      <c r="F788" s="7">
        <v>-6.6799999999999998E-2</v>
      </c>
      <c r="G788" s="7">
        <v>0.1449</v>
      </c>
      <c r="H788" s="7">
        <v>-1E-4</v>
      </c>
      <c r="I788" s="7">
        <v>7.26E-3</v>
      </c>
      <c r="J788" s="7">
        <v>0.14491999999999999</v>
      </c>
      <c r="K788" s="8"/>
      <c r="L788" s="8"/>
    </row>
    <row r="789" spans="1:12" ht="13.5" customHeight="1">
      <c r="A789" s="7" t="s">
        <v>355</v>
      </c>
      <c r="B789" s="7">
        <v>3.5</v>
      </c>
      <c r="C789" s="7" t="s">
        <v>360</v>
      </c>
      <c r="D789" s="7" t="s">
        <v>357</v>
      </c>
      <c r="E789" s="7">
        <v>-1.8391999999999999</v>
      </c>
      <c r="F789" s="7">
        <v>0.28320000000000001</v>
      </c>
      <c r="G789" s="7">
        <v>0.1449</v>
      </c>
      <c r="H789" s="7">
        <v>-1E-4</v>
      </c>
      <c r="I789" s="7">
        <v>-0.24635000000000001</v>
      </c>
      <c r="J789" s="7">
        <v>-4.4359999999999997E-2</v>
      </c>
      <c r="K789" s="8"/>
      <c r="L789" s="8"/>
    </row>
    <row r="790" spans="1:12" ht="13.5" customHeight="1">
      <c r="A790" s="7" t="s">
        <v>355</v>
      </c>
      <c r="B790" s="7">
        <v>0</v>
      </c>
      <c r="C790" s="7" t="s">
        <v>361</v>
      </c>
      <c r="D790" s="7" t="s">
        <v>357</v>
      </c>
      <c r="E790" s="7">
        <v>-2.3504</v>
      </c>
      <c r="F790" s="7">
        <v>0.1032</v>
      </c>
      <c r="G790" s="7">
        <v>0.54300000000000004</v>
      </c>
      <c r="H790" s="7">
        <v>-5.0229999999999998E-5</v>
      </c>
      <c r="I790" s="7">
        <v>0.61980000000000002</v>
      </c>
      <c r="J790" s="7">
        <v>0.18110000000000001</v>
      </c>
      <c r="K790" s="8"/>
      <c r="L790" s="8"/>
    </row>
    <row r="791" spans="1:12" ht="13.5" customHeight="1">
      <c r="A791" s="7" t="s">
        <v>355</v>
      </c>
      <c r="B791" s="7">
        <v>1.75</v>
      </c>
      <c r="C791" s="7" t="s">
        <v>361</v>
      </c>
      <c r="D791" s="7" t="s">
        <v>357</v>
      </c>
      <c r="E791" s="7">
        <v>-2.1579000000000002</v>
      </c>
      <c r="F791" s="7">
        <v>0.1032</v>
      </c>
      <c r="G791" s="7">
        <v>0.28050000000000003</v>
      </c>
      <c r="H791" s="7">
        <v>-5.0229999999999998E-5</v>
      </c>
      <c r="I791" s="7">
        <v>-0.10072</v>
      </c>
      <c r="J791" s="7">
        <v>5.0000000000000001E-4</v>
      </c>
      <c r="K791" s="8"/>
      <c r="L791" s="8"/>
    </row>
    <row r="792" spans="1:12" ht="13.5" customHeight="1">
      <c r="A792" s="7" t="s">
        <v>355</v>
      </c>
      <c r="B792" s="7">
        <v>3.5</v>
      </c>
      <c r="C792" s="7" t="s">
        <v>361</v>
      </c>
      <c r="D792" s="7" t="s">
        <v>357</v>
      </c>
      <c r="E792" s="7">
        <v>-1.9654</v>
      </c>
      <c r="F792" s="7">
        <v>0.1032</v>
      </c>
      <c r="G792" s="7">
        <v>1.7999999999999999E-2</v>
      </c>
      <c r="H792" s="7">
        <v>-5.0229999999999998E-5</v>
      </c>
      <c r="I792" s="7">
        <v>-0.36187000000000002</v>
      </c>
      <c r="J792" s="7">
        <v>-0.18010000000000001</v>
      </c>
      <c r="K792" s="8"/>
      <c r="L792" s="8"/>
    </row>
    <row r="793" spans="1:12" ht="13.5" customHeight="1">
      <c r="A793" s="7" t="s">
        <v>355</v>
      </c>
      <c r="B793" s="7">
        <v>0</v>
      </c>
      <c r="C793" s="7" t="s">
        <v>362</v>
      </c>
      <c r="D793" s="7" t="s">
        <v>357</v>
      </c>
      <c r="E793" s="7">
        <v>-2.9763000000000002</v>
      </c>
      <c r="F793" s="7">
        <v>0.15110000000000001</v>
      </c>
      <c r="G793" s="7">
        <v>0.5726</v>
      </c>
      <c r="H793" s="7">
        <v>-6.635E-5</v>
      </c>
      <c r="I793" s="7">
        <v>0.70135000000000003</v>
      </c>
      <c r="J793" s="7">
        <v>0.25990000000000002</v>
      </c>
      <c r="K793" s="8"/>
      <c r="L793" s="8"/>
    </row>
    <row r="794" spans="1:12" ht="13.5" customHeight="1">
      <c r="A794" s="7" t="s">
        <v>355</v>
      </c>
      <c r="B794" s="7">
        <v>1.75</v>
      </c>
      <c r="C794" s="7" t="s">
        <v>362</v>
      </c>
      <c r="D794" s="7" t="s">
        <v>357</v>
      </c>
      <c r="E794" s="7">
        <v>-2.7837999999999998</v>
      </c>
      <c r="F794" s="7">
        <v>0.15110000000000001</v>
      </c>
      <c r="G794" s="7">
        <v>0.33639999999999998</v>
      </c>
      <c r="H794" s="7">
        <v>-6.635E-5</v>
      </c>
      <c r="I794" s="7">
        <v>-9.4020000000000006E-2</v>
      </c>
      <c r="J794" s="7">
        <v>-4.5799999999999999E-3</v>
      </c>
      <c r="K794" s="8"/>
      <c r="L794" s="8"/>
    </row>
    <row r="795" spans="1:12" ht="13.5" customHeight="1">
      <c r="A795" s="7" t="s">
        <v>355</v>
      </c>
      <c r="B795" s="7">
        <v>3.5</v>
      </c>
      <c r="C795" s="7" t="s">
        <v>362</v>
      </c>
      <c r="D795" s="7" t="s">
        <v>357</v>
      </c>
      <c r="E795" s="7">
        <v>-2.5912999999999999</v>
      </c>
      <c r="F795" s="7">
        <v>0.15110000000000001</v>
      </c>
      <c r="G795" s="7">
        <v>0.10009999999999999</v>
      </c>
      <c r="H795" s="7">
        <v>-6.635E-5</v>
      </c>
      <c r="I795" s="7">
        <v>-0.47594999999999998</v>
      </c>
      <c r="J795" s="7">
        <v>-0.26906000000000002</v>
      </c>
      <c r="K795" s="8"/>
      <c r="L795" s="8"/>
    </row>
    <row r="796" spans="1:12" ht="13.5" customHeight="1">
      <c r="A796" s="7" t="s">
        <v>355</v>
      </c>
      <c r="B796" s="7">
        <v>0</v>
      </c>
      <c r="C796" s="7" t="s">
        <v>363</v>
      </c>
      <c r="D796" s="7" t="s">
        <v>357</v>
      </c>
      <c r="E796" s="7">
        <v>-2.8626999999999998</v>
      </c>
      <c r="F796" s="7">
        <v>-0.31690000000000002</v>
      </c>
      <c r="G796" s="7">
        <v>0.21440000000000001</v>
      </c>
      <c r="H796" s="7">
        <v>-1.1E-4</v>
      </c>
      <c r="I796" s="7">
        <v>0.37831999999999999</v>
      </c>
      <c r="J796" s="7">
        <v>-0.15354999999999999</v>
      </c>
      <c r="K796" s="8"/>
      <c r="L796" s="8"/>
    </row>
    <row r="797" spans="1:12" ht="13.5" customHeight="1">
      <c r="A797" s="7" t="s">
        <v>355</v>
      </c>
      <c r="B797" s="7">
        <v>1.75</v>
      </c>
      <c r="C797" s="7" t="s">
        <v>363</v>
      </c>
      <c r="D797" s="7" t="s">
        <v>357</v>
      </c>
      <c r="E797" s="7">
        <v>-2.6701999999999999</v>
      </c>
      <c r="F797" s="7">
        <v>-1.9E-3</v>
      </c>
      <c r="G797" s="7">
        <v>0.21440000000000001</v>
      </c>
      <c r="H797" s="7">
        <v>-1.1E-4</v>
      </c>
      <c r="I797" s="7">
        <v>3.1700000000000001E-3</v>
      </c>
      <c r="J797" s="7">
        <v>0.12540000000000001</v>
      </c>
      <c r="K797" s="8"/>
      <c r="L797" s="8"/>
    </row>
    <row r="798" spans="1:12" ht="13.5" customHeight="1">
      <c r="A798" s="7" t="s">
        <v>355</v>
      </c>
      <c r="B798" s="7">
        <v>3.5</v>
      </c>
      <c r="C798" s="7" t="s">
        <v>363</v>
      </c>
      <c r="D798" s="7" t="s">
        <v>357</v>
      </c>
      <c r="E798" s="7">
        <v>-2.4777</v>
      </c>
      <c r="F798" s="7">
        <v>0.31309999999999999</v>
      </c>
      <c r="G798" s="7">
        <v>0.21440000000000001</v>
      </c>
      <c r="H798" s="7">
        <v>-1.1E-4</v>
      </c>
      <c r="I798" s="7">
        <v>-0.37197999999999998</v>
      </c>
      <c r="J798" s="7">
        <v>-0.1469</v>
      </c>
      <c r="K798" s="8"/>
      <c r="L798" s="8"/>
    </row>
    <row r="799" spans="1:12" ht="13.5" customHeight="1">
      <c r="A799" s="7" t="s">
        <v>355</v>
      </c>
      <c r="B799" s="7">
        <v>0</v>
      </c>
      <c r="C799" s="7" t="s">
        <v>356</v>
      </c>
      <c r="D799" s="7" t="s">
        <v>357</v>
      </c>
      <c r="E799" s="7">
        <v>-2.9982000000000002</v>
      </c>
      <c r="F799" s="7">
        <v>0.53490000000000004</v>
      </c>
      <c r="G799" s="7">
        <v>0.21829999999999999</v>
      </c>
      <c r="H799" s="7">
        <v>-3.9780000000000002E-5</v>
      </c>
      <c r="I799" s="7">
        <v>0.3871</v>
      </c>
      <c r="J799" s="7">
        <v>0.61695</v>
      </c>
      <c r="K799" s="8"/>
      <c r="L799" s="8"/>
    </row>
    <row r="800" spans="1:12" ht="13.5" customHeight="1">
      <c r="A800" s="7" t="s">
        <v>355</v>
      </c>
      <c r="B800" s="7">
        <v>1.75</v>
      </c>
      <c r="C800" s="7" t="s">
        <v>356</v>
      </c>
      <c r="D800" s="7" t="s">
        <v>357</v>
      </c>
      <c r="E800" s="7">
        <v>-2.8056999999999999</v>
      </c>
      <c r="F800" s="7">
        <v>0.29870000000000002</v>
      </c>
      <c r="G800" s="7">
        <v>0.21829999999999999</v>
      </c>
      <c r="H800" s="7">
        <v>-3.9780000000000002E-5</v>
      </c>
      <c r="I800" s="7">
        <v>5.1000000000000004E-3</v>
      </c>
      <c r="J800" s="7">
        <v>-0.11241</v>
      </c>
      <c r="K800" s="8"/>
      <c r="L800" s="8"/>
    </row>
    <row r="801" spans="1:12" ht="13.5" customHeight="1">
      <c r="A801" s="7" t="s">
        <v>355</v>
      </c>
      <c r="B801" s="7">
        <v>3.5</v>
      </c>
      <c r="C801" s="7" t="s">
        <v>356</v>
      </c>
      <c r="D801" s="7" t="s">
        <v>357</v>
      </c>
      <c r="E801" s="7">
        <v>-2.6132</v>
      </c>
      <c r="F801" s="7">
        <v>6.2399999999999997E-2</v>
      </c>
      <c r="G801" s="7">
        <v>0.21829999999999999</v>
      </c>
      <c r="H801" s="7">
        <v>-3.9780000000000002E-5</v>
      </c>
      <c r="I801" s="7">
        <v>-0.37690000000000001</v>
      </c>
      <c r="J801" s="7">
        <v>-0.42834</v>
      </c>
      <c r="K801" s="8"/>
      <c r="L801" s="8"/>
    </row>
    <row r="802" spans="1:12" ht="13.5" customHeight="1">
      <c r="A802" s="7" t="s">
        <v>355</v>
      </c>
      <c r="B802" s="7">
        <v>0</v>
      </c>
      <c r="C802" s="7" t="s">
        <v>358</v>
      </c>
      <c r="D802" s="7" t="s">
        <v>357</v>
      </c>
      <c r="E802" s="7">
        <v>-2.9937</v>
      </c>
      <c r="F802" s="7">
        <v>0.1555</v>
      </c>
      <c r="G802" s="7">
        <v>0.224</v>
      </c>
      <c r="H802" s="7">
        <v>-5.8E-5</v>
      </c>
      <c r="I802" s="7">
        <v>0.39565</v>
      </c>
      <c r="J802" s="7">
        <v>0.26635999999999999</v>
      </c>
      <c r="K802" s="8"/>
      <c r="L802" s="8"/>
    </row>
    <row r="803" spans="1:12" ht="13.5" customHeight="1">
      <c r="A803" s="7" t="s">
        <v>355</v>
      </c>
      <c r="B803" s="7">
        <v>1.75</v>
      </c>
      <c r="C803" s="7" t="s">
        <v>358</v>
      </c>
      <c r="D803" s="7" t="s">
        <v>357</v>
      </c>
      <c r="E803" s="7">
        <v>-2.8012000000000001</v>
      </c>
      <c r="F803" s="7">
        <v>0.1555</v>
      </c>
      <c r="G803" s="7">
        <v>0.224</v>
      </c>
      <c r="H803" s="7">
        <v>-5.8E-5</v>
      </c>
      <c r="I803" s="7">
        <v>3.6700000000000001E-3</v>
      </c>
      <c r="J803" s="7">
        <v>-5.6899999999999997E-3</v>
      </c>
      <c r="K803" s="8"/>
      <c r="L803" s="8"/>
    </row>
    <row r="804" spans="1:12" ht="13.5" customHeight="1">
      <c r="A804" s="7" t="s">
        <v>355</v>
      </c>
      <c r="B804" s="7">
        <v>3.5</v>
      </c>
      <c r="C804" s="7" t="s">
        <v>358</v>
      </c>
      <c r="D804" s="7" t="s">
        <v>357</v>
      </c>
      <c r="E804" s="7">
        <v>-2.6086999999999998</v>
      </c>
      <c r="F804" s="7">
        <v>0.1555</v>
      </c>
      <c r="G804" s="7">
        <v>0.224</v>
      </c>
      <c r="H804" s="7">
        <v>-5.8E-5</v>
      </c>
      <c r="I804" s="7">
        <v>-0.38829999999999998</v>
      </c>
      <c r="J804" s="7">
        <v>-0.27773999999999999</v>
      </c>
      <c r="K804" s="8"/>
      <c r="L804" s="8"/>
    </row>
    <row r="805" spans="1:12" ht="13.5" customHeight="1">
      <c r="A805" s="7" t="s">
        <v>355</v>
      </c>
      <c r="B805" s="7">
        <v>0</v>
      </c>
      <c r="C805" s="7" t="s">
        <v>359</v>
      </c>
      <c r="D805" s="7" t="s">
        <v>357</v>
      </c>
      <c r="E805" s="7">
        <v>-2.3746999999999998</v>
      </c>
      <c r="F805" s="7">
        <v>0.52959999999999996</v>
      </c>
      <c r="G805" s="7">
        <v>0.14929999999999999</v>
      </c>
      <c r="H805" s="7">
        <v>-2.071E-5</v>
      </c>
      <c r="I805" s="7">
        <v>0.27063999999999999</v>
      </c>
      <c r="J805" s="7">
        <v>0.57781000000000005</v>
      </c>
      <c r="K805" s="8"/>
      <c r="L805" s="8"/>
    </row>
    <row r="806" spans="1:12" ht="13.5" customHeight="1">
      <c r="A806" s="7" t="s">
        <v>355</v>
      </c>
      <c r="B806" s="7">
        <v>1.75</v>
      </c>
      <c r="C806" s="7" t="s">
        <v>359</v>
      </c>
      <c r="D806" s="7" t="s">
        <v>357</v>
      </c>
      <c r="E806" s="7">
        <v>-2.1821999999999999</v>
      </c>
      <c r="F806" s="7">
        <v>0.2671</v>
      </c>
      <c r="G806" s="7">
        <v>0.14929999999999999</v>
      </c>
      <c r="H806" s="7">
        <v>-2.071E-5</v>
      </c>
      <c r="I806" s="7">
        <v>9.41E-3</v>
      </c>
      <c r="J806" s="7">
        <v>-0.11932</v>
      </c>
      <c r="K806" s="8"/>
      <c r="L806" s="8"/>
    </row>
    <row r="807" spans="1:12" ht="13.5" customHeight="1">
      <c r="A807" s="7" t="s">
        <v>355</v>
      </c>
      <c r="B807" s="7">
        <v>3.5</v>
      </c>
      <c r="C807" s="7" t="s">
        <v>359</v>
      </c>
      <c r="D807" s="7" t="s">
        <v>357</v>
      </c>
      <c r="E807" s="7">
        <v>-1.9897</v>
      </c>
      <c r="F807" s="7">
        <v>4.5999999999999999E-3</v>
      </c>
      <c r="G807" s="7">
        <v>0.14929999999999999</v>
      </c>
      <c r="H807" s="7">
        <v>-2.071E-5</v>
      </c>
      <c r="I807" s="7">
        <v>-0.25180999999999998</v>
      </c>
      <c r="J807" s="7">
        <v>-0.35707</v>
      </c>
      <c r="K807" s="8"/>
      <c r="L807" s="8"/>
    </row>
    <row r="808" spans="1:12" ht="13.5" customHeight="1">
      <c r="A808" s="7" t="s">
        <v>355</v>
      </c>
      <c r="B808" s="7">
        <v>0</v>
      </c>
      <c r="C808" s="7" t="s">
        <v>360</v>
      </c>
      <c r="D808" s="7" t="s">
        <v>357</v>
      </c>
      <c r="E808" s="7">
        <v>-2.2242000000000002</v>
      </c>
      <c r="F808" s="7">
        <v>-0.4168</v>
      </c>
      <c r="G808" s="7">
        <v>0.1449</v>
      </c>
      <c r="H808" s="7">
        <v>-1E-4</v>
      </c>
      <c r="I808" s="7">
        <v>0.26088</v>
      </c>
      <c r="J808" s="7">
        <v>-0.27829999999999999</v>
      </c>
      <c r="K808" s="8"/>
      <c r="L808" s="8"/>
    </row>
    <row r="809" spans="1:12" ht="13.5" customHeight="1">
      <c r="A809" s="7" t="s">
        <v>355</v>
      </c>
      <c r="B809" s="7">
        <v>1.75</v>
      </c>
      <c r="C809" s="7" t="s">
        <v>360</v>
      </c>
      <c r="D809" s="7" t="s">
        <v>357</v>
      </c>
      <c r="E809" s="7">
        <v>-2.0316999999999998</v>
      </c>
      <c r="F809" s="7">
        <v>-6.6799999999999998E-2</v>
      </c>
      <c r="G809" s="7">
        <v>0.1449</v>
      </c>
      <c r="H809" s="7">
        <v>-1E-4</v>
      </c>
      <c r="I809" s="7">
        <v>7.26E-3</v>
      </c>
      <c r="J809" s="7">
        <v>0.14491999999999999</v>
      </c>
      <c r="K809" s="8"/>
      <c r="L809" s="8"/>
    </row>
    <row r="810" spans="1:12" ht="13.5" customHeight="1">
      <c r="A810" s="7" t="s">
        <v>355</v>
      </c>
      <c r="B810" s="7">
        <v>3.5</v>
      </c>
      <c r="C810" s="7" t="s">
        <v>360</v>
      </c>
      <c r="D810" s="7" t="s">
        <v>357</v>
      </c>
      <c r="E810" s="7">
        <v>-1.8391999999999999</v>
      </c>
      <c r="F810" s="7">
        <v>0.28320000000000001</v>
      </c>
      <c r="G810" s="7">
        <v>0.1449</v>
      </c>
      <c r="H810" s="7">
        <v>-1E-4</v>
      </c>
      <c r="I810" s="7">
        <v>-0.24635000000000001</v>
      </c>
      <c r="J810" s="7">
        <v>-4.4359999999999997E-2</v>
      </c>
      <c r="K810" s="8"/>
      <c r="L810" s="8"/>
    </row>
    <row r="811" spans="1:12" ht="13.5" customHeight="1">
      <c r="A811" s="7" t="s">
        <v>355</v>
      </c>
      <c r="B811" s="7">
        <v>0</v>
      </c>
      <c r="C811" s="7" t="s">
        <v>361</v>
      </c>
      <c r="D811" s="7" t="s">
        <v>357</v>
      </c>
      <c r="E811" s="7">
        <v>-2.3504</v>
      </c>
      <c r="F811" s="7">
        <v>0.1032</v>
      </c>
      <c r="G811" s="7">
        <v>0.54300000000000004</v>
      </c>
      <c r="H811" s="7">
        <v>-5.0229999999999998E-5</v>
      </c>
      <c r="I811" s="7">
        <v>0.61980000000000002</v>
      </c>
      <c r="J811" s="7">
        <v>0.18110000000000001</v>
      </c>
      <c r="K811" s="8"/>
      <c r="L811" s="8"/>
    </row>
    <row r="812" spans="1:12" ht="13.5" customHeight="1">
      <c r="A812" s="7" t="s">
        <v>355</v>
      </c>
      <c r="B812" s="7">
        <v>1.75</v>
      </c>
      <c r="C812" s="7" t="s">
        <v>361</v>
      </c>
      <c r="D812" s="7" t="s">
        <v>357</v>
      </c>
      <c r="E812" s="7">
        <v>-2.1579000000000002</v>
      </c>
      <c r="F812" s="7">
        <v>0.1032</v>
      </c>
      <c r="G812" s="7">
        <v>0.28050000000000003</v>
      </c>
      <c r="H812" s="7">
        <v>-5.0229999999999998E-5</v>
      </c>
      <c r="I812" s="7">
        <v>-0.10072</v>
      </c>
      <c r="J812" s="7">
        <v>5.0000000000000001E-4</v>
      </c>
      <c r="K812" s="8"/>
      <c r="L812" s="8"/>
    </row>
    <row r="813" spans="1:12" ht="13.5" customHeight="1">
      <c r="A813" s="7" t="s">
        <v>355</v>
      </c>
      <c r="B813" s="7">
        <v>3.5</v>
      </c>
      <c r="C813" s="7" t="s">
        <v>361</v>
      </c>
      <c r="D813" s="7" t="s">
        <v>357</v>
      </c>
      <c r="E813" s="7">
        <v>-1.9654</v>
      </c>
      <c r="F813" s="7">
        <v>0.1032</v>
      </c>
      <c r="G813" s="7">
        <v>1.7999999999999999E-2</v>
      </c>
      <c r="H813" s="7">
        <v>-5.0229999999999998E-5</v>
      </c>
      <c r="I813" s="7">
        <v>-0.36187000000000002</v>
      </c>
      <c r="J813" s="7">
        <v>-0.18010000000000001</v>
      </c>
      <c r="K813" s="8"/>
      <c r="L813" s="8"/>
    </row>
    <row r="814" spans="1:12" ht="13.5" customHeight="1">
      <c r="A814" s="7" t="s">
        <v>355</v>
      </c>
      <c r="B814" s="7">
        <v>0</v>
      </c>
      <c r="C814" s="7" t="s">
        <v>362</v>
      </c>
      <c r="D814" s="7" t="s">
        <v>357</v>
      </c>
      <c r="E814" s="7">
        <v>-2.9763000000000002</v>
      </c>
      <c r="F814" s="7">
        <v>0.15110000000000001</v>
      </c>
      <c r="G814" s="7">
        <v>0.5726</v>
      </c>
      <c r="H814" s="7">
        <v>-6.635E-5</v>
      </c>
      <c r="I814" s="7">
        <v>0.70135000000000003</v>
      </c>
      <c r="J814" s="7">
        <v>0.25990000000000002</v>
      </c>
      <c r="K814" s="8"/>
      <c r="L814" s="8"/>
    </row>
    <row r="815" spans="1:12" ht="13.5" customHeight="1">
      <c r="A815" s="7" t="s">
        <v>355</v>
      </c>
      <c r="B815" s="7">
        <v>1.75</v>
      </c>
      <c r="C815" s="7" t="s">
        <v>362</v>
      </c>
      <c r="D815" s="7" t="s">
        <v>357</v>
      </c>
      <c r="E815" s="7">
        <v>-2.7837999999999998</v>
      </c>
      <c r="F815" s="7">
        <v>0.15110000000000001</v>
      </c>
      <c r="G815" s="7">
        <v>0.33639999999999998</v>
      </c>
      <c r="H815" s="7">
        <v>-6.635E-5</v>
      </c>
      <c r="I815" s="7">
        <v>-9.4020000000000006E-2</v>
      </c>
      <c r="J815" s="7">
        <v>-4.5799999999999999E-3</v>
      </c>
      <c r="K815" s="8"/>
      <c r="L815" s="8"/>
    </row>
    <row r="816" spans="1:12" ht="13.5" customHeight="1">
      <c r="A816" s="7" t="s">
        <v>355</v>
      </c>
      <c r="B816" s="7">
        <v>3.5</v>
      </c>
      <c r="C816" s="7" t="s">
        <v>362</v>
      </c>
      <c r="D816" s="7" t="s">
        <v>357</v>
      </c>
      <c r="E816" s="7">
        <v>-2.5912999999999999</v>
      </c>
      <c r="F816" s="7">
        <v>0.15110000000000001</v>
      </c>
      <c r="G816" s="7">
        <v>0.10009999999999999</v>
      </c>
      <c r="H816" s="7">
        <v>-6.635E-5</v>
      </c>
      <c r="I816" s="7">
        <v>-0.47594999999999998</v>
      </c>
      <c r="J816" s="7">
        <v>-0.26906000000000002</v>
      </c>
      <c r="K816" s="8"/>
      <c r="L816" s="8"/>
    </row>
    <row r="817" spans="1:12" ht="13.5" customHeight="1">
      <c r="A817" s="7" t="s">
        <v>355</v>
      </c>
      <c r="B817" s="7">
        <v>0</v>
      </c>
      <c r="C817" s="7" t="s">
        <v>363</v>
      </c>
      <c r="D817" s="7" t="s">
        <v>357</v>
      </c>
      <c r="E817" s="7">
        <v>-2.8626999999999998</v>
      </c>
      <c r="F817" s="7">
        <v>-0.31690000000000002</v>
      </c>
      <c r="G817" s="7">
        <v>0.21440000000000001</v>
      </c>
      <c r="H817" s="7">
        <v>-1.1E-4</v>
      </c>
      <c r="I817" s="7">
        <v>0.37831999999999999</v>
      </c>
      <c r="J817" s="7">
        <v>-0.15354999999999999</v>
      </c>
      <c r="K817" s="8"/>
      <c r="L817" s="8"/>
    </row>
    <row r="818" spans="1:12" ht="13.5" customHeight="1">
      <c r="A818" s="7" t="s">
        <v>355</v>
      </c>
      <c r="B818" s="7">
        <v>1.75</v>
      </c>
      <c r="C818" s="7" t="s">
        <v>363</v>
      </c>
      <c r="D818" s="7" t="s">
        <v>357</v>
      </c>
      <c r="E818" s="7">
        <v>-2.6701999999999999</v>
      </c>
      <c r="F818" s="7">
        <v>-1.9E-3</v>
      </c>
      <c r="G818" s="7">
        <v>0.21440000000000001</v>
      </c>
      <c r="H818" s="7">
        <v>-1.1E-4</v>
      </c>
      <c r="I818" s="7">
        <v>3.1700000000000001E-3</v>
      </c>
      <c r="J818" s="7">
        <v>0.12540000000000001</v>
      </c>
      <c r="K818" s="8"/>
      <c r="L818" s="8"/>
    </row>
    <row r="819" spans="1:12" ht="13.5" customHeight="1">
      <c r="A819" s="7" t="s">
        <v>355</v>
      </c>
      <c r="B819" s="7">
        <v>3.5</v>
      </c>
      <c r="C819" s="7" t="s">
        <v>363</v>
      </c>
      <c r="D819" s="7" t="s">
        <v>357</v>
      </c>
      <c r="E819" s="7">
        <v>-2.4777</v>
      </c>
      <c r="F819" s="7">
        <v>0.31309999999999999</v>
      </c>
      <c r="G819" s="7">
        <v>0.21440000000000001</v>
      </c>
      <c r="H819" s="7">
        <v>-1.1E-4</v>
      </c>
      <c r="I819" s="7">
        <v>-0.37197999999999998</v>
      </c>
      <c r="J819" s="7">
        <v>-0.1469</v>
      </c>
      <c r="K819" s="8"/>
      <c r="L819" s="8"/>
    </row>
    <row r="820" spans="1:12" ht="13.5" customHeight="1">
      <c r="A820" s="7" t="s">
        <v>355</v>
      </c>
      <c r="B820" s="7">
        <v>0</v>
      </c>
      <c r="C820" s="7" t="s">
        <v>356</v>
      </c>
      <c r="D820" s="7" t="s">
        <v>357</v>
      </c>
      <c r="E820" s="7">
        <v>-2.9982000000000002</v>
      </c>
      <c r="F820" s="7">
        <v>0.53490000000000004</v>
      </c>
      <c r="G820" s="7">
        <v>0.21829999999999999</v>
      </c>
      <c r="H820" s="7">
        <v>-3.9780000000000002E-5</v>
      </c>
      <c r="I820" s="7">
        <v>0.3871</v>
      </c>
      <c r="J820" s="7">
        <v>0.61695</v>
      </c>
      <c r="K820" s="8"/>
      <c r="L820" s="8"/>
    </row>
    <row r="821" spans="1:12" ht="13.5" customHeight="1">
      <c r="A821" s="7" t="s">
        <v>355</v>
      </c>
      <c r="B821" s="7">
        <v>1.75</v>
      </c>
      <c r="C821" s="7" t="s">
        <v>356</v>
      </c>
      <c r="D821" s="7" t="s">
        <v>357</v>
      </c>
      <c r="E821" s="7">
        <v>-2.8056999999999999</v>
      </c>
      <c r="F821" s="7">
        <v>0.29870000000000002</v>
      </c>
      <c r="G821" s="7">
        <v>0.21829999999999999</v>
      </c>
      <c r="H821" s="7">
        <v>-3.9780000000000002E-5</v>
      </c>
      <c r="I821" s="7">
        <v>5.1000000000000004E-3</v>
      </c>
      <c r="J821" s="7">
        <v>-0.11241</v>
      </c>
      <c r="K821" s="8"/>
      <c r="L821" s="8"/>
    </row>
    <row r="822" spans="1:12" ht="13.5" customHeight="1">
      <c r="A822" s="7" t="s">
        <v>355</v>
      </c>
      <c r="B822" s="7">
        <v>3.5</v>
      </c>
      <c r="C822" s="7" t="s">
        <v>356</v>
      </c>
      <c r="D822" s="7" t="s">
        <v>357</v>
      </c>
      <c r="E822" s="7">
        <v>-2.6132</v>
      </c>
      <c r="F822" s="7">
        <v>6.2399999999999997E-2</v>
      </c>
      <c r="G822" s="7">
        <v>0.21829999999999999</v>
      </c>
      <c r="H822" s="7">
        <v>-3.9780000000000002E-5</v>
      </c>
      <c r="I822" s="7">
        <v>-0.37690000000000001</v>
      </c>
      <c r="J822" s="7">
        <v>-0.42834</v>
      </c>
      <c r="K822" s="8"/>
      <c r="L822" s="8"/>
    </row>
    <row r="823" spans="1:12" ht="13.5" customHeight="1">
      <c r="A823" s="7" t="s">
        <v>355</v>
      </c>
      <c r="B823" s="7">
        <v>0</v>
      </c>
      <c r="C823" s="7" t="s">
        <v>358</v>
      </c>
      <c r="D823" s="7" t="s">
        <v>357</v>
      </c>
      <c r="E823" s="7">
        <v>-2.9937</v>
      </c>
      <c r="F823" s="7">
        <v>0.1555</v>
      </c>
      <c r="G823" s="7">
        <v>0.224</v>
      </c>
      <c r="H823" s="7">
        <v>-5.8E-5</v>
      </c>
      <c r="I823" s="7">
        <v>0.39565</v>
      </c>
      <c r="J823" s="7">
        <v>0.26635999999999999</v>
      </c>
      <c r="K823" s="8"/>
      <c r="L823" s="8"/>
    </row>
    <row r="824" spans="1:12" ht="13.5" customHeight="1">
      <c r="A824" s="7" t="s">
        <v>355</v>
      </c>
      <c r="B824" s="7">
        <v>1.75</v>
      </c>
      <c r="C824" s="7" t="s">
        <v>358</v>
      </c>
      <c r="D824" s="7" t="s">
        <v>357</v>
      </c>
      <c r="E824" s="7">
        <v>-2.8012000000000001</v>
      </c>
      <c r="F824" s="7">
        <v>0.1555</v>
      </c>
      <c r="G824" s="7">
        <v>0.224</v>
      </c>
      <c r="H824" s="7">
        <v>-5.8E-5</v>
      </c>
      <c r="I824" s="7">
        <v>3.6700000000000001E-3</v>
      </c>
      <c r="J824" s="7">
        <v>-5.6899999999999997E-3</v>
      </c>
      <c r="K824" s="8"/>
      <c r="L824" s="8"/>
    </row>
    <row r="825" spans="1:12" ht="13.5" customHeight="1">
      <c r="A825" s="7" t="s">
        <v>355</v>
      </c>
      <c r="B825" s="7">
        <v>3.5</v>
      </c>
      <c r="C825" s="7" t="s">
        <v>358</v>
      </c>
      <c r="D825" s="7" t="s">
        <v>357</v>
      </c>
      <c r="E825" s="7">
        <v>-2.6086999999999998</v>
      </c>
      <c r="F825" s="7">
        <v>0.1555</v>
      </c>
      <c r="G825" s="7">
        <v>0.224</v>
      </c>
      <c r="H825" s="7">
        <v>-5.8E-5</v>
      </c>
      <c r="I825" s="7">
        <v>-0.38829999999999998</v>
      </c>
      <c r="J825" s="7">
        <v>-0.27773999999999999</v>
      </c>
      <c r="K825" s="8"/>
      <c r="L825" s="8"/>
    </row>
    <row r="826" spans="1:12" ht="13.5" customHeight="1">
      <c r="A826" s="7" t="s">
        <v>355</v>
      </c>
      <c r="B826" s="7">
        <v>0</v>
      </c>
      <c r="C826" s="7" t="s">
        <v>359</v>
      </c>
      <c r="D826" s="7" t="s">
        <v>357</v>
      </c>
      <c r="E826" s="7">
        <v>-2.3746999999999998</v>
      </c>
      <c r="F826" s="7">
        <v>0.52959999999999996</v>
      </c>
      <c r="G826" s="7">
        <v>0.14929999999999999</v>
      </c>
      <c r="H826" s="7">
        <v>-2.071E-5</v>
      </c>
      <c r="I826" s="7">
        <v>0.27063999999999999</v>
      </c>
      <c r="J826" s="7">
        <v>0.57781000000000005</v>
      </c>
      <c r="K826" s="8"/>
      <c r="L826" s="8"/>
    </row>
    <row r="827" spans="1:12" ht="13.5" customHeight="1">
      <c r="A827" s="7" t="s">
        <v>355</v>
      </c>
      <c r="B827" s="7">
        <v>1.75</v>
      </c>
      <c r="C827" s="7" t="s">
        <v>359</v>
      </c>
      <c r="D827" s="7" t="s">
        <v>357</v>
      </c>
      <c r="E827" s="7">
        <v>-2.1821999999999999</v>
      </c>
      <c r="F827" s="7">
        <v>0.2671</v>
      </c>
      <c r="G827" s="7">
        <v>0.14929999999999999</v>
      </c>
      <c r="H827" s="7">
        <v>-2.071E-5</v>
      </c>
      <c r="I827" s="7">
        <v>9.41E-3</v>
      </c>
      <c r="J827" s="7">
        <v>-0.11932</v>
      </c>
      <c r="K827" s="8"/>
      <c r="L827" s="8"/>
    </row>
    <row r="828" spans="1:12" ht="13.5" customHeight="1">
      <c r="A828" s="7" t="s">
        <v>355</v>
      </c>
      <c r="B828" s="7">
        <v>3.5</v>
      </c>
      <c r="C828" s="7" t="s">
        <v>359</v>
      </c>
      <c r="D828" s="7" t="s">
        <v>357</v>
      </c>
      <c r="E828" s="7">
        <v>-1.9897</v>
      </c>
      <c r="F828" s="7">
        <v>4.5999999999999999E-3</v>
      </c>
      <c r="G828" s="7">
        <v>0.14929999999999999</v>
      </c>
      <c r="H828" s="7">
        <v>-2.071E-5</v>
      </c>
      <c r="I828" s="7">
        <v>-0.25180999999999998</v>
      </c>
      <c r="J828" s="7">
        <v>-0.35707</v>
      </c>
      <c r="K828" s="8"/>
      <c r="L828" s="8"/>
    </row>
    <row r="829" spans="1:12" ht="13.5" customHeight="1">
      <c r="A829" s="7" t="s">
        <v>355</v>
      </c>
      <c r="B829" s="7">
        <v>0</v>
      </c>
      <c r="C829" s="7" t="s">
        <v>360</v>
      </c>
      <c r="D829" s="7" t="s">
        <v>357</v>
      </c>
      <c r="E829" s="7">
        <v>-2.2242000000000002</v>
      </c>
      <c r="F829" s="7">
        <v>-0.4168</v>
      </c>
      <c r="G829" s="7">
        <v>0.1449</v>
      </c>
      <c r="H829" s="7">
        <v>-1E-4</v>
      </c>
      <c r="I829" s="7">
        <v>0.26088</v>
      </c>
      <c r="J829" s="7">
        <v>-0.27829999999999999</v>
      </c>
      <c r="K829" s="8"/>
      <c r="L829" s="8"/>
    </row>
    <row r="830" spans="1:12" ht="13.5" customHeight="1">
      <c r="A830" s="7" t="s">
        <v>355</v>
      </c>
      <c r="B830" s="7">
        <v>1.75</v>
      </c>
      <c r="C830" s="7" t="s">
        <v>360</v>
      </c>
      <c r="D830" s="7" t="s">
        <v>357</v>
      </c>
      <c r="E830" s="7">
        <v>-2.0316999999999998</v>
      </c>
      <c r="F830" s="7">
        <v>-6.6799999999999998E-2</v>
      </c>
      <c r="G830" s="7">
        <v>0.1449</v>
      </c>
      <c r="H830" s="7">
        <v>-1E-4</v>
      </c>
      <c r="I830" s="7">
        <v>7.26E-3</v>
      </c>
      <c r="J830" s="7">
        <v>0.14491999999999999</v>
      </c>
      <c r="K830" s="8"/>
      <c r="L830" s="8"/>
    </row>
    <row r="831" spans="1:12" ht="13.5" customHeight="1">
      <c r="A831" s="7" t="s">
        <v>355</v>
      </c>
      <c r="B831" s="7">
        <v>3.5</v>
      </c>
      <c r="C831" s="7" t="s">
        <v>360</v>
      </c>
      <c r="D831" s="7" t="s">
        <v>357</v>
      </c>
      <c r="E831" s="7">
        <v>-1.8391999999999999</v>
      </c>
      <c r="F831" s="7">
        <v>0.28320000000000001</v>
      </c>
      <c r="G831" s="7">
        <v>0.1449</v>
      </c>
      <c r="H831" s="7">
        <v>-1E-4</v>
      </c>
      <c r="I831" s="7">
        <v>-0.24635000000000001</v>
      </c>
      <c r="J831" s="7">
        <v>-4.4359999999999997E-2</v>
      </c>
      <c r="K831" s="8"/>
      <c r="L831" s="8"/>
    </row>
    <row r="832" spans="1:12" ht="13.5" customHeight="1">
      <c r="A832" s="7" t="s">
        <v>355</v>
      </c>
      <c r="B832" s="7">
        <v>0</v>
      </c>
      <c r="C832" s="7" t="s">
        <v>361</v>
      </c>
      <c r="D832" s="7" t="s">
        <v>357</v>
      </c>
      <c r="E832" s="7">
        <v>-2.3504</v>
      </c>
      <c r="F832" s="7">
        <v>0.1032</v>
      </c>
      <c r="G832" s="7">
        <v>0.54300000000000004</v>
      </c>
      <c r="H832" s="7">
        <v>-5.0229999999999998E-5</v>
      </c>
      <c r="I832" s="7">
        <v>0.61980000000000002</v>
      </c>
      <c r="J832" s="7">
        <v>0.18110000000000001</v>
      </c>
      <c r="K832" s="8"/>
      <c r="L832" s="8"/>
    </row>
    <row r="833" spans="1:12" ht="13.5" customHeight="1">
      <c r="A833" s="7" t="s">
        <v>355</v>
      </c>
      <c r="B833" s="7">
        <v>1.75</v>
      </c>
      <c r="C833" s="7" t="s">
        <v>361</v>
      </c>
      <c r="D833" s="7" t="s">
        <v>357</v>
      </c>
      <c r="E833" s="7">
        <v>-2.1579000000000002</v>
      </c>
      <c r="F833" s="7">
        <v>0.1032</v>
      </c>
      <c r="G833" s="7">
        <v>0.28050000000000003</v>
      </c>
      <c r="H833" s="7">
        <v>-5.0229999999999998E-5</v>
      </c>
      <c r="I833" s="7">
        <v>-0.10072</v>
      </c>
      <c r="J833" s="7">
        <v>5.0000000000000001E-4</v>
      </c>
      <c r="K833" s="8"/>
      <c r="L833" s="8"/>
    </row>
    <row r="834" spans="1:12" ht="13.5" customHeight="1">
      <c r="A834" s="7" t="s">
        <v>355</v>
      </c>
      <c r="B834" s="7">
        <v>3.5</v>
      </c>
      <c r="C834" s="7" t="s">
        <v>361</v>
      </c>
      <c r="D834" s="7" t="s">
        <v>357</v>
      </c>
      <c r="E834" s="7">
        <v>-1.9654</v>
      </c>
      <c r="F834" s="7">
        <v>0.1032</v>
      </c>
      <c r="G834" s="7">
        <v>1.7999999999999999E-2</v>
      </c>
      <c r="H834" s="7">
        <v>-5.0229999999999998E-5</v>
      </c>
      <c r="I834" s="7">
        <v>-0.36187000000000002</v>
      </c>
      <c r="J834" s="7">
        <v>-0.18010000000000001</v>
      </c>
      <c r="K834" s="8"/>
      <c r="L834" s="8"/>
    </row>
    <row r="835" spans="1:12" ht="13.5" customHeight="1">
      <c r="A835" s="7" t="s">
        <v>355</v>
      </c>
      <c r="B835" s="7">
        <v>0</v>
      </c>
      <c r="C835" s="7" t="s">
        <v>362</v>
      </c>
      <c r="D835" s="7" t="s">
        <v>357</v>
      </c>
      <c r="E835" s="7">
        <v>-2.9763000000000002</v>
      </c>
      <c r="F835" s="7">
        <v>0.15110000000000001</v>
      </c>
      <c r="G835" s="7">
        <v>0.5726</v>
      </c>
      <c r="H835" s="7">
        <v>-6.635E-5</v>
      </c>
      <c r="I835" s="7">
        <v>0.70135000000000003</v>
      </c>
      <c r="J835" s="7">
        <v>0.25990000000000002</v>
      </c>
      <c r="K835" s="8"/>
      <c r="L835" s="8"/>
    </row>
    <row r="836" spans="1:12" ht="13.5" customHeight="1">
      <c r="A836" s="7" t="s">
        <v>355</v>
      </c>
      <c r="B836" s="7">
        <v>1.75</v>
      </c>
      <c r="C836" s="7" t="s">
        <v>362</v>
      </c>
      <c r="D836" s="7" t="s">
        <v>357</v>
      </c>
      <c r="E836" s="7">
        <v>-2.7837999999999998</v>
      </c>
      <c r="F836" s="7">
        <v>0.15110000000000001</v>
      </c>
      <c r="G836" s="7">
        <v>0.33639999999999998</v>
      </c>
      <c r="H836" s="7">
        <v>-6.635E-5</v>
      </c>
      <c r="I836" s="7">
        <v>-9.4020000000000006E-2</v>
      </c>
      <c r="J836" s="7">
        <v>-4.5799999999999999E-3</v>
      </c>
      <c r="K836" s="8"/>
      <c r="L836" s="8"/>
    </row>
    <row r="837" spans="1:12" ht="13.5" customHeight="1">
      <c r="A837" s="7" t="s">
        <v>355</v>
      </c>
      <c r="B837" s="7">
        <v>3.5</v>
      </c>
      <c r="C837" s="7" t="s">
        <v>362</v>
      </c>
      <c r="D837" s="7" t="s">
        <v>357</v>
      </c>
      <c r="E837" s="7">
        <v>-2.5912999999999999</v>
      </c>
      <c r="F837" s="7">
        <v>0.15110000000000001</v>
      </c>
      <c r="G837" s="7">
        <v>0.10009999999999999</v>
      </c>
      <c r="H837" s="7">
        <v>-6.635E-5</v>
      </c>
      <c r="I837" s="7">
        <v>-0.47594999999999998</v>
      </c>
      <c r="J837" s="7">
        <v>-0.26906000000000002</v>
      </c>
      <c r="K837" s="8"/>
      <c r="L837" s="8"/>
    </row>
    <row r="838" spans="1:12" ht="13.5" customHeight="1">
      <c r="A838" s="7" t="s">
        <v>355</v>
      </c>
      <c r="B838" s="7">
        <v>0</v>
      </c>
      <c r="C838" s="7" t="s">
        <v>363</v>
      </c>
      <c r="D838" s="7" t="s">
        <v>357</v>
      </c>
      <c r="E838" s="7">
        <v>-2.8626999999999998</v>
      </c>
      <c r="F838" s="7">
        <v>-0.31690000000000002</v>
      </c>
      <c r="G838" s="7">
        <v>0.21440000000000001</v>
      </c>
      <c r="H838" s="7">
        <v>-1.1E-4</v>
      </c>
      <c r="I838" s="7">
        <v>0.37831999999999999</v>
      </c>
      <c r="J838" s="7">
        <v>-0.15354999999999999</v>
      </c>
      <c r="K838" s="8"/>
      <c r="L838" s="8"/>
    </row>
    <row r="839" spans="1:12" ht="13.5" customHeight="1">
      <c r="A839" s="7" t="s">
        <v>355</v>
      </c>
      <c r="B839" s="7">
        <v>1.75</v>
      </c>
      <c r="C839" s="7" t="s">
        <v>363</v>
      </c>
      <c r="D839" s="7" t="s">
        <v>357</v>
      </c>
      <c r="E839" s="7">
        <v>-2.6701999999999999</v>
      </c>
      <c r="F839" s="7">
        <v>-1.9E-3</v>
      </c>
      <c r="G839" s="7">
        <v>0.21440000000000001</v>
      </c>
      <c r="H839" s="7">
        <v>-1.1E-4</v>
      </c>
      <c r="I839" s="7">
        <v>3.1700000000000001E-3</v>
      </c>
      <c r="J839" s="7">
        <v>0.12540000000000001</v>
      </c>
      <c r="K839" s="8"/>
      <c r="L839" s="8"/>
    </row>
    <row r="840" spans="1:12" ht="13.5" customHeight="1">
      <c r="A840" s="7" t="s">
        <v>355</v>
      </c>
      <c r="B840" s="7">
        <v>3.5</v>
      </c>
      <c r="C840" s="7" t="s">
        <v>363</v>
      </c>
      <c r="D840" s="7" t="s">
        <v>357</v>
      </c>
      <c r="E840" s="7">
        <v>-2.4777</v>
      </c>
      <c r="F840" s="7">
        <v>0.31309999999999999</v>
      </c>
      <c r="G840" s="7">
        <v>0.21440000000000001</v>
      </c>
      <c r="H840" s="7">
        <v>-1.1E-4</v>
      </c>
      <c r="I840" s="7">
        <v>-0.37197999999999998</v>
      </c>
      <c r="J840" s="7">
        <v>-0.1469</v>
      </c>
      <c r="K840" s="8"/>
      <c r="L840" s="8"/>
    </row>
    <row r="841" spans="1:12" ht="13.5" customHeight="1">
      <c r="A841" s="7" t="s">
        <v>355</v>
      </c>
      <c r="B841" s="7">
        <v>0</v>
      </c>
      <c r="C841" s="7" t="s">
        <v>356</v>
      </c>
      <c r="D841" s="7" t="s">
        <v>357</v>
      </c>
      <c r="E841" s="7">
        <v>-2.9982000000000002</v>
      </c>
      <c r="F841" s="7">
        <v>0.53490000000000004</v>
      </c>
      <c r="G841" s="7">
        <v>0.21829999999999999</v>
      </c>
      <c r="H841" s="7">
        <v>-3.9780000000000002E-5</v>
      </c>
      <c r="I841" s="7">
        <v>0.3871</v>
      </c>
      <c r="J841" s="7">
        <v>0.61695</v>
      </c>
      <c r="K841" s="8"/>
      <c r="L841" s="8"/>
    </row>
    <row r="842" spans="1:12" ht="13.5" customHeight="1">
      <c r="A842" s="7" t="s">
        <v>355</v>
      </c>
      <c r="B842" s="7">
        <v>1.75</v>
      </c>
      <c r="C842" s="7" t="s">
        <v>356</v>
      </c>
      <c r="D842" s="7" t="s">
        <v>357</v>
      </c>
      <c r="E842" s="7">
        <v>-2.8056999999999999</v>
      </c>
      <c r="F842" s="7">
        <v>0.29870000000000002</v>
      </c>
      <c r="G842" s="7">
        <v>0.21829999999999999</v>
      </c>
      <c r="H842" s="7">
        <v>-3.9780000000000002E-5</v>
      </c>
      <c r="I842" s="7">
        <v>5.1000000000000004E-3</v>
      </c>
      <c r="J842" s="7">
        <v>-0.11241</v>
      </c>
      <c r="K842" s="8"/>
      <c r="L842" s="8"/>
    </row>
    <row r="843" spans="1:12" ht="13.5" customHeight="1">
      <c r="A843" s="7" t="s">
        <v>355</v>
      </c>
      <c r="B843" s="7">
        <v>3.5</v>
      </c>
      <c r="C843" s="7" t="s">
        <v>356</v>
      </c>
      <c r="D843" s="7" t="s">
        <v>357</v>
      </c>
      <c r="E843" s="7">
        <v>-2.6132</v>
      </c>
      <c r="F843" s="7">
        <v>6.2399999999999997E-2</v>
      </c>
      <c r="G843" s="7">
        <v>0.21829999999999999</v>
      </c>
      <c r="H843" s="7">
        <v>-3.9780000000000002E-5</v>
      </c>
      <c r="I843" s="7">
        <v>-0.37690000000000001</v>
      </c>
      <c r="J843" s="7">
        <v>-0.42834</v>
      </c>
      <c r="K843" s="8"/>
      <c r="L843" s="8"/>
    </row>
    <row r="844" spans="1:12" ht="13.5" customHeight="1">
      <c r="A844" s="7" t="s">
        <v>355</v>
      </c>
      <c r="B844" s="7">
        <v>0</v>
      </c>
      <c r="C844" s="7" t="s">
        <v>358</v>
      </c>
      <c r="D844" s="7" t="s">
        <v>357</v>
      </c>
      <c r="E844" s="7">
        <v>-2.9937</v>
      </c>
      <c r="F844" s="7">
        <v>0.1555</v>
      </c>
      <c r="G844" s="7">
        <v>0.224</v>
      </c>
      <c r="H844" s="7">
        <v>-5.8E-5</v>
      </c>
      <c r="I844" s="7">
        <v>0.39565</v>
      </c>
      <c r="J844" s="7">
        <v>0.26635999999999999</v>
      </c>
      <c r="K844" s="8"/>
      <c r="L844" s="8"/>
    </row>
    <row r="845" spans="1:12" ht="13.5" customHeight="1">
      <c r="A845" s="7" t="s">
        <v>355</v>
      </c>
      <c r="B845" s="7">
        <v>1.75</v>
      </c>
      <c r="C845" s="7" t="s">
        <v>358</v>
      </c>
      <c r="D845" s="7" t="s">
        <v>357</v>
      </c>
      <c r="E845" s="7">
        <v>-2.8012000000000001</v>
      </c>
      <c r="F845" s="7">
        <v>0.1555</v>
      </c>
      <c r="G845" s="7">
        <v>0.224</v>
      </c>
      <c r="H845" s="7">
        <v>-5.8E-5</v>
      </c>
      <c r="I845" s="7">
        <v>3.6700000000000001E-3</v>
      </c>
      <c r="J845" s="7">
        <v>-5.6899999999999997E-3</v>
      </c>
      <c r="K845" s="8"/>
      <c r="L845" s="8"/>
    </row>
    <row r="846" spans="1:12" ht="13.5" customHeight="1">
      <c r="A846" s="7" t="s">
        <v>355</v>
      </c>
      <c r="B846" s="7">
        <v>3.5</v>
      </c>
      <c r="C846" s="7" t="s">
        <v>358</v>
      </c>
      <c r="D846" s="7" t="s">
        <v>357</v>
      </c>
      <c r="E846" s="7">
        <v>-2.6086999999999998</v>
      </c>
      <c r="F846" s="7">
        <v>0.1555</v>
      </c>
      <c r="G846" s="7">
        <v>0.224</v>
      </c>
      <c r="H846" s="7">
        <v>-5.8E-5</v>
      </c>
      <c r="I846" s="7">
        <v>-0.38829999999999998</v>
      </c>
      <c r="J846" s="7">
        <v>-0.27773999999999999</v>
      </c>
      <c r="K846" s="8"/>
      <c r="L846" s="8"/>
    </row>
    <row r="847" spans="1:12" ht="13.5" customHeight="1">
      <c r="A847" s="7" t="s">
        <v>355</v>
      </c>
      <c r="B847" s="7">
        <v>0</v>
      </c>
      <c r="C847" s="7" t="s">
        <v>359</v>
      </c>
      <c r="D847" s="7" t="s">
        <v>357</v>
      </c>
      <c r="E847" s="7">
        <v>-2.3746999999999998</v>
      </c>
      <c r="F847" s="7">
        <v>0.52959999999999996</v>
      </c>
      <c r="G847" s="7">
        <v>0.14929999999999999</v>
      </c>
      <c r="H847" s="7">
        <v>-2.071E-5</v>
      </c>
      <c r="I847" s="7">
        <v>0.27063999999999999</v>
      </c>
      <c r="J847" s="7">
        <v>0.57781000000000005</v>
      </c>
      <c r="K847" s="8"/>
      <c r="L847" s="8"/>
    </row>
    <row r="848" spans="1:12" ht="13.5" customHeight="1">
      <c r="A848" s="7" t="s">
        <v>355</v>
      </c>
      <c r="B848" s="7">
        <v>1.75</v>
      </c>
      <c r="C848" s="7" t="s">
        <v>359</v>
      </c>
      <c r="D848" s="7" t="s">
        <v>357</v>
      </c>
      <c r="E848" s="7">
        <v>-2.1821999999999999</v>
      </c>
      <c r="F848" s="7">
        <v>0.2671</v>
      </c>
      <c r="G848" s="7">
        <v>0.14929999999999999</v>
      </c>
      <c r="H848" s="7">
        <v>-2.071E-5</v>
      </c>
      <c r="I848" s="7">
        <v>9.41E-3</v>
      </c>
      <c r="J848" s="7">
        <v>-0.11932</v>
      </c>
      <c r="K848" s="8"/>
      <c r="L848" s="8"/>
    </row>
    <row r="849" spans="1:12" ht="13.5" customHeight="1">
      <c r="A849" s="7" t="s">
        <v>355</v>
      </c>
      <c r="B849" s="7">
        <v>3.5</v>
      </c>
      <c r="C849" s="7" t="s">
        <v>359</v>
      </c>
      <c r="D849" s="7" t="s">
        <v>357</v>
      </c>
      <c r="E849" s="7">
        <v>-1.9897</v>
      </c>
      <c r="F849" s="7">
        <v>4.5999999999999999E-3</v>
      </c>
      <c r="G849" s="7">
        <v>0.14929999999999999</v>
      </c>
      <c r="H849" s="7">
        <v>-2.071E-5</v>
      </c>
      <c r="I849" s="7">
        <v>-0.25180999999999998</v>
      </c>
      <c r="J849" s="7">
        <v>-0.35707</v>
      </c>
      <c r="K849" s="8"/>
      <c r="L849" s="8"/>
    </row>
    <row r="850" spans="1:12" ht="13.5" customHeight="1">
      <c r="A850" s="7" t="s">
        <v>355</v>
      </c>
      <c r="B850" s="7">
        <v>0</v>
      </c>
      <c r="C850" s="7" t="s">
        <v>360</v>
      </c>
      <c r="D850" s="7" t="s">
        <v>357</v>
      </c>
      <c r="E850" s="7">
        <v>-2.2242000000000002</v>
      </c>
      <c r="F850" s="7">
        <v>-0.4168</v>
      </c>
      <c r="G850" s="7">
        <v>0.1449</v>
      </c>
      <c r="H850" s="7">
        <v>-1E-4</v>
      </c>
      <c r="I850" s="7">
        <v>0.26088</v>
      </c>
      <c r="J850" s="7">
        <v>-0.27829999999999999</v>
      </c>
      <c r="K850" s="8"/>
      <c r="L850" s="8"/>
    </row>
    <row r="851" spans="1:12" ht="13.5" customHeight="1">
      <c r="A851" s="7" t="s">
        <v>355</v>
      </c>
      <c r="B851" s="7">
        <v>1.75</v>
      </c>
      <c r="C851" s="7" t="s">
        <v>360</v>
      </c>
      <c r="D851" s="7" t="s">
        <v>357</v>
      </c>
      <c r="E851" s="7">
        <v>-2.0316999999999998</v>
      </c>
      <c r="F851" s="7">
        <v>-6.6799999999999998E-2</v>
      </c>
      <c r="G851" s="7">
        <v>0.1449</v>
      </c>
      <c r="H851" s="7">
        <v>-1E-4</v>
      </c>
      <c r="I851" s="7">
        <v>7.26E-3</v>
      </c>
      <c r="J851" s="7">
        <v>0.14491999999999999</v>
      </c>
      <c r="K851" s="8"/>
      <c r="L851" s="8"/>
    </row>
    <row r="852" spans="1:12" ht="13.5" customHeight="1">
      <c r="A852" s="7" t="s">
        <v>355</v>
      </c>
      <c r="B852" s="7">
        <v>3.5</v>
      </c>
      <c r="C852" s="7" t="s">
        <v>360</v>
      </c>
      <c r="D852" s="7" t="s">
        <v>357</v>
      </c>
      <c r="E852" s="7">
        <v>-1.8391999999999999</v>
      </c>
      <c r="F852" s="7">
        <v>0.28320000000000001</v>
      </c>
      <c r="G852" s="7">
        <v>0.1449</v>
      </c>
      <c r="H852" s="7">
        <v>-1E-4</v>
      </c>
      <c r="I852" s="7">
        <v>-0.24635000000000001</v>
      </c>
      <c r="J852" s="7">
        <v>-4.4359999999999997E-2</v>
      </c>
      <c r="K852" s="8"/>
      <c r="L852" s="8"/>
    </row>
    <row r="853" spans="1:12" ht="13.5" customHeight="1">
      <c r="A853" s="7" t="s">
        <v>355</v>
      </c>
      <c r="B853" s="7">
        <v>0</v>
      </c>
      <c r="C853" s="7" t="s">
        <v>361</v>
      </c>
      <c r="D853" s="7" t="s">
        <v>357</v>
      </c>
      <c r="E853" s="7">
        <v>-2.3504</v>
      </c>
      <c r="F853" s="7">
        <v>0.1032</v>
      </c>
      <c r="G853" s="7">
        <v>0.54300000000000004</v>
      </c>
      <c r="H853" s="7">
        <v>-5.0229999999999998E-5</v>
      </c>
      <c r="I853" s="7">
        <v>0.61980000000000002</v>
      </c>
      <c r="J853" s="7">
        <v>0.18110000000000001</v>
      </c>
      <c r="K853" s="8"/>
      <c r="L853" s="8"/>
    </row>
    <row r="854" spans="1:12" ht="13.5" customHeight="1">
      <c r="A854" s="7" t="s">
        <v>355</v>
      </c>
      <c r="B854" s="7">
        <v>1.75</v>
      </c>
      <c r="C854" s="7" t="s">
        <v>361</v>
      </c>
      <c r="D854" s="7" t="s">
        <v>357</v>
      </c>
      <c r="E854" s="7">
        <v>-2.1579000000000002</v>
      </c>
      <c r="F854" s="7">
        <v>0.1032</v>
      </c>
      <c r="G854" s="7">
        <v>0.28050000000000003</v>
      </c>
      <c r="H854" s="7">
        <v>-5.0229999999999998E-5</v>
      </c>
      <c r="I854" s="7">
        <v>-0.10072</v>
      </c>
      <c r="J854" s="7">
        <v>5.0000000000000001E-4</v>
      </c>
      <c r="K854" s="8"/>
      <c r="L854" s="8"/>
    </row>
    <row r="855" spans="1:12" ht="13.5" customHeight="1">
      <c r="A855" s="7" t="s">
        <v>355</v>
      </c>
      <c r="B855" s="7">
        <v>3.5</v>
      </c>
      <c r="C855" s="7" t="s">
        <v>361</v>
      </c>
      <c r="D855" s="7" t="s">
        <v>357</v>
      </c>
      <c r="E855" s="7">
        <v>-1.9654</v>
      </c>
      <c r="F855" s="7">
        <v>0.1032</v>
      </c>
      <c r="G855" s="7">
        <v>1.7999999999999999E-2</v>
      </c>
      <c r="H855" s="7">
        <v>-5.0229999999999998E-5</v>
      </c>
      <c r="I855" s="7">
        <v>-0.36187000000000002</v>
      </c>
      <c r="J855" s="7">
        <v>-0.18010000000000001</v>
      </c>
      <c r="K855" s="8"/>
      <c r="L855" s="8"/>
    </row>
    <row r="856" spans="1:12" ht="13.5" customHeight="1">
      <c r="A856" s="7" t="s">
        <v>355</v>
      </c>
      <c r="B856" s="7">
        <v>0</v>
      </c>
      <c r="C856" s="7" t="s">
        <v>362</v>
      </c>
      <c r="D856" s="7" t="s">
        <v>357</v>
      </c>
      <c r="E856" s="7">
        <v>-2.9763000000000002</v>
      </c>
      <c r="F856" s="7">
        <v>0.15110000000000001</v>
      </c>
      <c r="G856" s="7">
        <v>0.5726</v>
      </c>
      <c r="H856" s="7">
        <v>-6.635E-5</v>
      </c>
      <c r="I856" s="7">
        <v>0.70135000000000003</v>
      </c>
      <c r="J856" s="7">
        <v>0.25990000000000002</v>
      </c>
      <c r="K856" s="8"/>
      <c r="L856" s="8"/>
    </row>
    <row r="857" spans="1:12" ht="13.5" customHeight="1">
      <c r="A857" s="7" t="s">
        <v>355</v>
      </c>
      <c r="B857" s="7">
        <v>1.75</v>
      </c>
      <c r="C857" s="7" t="s">
        <v>362</v>
      </c>
      <c r="D857" s="7" t="s">
        <v>357</v>
      </c>
      <c r="E857" s="7">
        <v>-2.7837999999999998</v>
      </c>
      <c r="F857" s="7">
        <v>0.15110000000000001</v>
      </c>
      <c r="G857" s="7">
        <v>0.33639999999999998</v>
      </c>
      <c r="H857" s="7">
        <v>-6.635E-5</v>
      </c>
      <c r="I857" s="7">
        <v>-9.4020000000000006E-2</v>
      </c>
      <c r="J857" s="7">
        <v>-4.5799999999999999E-3</v>
      </c>
      <c r="K857" s="8"/>
      <c r="L857" s="8"/>
    </row>
    <row r="858" spans="1:12" ht="13.5" customHeight="1">
      <c r="A858" s="7" t="s">
        <v>355</v>
      </c>
      <c r="B858" s="7">
        <v>3.5</v>
      </c>
      <c r="C858" s="7" t="s">
        <v>362</v>
      </c>
      <c r="D858" s="7" t="s">
        <v>357</v>
      </c>
      <c r="E858" s="7">
        <v>-2.5912999999999999</v>
      </c>
      <c r="F858" s="7">
        <v>0.15110000000000001</v>
      </c>
      <c r="G858" s="7">
        <v>0.10009999999999999</v>
      </c>
      <c r="H858" s="7">
        <v>-6.635E-5</v>
      </c>
      <c r="I858" s="7">
        <v>-0.47594999999999998</v>
      </c>
      <c r="J858" s="7">
        <v>-0.26906000000000002</v>
      </c>
      <c r="K858" s="8"/>
      <c r="L858" s="8"/>
    </row>
    <row r="859" spans="1:12" ht="13.5" customHeight="1">
      <c r="A859" s="7" t="s">
        <v>355</v>
      </c>
      <c r="B859" s="7">
        <v>0</v>
      </c>
      <c r="C859" s="7" t="s">
        <v>363</v>
      </c>
      <c r="D859" s="7" t="s">
        <v>357</v>
      </c>
      <c r="E859" s="7">
        <v>-2.8626999999999998</v>
      </c>
      <c r="F859" s="7">
        <v>-0.31690000000000002</v>
      </c>
      <c r="G859" s="7">
        <v>0.21440000000000001</v>
      </c>
      <c r="H859" s="7">
        <v>-1.1E-4</v>
      </c>
      <c r="I859" s="7">
        <v>0.37831999999999999</v>
      </c>
      <c r="J859" s="7">
        <v>-0.15354999999999999</v>
      </c>
      <c r="K859" s="8"/>
      <c r="L859" s="8"/>
    </row>
    <row r="860" spans="1:12" ht="13.5" customHeight="1">
      <c r="A860" s="7" t="s">
        <v>355</v>
      </c>
      <c r="B860" s="7">
        <v>1.75</v>
      </c>
      <c r="C860" s="7" t="s">
        <v>363</v>
      </c>
      <c r="D860" s="7" t="s">
        <v>357</v>
      </c>
      <c r="E860" s="7">
        <v>-2.6701999999999999</v>
      </c>
      <c r="F860" s="7">
        <v>-1.9E-3</v>
      </c>
      <c r="G860" s="7">
        <v>0.21440000000000001</v>
      </c>
      <c r="H860" s="7">
        <v>-1.1E-4</v>
      </c>
      <c r="I860" s="7">
        <v>3.1700000000000001E-3</v>
      </c>
      <c r="J860" s="7">
        <v>0.12540000000000001</v>
      </c>
      <c r="K860" s="8"/>
      <c r="L860" s="8"/>
    </row>
    <row r="861" spans="1:12" ht="13.5" customHeight="1">
      <c r="A861" s="7" t="s">
        <v>355</v>
      </c>
      <c r="B861" s="7">
        <v>3.5</v>
      </c>
      <c r="C861" s="7" t="s">
        <v>363</v>
      </c>
      <c r="D861" s="7" t="s">
        <v>357</v>
      </c>
      <c r="E861" s="7">
        <v>-2.4777</v>
      </c>
      <c r="F861" s="7">
        <v>0.31309999999999999</v>
      </c>
      <c r="G861" s="7">
        <v>0.21440000000000001</v>
      </c>
      <c r="H861" s="7">
        <v>-1.1E-4</v>
      </c>
      <c r="I861" s="7">
        <v>-0.37197999999999998</v>
      </c>
      <c r="J861" s="7">
        <v>-0.1469</v>
      </c>
      <c r="K861" s="8"/>
      <c r="L861" s="8"/>
    </row>
    <row r="862" spans="1:12" ht="13.5" customHeight="1">
      <c r="A862" s="7" t="s">
        <v>355</v>
      </c>
      <c r="B862" s="7">
        <v>0</v>
      </c>
      <c r="C862" s="7" t="s">
        <v>356</v>
      </c>
      <c r="D862" s="7" t="s">
        <v>357</v>
      </c>
      <c r="E862" s="7">
        <v>-2.9982000000000002</v>
      </c>
      <c r="F862" s="7">
        <v>0.53490000000000004</v>
      </c>
      <c r="G862" s="7">
        <v>0.21829999999999999</v>
      </c>
      <c r="H862" s="7">
        <v>-3.9780000000000002E-5</v>
      </c>
      <c r="I862" s="7">
        <v>0.3871</v>
      </c>
      <c r="J862" s="7">
        <v>0.61695</v>
      </c>
      <c r="K862" s="8"/>
      <c r="L862" s="8"/>
    </row>
    <row r="863" spans="1:12" ht="13.5" customHeight="1">
      <c r="A863" s="7" t="s">
        <v>355</v>
      </c>
      <c r="B863" s="7">
        <v>1.75</v>
      </c>
      <c r="C863" s="7" t="s">
        <v>356</v>
      </c>
      <c r="D863" s="7" t="s">
        <v>357</v>
      </c>
      <c r="E863" s="7">
        <v>-2.8056999999999999</v>
      </c>
      <c r="F863" s="7">
        <v>0.29870000000000002</v>
      </c>
      <c r="G863" s="7">
        <v>0.21829999999999999</v>
      </c>
      <c r="H863" s="7">
        <v>-3.9780000000000002E-5</v>
      </c>
      <c r="I863" s="7">
        <v>5.1000000000000004E-3</v>
      </c>
      <c r="J863" s="7">
        <v>-0.11241</v>
      </c>
      <c r="K863" s="8"/>
      <c r="L863" s="8"/>
    </row>
    <row r="864" spans="1:12" ht="13.5" customHeight="1">
      <c r="A864" s="7" t="s">
        <v>355</v>
      </c>
      <c r="B864" s="7">
        <v>3.5</v>
      </c>
      <c r="C864" s="7" t="s">
        <v>356</v>
      </c>
      <c r="D864" s="7" t="s">
        <v>357</v>
      </c>
      <c r="E864" s="7">
        <v>-2.6132</v>
      </c>
      <c r="F864" s="7">
        <v>6.2399999999999997E-2</v>
      </c>
      <c r="G864" s="7">
        <v>0.21829999999999999</v>
      </c>
      <c r="H864" s="7">
        <v>-3.9780000000000002E-5</v>
      </c>
      <c r="I864" s="7">
        <v>-0.37690000000000001</v>
      </c>
      <c r="J864" s="7">
        <v>-0.42834</v>
      </c>
      <c r="K864" s="8"/>
      <c r="L864" s="8"/>
    </row>
    <row r="865" spans="1:12" ht="13.5" customHeight="1">
      <c r="A865" s="7" t="s">
        <v>355</v>
      </c>
      <c r="B865" s="7">
        <v>0</v>
      </c>
      <c r="C865" s="7" t="s">
        <v>358</v>
      </c>
      <c r="D865" s="7" t="s">
        <v>357</v>
      </c>
      <c r="E865" s="7">
        <v>-2.9937</v>
      </c>
      <c r="F865" s="7">
        <v>0.1555</v>
      </c>
      <c r="G865" s="7">
        <v>0.224</v>
      </c>
      <c r="H865" s="7">
        <v>-5.8E-5</v>
      </c>
      <c r="I865" s="7">
        <v>0.39565</v>
      </c>
      <c r="J865" s="7">
        <v>0.26635999999999999</v>
      </c>
      <c r="K865" s="8"/>
      <c r="L865" s="8"/>
    </row>
    <row r="866" spans="1:12" ht="13.5" customHeight="1">
      <c r="A866" s="7" t="s">
        <v>355</v>
      </c>
      <c r="B866" s="7">
        <v>1.75</v>
      </c>
      <c r="C866" s="7" t="s">
        <v>358</v>
      </c>
      <c r="D866" s="7" t="s">
        <v>357</v>
      </c>
      <c r="E866" s="7">
        <v>-2.8012000000000001</v>
      </c>
      <c r="F866" s="7">
        <v>0.1555</v>
      </c>
      <c r="G866" s="7">
        <v>0.224</v>
      </c>
      <c r="H866" s="7">
        <v>-5.8E-5</v>
      </c>
      <c r="I866" s="7">
        <v>3.6700000000000001E-3</v>
      </c>
      <c r="J866" s="7">
        <v>-5.6899999999999997E-3</v>
      </c>
      <c r="K866" s="8"/>
      <c r="L866" s="8"/>
    </row>
    <row r="867" spans="1:12" ht="13.5" customHeight="1">
      <c r="A867" s="7" t="s">
        <v>355</v>
      </c>
      <c r="B867" s="7">
        <v>3.5</v>
      </c>
      <c r="C867" s="7" t="s">
        <v>358</v>
      </c>
      <c r="D867" s="7" t="s">
        <v>357</v>
      </c>
      <c r="E867" s="7">
        <v>-2.6086999999999998</v>
      </c>
      <c r="F867" s="7">
        <v>0.1555</v>
      </c>
      <c r="G867" s="7">
        <v>0.224</v>
      </c>
      <c r="H867" s="7">
        <v>-5.8E-5</v>
      </c>
      <c r="I867" s="7">
        <v>-0.38829999999999998</v>
      </c>
      <c r="J867" s="7">
        <v>-0.27773999999999999</v>
      </c>
      <c r="K867" s="8"/>
      <c r="L867" s="8"/>
    </row>
    <row r="868" spans="1:12" ht="13.5" customHeight="1">
      <c r="A868" s="7" t="s">
        <v>355</v>
      </c>
      <c r="B868" s="7">
        <v>0</v>
      </c>
      <c r="C868" s="7" t="s">
        <v>359</v>
      </c>
      <c r="D868" s="7" t="s">
        <v>357</v>
      </c>
      <c r="E868" s="7">
        <v>-2.3746999999999998</v>
      </c>
      <c r="F868" s="7">
        <v>0.52959999999999996</v>
      </c>
      <c r="G868" s="7">
        <v>0.14929999999999999</v>
      </c>
      <c r="H868" s="7">
        <v>-2.071E-5</v>
      </c>
      <c r="I868" s="7">
        <v>0.27063999999999999</v>
      </c>
      <c r="J868" s="7">
        <v>0.57781000000000005</v>
      </c>
      <c r="K868" s="8"/>
      <c r="L868" s="8"/>
    </row>
    <row r="869" spans="1:12" ht="13.5" customHeight="1">
      <c r="A869" s="7" t="s">
        <v>355</v>
      </c>
      <c r="B869" s="7">
        <v>1.75</v>
      </c>
      <c r="C869" s="7" t="s">
        <v>359</v>
      </c>
      <c r="D869" s="7" t="s">
        <v>357</v>
      </c>
      <c r="E869" s="7">
        <v>-2.1821999999999999</v>
      </c>
      <c r="F869" s="7">
        <v>0.2671</v>
      </c>
      <c r="G869" s="7">
        <v>0.14929999999999999</v>
      </c>
      <c r="H869" s="7">
        <v>-2.071E-5</v>
      </c>
      <c r="I869" s="7">
        <v>9.41E-3</v>
      </c>
      <c r="J869" s="7">
        <v>-0.11932</v>
      </c>
      <c r="K869" s="8"/>
      <c r="L869" s="8"/>
    </row>
    <row r="870" spans="1:12" ht="13.5" customHeight="1">
      <c r="A870" s="7" t="s">
        <v>355</v>
      </c>
      <c r="B870" s="7">
        <v>3.5</v>
      </c>
      <c r="C870" s="7" t="s">
        <v>359</v>
      </c>
      <c r="D870" s="7" t="s">
        <v>357</v>
      </c>
      <c r="E870" s="7">
        <v>-1.9897</v>
      </c>
      <c r="F870" s="7">
        <v>4.5999999999999999E-3</v>
      </c>
      <c r="G870" s="7">
        <v>0.14929999999999999</v>
      </c>
      <c r="H870" s="7">
        <v>-2.071E-5</v>
      </c>
      <c r="I870" s="7">
        <v>-0.25180999999999998</v>
      </c>
      <c r="J870" s="7">
        <v>-0.35707</v>
      </c>
      <c r="K870" s="8"/>
      <c r="L870" s="8"/>
    </row>
    <row r="871" spans="1:12" ht="13.5" customHeight="1">
      <c r="A871" s="7" t="s">
        <v>355</v>
      </c>
      <c r="B871" s="7">
        <v>0</v>
      </c>
      <c r="C871" s="7" t="s">
        <v>360</v>
      </c>
      <c r="D871" s="7" t="s">
        <v>357</v>
      </c>
      <c r="E871" s="7">
        <v>-2.2242000000000002</v>
      </c>
      <c r="F871" s="7">
        <v>-0.4168</v>
      </c>
      <c r="G871" s="7">
        <v>0.1449</v>
      </c>
      <c r="H871" s="7">
        <v>-1E-4</v>
      </c>
      <c r="I871" s="7">
        <v>0.26088</v>
      </c>
      <c r="J871" s="7">
        <v>-0.27829999999999999</v>
      </c>
      <c r="K871" s="8"/>
      <c r="L871" s="8"/>
    </row>
    <row r="872" spans="1:12" ht="13.5" customHeight="1">
      <c r="A872" s="7" t="s">
        <v>355</v>
      </c>
      <c r="B872" s="7">
        <v>1.75</v>
      </c>
      <c r="C872" s="7" t="s">
        <v>360</v>
      </c>
      <c r="D872" s="7" t="s">
        <v>357</v>
      </c>
      <c r="E872" s="7">
        <v>-2.0316999999999998</v>
      </c>
      <c r="F872" s="7">
        <v>-6.6799999999999998E-2</v>
      </c>
      <c r="G872" s="7">
        <v>0.1449</v>
      </c>
      <c r="H872" s="7">
        <v>-1E-4</v>
      </c>
      <c r="I872" s="7">
        <v>7.26E-3</v>
      </c>
      <c r="J872" s="7">
        <v>0.14491999999999999</v>
      </c>
      <c r="K872" s="8"/>
      <c r="L872" s="8"/>
    </row>
    <row r="873" spans="1:12" ht="13.5" customHeight="1">
      <c r="A873" s="7" t="s">
        <v>355</v>
      </c>
      <c r="B873" s="7">
        <v>3.5</v>
      </c>
      <c r="C873" s="7" t="s">
        <v>360</v>
      </c>
      <c r="D873" s="7" t="s">
        <v>357</v>
      </c>
      <c r="E873" s="7">
        <v>-1.8391999999999999</v>
      </c>
      <c r="F873" s="7">
        <v>0.28320000000000001</v>
      </c>
      <c r="G873" s="7">
        <v>0.1449</v>
      </c>
      <c r="H873" s="7">
        <v>-1E-4</v>
      </c>
      <c r="I873" s="7">
        <v>-0.24635000000000001</v>
      </c>
      <c r="J873" s="7">
        <v>-4.4359999999999997E-2</v>
      </c>
      <c r="K873" s="8"/>
      <c r="L873" s="8"/>
    </row>
    <row r="874" spans="1:12" ht="13.5" customHeight="1">
      <c r="A874" s="7" t="s">
        <v>355</v>
      </c>
      <c r="B874" s="7">
        <v>0</v>
      </c>
      <c r="C874" s="7" t="s">
        <v>361</v>
      </c>
      <c r="D874" s="7" t="s">
        <v>357</v>
      </c>
      <c r="E874" s="7">
        <v>-2.3504</v>
      </c>
      <c r="F874" s="7">
        <v>0.1032</v>
      </c>
      <c r="G874" s="7">
        <v>0.54300000000000004</v>
      </c>
      <c r="H874" s="7">
        <v>-5.0229999999999998E-5</v>
      </c>
      <c r="I874" s="7">
        <v>0.61980000000000002</v>
      </c>
      <c r="J874" s="7">
        <v>0.18110000000000001</v>
      </c>
      <c r="K874" s="8"/>
      <c r="L874" s="8"/>
    </row>
    <row r="875" spans="1:12" ht="13.5" customHeight="1">
      <c r="A875" s="7" t="s">
        <v>355</v>
      </c>
      <c r="B875" s="7">
        <v>1.75</v>
      </c>
      <c r="C875" s="7" t="s">
        <v>361</v>
      </c>
      <c r="D875" s="7" t="s">
        <v>357</v>
      </c>
      <c r="E875" s="7">
        <v>-2.1579000000000002</v>
      </c>
      <c r="F875" s="7">
        <v>0.1032</v>
      </c>
      <c r="G875" s="7">
        <v>0.28050000000000003</v>
      </c>
      <c r="H875" s="7">
        <v>-5.0229999999999998E-5</v>
      </c>
      <c r="I875" s="7">
        <v>-0.10072</v>
      </c>
      <c r="J875" s="7">
        <v>5.0000000000000001E-4</v>
      </c>
      <c r="K875" s="8"/>
      <c r="L875" s="8"/>
    </row>
    <row r="876" spans="1:12" ht="13.5" customHeight="1">
      <c r="A876" s="7" t="s">
        <v>355</v>
      </c>
      <c r="B876" s="7">
        <v>3.5</v>
      </c>
      <c r="C876" s="7" t="s">
        <v>361</v>
      </c>
      <c r="D876" s="7" t="s">
        <v>357</v>
      </c>
      <c r="E876" s="7">
        <v>-1.9654</v>
      </c>
      <c r="F876" s="7">
        <v>0.1032</v>
      </c>
      <c r="G876" s="7">
        <v>1.7999999999999999E-2</v>
      </c>
      <c r="H876" s="7">
        <v>-5.0229999999999998E-5</v>
      </c>
      <c r="I876" s="7">
        <v>-0.36187000000000002</v>
      </c>
      <c r="J876" s="7">
        <v>-0.18010000000000001</v>
      </c>
      <c r="K876" s="8"/>
      <c r="L876" s="8"/>
    </row>
    <row r="877" spans="1:12" ht="13.5" customHeight="1">
      <c r="A877" s="7" t="s">
        <v>355</v>
      </c>
      <c r="B877" s="7">
        <v>0</v>
      </c>
      <c r="C877" s="7" t="s">
        <v>362</v>
      </c>
      <c r="D877" s="7" t="s">
        <v>357</v>
      </c>
      <c r="E877" s="7">
        <v>-2.9763000000000002</v>
      </c>
      <c r="F877" s="7">
        <v>0.15110000000000001</v>
      </c>
      <c r="G877" s="7">
        <v>0.5726</v>
      </c>
      <c r="H877" s="7">
        <v>-6.635E-5</v>
      </c>
      <c r="I877" s="7">
        <v>0.70135000000000003</v>
      </c>
      <c r="J877" s="7">
        <v>0.25990000000000002</v>
      </c>
      <c r="K877" s="8"/>
      <c r="L877" s="8"/>
    </row>
    <row r="878" spans="1:12" ht="13.5" customHeight="1">
      <c r="A878" s="7" t="s">
        <v>355</v>
      </c>
      <c r="B878" s="7">
        <v>1.75</v>
      </c>
      <c r="C878" s="7" t="s">
        <v>362</v>
      </c>
      <c r="D878" s="7" t="s">
        <v>357</v>
      </c>
      <c r="E878" s="7">
        <v>-2.7837999999999998</v>
      </c>
      <c r="F878" s="7">
        <v>0.15110000000000001</v>
      </c>
      <c r="G878" s="7">
        <v>0.33639999999999998</v>
      </c>
      <c r="H878" s="7">
        <v>-6.635E-5</v>
      </c>
      <c r="I878" s="7">
        <v>-9.4020000000000006E-2</v>
      </c>
      <c r="J878" s="7">
        <v>-4.5799999999999999E-3</v>
      </c>
      <c r="K878" s="8"/>
      <c r="L878" s="8"/>
    </row>
    <row r="879" spans="1:12" ht="13.5" customHeight="1">
      <c r="A879" s="7" t="s">
        <v>355</v>
      </c>
      <c r="B879" s="7">
        <v>3.5</v>
      </c>
      <c r="C879" s="7" t="s">
        <v>362</v>
      </c>
      <c r="D879" s="7" t="s">
        <v>357</v>
      </c>
      <c r="E879" s="7">
        <v>-2.5912999999999999</v>
      </c>
      <c r="F879" s="7">
        <v>0.15110000000000001</v>
      </c>
      <c r="G879" s="7">
        <v>0.10009999999999999</v>
      </c>
      <c r="H879" s="7">
        <v>-6.635E-5</v>
      </c>
      <c r="I879" s="7">
        <v>-0.47594999999999998</v>
      </c>
      <c r="J879" s="7">
        <v>-0.26906000000000002</v>
      </c>
      <c r="K879" s="8"/>
      <c r="L879" s="8"/>
    </row>
    <row r="880" spans="1:12" ht="13.5" customHeight="1">
      <c r="A880" s="7" t="s">
        <v>355</v>
      </c>
      <c r="B880" s="7">
        <v>0</v>
      </c>
      <c r="C880" s="7" t="s">
        <v>363</v>
      </c>
      <c r="D880" s="7" t="s">
        <v>357</v>
      </c>
      <c r="E880" s="7">
        <v>-2.8626999999999998</v>
      </c>
      <c r="F880" s="7">
        <v>-0.31690000000000002</v>
      </c>
      <c r="G880" s="7">
        <v>0.21440000000000001</v>
      </c>
      <c r="H880" s="7">
        <v>-1.1E-4</v>
      </c>
      <c r="I880" s="7">
        <v>0.37831999999999999</v>
      </c>
      <c r="J880" s="7">
        <v>-0.15354999999999999</v>
      </c>
      <c r="K880" s="8"/>
      <c r="L880" s="8"/>
    </row>
    <row r="881" spans="1:12" ht="13.5" customHeight="1">
      <c r="A881" s="7" t="s">
        <v>355</v>
      </c>
      <c r="B881" s="7">
        <v>1.75</v>
      </c>
      <c r="C881" s="7" t="s">
        <v>363</v>
      </c>
      <c r="D881" s="7" t="s">
        <v>357</v>
      </c>
      <c r="E881" s="7">
        <v>-2.6701999999999999</v>
      </c>
      <c r="F881" s="7">
        <v>-1.9E-3</v>
      </c>
      <c r="G881" s="7">
        <v>0.21440000000000001</v>
      </c>
      <c r="H881" s="7">
        <v>-1.1E-4</v>
      </c>
      <c r="I881" s="7">
        <v>3.1700000000000001E-3</v>
      </c>
      <c r="J881" s="7">
        <v>0.12540000000000001</v>
      </c>
      <c r="K881" s="8"/>
      <c r="L881" s="8"/>
    </row>
    <row r="882" spans="1:12" ht="13.5" customHeight="1">
      <c r="A882" s="7" t="s">
        <v>355</v>
      </c>
      <c r="B882" s="7">
        <v>3.5</v>
      </c>
      <c r="C882" s="7" t="s">
        <v>363</v>
      </c>
      <c r="D882" s="7" t="s">
        <v>357</v>
      </c>
      <c r="E882" s="7">
        <v>-2.4777</v>
      </c>
      <c r="F882" s="7">
        <v>0.31309999999999999</v>
      </c>
      <c r="G882" s="7">
        <v>0.21440000000000001</v>
      </c>
      <c r="H882" s="7">
        <v>-1.1E-4</v>
      </c>
      <c r="I882" s="7">
        <v>-0.37197999999999998</v>
      </c>
      <c r="J882" s="7">
        <v>-0.1469</v>
      </c>
      <c r="K882" s="8"/>
      <c r="L882" s="8"/>
    </row>
    <row r="883" spans="1:12" ht="13.5" customHeight="1">
      <c r="A883" s="7" t="s">
        <v>355</v>
      </c>
      <c r="B883" s="7">
        <v>0</v>
      </c>
      <c r="C883" s="7" t="s">
        <v>356</v>
      </c>
      <c r="D883" s="7" t="s">
        <v>357</v>
      </c>
      <c r="E883" s="7">
        <v>-2.9982000000000002</v>
      </c>
      <c r="F883" s="7">
        <v>0.53490000000000004</v>
      </c>
      <c r="G883" s="7">
        <v>0.21829999999999999</v>
      </c>
      <c r="H883" s="7">
        <v>-3.9780000000000002E-5</v>
      </c>
      <c r="I883" s="7">
        <v>0.3871</v>
      </c>
      <c r="J883" s="7">
        <v>0.61695</v>
      </c>
      <c r="K883" s="8"/>
      <c r="L883" s="8"/>
    </row>
    <row r="884" spans="1:12" ht="13.5" customHeight="1">
      <c r="A884" s="7" t="s">
        <v>355</v>
      </c>
      <c r="B884" s="7">
        <v>1.75</v>
      </c>
      <c r="C884" s="7" t="s">
        <v>356</v>
      </c>
      <c r="D884" s="7" t="s">
        <v>357</v>
      </c>
      <c r="E884" s="7">
        <v>-2.8056999999999999</v>
      </c>
      <c r="F884" s="7">
        <v>0.29870000000000002</v>
      </c>
      <c r="G884" s="7">
        <v>0.21829999999999999</v>
      </c>
      <c r="H884" s="7">
        <v>-3.9780000000000002E-5</v>
      </c>
      <c r="I884" s="7">
        <v>5.1000000000000004E-3</v>
      </c>
      <c r="J884" s="7">
        <v>-0.11241</v>
      </c>
      <c r="K884" s="8"/>
      <c r="L884" s="8"/>
    </row>
    <row r="885" spans="1:12" ht="13.5" customHeight="1">
      <c r="A885" s="7" t="s">
        <v>355</v>
      </c>
      <c r="B885" s="7">
        <v>3.5</v>
      </c>
      <c r="C885" s="7" t="s">
        <v>356</v>
      </c>
      <c r="D885" s="7" t="s">
        <v>357</v>
      </c>
      <c r="E885" s="7">
        <v>-2.6132</v>
      </c>
      <c r="F885" s="7">
        <v>6.2399999999999997E-2</v>
      </c>
      <c r="G885" s="7">
        <v>0.21829999999999999</v>
      </c>
      <c r="H885" s="7">
        <v>-3.9780000000000002E-5</v>
      </c>
      <c r="I885" s="7">
        <v>-0.37690000000000001</v>
      </c>
      <c r="J885" s="7">
        <v>-0.42834</v>
      </c>
      <c r="K885" s="8"/>
      <c r="L885" s="8"/>
    </row>
    <row r="886" spans="1:12" ht="13.5" customHeight="1">
      <c r="A886" s="7" t="s">
        <v>355</v>
      </c>
      <c r="B886" s="7">
        <v>0</v>
      </c>
      <c r="C886" s="7" t="s">
        <v>358</v>
      </c>
      <c r="D886" s="7" t="s">
        <v>357</v>
      </c>
      <c r="E886" s="7">
        <v>-2.9937</v>
      </c>
      <c r="F886" s="7">
        <v>0.1555</v>
      </c>
      <c r="G886" s="7">
        <v>0.224</v>
      </c>
      <c r="H886" s="7">
        <v>-5.8E-5</v>
      </c>
      <c r="I886" s="7">
        <v>0.39565</v>
      </c>
      <c r="J886" s="7">
        <v>0.26635999999999999</v>
      </c>
      <c r="K886" s="8"/>
      <c r="L886" s="8"/>
    </row>
    <row r="887" spans="1:12" ht="13.5" customHeight="1">
      <c r="A887" s="7" t="s">
        <v>355</v>
      </c>
      <c r="B887" s="7">
        <v>1.75</v>
      </c>
      <c r="C887" s="7" t="s">
        <v>358</v>
      </c>
      <c r="D887" s="7" t="s">
        <v>357</v>
      </c>
      <c r="E887" s="7">
        <v>-2.8012000000000001</v>
      </c>
      <c r="F887" s="7">
        <v>0.1555</v>
      </c>
      <c r="G887" s="7">
        <v>0.224</v>
      </c>
      <c r="H887" s="7">
        <v>-5.8E-5</v>
      </c>
      <c r="I887" s="7">
        <v>3.6700000000000001E-3</v>
      </c>
      <c r="J887" s="7">
        <v>-5.6899999999999997E-3</v>
      </c>
      <c r="K887" s="8"/>
      <c r="L887" s="8"/>
    </row>
    <row r="888" spans="1:12" ht="13.5" customHeight="1">
      <c r="A888" s="7" t="s">
        <v>355</v>
      </c>
      <c r="B888" s="7">
        <v>3.5</v>
      </c>
      <c r="C888" s="7" t="s">
        <v>358</v>
      </c>
      <c r="D888" s="7" t="s">
        <v>357</v>
      </c>
      <c r="E888" s="7">
        <v>-2.6086999999999998</v>
      </c>
      <c r="F888" s="7">
        <v>0.1555</v>
      </c>
      <c r="G888" s="7">
        <v>0.224</v>
      </c>
      <c r="H888" s="7">
        <v>-5.8E-5</v>
      </c>
      <c r="I888" s="7">
        <v>-0.38829999999999998</v>
      </c>
      <c r="J888" s="7">
        <v>-0.27773999999999999</v>
      </c>
      <c r="K888" s="8"/>
      <c r="L888" s="8"/>
    </row>
    <row r="889" spans="1:12" ht="13.5" customHeight="1">
      <c r="A889" s="7" t="s">
        <v>355</v>
      </c>
      <c r="B889" s="7">
        <v>0</v>
      </c>
      <c r="C889" s="7" t="s">
        <v>359</v>
      </c>
      <c r="D889" s="7" t="s">
        <v>357</v>
      </c>
      <c r="E889" s="7">
        <v>-2.3746999999999998</v>
      </c>
      <c r="F889" s="7">
        <v>0.52959999999999996</v>
      </c>
      <c r="G889" s="7">
        <v>0.14929999999999999</v>
      </c>
      <c r="H889" s="7">
        <v>-2.071E-5</v>
      </c>
      <c r="I889" s="7">
        <v>0.27063999999999999</v>
      </c>
      <c r="J889" s="7">
        <v>0.57781000000000005</v>
      </c>
      <c r="K889" s="8"/>
      <c r="L889" s="8"/>
    </row>
    <row r="890" spans="1:12" ht="13.5" customHeight="1">
      <c r="A890" s="7" t="s">
        <v>355</v>
      </c>
      <c r="B890" s="7">
        <v>1.75</v>
      </c>
      <c r="C890" s="7" t="s">
        <v>359</v>
      </c>
      <c r="D890" s="7" t="s">
        <v>357</v>
      </c>
      <c r="E890" s="7">
        <v>-2.1821999999999999</v>
      </c>
      <c r="F890" s="7">
        <v>0.2671</v>
      </c>
      <c r="G890" s="7">
        <v>0.14929999999999999</v>
      </c>
      <c r="H890" s="7">
        <v>-2.071E-5</v>
      </c>
      <c r="I890" s="7">
        <v>9.41E-3</v>
      </c>
      <c r="J890" s="7">
        <v>-0.11932</v>
      </c>
      <c r="K890" s="8"/>
      <c r="L890" s="8"/>
    </row>
    <row r="891" spans="1:12" ht="13.5" customHeight="1">
      <c r="A891" s="7" t="s">
        <v>355</v>
      </c>
      <c r="B891" s="7">
        <v>3.5</v>
      </c>
      <c r="C891" s="7" t="s">
        <v>359</v>
      </c>
      <c r="D891" s="7" t="s">
        <v>357</v>
      </c>
      <c r="E891" s="7">
        <v>-1.9897</v>
      </c>
      <c r="F891" s="7">
        <v>4.5999999999999999E-3</v>
      </c>
      <c r="G891" s="7">
        <v>0.14929999999999999</v>
      </c>
      <c r="H891" s="7">
        <v>-2.071E-5</v>
      </c>
      <c r="I891" s="7">
        <v>-0.25180999999999998</v>
      </c>
      <c r="J891" s="7">
        <v>-0.35707</v>
      </c>
      <c r="K891" s="8"/>
      <c r="L891" s="8"/>
    </row>
    <row r="892" spans="1:12" ht="13.5" customHeight="1">
      <c r="A892" s="7" t="s">
        <v>355</v>
      </c>
      <c r="B892" s="7">
        <v>0</v>
      </c>
      <c r="C892" s="7" t="s">
        <v>360</v>
      </c>
      <c r="D892" s="7" t="s">
        <v>357</v>
      </c>
      <c r="E892" s="7">
        <v>-2.2242000000000002</v>
      </c>
      <c r="F892" s="7">
        <v>-0.4168</v>
      </c>
      <c r="G892" s="7">
        <v>0.1449</v>
      </c>
      <c r="H892" s="7">
        <v>-1E-4</v>
      </c>
      <c r="I892" s="7">
        <v>0.26088</v>
      </c>
      <c r="J892" s="7">
        <v>-0.27829999999999999</v>
      </c>
      <c r="K892" s="8"/>
      <c r="L892" s="8"/>
    </row>
    <row r="893" spans="1:12" ht="13.5" customHeight="1">
      <c r="A893" s="7" t="s">
        <v>355</v>
      </c>
      <c r="B893" s="7">
        <v>1.75</v>
      </c>
      <c r="C893" s="7" t="s">
        <v>360</v>
      </c>
      <c r="D893" s="7" t="s">
        <v>357</v>
      </c>
      <c r="E893" s="7">
        <v>-2.0316999999999998</v>
      </c>
      <c r="F893" s="7">
        <v>-6.6799999999999998E-2</v>
      </c>
      <c r="G893" s="7">
        <v>0.1449</v>
      </c>
      <c r="H893" s="7">
        <v>-1E-4</v>
      </c>
      <c r="I893" s="7">
        <v>7.26E-3</v>
      </c>
      <c r="J893" s="7">
        <v>0.14491999999999999</v>
      </c>
      <c r="K893" s="8"/>
      <c r="L893" s="8"/>
    </row>
    <row r="894" spans="1:12" ht="13.5" customHeight="1">
      <c r="A894" s="7" t="s">
        <v>355</v>
      </c>
      <c r="B894" s="7">
        <v>3.5</v>
      </c>
      <c r="C894" s="7" t="s">
        <v>360</v>
      </c>
      <c r="D894" s="7" t="s">
        <v>357</v>
      </c>
      <c r="E894" s="7">
        <v>-1.8391999999999999</v>
      </c>
      <c r="F894" s="7">
        <v>0.28320000000000001</v>
      </c>
      <c r="G894" s="7">
        <v>0.1449</v>
      </c>
      <c r="H894" s="7">
        <v>-1E-4</v>
      </c>
      <c r="I894" s="7">
        <v>-0.24635000000000001</v>
      </c>
      <c r="J894" s="7">
        <v>-4.4359999999999997E-2</v>
      </c>
      <c r="K894" s="8"/>
      <c r="L894" s="8"/>
    </row>
    <row r="895" spans="1:12" ht="13.5" customHeight="1">
      <c r="A895" s="7" t="s">
        <v>355</v>
      </c>
      <c r="B895" s="7">
        <v>0</v>
      </c>
      <c r="C895" s="7" t="s">
        <v>361</v>
      </c>
      <c r="D895" s="7" t="s">
        <v>357</v>
      </c>
      <c r="E895" s="7">
        <v>-2.3504</v>
      </c>
      <c r="F895" s="7">
        <v>0.1032</v>
      </c>
      <c r="G895" s="7">
        <v>0.54300000000000004</v>
      </c>
      <c r="H895" s="7">
        <v>-5.0229999999999998E-5</v>
      </c>
      <c r="I895" s="7">
        <v>0.61980000000000002</v>
      </c>
      <c r="J895" s="7">
        <v>0.18110000000000001</v>
      </c>
      <c r="K895" s="8"/>
      <c r="L895" s="8"/>
    </row>
    <row r="896" spans="1:12" ht="13.5" customHeight="1">
      <c r="A896" s="7" t="s">
        <v>355</v>
      </c>
      <c r="B896" s="7">
        <v>1.75</v>
      </c>
      <c r="C896" s="7" t="s">
        <v>361</v>
      </c>
      <c r="D896" s="7" t="s">
        <v>357</v>
      </c>
      <c r="E896" s="7">
        <v>-2.1579000000000002</v>
      </c>
      <c r="F896" s="7">
        <v>0.1032</v>
      </c>
      <c r="G896" s="7">
        <v>0.28050000000000003</v>
      </c>
      <c r="H896" s="7">
        <v>-5.0229999999999998E-5</v>
      </c>
      <c r="I896" s="7">
        <v>-0.10072</v>
      </c>
      <c r="J896" s="7">
        <v>5.0000000000000001E-4</v>
      </c>
      <c r="K896" s="8"/>
      <c r="L896" s="8"/>
    </row>
    <row r="897" spans="1:12" ht="13.5" customHeight="1">
      <c r="A897" s="7" t="s">
        <v>355</v>
      </c>
      <c r="B897" s="7">
        <v>3.5</v>
      </c>
      <c r="C897" s="7" t="s">
        <v>361</v>
      </c>
      <c r="D897" s="7" t="s">
        <v>357</v>
      </c>
      <c r="E897" s="7">
        <v>-1.9654</v>
      </c>
      <c r="F897" s="7">
        <v>0.1032</v>
      </c>
      <c r="G897" s="7">
        <v>1.7999999999999999E-2</v>
      </c>
      <c r="H897" s="7">
        <v>-5.0229999999999998E-5</v>
      </c>
      <c r="I897" s="7">
        <v>-0.36187000000000002</v>
      </c>
      <c r="J897" s="7">
        <v>-0.18010000000000001</v>
      </c>
      <c r="K897" s="8"/>
      <c r="L897" s="8"/>
    </row>
    <row r="898" spans="1:12" ht="13.5" customHeight="1">
      <c r="A898" s="7" t="s">
        <v>355</v>
      </c>
      <c r="B898" s="7">
        <v>0</v>
      </c>
      <c r="C898" s="7" t="s">
        <v>362</v>
      </c>
      <c r="D898" s="7" t="s">
        <v>357</v>
      </c>
      <c r="E898" s="7">
        <v>-2.9763000000000002</v>
      </c>
      <c r="F898" s="7">
        <v>0.15110000000000001</v>
      </c>
      <c r="G898" s="7">
        <v>0.5726</v>
      </c>
      <c r="H898" s="7">
        <v>-6.635E-5</v>
      </c>
      <c r="I898" s="7">
        <v>0.70135000000000003</v>
      </c>
      <c r="J898" s="7">
        <v>0.25990000000000002</v>
      </c>
      <c r="K898" s="8"/>
      <c r="L898" s="8"/>
    </row>
    <row r="899" spans="1:12" ht="13.5" customHeight="1">
      <c r="A899" s="7" t="s">
        <v>355</v>
      </c>
      <c r="B899" s="7">
        <v>1.75</v>
      </c>
      <c r="C899" s="7" t="s">
        <v>362</v>
      </c>
      <c r="D899" s="7" t="s">
        <v>357</v>
      </c>
      <c r="E899" s="7">
        <v>-2.7837999999999998</v>
      </c>
      <c r="F899" s="7">
        <v>0.15110000000000001</v>
      </c>
      <c r="G899" s="7">
        <v>0.33639999999999998</v>
      </c>
      <c r="H899" s="7">
        <v>-6.635E-5</v>
      </c>
      <c r="I899" s="7">
        <v>-9.4020000000000006E-2</v>
      </c>
      <c r="J899" s="7">
        <v>-4.5799999999999999E-3</v>
      </c>
      <c r="K899" s="8"/>
      <c r="L899" s="8"/>
    </row>
    <row r="900" spans="1:12" ht="13.5" customHeight="1">
      <c r="A900" s="7" t="s">
        <v>355</v>
      </c>
      <c r="B900" s="7">
        <v>3.5</v>
      </c>
      <c r="C900" s="7" t="s">
        <v>362</v>
      </c>
      <c r="D900" s="7" t="s">
        <v>357</v>
      </c>
      <c r="E900" s="7">
        <v>-2.5912999999999999</v>
      </c>
      <c r="F900" s="7">
        <v>0.15110000000000001</v>
      </c>
      <c r="G900" s="7">
        <v>0.10009999999999999</v>
      </c>
      <c r="H900" s="7">
        <v>-6.635E-5</v>
      </c>
      <c r="I900" s="7">
        <v>-0.47594999999999998</v>
      </c>
      <c r="J900" s="7">
        <v>-0.26906000000000002</v>
      </c>
      <c r="K900" s="8"/>
      <c r="L900" s="8"/>
    </row>
    <row r="901" spans="1:12" ht="13.5" customHeight="1">
      <c r="A901" s="7" t="s">
        <v>355</v>
      </c>
      <c r="B901" s="7">
        <v>0</v>
      </c>
      <c r="C901" s="7" t="s">
        <v>363</v>
      </c>
      <c r="D901" s="7" t="s">
        <v>357</v>
      </c>
      <c r="E901" s="7">
        <v>-2.8626999999999998</v>
      </c>
      <c r="F901" s="7">
        <v>-0.31690000000000002</v>
      </c>
      <c r="G901" s="7">
        <v>0.21440000000000001</v>
      </c>
      <c r="H901" s="7">
        <v>-1.1E-4</v>
      </c>
      <c r="I901" s="7">
        <v>0.37831999999999999</v>
      </c>
      <c r="J901" s="7">
        <v>-0.15354999999999999</v>
      </c>
      <c r="K901" s="8"/>
      <c r="L901" s="8"/>
    </row>
    <row r="902" spans="1:12" ht="13.5" customHeight="1">
      <c r="A902" s="7" t="s">
        <v>355</v>
      </c>
      <c r="B902" s="7">
        <v>1.75</v>
      </c>
      <c r="C902" s="7" t="s">
        <v>363</v>
      </c>
      <c r="D902" s="7" t="s">
        <v>357</v>
      </c>
      <c r="E902" s="7">
        <v>-2.6701999999999999</v>
      </c>
      <c r="F902" s="7">
        <v>-1.9E-3</v>
      </c>
      <c r="G902" s="7">
        <v>0.21440000000000001</v>
      </c>
      <c r="H902" s="7">
        <v>-1.1E-4</v>
      </c>
      <c r="I902" s="7">
        <v>3.1700000000000001E-3</v>
      </c>
      <c r="J902" s="7">
        <v>0.12540000000000001</v>
      </c>
      <c r="K902" s="8"/>
      <c r="L902" s="8"/>
    </row>
    <row r="903" spans="1:12" ht="13.5" customHeight="1">
      <c r="A903" s="7" t="s">
        <v>355</v>
      </c>
      <c r="B903" s="7">
        <v>3.5</v>
      </c>
      <c r="C903" s="7" t="s">
        <v>363</v>
      </c>
      <c r="D903" s="7" t="s">
        <v>357</v>
      </c>
      <c r="E903" s="7">
        <v>-2.4777</v>
      </c>
      <c r="F903" s="7">
        <v>0.31309999999999999</v>
      </c>
      <c r="G903" s="7">
        <v>0.21440000000000001</v>
      </c>
      <c r="H903" s="7">
        <v>-1.1E-4</v>
      </c>
      <c r="I903" s="7">
        <v>-0.37197999999999998</v>
      </c>
      <c r="J903" s="7">
        <v>-0.1469</v>
      </c>
      <c r="K903" s="8"/>
      <c r="L903" s="8"/>
    </row>
    <row r="904" spans="1:12" ht="13.5" customHeight="1">
      <c r="A904" s="7" t="s">
        <v>355</v>
      </c>
      <c r="B904" s="7">
        <v>0</v>
      </c>
      <c r="C904" s="7" t="s">
        <v>356</v>
      </c>
      <c r="D904" s="7" t="s">
        <v>357</v>
      </c>
      <c r="E904" s="7">
        <v>-2.9982000000000002</v>
      </c>
      <c r="F904" s="7">
        <v>0.53490000000000004</v>
      </c>
      <c r="G904" s="7">
        <v>0.21829999999999999</v>
      </c>
      <c r="H904" s="7">
        <v>-3.9780000000000002E-5</v>
      </c>
      <c r="I904" s="7">
        <v>0.3871</v>
      </c>
      <c r="J904" s="7">
        <v>0.61695</v>
      </c>
      <c r="K904" s="8"/>
      <c r="L904" s="8"/>
    </row>
    <row r="905" spans="1:12" ht="13.5" customHeight="1">
      <c r="A905" s="7" t="s">
        <v>355</v>
      </c>
      <c r="B905" s="7">
        <v>1.75</v>
      </c>
      <c r="C905" s="7" t="s">
        <v>356</v>
      </c>
      <c r="D905" s="7" t="s">
        <v>357</v>
      </c>
      <c r="E905" s="7">
        <v>-2.8056999999999999</v>
      </c>
      <c r="F905" s="7">
        <v>0.29870000000000002</v>
      </c>
      <c r="G905" s="7">
        <v>0.21829999999999999</v>
      </c>
      <c r="H905" s="7">
        <v>-3.9780000000000002E-5</v>
      </c>
      <c r="I905" s="7">
        <v>5.1000000000000004E-3</v>
      </c>
      <c r="J905" s="7">
        <v>-0.11241</v>
      </c>
      <c r="K905" s="8"/>
      <c r="L905" s="8"/>
    </row>
    <row r="906" spans="1:12" ht="13.5" customHeight="1">
      <c r="A906" s="7" t="s">
        <v>355</v>
      </c>
      <c r="B906" s="7">
        <v>3.5</v>
      </c>
      <c r="C906" s="7" t="s">
        <v>356</v>
      </c>
      <c r="D906" s="7" t="s">
        <v>357</v>
      </c>
      <c r="E906" s="7">
        <v>-2.6132</v>
      </c>
      <c r="F906" s="7">
        <v>6.2399999999999997E-2</v>
      </c>
      <c r="G906" s="7">
        <v>0.21829999999999999</v>
      </c>
      <c r="H906" s="7">
        <v>-3.9780000000000002E-5</v>
      </c>
      <c r="I906" s="7">
        <v>-0.37690000000000001</v>
      </c>
      <c r="J906" s="7">
        <v>-0.42834</v>
      </c>
      <c r="K906" s="8"/>
      <c r="L906" s="8"/>
    </row>
    <row r="907" spans="1:12" ht="13.5" customHeight="1">
      <c r="A907" s="7" t="s">
        <v>355</v>
      </c>
      <c r="B907" s="7">
        <v>0</v>
      </c>
      <c r="C907" s="7" t="s">
        <v>358</v>
      </c>
      <c r="D907" s="7" t="s">
        <v>357</v>
      </c>
      <c r="E907" s="7">
        <v>-2.9937</v>
      </c>
      <c r="F907" s="7">
        <v>0.1555</v>
      </c>
      <c r="G907" s="7">
        <v>0.224</v>
      </c>
      <c r="H907" s="7">
        <v>-5.8E-5</v>
      </c>
      <c r="I907" s="7">
        <v>0.39565</v>
      </c>
      <c r="J907" s="7">
        <v>0.26635999999999999</v>
      </c>
      <c r="K907" s="8"/>
      <c r="L907" s="8"/>
    </row>
    <row r="908" spans="1:12" ht="13.5" customHeight="1">
      <c r="A908" s="7" t="s">
        <v>355</v>
      </c>
      <c r="B908" s="7">
        <v>1.75</v>
      </c>
      <c r="C908" s="7" t="s">
        <v>358</v>
      </c>
      <c r="D908" s="7" t="s">
        <v>357</v>
      </c>
      <c r="E908" s="7">
        <v>-2.8012000000000001</v>
      </c>
      <c r="F908" s="7">
        <v>0.1555</v>
      </c>
      <c r="G908" s="7">
        <v>0.224</v>
      </c>
      <c r="H908" s="7">
        <v>-5.8E-5</v>
      </c>
      <c r="I908" s="7">
        <v>3.6700000000000001E-3</v>
      </c>
      <c r="J908" s="7">
        <v>-5.6899999999999997E-3</v>
      </c>
      <c r="K908" s="8"/>
      <c r="L908" s="8"/>
    </row>
    <row r="909" spans="1:12" ht="13.5" customHeight="1">
      <c r="A909" s="7" t="s">
        <v>355</v>
      </c>
      <c r="B909" s="7">
        <v>3.5</v>
      </c>
      <c r="C909" s="7" t="s">
        <v>358</v>
      </c>
      <c r="D909" s="7" t="s">
        <v>357</v>
      </c>
      <c r="E909" s="7">
        <v>-2.6086999999999998</v>
      </c>
      <c r="F909" s="7">
        <v>0.1555</v>
      </c>
      <c r="G909" s="7">
        <v>0.224</v>
      </c>
      <c r="H909" s="7">
        <v>-5.8E-5</v>
      </c>
      <c r="I909" s="7">
        <v>-0.38829999999999998</v>
      </c>
      <c r="J909" s="7">
        <v>-0.27773999999999999</v>
      </c>
      <c r="K909" s="8"/>
      <c r="L909" s="8"/>
    </row>
    <row r="910" spans="1:12" ht="13.5" customHeight="1">
      <c r="A910" s="7" t="s">
        <v>355</v>
      </c>
      <c r="B910" s="7">
        <v>0</v>
      </c>
      <c r="C910" s="7" t="s">
        <v>359</v>
      </c>
      <c r="D910" s="7" t="s">
        <v>357</v>
      </c>
      <c r="E910" s="7">
        <v>-2.3746999999999998</v>
      </c>
      <c r="F910" s="7">
        <v>0.52959999999999996</v>
      </c>
      <c r="G910" s="7">
        <v>0.14929999999999999</v>
      </c>
      <c r="H910" s="7">
        <v>-2.071E-5</v>
      </c>
      <c r="I910" s="7">
        <v>0.27063999999999999</v>
      </c>
      <c r="J910" s="7">
        <v>0.57781000000000005</v>
      </c>
      <c r="K910" s="8"/>
      <c r="L910" s="8"/>
    </row>
    <row r="911" spans="1:12" ht="13.5" customHeight="1">
      <c r="A911" s="7" t="s">
        <v>355</v>
      </c>
      <c r="B911" s="7">
        <v>1.75</v>
      </c>
      <c r="C911" s="7" t="s">
        <v>359</v>
      </c>
      <c r="D911" s="7" t="s">
        <v>357</v>
      </c>
      <c r="E911" s="7">
        <v>-2.1821999999999999</v>
      </c>
      <c r="F911" s="7">
        <v>0.2671</v>
      </c>
      <c r="G911" s="7">
        <v>0.14929999999999999</v>
      </c>
      <c r="H911" s="7">
        <v>-2.071E-5</v>
      </c>
      <c r="I911" s="7">
        <v>9.41E-3</v>
      </c>
      <c r="J911" s="7">
        <v>-0.11932</v>
      </c>
      <c r="K911" s="8"/>
      <c r="L911" s="8"/>
    </row>
    <row r="912" spans="1:12" ht="13.5" customHeight="1">
      <c r="A912" s="7" t="s">
        <v>355</v>
      </c>
      <c r="B912" s="7">
        <v>3.5</v>
      </c>
      <c r="C912" s="7" t="s">
        <v>359</v>
      </c>
      <c r="D912" s="7" t="s">
        <v>357</v>
      </c>
      <c r="E912" s="7">
        <v>-1.9897</v>
      </c>
      <c r="F912" s="7">
        <v>4.5999999999999999E-3</v>
      </c>
      <c r="G912" s="7">
        <v>0.14929999999999999</v>
      </c>
      <c r="H912" s="7">
        <v>-2.071E-5</v>
      </c>
      <c r="I912" s="7">
        <v>-0.25180999999999998</v>
      </c>
      <c r="J912" s="7">
        <v>-0.35707</v>
      </c>
      <c r="K912" s="8"/>
      <c r="L912" s="8"/>
    </row>
    <row r="913" spans="1:12" ht="13.5" customHeight="1">
      <c r="A913" s="7" t="s">
        <v>355</v>
      </c>
      <c r="B913" s="7">
        <v>0</v>
      </c>
      <c r="C913" s="7" t="s">
        <v>360</v>
      </c>
      <c r="D913" s="7" t="s">
        <v>357</v>
      </c>
      <c r="E913" s="7">
        <v>-2.2242000000000002</v>
      </c>
      <c r="F913" s="7">
        <v>-0.4168</v>
      </c>
      <c r="G913" s="7">
        <v>0.1449</v>
      </c>
      <c r="H913" s="7">
        <v>-1E-4</v>
      </c>
      <c r="I913" s="7">
        <v>0.26088</v>
      </c>
      <c r="J913" s="7">
        <v>-0.27829999999999999</v>
      </c>
      <c r="K913" s="8"/>
      <c r="L913" s="8"/>
    </row>
    <row r="914" spans="1:12" ht="13.5" customHeight="1">
      <c r="A914" s="7" t="s">
        <v>355</v>
      </c>
      <c r="B914" s="7">
        <v>1.75</v>
      </c>
      <c r="C914" s="7" t="s">
        <v>360</v>
      </c>
      <c r="D914" s="7" t="s">
        <v>357</v>
      </c>
      <c r="E914" s="7">
        <v>-2.0316999999999998</v>
      </c>
      <c r="F914" s="7">
        <v>-6.6799999999999998E-2</v>
      </c>
      <c r="G914" s="7">
        <v>0.1449</v>
      </c>
      <c r="H914" s="7">
        <v>-1E-4</v>
      </c>
      <c r="I914" s="7">
        <v>7.26E-3</v>
      </c>
      <c r="J914" s="7">
        <v>0.14491999999999999</v>
      </c>
      <c r="K914" s="8"/>
      <c r="L914" s="8"/>
    </row>
    <row r="915" spans="1:12" ht="13.5" customHeight="1">
      <c r="A915" s="7" t="s">
        <v>355</v>
      </c>
      <c r="B915" s="7">
        <v>3.5</v>
      </c>
      <c r="C915" s="7" t="s">
        <v>360</v>
      </c>
      <c r="D915" s="7" t="s">
        <v>357</v>
      </c>
      <c r="E915" s="7">
        <v>-1.8391999999999999</v>
      </c>
      <c r="F915" s="7">
        <v>0.28320000000000001</v>
      </c>
      <c r="G915" s="7">
        <v>0.1449</v>
      </c>
      <c r="H915" s="7">
        <v>-1E-4</v>
      </c>
      <c r="I915" s="7">
        <v>-0.24635000000000001</v>
      </c>
      <c r="J915" s="7">
        <v>-4.4359999999999997E-2</v>
      </c>
      <c r="K915" s="8"/>
      <c r="L915" s="8"/>
    </row>
    <row r="916" spans="1:12" ht="13.5" customHeight="1">
      <c r="A916" s="7" t="s">
        <v>355</v>
      </c>
      <c r="B916" s="7">
        <v>0</v>
      </c>
      <c r="C916" s="7" t="s">
        <v>361</v>
      </c>
      <c r="D916" s="7" t="s">
        <v>357</v>
      </c>
      <c r="E916" s="7">
        <v>-2.3504</v>
      </c>
      <c r="F916" s="7">
        <v>0.1032</v>
      </c>
      <c r="G916" s="7">
        <v>0.54300000000000004</v>
      </c>
      <c r="H916" s="7">
        <v>-5.0229999999999998E-5</v>
      </c>
      <c r="I916" s="7">
        <v>0.61980000000000002</v>
      </c>
      <c r="J916" s="7">
        <v>0.18110000000000001</v>
      </c>
      <c r="K916" s="8"/>
      <c r="L916" s="8"/>
    </row>
    <row r="917" spans="1:12" ht="13.5" customHeight="1">
      <c r="A917" s="7" t="s">
        <v>355</v>
      </c>
      <c r="B917" s="7">
        <v>1.75</v>
      </c>
      <c r="C917" s="7" t="s">
        <v>361</v>
      </c>
      <c r="D917" s="7" t="s">
        <v>357</v>
      </c>
      <c r="E917" s="7">
        <v>-2.1579000000000002</v>
      </c>
      <c r="F917" s="7">
        <v>0.1032</v>
      </c>
      <c r="G917" s="7">
        <v>0.28050000000000003</v>
      </c>
      <c r="H917" s="7">
        <v>-5.0229999999999998E-5</v>
      </c>
      <c r="I917" s="7">
        <v>-0.10072</v>
      </c>
      <c r="J917" s="7">
        <v>5.0000000000000001E-4</v>
      </c>
      <c r="K917" s="8"/>
      <c r="L917" s="8"/>
    </row>
    <row r="918" spans="1:12" ht="13.5" customHeight="1">
      <c r="A918" s="7" t="s">
        <v>355</v>
      </c>
      <c r="B918" s="7">
        <v>3.5</v>
      </c>
      <c r="C918" s="7" t="s">
        <v>361</v>
      </c>
      <c r="D918" s="7" t="s">
        <v>357</v>
      </c>
      <c r="E918" s="7">
        <v>-1.9654</v>
      </c>
      <c r="F918" s="7">
        <v>0.1032</v>
      </c>
      <c r="G918" s="7">
        <v>1.7999999999999999E-2</v>
      </c>
      <c r="H918" s="7">
        <v>-5.0229999999999998E-5</v>
      </c>
      <c r="I918" s="7">
        <v>-0.36187000000000002</v>
      </c>
      <c r="J918" s="7">
        <v>-0.18010000000000001</v>
      </c>
      <c r="K918" s="8"/>
      <c r="L918" s="8"/>
    </row>
    <row r="919" spans="1:12" ht="13.5" customHeight="1">
      <c r="A919" s="7" t="s">
        <v>355</v>
      </c>
      <c r="B919" s="7">
        <v>0</v>
      </c>
      <c r="C919" s="7" t="s">
        <v>362</v>
      </c>
      <c r="D919" s="7" t="s">
        <v>357</v>
      </c>
      <c r="E919" s="7">
        <v>-2.9763000000000002</v>
      </c>
      <c r="F919" s="7">
        <v>0.15110000000000001</v>
      </c>
      <c r="G919" s="7">
        <v>0.5726</v>
      </c>
      <c r="H919" s="7">
        <v>-6.635E-5</v>
      </c>
      <c r="I919" s="7">
        <v>0.70135000000000003</v>
      </c>
      <c r="J919" s="7">
        <v>0.25990000000000002</v>
      </c>
      <c r="K919" s="8"/>
      <c r="L919" s="8"/>
    </row>
    <row r="920" spans="1:12" ht="13.5" customHeight="1">
      <c r="A920" s="7" t="s">
        <v>355</v>
      </c>
      <c r="B920" s="7">
        <v>1.75</v>
      </c>
      <c r="C920" s="7" t="s">
        <v>362</v>
      </c>
      <c r="D920" s="7" t="s">
        <v>357</v>
      </c>
      <c r="E920" s="7">
        <v>-2.7837999999999998</v>
      </c>
      <c r="F920" s="7">
        <v>0.15110000000000001</v>
      </c>
      <c r="G920" s="7">
        <v>0.33639999999999998</v>
      </c>
      <c r="H920" s="7">
        <v>-6.635E-5</v>
      </c>
      <c r="I920" s="7">
        <v>-9.4020000000000006E-2</v>
      </c>
      <c r="J920" s="7">
        <v>-4.5799999999999999E-3</v>
      </c>
      <c r="K920" s="8"/>
      <c r="L920" s="8"/>
    </row>
    <row r="921" spans="1:12" ht="13.5" customHeight="1">
      <c r="A921" s="7" t="s">
        <v>355</v>
      </c>
      <c r="B921" s="7">
        <v>3.5</v>
      </c>
      <c r="C921" s="7" t="s">
        <v>362</v>
      </c>
      <c r="D921" s="7" t="s">
        <v>357</v>
      </c>
      <c r="E921" s="7">
        <v>-2.5912999999999999</v>
      </c>
      <c r="F921" s="7">
        <v>0.15110000000000001</v>
      </c>
      <c r="G921" s="7">
        <v>0.10009999999999999</v>
      </c>
      <c r="H921" s="7">
        <v>-6.635E-5</v>
      </c>
      <c r="I921" s="7">
        <v>-0.47594999999999998</v>
      </c>
      <c r="J921" s="7">
        <v>-0.26906000000000002</v>
      </c>
      <c r="K921" s="8"/>
      <c r="L921" s="8"/>
    </row>
    <row r="922" spans="1:12" ht="13.5" customHeight="1">
      <c r="A922" s="7" t="s">
        <v>355</v>
      </c>
      <c r="B922" s="7">
        <v>0</v>
      </c>
      <c r="C922" s="7" t="s">
        <v>363</v>
      </c>
      <c r="D922" s="7" t="s">
        <v>357</v>
      </c>
      <c r="E922" s="7">
        <v>-2.8626999999999998</v>
      </c>
      <c r="F922" s="7">
        <v>-0.31690000000000002</v>
      </c>
      <c r="G922" s="7">
        <v>0.21440000000000001</v>
      </c>
      <c r="H922" s="7">
        <v>-1.1E-4</v>
      </c>
      <c r="I922" s="7">
        <v>0.37831999999999999</v>
      </c>
      <c r="J922" s="7">
        <v>-0.15354999999999999</v>
      </c>
      <c r="K922" s="8"/>
      <c r="L922" s="8"/>
    </row>
    <row r="923" spans="1:12" ht="13.5" customHeight="1">
      <c r="A923" s="7" t="s">
        <v>355</v>
      </c>
      <c r="B923" s="7">
        <v>1.75</v>
      </c>
      <c r="C923" s="7" t="s">
        <v>363</v>
      </c>
      <c r="D923" s="7" t="s">
        <v>357</v>
      </c>
      <c r="E923" s="7">
        <v>-2.6701999999999999</v>
      </c>
      <c r="F923" s="7">
        <v>-1.9E-3</v>
      </c>
      <c r="G923" s="7">
        <v>0.21440000000000001</v>
      </c>
      <c r="H923" s="7">
        <v>-1.1E-4</v>
      </c>
      <c r="I923" s="7">
        <v>3.1700000000000001E-3</v>
      </c>
      <c r="J923" s="7">
        <v>0.12540000000000001</v>
      </c>
      <c r="K923" s="8"/>
      <c r="L923" s="8"/>
    </row>
    <row r="924" spans="1:12" ht="13.5" customHeight="1">
      <c r="A924" s="7" t="s">
        <v>355</v>
      </c>
      <c r="B924" s="7">
        <v>3.5</v>
      </c>
      <c r="C924" s="7" t="s">
        <v>363</v>
      </c>
      <c r="D924" s="7" t="s">
        <v>357</v>
      </c>
      <c r="E924" s="7">
        <v>-2.4777</v>
      </c>
      <c r="F924" s="7">
        <v>0.31309999999999999</v>
      </c>
      <c r="G924" s="7">
        <v>0.21440000000000001</v>
      </c>
      <c r="H924" s="7">
        <v>-1.1E-4</v>
      </c>
      <c r="I924" s="7">
        <v>-0.37197999999999998</v>
      </c>
      <c r="J924" s="7">
        <v>-0.1469</v>
      </c>
      <c r="K924" s="8"/>
      <c r="L924" s="8"/>
    </row>
    <row r="925" spans="1:12" ht="13.5" customHeight="1">
      <c r="A925" s="7" t="s">
        <v>355</v>
      </c>
      <c r="B925" s="7">
        <v>0</v>
      </c>
      <c r="C925" s="7" t="s">
        <v>356</v>
      </c>
      <c r="D925" s="7" t="s">
        <v>357</v>
      </c>
      <c r="E925" s="7">
        <v>-2.9982000000000002</v>
      </c>
      <c r="F925" s="7">
        <v>0.53490000000000004</v>
      </c>
      <c r="G925" s="7">
        <v>0.21829999999999999</v>
      </c>
      <c r="H925" s="7">
        <v>-3.9780000000000002E-5</v>
      </c>
      <c r="I925" s="7">
        <v>0.3871</v>
      </c>
      <c r="J925" s="7">
        <v>0.61695</v>
      </c>
      <c r="K925" s="8"/>
      <c r="L925" s="8"/>
    </row>
    <row r="926" spans="1:12" ht="13.5" customHeight="1">
      <c r="A926" s="7" t="s">
        <v>355</v>
      </c>
      <c r="B926" s="7">
        <v>1.75</v>
      </c>
      <c r="C926" s="7" t="s">
        <v>356</v>
      </c>
      <c r="D926" s="7" t="s">
        <v>357</v>
      </c>
      <c r="E926" s="7">
        <v>-2.8056999999999999</v>
      </c>
      <c r="F926" s="7">
        <v>0.29870000000000002</v>
      </c>
      <c r="G926" s="7">
        <v>0.21829999999999999</v>
      </c>
      <c r="H926" s="7">
        <v>-3.9780000000000002E-5</v>
      </c>
      <c r="I926" s="7">
        <v>5.1000000000000004E-3</v>
      </c>
      <c r="J926" s="7">
        <v>-0.11241</v>
      </c>
      <c r="K926" s="8"/>
      <c r="L926" s="8"/>
    </row>
    <row r="927" spans="1:12" ht="13.5" customHeight="1">
      <c r="A927" s="7" t="s">
        <v>355</v>
      </c>
      <c r="B927" s="7">
        <v>3.5</v>
      </c>
      <c r="C927" s="7" t="s">
        <v>356</v>
      </c>
      <c r="D927" s="7" t="s">
        <v>357</v>
      </c>
      <c r="E927" s="7">
        <v>-2.6132</v>
      </c>
      <c r="F927" s="7">
        <v>6.2399999999999997E-2</v>
      </c>
      <c r="G927" s="7">
        <v>0.21829999999999999</v>
      </c>
      <c r="H927" s="7">
        <v>-3.9780000000000002E-5</v>
      </c>
      <c r="I927" s="7">
        <v>-0.37690000000000001</v>
      </c>
      <c r="J927" s="7">
        <v>-0.42834</v>
      </c>
      <c r="K927" s="8"/>
      <c r="L927" s="8"/>
    </row>
    <row r="928" spans="1:12" ht="13.5" customHeight="1">
      <c r="A928" s="7" t="s">
        <v>355</v>
      </c>
      <c r="B928" s="7">
        <v>0</v>
      </c>
      <c r="C928" s="7" t="s">
        <v>358</v>
      </c>
      <c r="D928" s="7" t="s">
        <v>357</v>
      </c>
      <c r="E928" s="7">
        <v>-2.9937</v>
      </c>
      <c r="F928" s="7">
        <v>0.1555</v>
      </c>
      <c r="G928" s="7">
        <v>0.224</v>
      </c>
      <c r="H928" s="7">
        <v>-5.8E-5</v>
      </c>
      <c r="I928" s="7">
        <v>0.39565</v>
      </c>
      <c r="J928" s="7">
        <v>0.26635999999999999</v>
      </c>
      <c r="K928" s="8"/>
      <c r="L928" s="8"/>
    </row>
    <row r="929" spans="1:12" ht="13.5" customHeight="1">
      <c r="A929" s="7" t="s">
        <v>355</v>
      </c>
      <c r="B929" s="7">
        <v>1.75</v>
      </c>
      <c r="C929" s="7" t="s">
        <v>358</v>
      </c>
      <c r="D929" s="7" t="s">
        <v>357</v>
      </c>
      <c r="E929" s="7">
        <v>-2.8012000000000001</v>
      </c>
      <c r="F929" s="7">
        <v>0.1555</v>
      </c>
      <c r="G929" s="7">
        <v>0.224</v>
      </c>
      <c r="H929" s="7">
        <v>-5.8E-5</v>
      </c>
      <c r="I929" s="7">
        <v>3.6700000000000001E-3</v>
      </c>
      <c r="J929" s="7">
        <v>-5.6899999999999997E-3</v>
      </c>
      <c r="K929" s="8"/>
      <c r="L929" s="8"/>
    </row>
    <row r="930" spans="1:12" ht="13.5" customHeight="1">
      <c r="A930" s="7" t="s">
        <v>355</v>
      </c>
      <c r="B930" s="7">
        <v>3.5</v>
      </c>
      <c r="C930" s="7" t="s">
        <v>358</v>
      </c>
      <c r="D930" s="7" t="s">
        <v>357</v>
      </c>
      <c r="E930" s="7">
        <v>-2.6086999999999998</v>
      </c>
      <c r="F930" s="7">
        <v>0.1555</v>
      </c>
      <c r="G930" s="7">
        <v>0.224</v>
      </c>
      <c r="H930" s="7">
        <v>-5.8E-5</v>
      </c>
      <c r="I930" s="7">
        <v>-0.38829999999999998</v>
      </c>
      <c r="J930" s="7">
        <v>-0.27773999999999999</v>
      </c>
      <c r="K930" s="8"/>
      <c r="L930" s="8"/>
    </row>
    <row r="931" spans="1:12" ht="13.5" customHeight="1">
      <c r="A931" s="7" t="s">
        <v>355</v>
      </c>
      <c r="B931" s="7">
        <v>0</v>
      </c>
      <c r="C931" s="7" t="s">
        <v>359</v>
      </c>
      <c r="D931" s="7" t="s">
        <v>357</v>
      </c>
      <c r="E931" s="7">
        <v>-2.3746999999999998</v>
      </c>
      <c r="F931" s="7">
        <v>0.52959999999999996</v>
      </c>
      <c r="G931" s="7">
        <v>0.14929999999999999</v>
      </c>
      <c r="H931" s="7">
        <v>-2.071E-5</v>
      </c>
      <c r="I931" s="7">
        <v>0.27063999999999999</v>
      </c>
      <c r="J931" s="7">
        <v>0.57781000000000005</v>
      </c>
      <c r="K931" s="8"/>
      <c r="L931" s="8"/>
    </row>
    <row r="932" spans="1:12" ht="13.5" customHeight="1">
      <c r="A932" s="7" t="s">
        <v>355</v>
      </c>
      <c r="B932" s="7">
        <v>1.75</v>
      </c>
      <c r="C932" s="7" t="s">
        <v>359</v>
      </c>
      <c r="D932" s="7" t="s">
        <v>357</v>
      </c>
      <c r="E932" s="7">
        <v>-2.1821999999999999</v>
      </c>
      <c r="F932" s="7">
        <v>0.2671</v>
      </c>
      <c r="G932" s="7">
        <v>0.14929999999999999</v>
      </c>
      <c r="H932" s="7">
        <v>-2.071E-5</v>
      </c>
      <c r="I932" s="7">
        <v>9.41E-3</v>
      </c>
      <c r="J932" s="7">
        <v>-0.11932</v>
      </c>
      <c r="K932" s="8"/>
      <c r="L932" s="8"/>
    </row>
    <row r="933" spans="1:12" ht="13.5" customHeight="1">
      <c r="A933" s="7" t="s">
        <v>355</v>
      </c>
      <c r="B933" s="7">
        <v>3.5</v>
      </c>
      <c r="C933" s="7" t="s">
        <v>359</v>
      </c>
      <c r="D933" s="7" t="s">
        <v>357</v>
      </c>
      <c r="E933" s="7">
        <v>-1.9897</v>
      </c>
      <c r="F933" s="7">
        <v>4.5999999999999999E-3</v>
      </c>
      <c r="G933" s="7">
        <v>0.14929999999999999</v>
      </c>
      <c r="H933" s="7">
        <v>-2.071E-5</v>
      </c>
      <c r="I933" s="7">
        <v>-0.25180999999999998</v>
      </c>
      <c r="J933" s="7">
        <v>-0.35707</v>
      </c>
      <c r="K933" s="8"/>
      <c r="L933" s="8"/>
    </row>
    <row r="934" spans="1:12" ht="13.5" customHeight="1">
      <c r="A934" s="7" t="s">
        <v>355</v>
      </c>
      <c r="B934" s="7">
        <v>0</v>
      </c>
      <c r="C934" s="7" t="s">
        <v>360</v>
      </c>
      <c r="D934" s="7" t="s">
        <v>357</v>
      </c>
      <c r="E934" s="7">
        <v>-2.2242000000000002</v>
      </c>
      <c r="F934" s="7">
        <v>-0.4168</v>
      </c>
      <c r="G934" s="7">
        <v>0.1449</v>
      </c>
      <c r="H934" s="7">
        <v>-1E-4</v>
      </c>
      <c r="I934" s="7">
        <v>0.26088</v>
      </c>
      <c r="J934" s="7">
        <v>-0.27829999999999999</v>
      </c>
      <c r="K934" s="8"/>
      <c r="L934" s="8"/>
    </row>
    <row r="935" spans="1:12" ht="13.5" customHeight="1">
      <c r="A935" s="7" t="s">
        <v>355</v>
      </c>
      <c r="B935" s="7">
        <v>1.75</v>
      </c>
      <c r="C935" s="7" t="s">
        <v>360</v>
      </c>
      <c r="D935" s="7" t="s">
        <v>357</v>
      </c>
      <c r="E935" s="7">
        <v>-2.0316999999999998</v>
      </c>
      <c r="F935" s="7">
        <v>-6.6799999999999998E-2</v>
      </c>
      <c r="G935" s="7">
        <v>0.1449</v>
      </c>
      <c r="H935" s="7">
        <v>-1E-4</v>
      </c>
      <c r="I935" s="7">
        <v>7.26E-3</v>
      </c>
      <c r="J935" s="7">
        <v>0.14491999999999999</v>
      </c>
      <c r="K935" s="8"/>
      <c r="L935" s="8"/>
    </row>
    <row r="936" spans="1:12" ht="13.5" customHeight="1">
      <c r="A936" s="7" t="s">
        <v>355</v>
      </c>
      <c r="B936" s="7">
        <v>3.5</v>
      </c>
      <c r="C936" s="7" t="s">
        <v>360</v>
      </c>
      <c r="D936" s="7" t="s">
        <v>357</v>
      </c>
      <c r="E936" s="7">
        <v>-1.8391999999999999</v>
      </c>
      <c r="F936" s="7">
        <v>0.28320000000000001</v>
      </c>
      <c r="G936" s="7">
        <v>0.1449</v>
      </c>
      <c r="H936" s="7">
        <v>-1E-4</v>
      </c>
      <c r="I936" s="7">
        <v>-0.24635000000000001</v>
      </c>
      <c r="J936" s="7">
        <v>-4.4359999999999997E-2</v>
      </c>
      <c r="K936" s="8"/>
      <c r="L936" s="8"/>
    </row>
    <row r="937" spans="1:12" ht="13.5" customHeight="1">
      <c r="A937" s="7" t="s">
        <v>355</v>
      </c>
      <c r="B937" s="7">
        <v>0</v>
      </c>
      <c r="C937" s="7" t="s">
        <v>361</v>
      </c>
      <c r="D937" s="7" t="s">
        <v>357</v>
      </c>
      <c r="E937" s="7">
        <v>-2.3504</v>
      </c>
      <c r="F937" s="7">
        <v>0.1032</v>
      </c>
      <c r="G937" s="7">
        <v>0.54300000000000004</v>
      </c>
      <c r="H937" s="7">
        <v>-5.0229999999999998E-5</v>
      </c>
      <c r="I937" s="7">
        <v>0.61980000000000002</v>
      </c>
      <c r="J937" s="7">
        <v>0.18110000000000001</v>
      </c>
      <c r="K937" s="8"/>
      <c r="L937" s="8"/>
    </row>
    <row r="938" spans="1:12" ht="13.5" customHeight="1">
      <c r="A938" s="7" t="s">
        <v>355</v>
      </c>
      <c r="B938" s="7">
        <v>1.75</v>
      </c>
      <c r="C938" s="7" t="s">
        <v>361</v>
      </c>
      <c r="D938" s="7" t="s">
        <v>357</v>
      </c>
      <c r="E938" s="7">
        <v>-2.1579000000000002</v>
      </c>
      <c r="F938" s="7">
        <v>0.1032</v>
      </c>
      <c r="G938" s="7">
        <v>0.28050000000000003</v>
      </c>
      <c r="H938" s="7">
        <v>-5.0229999999999998E-5</v>
      </c>
      <c r="I938" s="7">
        <v>-0.10072</v>
      </c>
      <c r="J938" s="7">
        <v>5.0000000000000001E-4</v>
      </c>
      <c r="K938" s="8"/>
      <c r="L938" s="8"/>
    </row>
    <row r="939" spans="1:12" ht="13.5" customHeight="1">
      <c r="A939" s="7" t="s">
        <v>355</v>
      </c>
      <c r="B939" s="7">
        <v>3.5</v>
      </c>
      <c r="C939" s="7" t="s">
        <v>361</v>
      </c>
      <c r="D939" s="7" t="s">
        <v>357</v>
      </c>
      <c r="E939" s="7">
        <v>-1.9654</v>
      </c>
      <c r="F939" s="7">
        <v>0.1032</v>
      </c>
      <c r="G939" s="7">
        <v>1.7999999999999999E-2</v>
      </c>
      <c r="H939" s="7">
        <v>-5.0229999999999998E-5</v>
      </c>
      <c r="I939" s="7">
        <v>-0.36187000000000002</v>
      </c>
      <c r="J939" s="7">
        <v>-0.18010000000000001</v>
      </c>
      <c r="K939" s="8"/>
      <c r="L939" s="8"/>
    </row>
    <row r="940" spans="1:12" ht="13.5" customHeight="1">
      <c r="A940" s="7" t="s">
        <v>355</v>
      </c>
      <c r="B940" s="7">
        <v>0</v>
      </c>
      <c r="C940" s="7" t="s">
        <v>362</v>
      </c>
      <c r="D940" s="7" t="s">
        <v>357</v>
      </c>
      <c r="E940" s="7">
        <v>-2.9763000000000002</v>
      </c>
      <c r="F940" s="7">
        <v>0.15110000000000001</v>
      </c>
      <c r="G940" s="7">
        <v>0.5726</v>
      </c>
      <c r="H940" s="7">
        <v>-6.635E-5</v>
      </c>
      <c r="I940" s="7">
        <v>0.70135000000000003</v>
      </c>
      <c r="J940" s="7">
        <v>0.25990000000000002</v>
      </c>
      <c r="K940" s="8"/>
      <c r="L940" s="8"/>
    </row>
    <row r="941" spans="1:12" ht="13.5" customHeight="1">
      <c r="A941" s="7" t="s">
        <v>355</v>
      </c>
      <c r="B941" s="7">
        <v>1.75</v>
      </c>
      <c r="C941" s="7" t="s">
        <v>362</v>
      </c>
      <c r="D941" s="7" t="s">
        <v>357</v>
      </c>
      <c r="E941" s="7">
        <v>-2.7837999999999998</v>
      </c>
      <c r="F941" s="7">
        <v>0.15110000000000001</v>
      </c>
      <c r="G941" s="7">
        <v>0.33639999999999998</v>
      </c>
      <c r="H941" s="7">
        <v>-6.635E-5</v>
      </c>
      <c r="I941" s="7">
        <v>-9.4020000000000006E-2</v>
      </c>
      <c r="J941" s="7">
        <v>-4.5799999999999999E-3</v>
      </c>
      <c r="K941" s="8"/>
      <c r="L941" s="8"/>
    </row>
    <row r="942" spans="1:12" ht="13.5" customHeight="1">
      <c r="A942" s="7" t="s">
        <v>355</v>
      </c>
      <c r="B942" s="7">
        <v>3.5</v>
      </c>
      <c r="C942" s="7" t="s">
        <v>362</v>
      </c>
      <c r="D942" s="7" t="s">
        <v>357</v>
      </c>
      <c r="E942" s="7">
        <v>-2.5912999999999999</v>
      </c>
      <c r="F942" s="7">
        <v>0.15110000000000001</v>
      </c>
      <c r="G942" s="7">
        <v>0.10009999999999999</v>
      </c>
      <c r="H942" s="7">
        <v>-6.635E-5</v>
      </c>
      <c r="I942" s="7">
        <v>-0.47594999999999998</v>
      </c>
      <c r="J942" s="7">
        <v>-0.26906000000000002</v>
      </c>
      <c r="K942" s="8"/>
      <c r="L942" s="8"/>
    </row>
    <row r="943" spans="1:12" ht="13.5" customHeight="1">
      <c r="A943" s="7" t="s">
        <v>355</v>
      </c>
      <c r="B943" s="7">
        <v>0</v>
      </c>
      <c r="C943" s="7" t="s">
        <v>363</v>
      </c>
      <c r="D943" s="7" t="s">
        <v>357</v>
      </c>
      <c r="E943" s="7">
        <v>-2.8626999999999998</v>
      </c>
      <c r="F943" s="7">
        <v>-0.31690000000000002</v>
      </c>
      <c r="G943" s="7">
        <v>0.21440000000000001</v>
      </c>
      <c r="H943" s="7">
        <v>-1.1E-4</v>
      </c>
      <c r="I943" s="7">
        <v>0.37831999999999999</v>
      </c>
      <c r="J943" s="7">
        <v>-0.15354999999999999</v>
      </c>
      <c r="K943" s="8"/>
      <c r="L943" s="8"/>
    </row>
    <row r="944" spans="1:12" ht="13.5" customHeight="1">
      <c r="A944" s="7" t="s">
        <v>355</v>
      </c>
      <c r="B944" s="7">
        <v>1.75</v>
      </c>
      <c r="C944" s="7" t="s">
        <v>363</v>
      </c>
      <c r="D944" s="7" t="s">
        <v>357</v>
      </c>
      <c r="E944" s="7">
        <v>-2.6701999999999999</v>
      </c>
      <c r="F944" s="7">
        <v>-1.9E-3</v>
      </c>
      <c r="G944" s="7">
        <v>0.21440000000000001</v>
      </c>
      <c r="H944" s="7">
        <v>-1.1E-4</v>
      </c>
      <c r="I944" s="7">
        <v>3.1700000000000001E-3</v>
      </c>
      <c r="J944" s="7">
        <v>0.12540000000000001</v>
      </c>
      <c r="K944" s="8"/>
      <c r="L944" s="8"/>
    </row>
    <row r="945" spans="1:12" ht="13.5" customHeight="1">
      <c r="A945" s="7" t="s">
        <v>355</v>
      </c>
      <c r="B945" s="7">
        <v>3.5</v>
      </c>
      <c r="C945" s="7" t="s">
        <v>363</v>
      </c>
      <c r="D945" s="7" t="s">
        <v>357</v>
      </c>
      <c r="E945" s="7">
        <v>-2.4777</v>
      </c>
      <c r="F945" s="7">
        <v>0.31309999999999999</v>
      </c>
      <c r="G945" s="7">
        <v>0.21440000000000001</v>
      </c>
      <c r="H945" s="7">
        <v>-1.1E-4</v>
      </c>
      <c r="I945" s="7">
        <v>-0.37197999999999998</v>
      </c>
      <c r="J945" s="7">
        <v>-0.1469</v>
      </c>
      <c r="K945" s="8"/>
      <c r="L945" s="8"/>
    </row>
    <row r="946" spans="1:12" ht="13.5" customHeight="1">
      <c r="A946" s="7" t="s">
        <v>355</v>
      </c>
      <c r="B946" s="7">
        <v>0</v>
      </c>
      <c r="C946" s="7" t="s">
        <v>356</v>
      </c>
      <c r="D946" s="7" t="s">
        <v>357</v>
      </c>
      <c r="E946" s="7">
        <v>-2.9982000000000002</v>
      </c>
      <c r="F946" s="7">
        <v>0.53490000000000004</v>
      </c>
      <c r="G946" s="7">
        <v>0.21829999999999999</v>
      </c>
      <c r="H946" s="7">
        <v>-3.9780000000000002E-5</v>
      </c>
      <c r="I946" s="7">
        <v>0.3871</v>
      </c>
      <c r="J946" s="7">
        <v>0.61695</v>
      </c>
      <c r="K946" s="8"/>
      <c r="L946" s="8"/>
    </row>
    <row r="947" spans="1:12" ht="13.5" customHeight="1">
      <c r="A947" s="7" t="s">
        <v>355</v>
      </c>
      <c r="B947" s="7">
        <v>1.75</v>
      </c>
      <c r="C947" s="7" t="s">
        <v>356</v>
      </c>
      <c r="D947" s="7" t="s">
        <v>357</v>
      </c>
      <c r="E947" s="7">
        <v>-2.8056999999999999</v>
      </c>
      <c r="F947" s="7">
        <v>0.29870000000000002</v>
      </c>
      <c r="G947" s="7">
        <v>0.21829999999999999</v>
      </c>
      <c r="H947" s="7">
        <v>-3.9780000000000002E-5</v>
      </c>
      <c r="I947" s="7">
        <v>5.1000000000000004E-3</v>
      </c>
      <c r="J947" s="7">
        <v>-0.11241</v>
      </c>
      <c r="K947" s="8"/>
      <c r="L947" s="8"/>
    </row>
    <row r="948" spans="1:12" ht="13.5" customHeight="1">
      <c r="A948" s="7" t="s">
        <v>355</v>
      </c>
      <c r="B948" s="7">
        <v>3.5</v>
      </c>
      <c r="C948" s="7" t="s">
        <v>356</v>
      </c>
      <c r="D948" s="7" t="s">
        <v>357</v>
      </c>
      <c r="E948" s="7">
        <v>-2.6132</v>
      </c>
      <c r="F948" s="7">
        <v>6.2399999999999997E-2</v>
      </c>
      <c r="G948" s="7">
        <v>0.21829999999999999</v>
      </c>
      <c r="H948" s="7">
        <v>-3.9780000000000002E-5</v>
      </c>
      <c r="I948" s="7">
        <v>-0.37690000000000001</v>
      </c>
      <c r="J948" s="7">
        <v>-0.42834</v>
      </c>
      <c r="K948" s="8"/>
      <c r="L948" s="8"/>
    </row>
    <row r="949" spans="1:12" ht="13.5" customHeight="1">
      <c r="A949" s="7" t="s">
        <v>355</v>
      </c>
      <c r="B949" s="7">
        <v>0</v>
      </c>
      <c r="C949" s="7" t="s">
        <v>358</v>
      </c>
      <c r="D949" s="7" t="s">
        <v>357</v>
      </c>
      <c r="E949" s="7">
        <v>-2.9937</v>
      </c>
      <c r="F949" s="7">
        <v>0.1555</v>
      </c>
      <c r="G949" s="7">
        <v>0.224</v>
      </c>
      <c r="H949" s="7">
        <v>-5.8E-5</v>
      </c>
      <c r="I949" s="7">
        <v>0.39565</v>
      </c>
      <c r="J949" s="7">
        <v>0.26635999999999999</v>
      </c>
      <c r="K949" s="8"/>
      <c r="L949" s="8"/>
    </row>
    <row r="950" spans="1:12" ht="13.5" customHeight="1">
      <c r="A950" s="7" t="s">
        <v>355</v>
      </c>
      <c r="B950" s="7">
        <v>1.75</v>
      </c>
      <c r="C950" s="7" t="s">
        <v>358</v>
      </c>
      <c r="D950" s="7" t="s">
        <v>357</v>
      </c>
      <c r="E950" s="7">
        <v>-2.8012000000000001</v>
      </c>
      <c r="F950" s="7">
        <v>0.1555</v>
      </c>
      <c r="G950" s="7">
        <v>0.224</v>
      </c>
      <c r="H950" s="7">
        <v>-5.8E-5</v>
      </c>
      <c r="I950" s="7">
        <v>3.6700000000000001E-3</v>
      </c>
      <c r="J950" s="7">
        <v>-5.6899999999999997E-3</v>
      </c>
      <c r="K950" s="8"/>
      <c r="L950" s="8"/>
    </row>
    <row r="951" spans="1:12" ht="13.5" customHeight="1">
      <c r="A951" s="7" t="s">
        <v>355</v>
      </c>
      <c r="B951" s="7">
        <v>3.5</v>
      </c>
      <c r="C951" s="7" t="s">
        <v>358</v>
      </c>
      <c r="D951" s="7" t="s">
        <v>357</v>
      </c>
      <c r="E951" s="7">
        <v>-2.6086999999999998</v>
      </c>
      <c r="F951" s="7">
        <v>0.1555</v>
      </c>
      <c r="G951" s="7">
        <v>0.224</v>
      </c>
      <c r="H951" s="7">
        <v>-5.8E-5</v>
      </c>
      <c r="I951" s="7">
        <v>-0.38829999999999998</v>
      </c>
      <c r="J951" s="7">
        <v>-0.27773999999999999</v>
      </c>
      <c r="K951" s="8"/>
      <c r="L951" s="8"/>
    </row>
    <row r="952" spans="1:12" ht="13.5" customHeight="1">
      <c r="A952" s="7" t="s">
        <v>355</v>
      </c>
      <c r="B952" s="7">
        <v>0</v>
      </c>
      <c r="C952" s="7" t="s">
        <v>359</v>
      </c>
      <c r="D952" s="7" t="s">
        <v>357</v>
      </c>
      <c r="E952" s="7">
        <v>-2.3746999999999998</v>
      </c>
      <c r="F952" s="7">
        <v>0.52959999999999996</v>
      </c>
      <c r="G952" s="7">
        <v>0.14929999999999999</v>
      </c>
      <c r="H952" s="7">
        <v>-2.071E-5</v>
      </c>
      <c r="I952" s="7">
        <v>0.27063999999999999</v>
      </c>
      <c r="J952" s="7">
        <v>0.57781000000000005</v>
      </c>
      <c r="K952" s="8"/>
      <c r="L952" s="8"/>
    </row>
    <row r="953" spans="1:12" ht="13.5" customHeight="1">
      <c r="A953" s="7" t="s">
        <v>355</v>
      </c>
      <c r="B953" s="7">
        <v>1.75</v>
      </c>
      <c r="C953" s="7" t="s">
        <v>359</v>
      </c>
      <c r="D953" s="7" t="s">
        <v>357</v>
      </c>
      <c r="E953" s="7">
        <v>-2.1821999999999999</v>
      </c>
      <c r="F953" s="7">
        <v>0.2671</v>
      </c>
      <c r="G953" s="7">
        <v>0.14929999999999999</v>
      </c>
      <c r="H953" s="7">
        <v>-2.071E-5</v>
      </c>
      <c r="I953" s="7">
        <v>9.41E-3</v>
      </c>
      <c r="J953" s="7">
        <v>-0.11932</v>
      </c>
      <c r="K953" s="8"/>
      <c r="L953" s="8"/>
    </row>
    <row r="954" spans="1:12" ht="13.5" customHeight="1">
      <c r="A954" s="7" t="s">
        <v>355</v>
      </c>
      <c r="B954" s="7">
        <v>3.5</v>
      </c>
      <c r="C954" s="7" t="s">
        <v>359</v>
      </c>
      <c r="D954" s="7" t="s">
        <v>357</v>
      </c>
      <c r="E954" s="7">
        <v>-1.9897</v>
      </c>
      <c r="F954" s="7">
        <v>4.5999999999999999E-3</v>
      </c>
      <c r="G954" s="7">
        <v>0.14929999999999999</v>
      </c>
      <c r="H954" s="7">
        <v>-2.071E-5</v>
      </c>
      <c r="I954" s="7">
        <v>-0.25180999999999998</v>
      </c>
      <c r="J954" s="7">
        <v>-0.35707</v>
      </c>
      <c r="K954" s="8"/>
      <c r="L954" s="8"/>
    </row>
    <row r="955" spans="1:12" ht="13.5" customHeight="1">
      <c r="A955" s="7" t="s">
        <v>355</v>
      </c>
      <c r="B955" s="7">
        <v>0</v>
      </c>
      <c r="C955" s="7" t="s">
        <v>360</v>
      </c>
      <c r="D955" s="7" t="s">
        <v>357</v>
      </c>
      <c r="E955" s="7">
        <v>-2.2242000000000002</v>
      </c>
      <c r="F955" s="7">
        <v>-0.4168</v>
      </c>
      <c r="G955" s="7">
        <v>0.1449</v>
      </c>
      <c r="H955" s="7">
        <v>-1E-4</v>
      </c>
      <c r="I955" s="7">
        <v>0.26088</v>
      </c>
      <c r="J955" s="7">
        <v>-0.27829999999999999</v>
      </c>
      <c r="K955" s="8"/>
      <c r="L955" s="8"/>
    </row>
    <row r="956" spans="1:12" ht="13.5" customHeight="1">
      <c r="A956" s="7" t="s">
        <v>355</v>
      </c>
      <c r="B956" s="7">
        <v>1.75</v>
      </c>
      <c r="C956" s="7" t="s">
        <v>360</v>
      </c>
      <c r="D956" s="7" t="s">
        <v>357</v>
      </c>
      <c r="E956" s="7">
        <v>-2.0316999999999998</v>
      </c>
      <c r="F956" s="7">
        <v>-6.6799999999999998E-2</v>
      </c>
      <c r="G956" s="7">
        <v>0.1449</v>
      </c>
      <c r="H956" s="7">
        <v>-1E-4</v>
      </c>
      <c r="I956" s="7">
        <v>7.26E-3</v>
      </c>
      <c r="J956" s="7">
        <v>0.14491999999999999</v>
      </c>
      <c r="K956" s="8"/>
      <c r="L956" s="8"/>
    </row>
    <row r="957" spans="1:12" ht="13.5" customHeight="1">
      <c r="A957" s="7" t="s">
        <v>355</v>
      </c>
      <c r="B957" s="7">
        <v>3.5</v>
      </c>
      <c r="C957" s="7" t="s">
        <v>360</v>
      </c>
      <c r="D957" s="7" t="s">
        <v>357</v>
      </c>
      <c r="E957" s="7">
        <v>-1.8391999999999999</v>
      </c>
      <c r="F957" s="7">
        <v>0.28320000000000001</v>
      </c>
      <c r="G957" s="7">
        <v>0.1449</v>
      </c>
      <c r="H957" s="7">
        <v>-1E-4</v>
      </c>
      <c r="I957" s="7">
        <v>-0.24635000000000001</v>
      </c>
      <c r="J957" s="7">
        <v>-4.4359999999999997E-2</v>
      </c>
      <c r="K957" s="8"/>
      <c r="L957" s="8"/>
    </row>
    <row r="958" spans="1:12" ht="13.5" customHeight="1">
      <c r="A958" s="7" t="s">
        <v>355</v>
      </c>
      <c r="B958" s="7">
        <v>0</v>
      </c>
      <c r="C958" s="7" t="s">
        <v>361</v>
      </c>
      <c r="D958" s="7" t="s">
        <v>357</v>
      </c>
      <c r="E958" s="7">
        <v>-2.3504</v>
      </c>
      <c r="F958" s="7">
        <v>0.1032</v>
      </c>
      <c r="G958" s="7">
        <v>0.54300000000000004</v>
      </c>
      <c r="H958" s="7">
        <v>-5.0229999999999998E-5</v>
      </c>
      <c r="I958" s="7">
        <v>0.61980000000000002</v>
      </c>
      <c r="J958" s="7">
        <v>0.18110000000000001</v>
      </c>
      <c r="K958" s="8"/>
      <c r="L958" s="8"/>
    </row>
    <row r="959" spans="1:12" ht="13.5" customHeight="1">
      <c r="A959" s="7" t="s">
        <v>355</v>
      </c>
      <c r="B959" s="7">
        <v>1.75</v>
      </c>
      <c r="C959" s="7" t="s">
        <v>361</v>
      </c>
      <c r="D959" s="7" t="s">
        <v>357</v>
      </c>
      <c r="E959" s="7">
        <v>-2.1579000000000002</v>
      </c>
      <c r="F959" s="7">
        <v>0.1032</v>
      </c>
      <c r="G959" s="7">
        <v>0.28050000000000003</v>
      </c>
      <c r="H959" s="7">
        <v>-5.0229999999999998E-5</v>
      </c>
      <c r="I959" s="7">
        <v>-0.10072</v>
      </c>
      <c r="J959" s="7">
        <v>5.0000000000000001E-4</v>
      </c>
      <c r="K959" s="8"/>
      <c r="L959" s="8"/>
    </row>
    <row r="960" spans="1:12" ht="13.5" customHeight="1">
      <c r="A960" s="7" t="s">
        <v>355</v>
      </c>
      <c r="B960" s="7">
        <v>3.5</v>
      </c>
      <c r="C960" s="7" t="s">
        <v>361</v>
      </c>
      <c r="D960" s="7" t="s">
        <v>357</v>
      </c>
      <c r="E960" s="7">
        <v>-1.9654</v>
      </c>
      <c r="F960" s="7">
        <v>0.1032</v>
      </c>
      <c r="G960" s="7">
        <v>1.7999999999999999E-2</v>
      </c>
      <c r="H960" s="7">
        <v>-5.0229999999999998E-5</v>
      </c>
      <c r="I960" s="7">
        <v>-0.36187000000000002</v>
      </c>
      <c r="J960" s="7">
        <v>-0.18010000000000001</v>
      </c>
      <c r="K960" s="8"/>
      <c r="L960" s="8"/>
    </row>
    <row r="961" spans="1:12" ht="13.5" customHeight="1">
      <c r="A961" s="7" t="s">
        <v>355</v>
      </c>
      <c r="B961" s="7">
        <v>0</v>
      </c>
      <c r="C961" s="7" t="s">
        <v>362</v>
      </c>
      <c r="D961" s="7" t="s">
        <v>357</v>
      </c>
      <c r="E961" s="7">
        <v>-2.9763000000000002</v>
      </c>
      <c r="F961" s="7">
        <v>0.15110000000000001</v>
      </c>
      <c r="G961" s="7">
        <v>0.5726</v>
      </c>
      <c r="H961" s="7">
        <v>-6.635E-5</v>
      </c>
      <c r="I961" s="7">
        <v>0.70135000000000003</v>
      </c>
      <c r="J961" s="7">
        <v>0.25990000000000002</v>
      </c>
      <c r="K961" s="8"/>
      <c r="L961" s="8"/>
    </row>
    <row r="962" spans="1:12" ht="13.5" customHeight="1">
      <c r="A962" s="7" t="s">
        <v>355</v>
      </c>
      <c r="B962" s="7">
        <v>1.75</v>
      </c>
      <c r="C962" s="7" t="s">
        <v>362</v>
      </c>
      <c r="D962" s="7" t="s">
        <v>357</v>
      </c>
      <c r="E962" s="7">
        <v>-2.7837999999999998</v>
      </c>
      <c r="F962" s="7">
        <v>0.15110000000000001</v>
      </c>
      <c r="G962" s="7">
        <v>0.33639999999999998</v>
      </c>
      <c r="H962" s="7">
        <v>-6.635E-5</v>
      </c>
      <c r="I962" s="7">
        <v>-9.4020000000000006E-2</v>
      </c>
      <c r="J962" s="7">
        <v>-4.5799999999999999E-3</v>
      </c>
      <c r="K962" s="8"/>
      <c r="L962" s="8"/>
    </row>
    <row r="963" spans="1:12" ht="13.5" customHeight="1">
      <c r="A963" s="7" t="s">
        <v>355</v>
      </c>
      <c r="B963" s="7">
        <v>3.5</v>
      </c>
      <c r="C963" s="7" t="s">
        <v>362</v>
      </c>
      <c r="D963" s="7" t="s">
        <v>357</v>
      </c>
      <c r="E963" s="7">
        <v>-2.5912999999999999</v>
      </c>
      <c r="F963" s="7">
        <v>0.15110000000000001</v>
      </c>
      <c r="G963" s="7">
        <v>0.10009999999999999</v>
      </c>
      <c r="H963" s="7">
        <v>-6.635E-5</v>
      </c>
      <c r="I963" s="7">
        <v>-0.47594999999999998</v>
      </c>
      <c r="J963" s="7">
        <v>-0.26906000000000002</v>
      </c>
      <c r="K963" s="8"/>
      <c r="L963" s="8"/>
    </row>
    <row r="964" spans="1:12" ht="13.5" customHeight="1">
      <c r="A964" s="7" t="s">
        <v>355</v>
      </c>
      <c r="B964" s="7">
        <v>0</v>
      </c>
      <c r="C964" s="7" t="s">
        <v>363</v>
      </c>
      <c r="D964" s="7" t="s">
        <v>357</v>
      </c>
      <c r="E964" s="7">
        <v>-2.8626999999999998</v>
      </c>
      <c r="F964" s="7">
        <v>-0.31690000000000002</v>
      </c>
      <c r="G964" s="7">
        <v>0.21440000000000001</v>
      </c>
      <c r="H964" s="7">
        <v>-1.1E-4</v>
      </c>
      <c r="I964" s="7">
        <v>0.37831999999999999</v>
      </c>
      <c r="J964" s="7">
        <v>-0.15354999999999999</v>
      </c>
      <c r="K964" s="8"/>
      <c r="L964" s="8"/>
    </row>
    <row r="965" spans="1:12" ht="13.5" customHeight="1">
      <c r="A965" s="7" t="s">
        <v>355</v>
      </c>
      <c r="B965" s="7">
        <v>1.75</v>
      </c>
      <c r="C965" s="7" t="s">
        <v>363</v>
      </c>
      <c r="D965" s="7" t="s">
        <v>357</v>
      </c>
      <c r="E965" s="7">
        <v>-2.6701999999999999</v>
      </c>
      <c r="F965" s="7">
        <v>-1.9E-3</v>
      </c>
      <c r="G965" s="7">
        <v>0.21440000000000001</v>
      </c>
      <c r="H965" s="7">
        <v>-1.1E-4</v>
      </c>
      <c r="I965" s="7">
        <v>3.1700000000000001E-3</v>
      </c>
      <c r="J965" s="7">
        <v>0.12540000000000001</v>
      </c>
      <c r="K965" s="8"/>
      <c r="L965" s="8"/>
    </row>
    <row r="966" spans="1:12" ht="13.5" customHeight="1">
      <c r="A966" s="7" t="s">
        <v>355</v>
      </c>
      <c r="B966" s="7">
        <v>3.5</v>
      </c>
      <c r="C966" s="7" t="s">
        <v>363</v>
      </c>
      <c r="D966" s="7" t="s">
        <v>357</v>
      </c>
      <c r="E966" s="7">
        <v>-2.4777</v>
      </c>
      <c r="F966" s="7">
        <v>0.31309999999999999</v>
      </c>
      <c r="G966" s="7">
        <v>0.21440000000000001</v>
      </c>
      <c r="H966" s="7">
        <v>-1.1E-4</v>
      </c>
      <c r="I966" s="7">
        <v>-0.37197999999999998</v>
      </c>
      <c r="J966" s="7">
        <v>-0.1469</v>
      </c>
      <c r="K966" s="8"/>
      <c r="L966" s="8"/>
    </row>
    <row r="967" spans="1:12" ht="13.5" customHeight="1">
      <c r="A967" s="7" t="s">
        <v>355</v>
      </c>
      <c r="B967" s="7">
        <v>0</v>
      </c>
      <c r="C967" s="7" t="s">
        <v>356</v>
      </c>
      <c r="D967" s="7" t="s">
        <v>357</v>
      </c>
      <c r="E967" s="7">
        <v>-2.9982000000000002</v>
      </c>
      <c r="F967" s="7">
        <v>0.53490000000000004</v>
      </c>
      <c r="G967" s="7">
        <v>0.21829999999999999</v>
      </c>
      <c r="H967" s="7">
        <v>-3.9780000000000002E-5</v>
      </c>
      <c r="I967" s="7">
        <v>0.3871</v>
      </c>
      <c r="J967" s="7">
        <v>0.61695</v>
      </c>
      <c r="K967" s="8"/>
      <c r="L967" s="8"/>
    </row>
    <row r="968" spans="1:12" ht="13.5" customHeight="1">
      <c r="A968" s="7" t="s">
        <v>355</v>
      </c>
      <c r="B968" s="7">
        <v>1.75</v>
      </c>
      <c r="C968" s="7" t="s">
        <v>356</v>
      </c>
      <c r="D968" s="7" t="s">
        <v>357</v>
      </c>
      <c r="E968" s="7">
        <v>-2.8056999999999999</v>
      </c>
      <c r="F968" s="7">
        <v>0.29870000000000002</v>
      </c>
      <c r="G968" s="7">
        <v>0.21829999999999999</v>
      </c>
      <c r="H968" s="7">
        <v>-3.9780000000000002E-5</v>
      </c>
      <c r="I968" s="7">
        <v>5.1000000000000004E-3</v>
      </c>
      <c r="J968" s="7">
        <v>-0.11241</v>
      </c>
      <c r="K968" s="8"/>
      <c r="L968" s="8"/>
    </row>
    <row r="969" spans="1:12" ht="13.5" customHeight="1">
      <c r="A969" s="7" t="s">
        <v>355</v>
      </c>
      <c r="B969" s="7">
        <v>3.5</v>
      </c>
      <c r="C969" s="7" t="s">
        <v>356</v>
      </c>
      <c r="D969" s="7" t="s">
        <v>357</v>
      </c>
      <c r="E969" s="7">
        <v>-2.6132</v>
      </c>
      <c r="F969" s="7">
        <v>6.2399999999999997E-2</v>
      </c>
      <c r="G969" s="7">
        <v>0.21829999999999999</v>
      </c>
      <c r="H969" s="7">
        <v>-3.9780000000000002E-5</v>
      </c>
      <c r="I969" s="7">
        <v>-0.37690000000000001</v>
      </c>
      <c r="J969" s="7">
        <v>-0.42834</v>
      </c>
      <c r="K969" s="8"/>
      <c r="L969" s="8"/>
    </row>
    <row r="970" spans="1:12" ht="13.5" customHeight="1">
      <c r="A970" s="7" t="s">
        <v>355</v>
      </c>
      <c r="B970" s="7">
        <v>0</v>
      </c>
      <c r="C970" s="7" t="s">
        <v>358</v>
      </c>
      <c r="D970" s="7" t="s">
        <v>357</v>
      </c>
      <c r="E970" s="7">
        <v>-2.9937</v>
      </c>
      <c r="F970" s="7">
        <v>0.1555</v>
      </c>
      <c r="G970" s="7">
        <v>0.224</v>
      </c>
      <c r="H970" s="7">
        <v>-5.8E-5</v>
      </c>
      <c r="I970" s="7">
        <v>0.39565</v>
      </c>
      <c r="J970" s="7">
        <v>0.26635999999999999</v>
      </c>
      <c r="K970" s="8"/>
      <c r="L970" s="8"/>
    </row>
    <row r="971" spans="1:12" ht="13.5" customHeight="1">
      <c r="A971" s="7" t="s">
        <v>355</v>
      </c>
      <c r="B971" s="7">
        <v>1.75</v>
      </c>
      <c r="C971" s="7" t="s">
        <v>358</v>
      </c>
      <c r="D971" s="7" t="s">
        <v>357</v>
      </c>
      <c r="E971" s="7">
        <v>-2.8012000000000001</v>
      </c>
      <c r="F971" s="7">
        <v>0.1555</v>
      </c>
      <c r="G971" s="7">
        <v>0.224</v>
      </c>
      <c r="H971" s="7">
        <v>-5.8E-5</v>
      </c>
      <c r="I971" s="7">
        <v>3.6700000000000001E-3</v>
      </c>
      <c r="J971" s="7">
        <v>-5.6899999999999997E-3</v>
      </c>
      <c r="K971" s="8"/>
      <c r="L971" s="8"/>
    </row>
    <row r="972" spans="1:12" ht="13.5" customHeight="1">
      <c r="A972" s="7" t="s">
        <v>355</v>
      </c>
      <c r="B972" s="7">
        <v>3.5</v>
      </c>
      <c r="C972" s="7" t="s">
        <v>358</v>
      </c>
      <c r="D972" s="7" t="s">
        <v>357</v>
      </c>
      <c r="E972" s="7">
        <v>-2.6086999999999998</v>
      </c>
      <c r="F972" s="7">
        <v>0.1555</v>
      </c>
      <c r="G972" s="7">
        <v>0.224</v>
      </c>
      <c r="H972" s="7">
        <v>-5.8E-5</v>
      </c>
      <c r="I972" s="7">
        <v>-0.38829999999999998</v>
      </c>
      <c r="J972" s="7">
        <v>-0.27773999999999999</v>
      </c>
      <c r="K972" s="8"/>
      <c r="L972" s="8"/>
    </row>
    <row r="973" spans="1:12" ht="13.5" customHeight="1">
      <c r="A973" s="7" t="s">
        <v>355</v>
      </c>
      <c r="B973" s="7">
        <v>0</v>
      </c>
      <c r="C973" s="7" t="s">
        <v>359</v>
      </c>
      <c r="D973" s="7" t="s">
        <v>357</v>
      </c>
      <c r="E973" s="7">
        <v>-2.3746999999999998</v>
      </c>
      <c r="F973" s="7">
        <v>0.52959999999999996</v>
      </c>
      <c r="G973" s="7">
        <v>0.14929999999999999</v>
      </c>
      <c r="H973" s="7">
        <v>-2.071E-5</v>
      </c>
      <c r="I973" s="7">
        <v>0.27063999999999999</v>
      </c>
      <c r="J973" s="7">
        <v>0.57781000000000005</v>
      </c>
      <c r="K973" s="8"/>
      <c r="L973" s="8"/>
    </row>
    <row r="974" spans="1:12" ht="13.5" customHeight="1">
      <c r="A974" s="7" t="s">
        <v>355</v>
      </c>
      <c r="B974" s="7">
        <v>1.75</v>
      </c>
      <c r="C974" s="7" t="s">
        <v>359</v>
      </c>
      <c r="D974" s="7" t="s">
        <v>357</v>
      </c>
      <c r="E974" s="7">
        <v>-2.1821999999999999</v>
      </c>
      <c r="F974" s="7">
        <v>0.2671</v>
      </c>
      <c r="G974" s="7">
        <v>0.14929999999999999</v>
      </c>
      <c r="H974" s="7">
        <v>-2.071E-5</v>
      </c>
      <c r="I974" s="7">
        <v>9.41E-3</v>
      </c>
      <c r="J974" s="7">
        <v>-0.11932</v>
      </c>
      <c r="K974" s="8"/>
      <c r="L974" s="8"/>
    </row>
    <row r="975" spans="1:12" ht="13.5" customHeight="1">
      <c r="A975" s="7" t="s">
        <v>355</v>
      </c>
      <c r="B975" s="7">
        <v>3.5</v>
      </c>
      <c r="C975" s="7" t="s">
        <v>359</v>
      </c>
      <c r="D975" s="7" t="s">
        <v>357</v>
      </c>
      <c r="E975" s="7">
        <v>-1.9897</v>
      </c>
      <c r="F975" s="7">
        <v>4.5999999999999999E-3</v>
      </c>
      <c r="G975" s="7">
        <v>0.14929999999999999</v>
      </c>
      <c r="H975" s="7">
        <v>-2.071E-5</v>
      </c>
      <c r="I975" s="7">
        <v>-0.25180999999999998</v>
      </c>
      <c r="J975" s="7">
        <v>-0.35707</v>
      </c>
      <c r="K975" s="8"/>
      <c r="L975" s="8"/>
    </row>
    <row r="976" spans="1:12" ht="13.5" customHeight="1">
      <c r="A976" s="7" t="s">
        <v>355</v>
      </c>
      <c r="B976" s="7">
        <v>0</v>
      </c>
      <c r="C976" s="7" t="s">
        <v>360</v>
      </c>
      <c r="D976" s="7" t="s">
        <v>357</v>
      </c>
      <c r="E976" s="7">
        <v>-2.2242000000000002</v>
      </c>
      <c r="F976" s="7">
        <v>-0.4168</v>
      </c>
      <c r="G976" s="7">
        <v>0.1449</v>
      </c>
      <c r="H976" s="7">
        <v>-1E-4</v>
      </c>
      <c r="I976" s="7">
        <v>0.26088</v>
      </c>
      <c r="J976" s="7">
        <v>-0.27829999999999999</v>
      </c>
      <c r="K976" s="8"/>
      <c r="L976" s="8"/>
    </row>
    <row r="977" spans="1:12" ht="13.5" customHeight="1">
      <c r="A977" s="7" t="s">
        <v>355</v>
      </c>
      <c r="B977" s="7">
        <v>1.75</v>
      </c>
      <c r="C977" s="7" t="s">
        <v>360</v>
      </c>
      <c r="D977" s="7" t="s">
        <v>357</v>
      </c>
      <c r="E977" s="7">
        <v>-2.0316999999999998</v>
      </c>
      <c r="F977" s="7">
        <v>-6.6799999999999998E-2</v>
      </c>
      <c r="G977" s="7">
        <v>0.1449</v>
      </c>
      <c r="H977" s="7">
        <v>-1E-4</v>
      </c>
      <c r="I977" s="7">
        <v>7.26E-3</v>
      </c>
      <c r="J977" s="7">
        <v>0.14491999999999999</v>
      </c>
      <c r="K977" s="8"/>
      <c r="L977" s="8"/>
    </row>
    <row r="978" spans="1:12" ht="13.5" customHeight="1">
      <c r="A978" s="7" t="s">
        <v>355</v>
      </c>
      <c r="B978" s="7">
        <v>3.5</v>
      </c>
      <c r="C978" s="7" t="s">
        <v>360</v>
      </c>
      <c r="D978" s="7" t="s">
        <v>357</v>
      </c>
      <c r="E978" s="7">
        <v>-1.8391999999999999</v>
      </c>
      <c r="F978" s="7">
        <v>0.28320000000000001</v>
      </c>
      <c r="G978" s="7">
        <v>0.1449</v>
      </c>
      <c r="H978" s="7">
        <v>-1E-4</v>
      </c>
      <c r="I978" s="7">
        <v>-0.24635000000000001</v>
      </c>
      <c r="J978" s="7">
        <v>-4.4359999999999997E-2</v>
      </c>
      <c r="K978" s="8"/>
      <c r="L978" s="8"/>
    </row>
    <row r="979" spans="1:12" ht="13.5" customHeight="1">
      <c r="A979" s="7" t="s">
        <v>355</v>
      </c>
      <c r="B979" s="7">
        <v>0</v>
      </c>
      <c r="C979" s="7" t="s">
        <v>361</v>
      </c>
      <c r="D979" s="7" t="s">
        <v>357</v>
      </c>
      <c r="E979" s="7">
        <v>-2.3504</v>
      </c>
      <c r="F979" s="7">
        <v>0.1032</v>
      </c>
      <c r="G979" s="7">
        <v>0.54300000000000004</v>
      </c>
      <c r="H979" s="7">
        <v>-5.0229999999999998E-5</v>
      </c>
      <c r="I979" s="7">
        <v>0.61980000000000002</v>
      </c>
      <c r="J979" s="7">
        <v>0.18110000000000001</v>
      </c>
      <c r="K979" s="8"/>
      <c r="L979" s="8"/>
    </row>
    <row r="980" spans="1:12" ht="13.5" customHeight="1">
      <c r="A980" s="7" t="s">
        <v>355</v>
      </c>
      <c r="B980" s="7">
        <v>1.75</v>
      </c>
      <c r="C980" s="7" t="s">
        <v>361</v>
      </c>
      <c r="D980" s="7" t="s">
        <v>357</v>
      </c>
      <c r="E980" s="7">
        <v>-2.1579000000000002</v>
      </c>
      <c r="F980" s="7">
        <v>0.1032</v>
      </c>
      <c r="G980" s="7">
        <v>0.28050000000000003</v>
      </c>
      <c r="H980" s="7">
        <v>-5.0229999999999998E-5</v>
      </c>
      <c r="I980" s="7">
        <v>-0.10072</v>
      </c>
      <c r="J980" s="7">
        <v>5.0000000000000001E-4</v>
      </c>
      <c r="K980" s="8"/>
      <c r="L980" s="8"/>
    </row>
    <row r="981" spans="1:12" ht="13.5" customHeight="1">
      <c r="A981" s="7" t="s">
        <v>355</v>
      </c>
      <c r="B981" s="7">
        <v>3.5</v>
      </c>
      <c r="C981" s="7" t="s">
        <v>361</v>
      </c>
      <c r="D981" s="7" t="s">
        <v>357</v>
      </c>
      <c r="E981" s="7">
        <v>-1.9654</v>
      </c>
      <c r="F981" s="7">
        <v>0.1032</v>
      </c>
      <c r="G981" s="7">
        <v>1.7999999999999999E-2</v>
      </c>
      <c r="H981" s="7">
        <v>-5.0229999999999998E-5</v>
      </c>
      <c r="I981" s="7">
        <v>-0.36187000000000002</v>
      </c>
      <c r="J981" s="7">
        <v>-0.18010000000000001</v>
      </c>
      <c r="K981" s="8"/>
      <c r="L981" s="8"/>
    </row>
    <row r="982" spans="1:12" ht="13.5" customHeight="1">
      <c r="A982" s="7" t="s">
        <v>355</v>
      </c>
      <c r="B982" s="7">
        <v>0</v>
      </c>
      <c r="C982" s="7" t="s">
        <v>362</v>
      </c>
      <c r="D982" s="7" t="s">
        <v>357</v>
      </c>
      <c r="E982" s="7">
        <v>-2.9763000000000002</v>
      </c>
      <c r="F982" s="7">
        <v>0.15110000000000001</v>
      </c>
      <c r="G982" s="7">
        <v>0.5726</v>
      </c>
      <c r="H982" s="7">
        <v>-6.635E-5</v>
      </c>
      <c r="I982" s="7">
        <v>0.70135000000000003</v>
      </c>
      <c r="J982" s="7">
        <v>0.25990000000000002</v>
      </c>
      <c r="K982" s="8"/>
      <c r="L982" s="8"/>
    </row>
    <row r="983" spans="1:12" ht="13.5" customHeight="1">
      <c r="A983" s="7" t="s">
        <v>355</v>
      </c>
      <c r="B983" s="7">
        <v>1.75</v>
      </c>
      <c r="C983" s="7" t="s">
        <v>362</v>
      </c>
      <c r="D983" s="7" t="s">
        <v>357</v>
      </c>
      <c r="E983" s="7">
        <v>-2.7837999999999998</v>
      </c>
      <c r="F983" s="7">
        <v>0.15110000000000001</v>
      </c>
      <c r="G983" s="7">
        <v>0.33639999999999998</v>
      </c>
      <c r="H983" s="7">
        <v>-6.635E-5</v>
      </c>
      <c r="I983" s="7">
        <v>-9.4020000000000006E-2</v>
      </c>
      <c r="J983" s="7">
        <v>-4.5799999999999999E-3</v>
      </c>
      <c r="K983" s="8"/>
      <c r="L983" s="8"/>
    </row>
    <row r="984" spans="1:12" ht="13.5" customHeight="1">
      <c r="A984" s="7" t="s">
        <v>355</v>
      </c>
      <c r="B984" s="7">
        <v>3.5</v>
      </c>
      <c r="C984" s="7" t="s">
        <v>362</v>
      </c>
      <c r="D984" s="7" t="s">
        <v>357</v>
      </c>
      <c r="E984" s="7">
        <v>-2.5912999999999999</v>
      </c>
      <c r="F984" s="7">
        <v>0.15110000000000001</v>
      </c>
      <c r="G984" s="7">
        <v>0.10009999999999999</v>
      </c>
      <c r="H984" s="7">
        <v>-6.635E-5</v>
      </c>
      <c r="I984" s="7">
        <v>-0.47594999999999998</v>
      </c>
      <c r="J984" s="7">
        <v>-0.26906000000000002</v>
      </c>
      <c r="K984" s="8"/>
      <c r="L984" s="8"/>
    </row>
    <row r="985" spans="1:12" ht="13.5" customHeight="1">
      <c r="A985" s="7" t="s">
        <v>355</v>
      </c>
      <c r="B985" s="7">
        <v>0</v>
      </c>
      <c r="C985" s="7" t="s">
        <v>363</v>
      </c>
      <c r="D985" s="7" t="s">
        <v>357</v>
      </c>
      <c r="E985" s="7">
        <v>-2.8626999999999998</v>
      </c>
      <c r="F985" s="7">
        <v>-0.31690000000000002</v>
      </c>
      <c r="G985" s="7">
        <v>0.21440000000000001</v>
      </c>
      <c r="H985" s="7">
        <v>-1.1E-4</v>
      </c>
      <c r="I985" s="7">
        <v>0.37831999999999999</v>
      </c>
      <c r="J985" s="7">
        <v>-0.15354999999999999</v>
      </c>
      <c r="K985" s="8"/>
      <c r="L985" s="8"/>
    </row>
    <row r="986" spans="1:12" ht="13.5" customHeight="1">
      <c r="A986" s="7" t="s">
        <v>355</v>
      </c>
      <c r="B986" s="7">
        <v>1.75</v>
      </c>
      <c r="C986" s="7" t="s">
        <v>363</v>
      </c>
      <c r="D986" s="7" t="s">
        <v>357</v>
      </c>
      <c r="E986" s="7">
        <v>-2.6701999999999999</v>
      </c>
      <c r="F986" s="7">
        <v>-1.9E-3</v>
      </c>
      <c r="G986" s="7">
        <v>0.21440000000000001</v>
      </c>
      <c r="H986" s="7">
        <v>-1.1E-4</v>
      </c>
      <c r="I986" s="7">
        <v>3.1700000000000001E-3</v>
      </c>
      <c r="J986" s="7">
        <v>0.12540000000000001</v>
      </c>
      <c r="K986" s="8"/>
      <c r="L986" s="8"/>
    </row>
    <row r="987" spans="1:12" ht="13.5" customHeight="1">
      <c r="A987" s="7" t="s">
        <v>355</v>
      </c>
      <c r="B987" s="7">
        <v>3.5</v>
      </c>
      <c r="C987" s="7" t="s">
        <v>363</v>
      </c>
      <c r="D987" s="7" t="s">
        <v>357</v>
      </c>
      <c r="E987" s="7">
        <v>-2.4777</v>
      </c>
      <c r="F987" s="7">
        <v>0.31309999999999999</v>
      </c>
      <c r="G987" s="7">
        <v>0.21440000000000001</v>
      </c>
      <c r="H987" s="7">
        <v>-1.1E-4</v>
      </c>
      <c r="I987" s="7">
        <v>-0.37197999999999998</v>
      </c>
      <c r="J987" s="7">
        <v>-0.1469</v>
      </c>
      <c r="K987" s="8"/>
      <c r="L987" s="8"/>
    </row>
    <row r="988" spans="1:12" ht="13.5" customHeight="1">
      <c r="A988" s="7" t="s">
        <v>355</v>
      </c>
      <c r="B988" s="7">
        <v>0</v>
      </c>
      <c r="C988" s="7" t="s">
        <v>356</v>
      </c>
      <c r="D988" s="7" t="s">
        <v>357</v>
      </c>
      <c r="E988" s="7">
        <v>-2.9982000000000002</v>
      </c>
      <c r="F988" s="7">
        <v>0.53490000000000004</v>
      </c>
      <c r="G988" s="7">
        <v>0.21829999999999999</v>
      </c>
      <c r="H988" s="7">
        <v>-3.9780000000000002E-5</v>
      </c>
      <c r="I988" s="7">
        <v>0.3871</v>
      </c>
      <c r="J988" s="7">
        <v>0.61695</v>
      </c>
      <c r="K988" s="8"/>
      <c r="L988" s="8"/>
    </row>
    <row r="989" spans="1:12" ht="13.5" customHeight="1">
      <c r="A989" s="7" t="s">
        <v>355</v>
      </c>
      <c r="B989" s="7">
        <v>1.75</v>
      </c>
      <c r="C989" s="7" t="s">
        <v>356</v>
      </c>
      <c r="D989" s="7" t="s">
        <v>357</v>
      </c>
      <c r="E989" s="7">
        <v>-2.8056999999999999</v>
      </c>
      <c r="F989" s="7">
        <v>0.29870000000000002</v>
      </c>
      <c r="G989" s="7">
        <v>0.21829999999999999</v>
      </c>
      <c r="H989" s="7">
        <v>-3.9780000000000002E-5</v>
      </c>
      <c r="I989" s="7">
        <v>5.1000000000000004E-3</v>
      </c>
      <c r="J989" s="7">
        <v>-0.11241</v>
      </c>
      <c r="K989" s="8"/>
      <c r="L989" s="8"/>
    </row>
    <row r="990" spans="1:12" ht="13.5" customHeight="1">
      <c r="A990" s="7" t="s">
        <v>355</v>
      </c>
      <c r="B990" s="7">
        <v>3.5</v>
      </c>
      <c r="C990" s="7" t="s">
        <v>356</v>
      </c>
      <c r="D990" s="7" t="s">
        <v>357</v>
      </c>
      <c r="E990" s="7">
        <v>-2.6132</v>
      </c>
      <c r="F990" s="7">
        <v>6.2399999999999997E-2</v>
      </c>
      <c r="G990" s="7">
        <v>0.21829999999999999</v>
      </c>
      <c r="H990" s="7">
        <v>-3.9780000000000002E-5</v>
      </c>
      <c r="I990" s="7">
        <v>-0.37690000000000001</v>
      </c>
      <c r="J990" s="7">
        <v>-0.42834</v>
      </c>
      <c r="K990" s="8"/>
      <c r="L990" s="8"/>
    </row>
    <row r="991" spans="1:12" ht="13.5" customHeight="1">
      <c r="A991" s="7" t="s">
        <v>355</v>
      </c>
      <c r="B991" s="7">
        <v>0</v>
      </c>
      <c r="C991" s="7" t="s">
        <v>358</v>
      </c>
      <c r="D991" s="7" t="s">
        <v>357</v>
      </c>
      <c r="E991" s="7">
        <v>-2.9937</v>
      </c>
      <c r="F991" s="7">
        <v>0.1555</v>
      </c>
      <c r="G991" s="7">
        <v>0.224</v>
      </c>
      <c r="H991" s="7">
        <v>-5.8E-5</v>
      </c>
      <c r="I991" s="7">
        <v>0.39565</v>
      </c>
      <c r="J991" s="7">
        <v>0.26635999999999999</v>
      </c>
      <c r="K991" s="8"/>
      <c r="L991" s="8"/>
    </row>
    <row r="992" spans="1:12" ht="13.5" customHeight="1">
      <c r="A992" s="7" t="s">
        <v>355</v>
      </c>
      <c r="B992" s="7">
        <v>1.75</v>
      </c>
      <c r="C992" s="7" t="s">
        <v>358</v>
      </c>
      <c r="D992" s="7" t="s">
        <v>357</v>
      </c>
      <c r="E992" s="7">
        <v>-2.8012000000000001</v>
      </c>
      <c r="F992" s="7">
        <v>0.1555</v>
      </c>
      <c r="G992" s="7">
        <v>0.224</v>
      </c>
      <c r="H992" s="7">
        <v>-5.8E-5</v>
      </c>
      <c r="I992" s="7">
        <v>3.6700000000000001E-3</v>
      </c>
      <c r="J992" s="7">
        <v>-5.6899999999999997E-3</v>
      </c>
      <c r="K992" s="8"/>
      <c r="L992" s="8"/>
    </row>
    <row r="993" spans="1:12" ht="13.5" customHeight="1">
      <c r="A993" s="7" t="s">
        <v>355</v>
      </c>
      <c r="B993" s="7">
        <v>3.5</v>
      </c>
      <c r="C993" s="7" t="s">
        <v>358</v>
      </c>
      <c r="D993" s="7" t="s">
        <v>357</v>
      </c>
      <c r="E993" s="7">
        <v>-2.6086999999999998</v>
      </c>
      <c r="F993" s="7">
        <v>0.1555</v>
      </c>
      <c r="G993" s="7">
        <v>0.224</v>
      </c>
      <c r="H993" s="7">
        <v>-5.8E-5</v>
      </c>
      <c r="I993" s="7">
        <v>-0.38829999999999998</v>
      </c>
      <c r="J993" s="7">
        <v>-0.27773999999999999</v>
      </c>
      <c r="K993" s="8"/>
      <c r="L993" s="8"/>
    </row>
    <row r="994" spans="1:12" ht="13.5" customHeight="1">
      <c r="A994" s="7" t="s">
        <v>355</v>
      </c>
      <c r="B994" s="7">
        <v>0</v>
      </c>
      <c r="C994" s="7" t="s">
        <v>359</v>
      </c>
      <c r="D994" s="7" t="s">
        <v>357</v>
      </c>
      <c r="E994" s="7">
        <v>-2.3746999999999998</v>
      </c>
      <c r="F994" s="7">
        <v>0.52959999999999996</v>
      </c>
      <c r="G994" s="7">
        <v>0.14929999999999999</v>
      </c>
      <c r="H994" s="7">
        <v>-2.071E-5</v>
      </c>
      <c r="I994" s="7">
        <v>0.27063999999999999</v>
      </c>
      <c r="J994" s="7">
        <v>0.57781000000000005</v>
      </c>
      <c r="K994" s="8"/>
      <c r="L994" s="8"/>
    </row>
    <row r="995" spans="1:12" ht="13.5" customHeight="1">
      <c r="A995" s="7" t="s">
        <v>355</v>
      </c>
      <c r="B995" s="7">
        <v>1.75</v>
      </c>
      <c r="C995" s="7" t="s">
        <v>359</v>
      </c>
      <c r="D995" s="7" t="s">
        <v>357</v>
      </c>
      <c r="E995" s="7">
        <v>-2.1821999999999999</v>
      </c>
      <c r="F995" s="7">
        <v>0.2671</v>
      </c>
      <c r="G995" s="7">
        <v>0.14929999999999999</v>
      </c>
      <c r="H995" s="7">
        <v>-2.071E-5</v>
      </c>
      <c r="I995" s="7">
        <v>9.41E-3</v>
      </c>
      <c r="J995" s="7">
        <v>-0.11932</v>
      </c>
      <c r="K995" s="8"/>
      <c r="L995" s="8"/>
    </row>
    <row r="996" spans="1:12" ht="13.5" customHeight="1">
      <c r="A996" s="7" t="s">
        <v>355</v>
      </c>
      <c r="B996" s="7">
        <v>3.5</v>
      </c>
      <c r="C996" s="7" t="s">
        <v>359</v>
      </c>
      <c r="D996" s="7" t="s">
        <v>357</v>
      </c>
      <c r="E996" s="7">
        <v>-1.9897</v>
      </c>
      <c r="F996" s="7">
        <v>4.5999999999999999E-3</v>
      </c>
      <c r="G996" s="7">
        <v>0.14929999999999999</v>
      </c>
      <c r="H996" s="7">
        <v>-2.071E-5</v>
      </c>
      <c r="I996" s="7">
        <v>-0.25180999999999998</v>
      </c>
      <c r="J996" s="7">
        <v>-0.35707</v>
      </c>
      <c r="K996" s="8"/>
      <c r="L996" s="8"/>
    </row>
    <row r="997" spans="1:12" ht="13.5" customHeight="1">
      <c r="A997" s="7" t="s">
        <v>355</v>
      </c>
      <c r="B997" s="7">
        <v>0</v>
      </c>
      <c r="C997" s="7" t="s">
        <v>360</v>
      </c>
      <c r="D997" s="7" t="s">
        <v>357</v>
      </c>
      <c r="E997" s="7">
        <v>-2.2242000000000002</v>
      </c>
      <c r="F997" s="7">
        <v>-0.4168</v>
      </c>
      <c r="G997" s="7">
        <v>0.1449</v>
      </c>
      <c r="H997" s="7">
        <v>-1E-4</v>
      </c>
      <c r="I997" s="7">
        <v>0.26088</v>
      </c>
      <c r="J997" s="7">
        <v>-0.27829999999999999</v>
      </c>
      <c r="K997" s="8"/>
      <c r="L997" s="8"/>
    </row>
    <row r="998" spans="1:12" ht="13.5" customHeight="1">
      <c r="A998" s="7" t="s">
        <v>355</v>
      </c>
      <c r="B998" s="7">
        <v>1.75</v>
      </c>
      <c r="C998" s="7" t="s">
        <v>360</v>
      </c>
      <c r="D998" s="7" t="s">
        <v>357</v>
      </c>
      <c r="E998" s="7">
        <v>-2.0316999999999998</v>
      </c>
      <c r="F998" s="7">
        <v>-6.6799999999999998E-2</v>
      </c>
      <c r="G998" s="7">
        <v>0.1449</v>
      </c>
      <c r="H998" s="7">
        <v>-1E-4</v>
      </c>
      <c r="I998" s="7">
        <v>7.26E-3</v>
      </c>
      <c r="J998" s="7">
        <v>0.14491999999999999</v>
      </c>
      <c r="K998" s="8"/>
      <c r="L998" s="8"/>
    </row>
    <row r="999" spans="1:12" ht="13.5" customHeight="1">
      <c r="A999" s="7" t="s">
        <v>355</v>
      </c>
      <c r="B999" s="7">
        <v>3.5</v>
      </c>
      <c r="C999" s="7" t="s">
        <v>360</v>
      </c>
      <c r="D999" s="7" t="s">
        <v>357</v>
      </c>
      <c r="E999" s="7">
        <v>-1.8391999999999999</v>
      </c>
      <c r="F999" s="7">
        <v>0.28320000000000001</v>
      </c>
      <c r="G999" s="7">
        <v>0.1449</v>
      </c>
      <c r="H999" s="7">
        <v>-1E-4</v>
      </c>
      <c r="I999" s="7">
        <v>-0.24635000000000001</v>
      </c>
      <c r="J999" s="7">
        <v>-4.4359999999999997E-2</v>
      </c>
      <c r="K999" s="8"/>
      <c r="L999" s="8"/>
    </row>
    <row r="1000" spans="1:12" ht="13.5" customHeight="1">
      <c r="A1000" s="7" t="s">
        <v>355</v>
      </c>
      <c r="B1000" s="7">
        <v>0</v>
      </c>
      <c r="C1000" s="7" t="s">
        <v>361</v>
      </c>
      <c r="D1000" s="7" t="s">
        <v>357</v>
      </c>
      <c r="E1000" s="7">
        <v>-2.3504</v>
      </c>
      <c r="F1000" s="7">
        <v>0.1032</v>
      </c>
      <c r="G1000" s="7">
        <v>0.54300000000000004</v>
      </c>
      <c r="H1000" s="7">
        <v>-5.0229999999999998E-5</v>
      </c>
      <c r="I1000" s="7">
        <v>0.61980000000000002</v>
      </c>
      <c r="J1000" s="7">
        <v>0.18110000000000001</v>
      </c>
      <c r="K1000" s="8"/>
      <c r="L1000" s="8"/>
    </row>
    <row r="1001" spans="1:12" ht="13.5" customHeight="1">
      <c r="A1001" s="7" t="s">
        <v>355</v>
      </c>
      <c r="B1001" s="7">
        <v>1.75</v>
      </c>
      <c r="C1001" s="7" t="s">
        <v>361</v>
      </c>
      <c r="D1001" s="7" t="s">
        <v>357</v>
      </c>
      <c r="E1001" s="7">
        <v>-2.1579000000000002</v>
      </c>
      <c r="F1001" s="7">
        <v>0.1032</v>
      </c>
      <c r="G1001" s="7">
        <v>0.28050000000000003</v>
      </c>
      <c r="H1001" s="7">
        <v>-5.0229999999999998E-5</v>
      </c>
      <c r="I1001" s="7">
        <v>-0.10072</v>
      </c>
      <c r="J1001" s="7">
        <v>5.0000000000000001E-4</v>
      </c>
      <c r="K1001" s="8"/>
      <c r="L1001" s="8"/>
    </row>
    <row r="1002" spans="1:12" ht="13.5" customHeight="1">
      <c r="A1002" s="7" t="s">
        <v>355</v>
      </c>
      <c r="B1002" s="7">
        <v>3.5</v>
      </c>
      <c r="C1002" s="7" t="s">
        <v>361</v>
      </c>
      <c r="D1002" s="7" t="s">
        <v>357</v>
      </c>
      <c r="E1002" s="7">
        <v>-1.9654</v>
      </c>
      <c r="F1002" s="7">
        <v>0.1032</v>
      </c>
      <c r="G1002" s="7">
        <v>1.7999999999999999E-2</v>
      </c>
      <c r="H1002" s="7">
        <v>-5.0229999999999998E-5</v>
      </c>
      <c r="I1002" s="7">
        <v>-0.36187000000000002</v>
      </c>
      <c r="J1002" s="7">
        <v>-0.18010000000000001</v>
      </c>
      <c r="K1002" s="8"/>
      <c r="L1002" s="8"/>
    </row>
    <row r="1003" spans="1:12" ht="13.5" customHeight="1">
      <c r="A1003" s="7" t="s">
        <v>355</v>
      </c>
      <c r="B1003" s="7">
        <v>0</v>
      </c>
      <c r="C1003" s="7" t="s">
        <v>362</v>
      </c>
      <c r="D1003" s="7" t="s">
        <v>357</v>
      </c>
      <c r="E1003" s="7">
        <v>-2.9763000000000002</v>
      </c>
      <c r="F1003" s="7">
        <v>0.15110000000000001</v>
      </c>
      <c r="G1003" s="7">
        <v>0.5726</v>
      </c>
      <c r="H1003" s="7">
        <v>-6.635E-5</v>
      </c>
      <c r="I1003" s="7">
        <v>0.70135000000000003</v>
      </c>
      <c r="J1003" s="7">
        <v>0.25990000000000002</v>
      </c>
      <c r="K1003" s="8"/>
      <c r="L1003" s="8"/>
    </row>
    <row r="1004" spans="1:12" ht="13.5" customHeight="1">
      <c r="A1004" s="7" t="s">
        <v>355</v>
      </c>
      <c r="B1004" s="7">
        <v>1.75</v>
      </c>
      <c r="C1004" s="7" t="s">
        <v>362</v>
      </c>
      <c r="D1004" s="7" t="s">
        <v>357</v>
      </c>
      <c r="E1004" s="7">
        <v>-2.7837999999999998</v>
      </c>
      <c r="F1004" s="7">
        <v>0.15110000000000001</v>
      </c>
      <c r="G1004" s="7">
        <v>0.33639999999999998</v>
      </c>
      <c r="H1004" s="7">
        <v>-6.635E-5</v>
      </c>
      <c r="I1004" s="7">
        <v>-9.4020000000000006E-2</v>
      </c>
      <c r="J1004" s="7">
        <v>-4.5799999999999999E-3</v>
      </c>
      <c r="K1004" s="8"/>
      <c r="L1004" s="8"/>
    </row>
    <row r="1005" spans="1:12" ht="13.5" customHeight="1">
      <c r="A1005" s="7" t="s">
        <v>355</v>
      </c>
      <c r="B1005" s="7">
        <v>3.5</v>
      </c>
      <c r="C1005" s="7" t="s">
        <v>362</v>
      </c>
      <c r="D1005" s="7" t="s">
        <v>357</v>
      </c>
      <c r="E1005" s="7">
        <v>-2.5912999999999999</v>
      </c>
      <c r="F1005" s="7">
        <v>0.15110000000000001</v>
      </c>
      <c r="G1005" s="7">
        <v>0.10009999999999999</v>
      </c>
      <c r="H1005" s="7">
        <v>-6.635E-5</v>
      </c>
      <c r="I1005" s="7">
        <v>-0.47594999999999998</v>
      </c>
      <c r="J1005" s="7">
        <v>-0.26906000000000002</v>
      </c>
      <c r="K1005" s="8"/>
      <c r="L1005" s="8"/>
    </row>
    <row r="1006" spans="1:12" ht="13.5" customHeight="1">
      <c r="A1006" s="7" t="s">
        <v>355</v>
      </c>
      <c r="B1006" s="7">
        <v>0</v>
      </c>
      <c r="C1006" s="7" t="s">
        <v>363</v>
      </c>
      <c r="D1006" s="7" t="s">
        <v>357</v>
      </c>
      <c r="E1006" s="7">
        <v>-2.8626999999999998</v>
      </c>
      <c r="F1006" s="7">
        <v>-0.31690000000000002</v>
      </c>
      <c r="G1006" s="7">
        <v>0.21440000000000001</v>
      </c>
      <c r="H1006" s="7">
        <v>-1.1E-4</v>
      </c>
      <c r="I1006" s="7">
        <v>0.37831999999999999</v>
      </c>
      <c r="J1006" s="7">
        <v>-0.15354999999999999</v>
      </c>
      <c r="K1006" s="8"/>
      <c r="L1006" s="8"/>
    </row>
    <row r="1007" spans="1:12" ht="13.5" customHeight="1">
      <c r="A1007" s="7" t="s">
        <v>355</v>
      </c>
      <c r="B1007" s="7">
        <v>1.75</v>
      </c>
      <c r="C1007" s="7" t="s">
        <v>363</v>
      </c>
      <c r="D1007" s="7" t="s">
        <v>357</v>
      </c>
      <c r="E1007" s="7">
        <v>-2.6701999999999999</v>
      </c>
      <c r="F1007" s="7">
        <v>-1.9E-3</v>
      </c>
      <c r="G1007" s="7">
        <v>0.21440000000000001</v>
      </c>
      <c r="H1007" s="7">
        <v>-1.1E-4</v>
      </c>
      <c r="I1007" s="7">
        <v>3.1700000000000001E-3</v>
      </c>
      <c r="J1007" s="7">
        <v>0.12540000000000001</v>
      </c>
      <c r="K1007" s="8"/>
      <c r="L1007" s="8"/>
    </row>
    <row r="1008" spans="1:12" ht="13.5" customHeight="1">
      <c r="A1008" s="7" t="s">
        <v>355</v>
      </c>
      <c r="B1008" s="7">
        <v>3.5</v>
      </c>
      <c r="C1008" s="7" t="s">
        <v>363</v>
      </c>
      <c r="D1008" s="7" t="s">
        <v>357</v>
      </c>
      <c r="E1008" s="7">
        <v>-2.4777</v>
      </c>
      <c r="F1008" s="7">
        <v>0.31309999999999999</v>
      </c>
      <c r="G1008" s="7">
        <v>0.21440000000000001</v>
      </c>
      <c r="H1008" s="7">
        <v>-1.1E-4</v>
      </c>
      <c r="I1008" s="7">
        <v>-0.37197999999999998</v>
      </c>
      <c r="J1008" s="7">
        <v>-0.1469</v>
      </c>
      <c r="K1008" s="8"/>
      <c r="L1008" s="8"/>
    </row>
    <row r="1009" spans="1:12" ht="13.5" customHeight="1">
      <c r="A1009" s="7" t="s">
        <v>355</v>
      </c>
      <c r="B1009" s="7">
        <v>0</v>
      </c>
      <c r="C1009" s="7" t="s">
        <v>356</v>
      </c>
      <c r="D1009" s="7" t="s">
        <v>357</v>
      </c>
      <c r="E1009" s="7">
        <v>-2.9982000000000002</v>
      </c>
      <c r="F1009" s="7">
        <v>0.53490000000000004</v>
      </c>
      <c r="G1009" s="7">
        <v>0.21829999999999999</v>
      </c>
      <c r="H1009" s="7">
        <v>-3.9780000000000002E-5</v>
      </c>
      <c r="I1009" s="7">
        <v>0.3871</v>
      </c>
      <c r="J1009" s="7">
        <v>0.61695</v>
      </c>
      <c r="K1009" s="8"/>
      <c r="L1009" s="8"/>
    </row>
    <row r="1010" spans="1:12" ht="13.5" customHeight="1">
      <c r="A1010" s="7" t="s">
        <v>355</v>
      </c>
      <c r="B1010" s="7">
        <v>1.75</v>
      </c>
      <c r="C1010" s="7" t="s">
        <v>356</v>
      </c>
      <c r="D1010" s="7" t="s">
        <v>357</v>
      </c>
      <c r="E1010" s="7">
        <v>-2.8056999999999999</v>
      </c>
      <c r="F1010" s="7">
        <v>0.29870000000000002</v>
      </c>
      <c r="G1010" s="7">
        <v>0.21829999999999999</v>
      </c>
      <c r="H1010" s="7">
        <v>-3.9780000000000002E-5</v>
      </c>
      <c r="I1010" s="7">
        <v>5.1000000000000004E-3</v>
      </c>
      <c r="J1010" s="7">
        <v>-0.11241</v>
      </c>
      <c r="K1010" s="8"/>
      <c r="L1010" s="8"/>
    </row>
    <row r="1011" spans="1:12" ht="13.5" customHeight="1">
      <c r="A1011" s="7" t="s">
        <v>355</v>
      </c>
      <c r="B1011" s="7">
        <v>3.5</v>
      </c>
      <c r="C1011" s="7" t="s">
        <v>356</v>
      </c>
      <c r="D1011" s="7" t="s">
        <v>357</v>
      </c>
      <c r="E1011" s="7">
        <v>-2.6132</v>
      </c>
      <c r="F1011" s="7">
        <v>6.2399999999999997E-2</v>
      </c>
      <c r="G1011" s="7">
        <v>0.21829999999999999</v>
      </c>
      <c r="H1011" s="7">
        <v>-3.9780000000000002E-5</v>
      </c>
      <c r="I1011" s="7">
        <v>-0.37690000000000001</v>
      </c>
      <c r="J1011" s="7">
        <v>-0.42834</v>
      </c>
      <c r="K1011" s="8"/>
      <c r="L1011" s="8"/>
    </row>
    <row r="1012" spans="1:12" ht="13.5" customHeight="1">
      <c r="A1012" s="7" t="s">
        <v>355</v>
      </c>
      <c r="B1012" s="7">
        <v>0</v>
      </c>
      <c r="C1012" s="7" t="s">
        <v>358</v>
      </c>
      <c r="D1012" s="7" t="s">
        <v>357</v>
      </c>
      <c r="E1012" s="7">
        <v>-2.9937</v>
      </c>
      <c r="F1012" s="7">
        <v>0.1555</v>
      </c>
      <c r="G1012" s="7">
        <v>0.224</v>
      </c>
      <c r="H1012" s="7">
        <v>-5.8E-5</v>
      </c>
      <c r="I1012" s="7">
        <v>0.39565</v>
      </c>
      <c r="J1012" s="7">
        <v>0.26635999999999999</v>
      </c>
      <c r="K1012" s="8"/>
      <c r="L1012" s="8"/>
    </row>
    <row r="1013" spans="1:12" ht="13.5" customHeight="1">
      <c r="A1013" s="7" t="s">
        <v>355</v>
      </c>
      <c r="B1013" s="7">
        <v>1.75</v>
      </c>
      <c r="C1013" s="7" t="s">
        <v>358</v>
      </c>
      <c r="D1013" s="7" t="s">
        <v>357</v>
      </c>
      <c r="E1013" s="7">
        <v>-2.8012000000000001</v>
      </c>
      <c r="F1013" s="7">
        <v>0.1555</v>
      </c>
      <c r="G1013" s="7">
        <v>0.224</v>
      </c>
      <c r="H1013" s="7">
        <v>-5.8E-5</v>
      </c>
      <c r="I1013" s="7">
        <v>3.6700000000000001E-3</v>
      </c>
      <c r="J1013" s="7">
        <v>-5.6899999999999997E-3</v>
      </c>
      <c r="K1013" s="8"/>
      <c r="L1013" s="8"/>
    </row>
    <row r="1014" spans="1:12" ht="13.5" customHeight="1">
      <c r="A1014" s="7" t="s">
        <v>355</v>
      </c>
      <c r="B1014" s="7">
        <v>3.5</v>
      </c>
      <c r="C1014" s="7" t="s">
        <v>358</v>
      </c>
      <c r="D1014" s="7" t="s">
        <v>357</v>
      </c>
      <c r="E1014" s="7">
        <v>-2.6086999999999998</v>
      </c>
      <c r="F1014" s="7">
        <v>0.1555</v>
      </c>
      <c r="G1014" s="7">
        <v>0.224</v>
      </c>
      <c r="H1014" s="7">
        <v>-5.8E-5</v>
      </c>
      <c r="I1014" s="7">
        <v>-0.38829999999999998</v>
      </c>
      <c r="J1014" s="7">
        <v>-0.27773999999999999</v>
      </c>
      <c r="K1014" s="8"/>
      <c r="L1014" s="8"/>
    </row>
    <row r="1015" spans="1:12" ht="13.5" customHeight="1">
      <c r="A1015" s="7" t="s">
        <v>355</v>
      </c>
      <c r="B1015" s="7">
        <v>0</v>
      </c>
      <c r="C1015" s="7" t="s">
        <v>359</v>
      </c>
      <c r="D1015" s="7" t="s">
        <v>357</v>
      </c>
      <c r="E1015" s="7">
        <v>-2.3746999999999998</v>
      </c>
      <c r="F1015" s="7">
        <v>0.52959999999999996</v>
      </c>
      <c r="G1015" s="7">
        <v>0.14929999999999999</v>
      </c>
      <c r="H1015" s="7">
        <v>-2.071E-5</v>
      </c>
      <c r="I1015" s="7">
        <v>0.27063999999999999</v>
      </c>
      <c r="J1015" s="7">
        <v>0.57781000000000005</v>
      </c>
      <c r="K1015" s="8"/>
      <c r="L1015" s="8"/>
    </row>
    <row r="1016" spans="1:12" ht="13.5" customHeight="1">
      <c r="A1016" s="7" t="s">
        <v>355</v>
      </c>
      <c r="B1016" s="7">
        <v>1.75</v>
      </c>
      <c r="C1016" s="7" t="s">
        <v>359</v>
      </c>
      <c r="D1016" s="7" t="s">
        <v>357</v>
      </c>
      <c r="E1016" s="7">
        <v>-2.1821999999999999</v>
      </c>
      <c r="F1016" s="7">
        <v>0.2671</v>
      </c>
      <c r="G1016" s="7">
        <v>0.14929999999999999</v>
      </c>
      <c r="H1016" s="7">
        <v>-2.071E-5</v>
      </c>
      <c r="I1016" s="7">
        <v>9.41E-3</v>
      </c>
      <c r="J1016" s="7">
        <v>-0.11932</v>
      </c>
      <c r="K1016" s="8"/>
      <c r="L1016" s="8"/>
    </row>
    <row r="1017" spans="1:12" ht="13.5" customHeight="1">
      <c r="A1017" s="7" t="s">
        <v>355</v>
      </c>
      <c r="B1017" s="7">
        <v>3.5</v>
      </c>
      <c r="C1017" s="7" t="s">
        <v>359</v>
      </c>
      <c r="D1017" s="7" t="s">
        <v>357</v>
      </c>
      <c r="E1017" s="7">
        <v>-1.9897</v>
      </c>
      <c r="F1017" s="7">
        <v>4.5999999999999999E-3</v>
      </c>
      <c r="G1017" s="7">
        <v>0.14929999999999999</v>
      </c>
      <c r="H1017" s="7">
        <v>-2.071E-5</v>
      </c>
      <c r="I1017" s="7">
        <v>-0.25180999999999998</v>
      </c>
      <c r="J1017" s="7">
        <v>-0.35707</v>
      </c>
      <c r="K1017" s="8"/>
      <c r="L1017" s="8"/>
    </row>
    <row r="1018" spans="1:12" ht="13.5" customHeight="1">
      <c r="A1018" s="7" t="s">
        <v>355</v>
      </c>
      <c r="B1018" s="7">
        <v>0</v>
      </c>
      <c r="C1018" s="7" t="s">
        <v>360</v>
      </c>
      <c r="D1018" s="7" t="s">
        <v>357</v>
      </c>
      <c r="E1018" s="7">
        <v>-2.2242000000000002</v>
      </c>
      <c r="F1018" s="7">
        <v>-0.4168</v>
      </c>
      <c r="G1018" s="7">
        <v>0.1449</v>
      </c>
      <c r="H1018" s="7">
        <v>-1E-4</v>
      </c>
      <c r="I1018" s="7">
        <v>0.26088</v>
      </c>
      <c r="J1018" s="7">
        <v>-0.27829999999999999</v>
      </c>
      <c r="K1018" s="8"/>
      <c r="L1018" s="8"/>
    </row>
    <row r="1019" spans="1:12" ht="13.5" customHeight="1">
      <c r="A1019" s="7" t="s">
        <v>355</v>
      </c>
      <c r="B1019" s="7">
        <v>1.75</v>
      </c>
      <c r="C1019" s="7" t="s">
        <v>360</v>
      </c>
      <c r="D1019" s="7" t="s">
        <v>357</v>
      </c>
      <c r="E1019" s="7">
        <v>-2.0316999999999998</v>
      </c>
      <c r="F1019" s="7">
        <v>-6.6799999999999998E-2</v>
      </c>
      <c r="G1019" s="7">
        <v>0.1449</v>
      </c>
      <c r="H1019" s="7">
        <v>-1E-4</v>
      </c>
      <c r="I1019" s="7">
        <v>7.26E-3</v>
      </c>
      <c r="J1019" s="7">
        <v>0.14491999999999999</v>
      </c>
      <c r="K1019" s="8"/>
      <c r="L1019" s="8"/>
    </row>
    <row r="1020" spans="1:12" ht="13.5" customHeight="1">
      <c r="A1020" s="7" t="s">
        <v>355</v>
      </c>
      <c r="B1020" s="7">
        <v>3.5</v>
      </c>
      <c r="C1020" s="7" t="s">
        <v>360</v>
      </c>
      <c r="D1020" s="7" t="s">
        <v>357</v>
      </c>
      <c r="E1020" s="7">
        <v>-1.8391999999999999</v>
      </c>
      <c r="F1020" s="7">
        <v>0.28320000000000001</v>
      </c>
      <c r="G1020" s="7">
        <v>0.1449</v>
      </c>
      <c r="H1020" s="7">
        <v>-1E-4</v>
      </c>
      <c r="I1020" s="7">
        <v>-0.24635000000000001</v>
      </c>
      <c r="J1020" s="7">
        <v>-4.4359999999999997E-2</v>
      </c>
      <c r="K1020" s="8"/>
      <c r="L1020" s="8"/>
    </row>
    <row r="1021" spans="1:12" ht="13.5" customHeight="1">
      <c r="A1021" s="7" t="s">
        <v>355</v>
      </c>
      <c r="B1021" s="7">
        <v>0</v>
      </c>
      <c r="C1021" s="7" t="s">
        <v>361</v>
      </c>
      <c r="D1021" s="7" t="s">
        <v>357</v>
      </c>
      <c r="E1021" s="7">
        <v>-2.3504</v>
      </c>
      <c r="F1021" s="7">
        <v>0.1032</v>
      </c>
      <c r="G1021" s="7">
        <v>0.54300000000000004</v>
      </c>
      <c r="H1021" s="7">
        <v>-5.0229999999999998E-5</v>
      </c>
      <c r="I1021" s="7">
        <v>0.61980000000000002</v>
      </c>
      <c r="J1021" s="7">
        <v>0.18110000000000001</v>
      </c>
      <c r="K1021" s="8"/>
      <c r="L1021" s="8"/>
    </row>
    <row r="1022" spans="1:12" ht="13.5" customHeight="1">
      <c r="A1022" s="7" t="s">
        <v>355</v>
      </c>
      <c r="B1022" s="7">
        <v>1.75</v>
      </c>
      <c r="C1022" s="7" t="s">
        <v>361</v>
      </c>
      <c r="D1022" s="7" t="s">
        <v>357</v>
      </c>
      <c r="E1022" s="7">
        <v>-2.1579000000000002</v>
      </c>
      <c r="F1022" s="7">
        <v>0.1032</v>
      </c>
      <c r="G1022" s="7">
        <v>0.28050000000000003</v>
      </c>
      <c r="H1022" s="7">
        <v>-5.0229999999999998E-5</v>
      </c>
      <c r="I1022" s="7">
        <v>-0.10072</v>
      </c>
      <c r="J1022" s="7">
        <v>5.0000000000000001E-4</v>
      </c>
      <c r="K1022" s="8"/>
      <c r="L1022" s="8"/>
    </row>
    <row r="1023" spans="1:12" ht="13.5" customHeight="1">
      <c r="A1023" s="7" t="s">
        <v>355</v>
      </c>
      <c r="B1023" s="7">
        <v>3.5</v>
      </c>
      <c r="C1023" s="7" t="s">
        <v>361</v>
      </c>
      <c r="D1023" s="7" t="s">
        <v>357</v>
      </c>
      <c r="E1023" s="7">
        <v>-1.9654</v>
      </c>
      <c r="F1023" s="7">
        <v>0.1032</v>
      </c>
      <c r="G1023" s="7">
        <v>1.7999999999999999E-2</v>
      </c>
      <c r="H1023" s="7">
        <v>-5.0229999999999998E-5</v>
      </c>
      <c r="I1023" s="7">
        <v>-0.36187000000000002</v>
      </c>
      <c r="J1023" s="7">
        <v>-0.18010000000000001</v>
      </c>
      <c r="K1023" s="8"/>
      <c r="L1023" s="8"/>
    </row>
    <row r="1024" spans="1:12" ht="13.5" customHeight="1">
      <c r="A1024" s="7" t="s">
        <v>355</v>
      </c>
      <c r="B1024" s="7">
        <v>0</v>
      </c>
      <c r="C1024" s="7" t="s">
        <v>362</v>
      </c>
      <c r="D1024" s="7" t="s">
        <v>357</v>
      </c>
      <c r="E1024" s="7">
        <v>-2.9763000000000002</v>
      </c>
      <c r="F1024" s="7">
        <v>0.15110000000000001</v>
      </c>
      <c r="G1024" s="7">
        <v>0.5726</v>
      </c>
      <c r="H1024" s="7">
        <v>-6.635E-5</v>
      </c>
      <c r="I1024" s="7">
        <v>0.70135000000000003</v>
      </c>
      <c r="J1024" s="7">
        <v>0.25990000000000002</v>
      </c>
      <c r="K1024" s="8"/>
      <c r="L1024" s="8"/>
    </row>
    <row r="1025" spans="1:12" ht="13.5" customHeight="1">
      <c r="A1025" s="7" t="s">
        <v>355</v>
      </c>
      <c r="B1025" s="7">
        <v>1.75</v>
      </c>
      <c r="C1025" s="7" t="s">
        <v>362</v>
      </c>
      <c r="D1025" s="7" t="s">
        <v>357</v>
      </c>
      <c r="E1025" s="7">
        <v>-2.7837999999999998</v>
      </c>
      <c r="F1025" s="7">
        <v>0.15110000000000001</v>
      </c>
      <c r="G1025" s="7">
        <v>0.33639999999999998</v>
      </c>
      <c r="H1025" s="7">
        <v>-6.635E-5</v>
      </c>
      <c r="I1025" s="7">
        <v>-9.4020000000000006E-2</v>
      </c>
      <c r="J1025" s="7">
        <v>-4.5799999999999999E-3</v>
      </c>
      <c r="K1025" s="8"/>
      <c r="L1025" s="8"/>
    </row>
    <row r="1026" spans="1:12" ht="13.5" customHeight="1">
      <c r="A1026" s="7" t="s">
        <v>355</v>
      </c>
      <c r="B1026" s="7">
        <v>3.5</v>
      </c>
      <c r="C1026" s="7" t="s">
        <v>362</v>
      </c>
      <c r="D1026" s="7" t="s">
        <v>357</v>
      </c>
      <c r="E1026" s="7">
        <v>-2.5912999999999999</v>
      </c>
      <c r="F1026" s="7">
        <v>0.15110000000000001</v>
      </c>
      <c r="G1026" s="7">
        <v>0.10009999999999999</v>
      </c>
      <c r="H1026" s="7">
        <v>-6.635E-5</v>
      </c>
      <c r="I1026" s="7">
        <v>-0.47594999999999998</v>
      </c>
      <c r="J1026" s="7">
        <v>-0.26906000000000002</v>
      </c>
      <c r="K1026" s="8"/>
      <c r="L1026" s="8"/>
    </row>
    <row r="1027" spans="1:12" ht="13.5" customHeight="1">
      <c r="A1027" s="7" t="s">
        <v>355</v>
      </c>
      <c r="B1027" s="7">
        <v>0</v>
      </c>
      <c r="C1027" s="7" t="s">
        <v>363</v>
      </c>
      <c r="D1027" s="7" t="s">
        <v>357</v>
      </c>
      <c r="E1027" s="7">
        <v>-2.8626999999999998</v>
      </c>
      <c r="F1027" s="7">
        <v>-0.31690000000000002</v>
      </c>
      <c r="G1027" s="7">
        <v>0.21440000000000001</v>
      </c>
      <c r="H1027" s="7">
        <v>-1.1E-4</v>
      </c>
      <c r="I1027" s="7">
        <v>0.37831999999999999</v>
      </c>
      <c r="J1027" s="7">
        <v>-0.15354999999999999</v>
      </c>
      <c r="K1027" s="8"/>
      <c r="L1027" s="8"/>
    </row>
    <row r="1028" spans="1:12" ht="13.5" customHeight="1">
      <c r="A1028" s="7" t="s">
        <v>355</v>
      </c>
      <c r="B1028" s="7">
        <v>1.75</v>
      </c>
      <c r="C1028" s="7" t="s">
        <v>363</v>
      </c>
      <c r="D1028" s="7" t="s">
        <v>357</v>
      </c>
      <c r="E1028" s="7">
        <v>-2.6701999999999999</v>
      </c>
      <c r="F1028" s="7">
        <v>-1.9E-3</v>
      </c>
      <c r="G1028" s="7">
        <v>0.21440000000000001</v>
      </c>
      <c r="H1028" s="7">
        <v>-1.1E-4</v>
      </c>
      <c r="I1028" s="7">
        <v>3.1700000000000001E-3</v>
      </c>
      <c r="J1028" s="7">
        <v>0.12540000000000001</v>
      </c>
      <c r="K1028" s="8"/>
      <c r="L1028" s="8"/>
    </row>
    <row r="1029" spans="1:12" ht="13.5" customHeight="1">
      <c r="A1029" s="7" t="s">
        <v>355</v>
      </c>
      <c r="B1029" s="7">
        <v>3.5</v>
      </c>
      <c r="C1029" s="7" t="s">
        <v>363</v>
      </c>
      <c r="D1029" s="7" t="s">
        <v>357</v>
      </c>
      <c r="E1029" s="7">
        <v>-2.4777</v>
      </c>
      <c r="F1029" s="7">
        <v>0.31309999999999999</v>
      </c>
      <c r="G1029" s="7">
        <v>0.21440000000000001</v>
      </c>
      <c r="H1029" s="7">
        <v>-1.1E-4</v>
      </c>
      <c r="I1029" s="7">
        <v>-0.37197999999999998</v>
      </c>
      <c r="J1029" s="7">
        <v>-0.1469</v>
      </c>
      <c r="K1029" s="8"/>
      <c r="L1029" s="8"/>
    </row>
    <row r="1030" spans="1:12" ht="13.5" customHeight="1">
      <c r="A1030" s="7" t="s">
        <v>355</v>
      </c>
      <c r="B1030" s="7">
        <v>0</v>
      </c>
      <c r="C1030" s="7" t="s">
        <v>356</v>
      </c>
      <c r="D1030" s="7" t="s">
        <v>357</v>
      </c>
      <c r="E1030" s="7">
        <v>-2.9982000000000002</v>
      </c>
      <c r="F1030" s="7">
        <v>0.53490000000000004</v>
      </c>
      <c r="G1030" s="7">
        <v>0.21829999999999999</v>
      </c>
      <c r="H1030" s="7">
        <v>-3.9780000000000002E-5</v>
      </c>
      <c r="I1030" s="7">
        <v>0.3871</v>
      </c>
      <c r="J1030" s="7">
        <v>0.61695</v>
      </c>
      <c r="K1030" s="8"/>
      <c r="L1030" s="8"/>
    </row>
    <row r="1031" spans="1:12" ht="13.5" customHeight="1">
      <c r="A1031" s="7" t="s">
        <v>355</v>
      </c>
      <c r="B1031" s="7">
        <v>1.75</v>
      </c>
      <c r="C1031" s="7" t="s">
        <v>356</v>
      </c>
      <c r="D1031" s="7" t="s">
        <v>357</v>
      </c>
      <c r="E1031" s="7">
        <v>-2.8056999999999999</v>
      </c>
      <c r="F1031" s="7">
        <v>0.29870000000000002</v>
      </c>
      <c r="G1031" s="7">
        <v>0.21829999999999999</v>
      </c>
      <c r="H1031" s="7">
        <v>-3.9780000000000002E-5</v>
      </c>
      <c r="I1031" s="7">
        <v>5.1000000000000004E-3</v>
      </c>
      <c r="J1031" s="7">
        <v>-0.11241</v>
      </c>
      <c r="K1031" s="8"/>
      <c r="L1031" s="8"/>
    </row>
    <row r="1032" spans="1:12" ht="13.5" customHeight="1">
      <c r="A1032" s="7" t="s">
        <v>355</v>
      </c>
      <c r="B1032" s="7">
        <v>3.5</v>
      </c>
      <c r="C1032" s="7" t="s">
        <v>356</v>
      </c>
      <c r="D1032" s="7" t="s">
        <v>357</v>
      </c>
      <c r="E1032" s="7">
        <v>-2.6132</v>
      </c>
      <c r="F1032" s="7">
        <v>6.2399999999999997E-2</v>
      </c>
      <c r="G1032" s="7">
        <v>0.21829999999999999</v>
      </c>
      <c r="H1032" s="7">
        <v>-3.9780000000000002E-5</v>
      </c>
      <c r="I1032" s="7">
        <v>-0.37690000000000001</v>
      </c>
      <c r="J1032" s="7">
        <v>-0.42834</v>
      </c>
      <c r="K1032" s="8"/>
      <c r="L1032" s="8"/>
    </row>
    <row r="1033" spans="1:12" ht="13.5" customHeight="1">
      <c r="A1033" s="7" t="s">
        <v>355</v>
      </c>
      <c r="B1033" s="7">
        <v>0</v>
      </c>
      <c r="C1033" s="7" t="s">
        <v>358</v>
      </c>
      <c r="D1033" s="7" t="s">
        <v>357</v>
      </c>
      <c r="E1033" s="7">
        <v>-2.9937</v>
      </c>
      <c r="F1033" s="7">
        <v>0.1555</v>
      </c>
      <c r="G1033" s="7">
        <v>0.224</v>
      </c>
      <c r="H1033" s="7">
        <v>-5.8E-5</v>
      </c>
      <c r="I1033" s="7">
        <v>0.39565</v>
      </c>
      <c r="J1033" s="7">
        <v>0.26635999999999999</v>
      </c>
      <c r="K1033" s="8"/>
      <c r="L1033" s="8"/>
    </row>
    <row r="1034" spans="1:12" ht="13.5" customHeight="1">
      <c r="A1034" s="7" t="s">
        <v>355</v>
      </c>
      <c r="B1034" s="7">
        <v>1.75</v>
      </c>
      <c r="C1034" s="7" t="s">
        <v>358</v>
      </c>
      <c r="D1034" s="7" t="s">
        <v>357</v>
      </c>
      <c r="E1034" s="7">
        <v>-2.8012000000000001</v>
      </c>
      <c r="F1034" s="7">
        <v>0.1555</v>
      </c>
      <c r="G1034" s="7">
        <v>0.224</v>
      </c>
      <c r="H1034" s="7">
        <v>-5.8E-5</v>
      </c>
      <c r="I1034" s="7">
        <v>3.6700000000000001E-3</v>
      </c>
      <c r="J1034" s="7">
        <v>-5.6899999999999997E-3</v>
      </c>
      <c r="K1034" s="8"/>
      <c r="L1034" s="8"/>
    </row>
    <row r="1035" spans="1:12" ht="13.5" customHeight="1">
      <c r="A1035" s="7" t="s">
        <v>355</v>
      </c>
      <c r="B1035" s="7">
        <v>3.5</v>
      </c>
      <c r="C1035" s="7" t="s">
        <v>358</v>
      </c>
      <c r="D1035" s="7" t="s">
        <v>357</v>
      </c>
      <c r="E1035" s="7">
        <v>-2.6086999999999998</v>
      </c>
      <c r="F1035" s="7">
        <v>0.1555</v>
      </c>
      <c r="G1035" s="7">
        <v>0.224</v>
      </c>
      <c r="H1035" s="7">
        <v>-5.8E-5</v>
      </c>
      <c r="I1035" s="7">
        <v>-0.38829999999999998</v>
      </c>
      <c r="J1035" s="7">
        <v>-0.27773999999999999</v>
      </c>
      <c r="K1035" s="8"/>
      <c r="L1035" s="8"/>
    </row>
    <row r="1036" spans="1:12" ht="13.5" customHeight="1">
      <c r="A1036" s="7" t="s">
        <v>355</v>
      </c>
      <c r="B1036" s="7">
        <v>0</v>
      </c>
      <c r="C1036" s="7" t="s">
        <v>359</v>
      </c>
      <c r="D1036" s="7" t="s">
        <v>357</v>
      </c>
      <c r="E1036" s="7">
        <v>-2.3746999999999998</v>
      </c>
      <c r="F1036" s="7">
        <v>0.52959999999999996</v>
      </c>
      <c r="G1036" s="7">
        <v>0.14929999999999999</v>
      </c>
      <c r="H1036" s="7">
        <v>-2.071E-5</v>
      </c>
      <c r="I1036" s="7">
        <v>0.27063999999999999</v>
      </c>
      <c r="J1036" s="7">
        <v>0.57781000000000005</v>
      </c>
      <c r="K1036" s="8"/>
      <c r="L1036" s="8"/>
    </row>
    <row r="1037" spans="1:12" ht="13.5" customHeight="1">
      <c r="A1037" s="7" t="s">
        <v>355</v>
      </c>
      <c r="B1037" s="7">
        <v>1.75</v>
      </c>
      <c r="C1037" s="7" t="s">
        <v>359</v>
      </c>
      <c r="D1037" s="7" t="s">
        <v>357</v>
      </c>
      <c r="E1037" s="7">
        <v>-2.1821999999999999</v>
      </c>
      <c r="F1037" s="7">
        <v>0.2671</v>
      </c>
      <c r="G1037" s="7">
        <v>0.14929999999999999</v>
      </c>
      <c r="H1037" s="7">
        <v>-2.071E-5</v>
      </c>
      <c r="I1037" s="7">
        <v>9.41E-3</v>
      </c>
      <c r="J1037" s="7">
        <v>-0.11932</v>
      </c>
      <c r="K1037" s="8"/>
      <c r="L1037" s="8"/>
    </row>
    <row r="1038" spans="1:12" ht="13.5" customHeight="1">
      <c r="A1038" s="7" t="s">
        <v>355</v>
      </c>
      <c r="B1038" s="7">
        <v>3.5</v>
      </c>
      <c r="C1038" s="7" t="s">
        <v>359</v>
      </c>
      <c r="D1038" s="7" t="s">
        <v>357</v>
      </c>
      <c r="E1038" s="7">
        <v>-1.9897</v>
      </c>
      <c r="F1038" s="7">
        <v>4.5999999999999999E-3</v>
      </c>
      <c r="G1038" s="7">
        <v>0.14929999999999999</v>
      </c>
      <c r="H1038" s="7">
        <v>-2.071E-5</v>
      </c>
      <c r="I1038" s="7">
        <v>-0.25180999999999998</v>
      </c>
      <c r="J1038" s="7">
        <v>-0.35707</v>
      </c>
      <c r="K1038" s="8"/>
      <c r="L1038" s="8"/>
    </row>
    <row r="1039" spans="1:12" ht="13.5" customHeight="1">
      <c r="A1039" s="7" t="s">
        <v>355</v>
      </c>
      <c r="B1039" s="7">
        <v>0</v>
      </c>
      <c r="C1039" s="7" t="s">
        <v>360</v>
      </c>
      <c r="D1039" s="7" t="s">
        <v>357</v>
      </c>
      <c r="E1039" s="7">
        <v>-2.2242000000000002</v>
      </c>
      <c r="F1039" s="7">
        <v>-0.4168</v>
      </c>
      <c r="G1039" s="7">
        <v>0.1449</v>
      </c>
      <c r="H1039" s="7">
        <v>-1E-4</v>
      </c>
      <c r="I1039" s="7">
        <v>0.26088</v>
      </c>
      <c r="J1039" s="7">
        <v>-0.27829999999999999</v>
      </c>
      <c r="K1039" s="8"/>
      <c r="L1039" s="8"/>
    </row>
    <row r="1040" spans="1:12" ht="13.5" customHeight="1">
      <c r="A1040" s="7" t="s">
        <v>355</v>
      </c>
      <c r="B1040" s="7">
        <v>1.75</v>
      </c>
      <c r="C1040" s="7" t="s">
        <v>360</v>
      </c>
      <c r="D1040" s="7" t="s">
        <v>357</v>
      </c>
      <c r="E1040" s="7">
        <v>-2.0316999999999998</v>
      </c>
      <c r="F1040" s="7">
        <v>-6.6799999999999998E-2</v>
      </c>
      <c r="G1040" s="7">
        <v>0.1449</v>
      </c>
      <c r="H1040" s="7">
        <v>-1E-4</v>
      </c>
      <c r="I1040" s="7">
        <v>7.26E-3</v>
      </c>
      <c r="J1040" s="7">
        <v>0.14491999999999999</v>
      </c>
      <c r="K1040" s="8"/>
      <c r="L1040" s="8"/>
    </row>
    <row r="1041" spans="1:12" ht="13.5" customHeight="1">
      <c r="A1041" s="7" t="s">
        <v>355</v>
      </c>
      <c r="B1041" s="7">
        <v>3.5</v>
      </c>
      <c r="C1041" s="7" t="s">
        <v>360</v>
      </c>
      <c r="D1041" s="7" t="s">
        <v>357</v>
      </c>
      <c r="E1041" s="7">
        <v>-1.8391999999999999</v>
      </c>
      <c r="F1041" s="7">
        <v>0.28320000000000001</v>
      </c>
      <c r="G1041" s="7">
        <v>0.1449</v>
      </c>
      <c r="H1041" s="7">
        <v>-1E-4</v>
      </c>
      <c r="I1041" s="7">
        <v>-0.24635000000000001</v>
      </c>
      <c r="J1041" s="7">
        <v>-4.4359999999999997E-2</v>
      </c>
      <c r="K1041" s="8"/>
      <c r="L1041" s="8"/>
    </row>
    <row r="1042" spans="1:12" ht="13.5" customHeight="1">
      <c r="A1042" s="7" t="s">
        <v>355</v>
      </c>
      <c r="B1042" s="7">
        <v>0</v>
      </c>
      <c r="C1042" s="7" t="s">
        <v>361</v>
      </c>
      <c r="D1042" s="7" t="s">
        <v>357</v>
      </c>
      <c r="E1042" s="7">
        <v>-2.3504</v>
      </c>
      <c r="F1042" s="7">
        <v>0.1032</v>
      </c>
      <c r="G1042" s="7">
        <v>0.54300000000000004</v>
      </c>
      <c r="H1042" s="7">
        <v>-5.0229999999999998E-5</v>
      </c>
      <c r="I1042" s="7">
        <v>0.61980000000000002</v>
      </c>
      <c r="J1042" s="7">
        <v>0.18110000000000001</v>
      </c>
      <c r="K1042" s="8"/>
      <c r="L1042" s="8"/>
    </row>
    <row r="1043" spans="1:12" ht="13.5" customHeight="1">
      <c r="A1043" s="7" t="s">
        <v>355</v>
      </c>
      <c r="B1043" s="7">
        <v>1.75</v>
      </c>
      <c r="C1043" s="7" t="s">
        <v>361</v>
      </c>
      <c r="D1043" s="7" t="s">
        <v>357</v>
      </c>
      <c r="E1043" s="7">
        <v>-2.1579000000000002</v>
      </c>
      <c r="F1043" s="7">
        <v>0.1032</v>
      </c>
      <c r="G1043" s="7">
        <v>0.28050000000000003</v>
      </c>
      <c r="H1043" s="7">
        <v>-5.0229999999999998E-5</v>
      </c>
      <c r="I1043" s="7">
        <v>-0.10072</v>
      </c>
      <c r="J1043" s="7">
        <v>5.0000000000000001E-4</v>
      </c>
      <c r="K1043" s="8"/>
      <c r="L1043" s="8"/>
    </row>
    <row r="1044" spans="1:12" ht="13.5" customHeight="1">
      <c r="A1044" s="7" t="s">
        <v>355</v>
      </c>
      <c r="B1044" s="7">
        <v>3.5</v>
      </c>
      <c r="C1044" s="7" t="s">
        <v>361</v>
      </c>
      <c r="D1044" s="7" t="s">
        <v>357</v>
      </c>
      <c r="E1044" s="7">
        <v>-1.9654</v>
      </c>
      <c r="F1044" s="7">
        <v>0.1032</v>
      </c>
      <c r="G1044" s="7">
        <v>1.7999999999999999E-2</v>
      </c>
      <c r="H1044" s="7">
        <v>-5.0229999999999998E-5</v>
      </c>
      <c r="I1044" s="7">
        <v>-0.36187000000000002</v>
      </c>
      <c r="J1044" s="7">
        <v>-0.18010000000000001</v>
      </c>
      <c r="K1044" s="8"/>
      <c r="L1044" s="8"/>
    </row>
    <row r="1045" spans="1:12" ht="13.5" customHeight="1">
      <c r="A1045" s="7" t="s">
        <v>355</v>
      </c>
      <c r="B1045" s="7">
        <v>0</v>
      </c>
      <c r="C1045" s="7" t="s">
        <v>362</v>
      </c>
      <c r="D1045" s="7" t="s">
        <v>357</v>
      </c>
      <c r="E1045" s="7">
        <v>-2.9763000000000002</v>
      </c>
      <c r="F1045" s="7">
        <v>0.15110000000000001</v>
      </c>
      <c r="G1045" s="7">
        <v>0.5726</v>
      </c>
      <c r="H1045" s="7">
        <v>-6.635E-5</v>
      </c>
      <c r="I1045" s="7">
        <v>0.70135000000000003</v>
      </c>
      <c r="J1045" s="7">
        <v>0.25990000000000002</v>
      </c>
      <c r="K1045" s="8"/>
      <c r="L1045" s="8"/>
    </row>
    <row r="1046" spans="1:12" ht="13.5" customHeight="1">
      <c r="A1046" s="7" t="s">
        <v>355</v>
      </c>
      <c r="B1046" s="7">
        <v>1.75</v>
      </c>
      <c r="C1046" s="7" t="s">
        <v>362</v>
      </c>
      <c r="D1046" s="7" t="s">
        <v>357</v>
      </c>
      <c r="E1046" s="7">
        <v>-2.7837999999999998</v>
      </c>
      <c r="F1046" s="7">
        <v>0.15110000000000001</v>
      </c>
      <c r="G1046" s="7">
        <v>0.33639999999999998</v>
      </c>
      <c r="H1046" s="7">
        <v>-6.635E-5</v>
      </c>
      <c r="I1046" s="7">
        <v>-9.4020000000000006E-2</v>
      </c>
      <c r="J1046" s="7">
        <v>-4.5799999999999999E-3</v>
      </c>
      <c r="K1046" s="8"/>
      <c r="L1046" s="8"/>
    </row>
    <row r="1047" spans="1:12" ht="13.5" customHeight="1">
      <c r="A1047" s="7" t="s">
        <v>355</v>
      </c>
      <c r="B1047" s="7">
        <v>3.5</v>
      </c>
      <c r="C1047" s="7" t="s">
        <v>362</v>
      </c>
      <c r="D1047" s="7" t="s">
        <v>357</v>
      </c>
      <c r="E1047" s="7">
        <v>-2.5912999999999999</v>
      </c>
      <c r="F1047" s="7">
        <v>0.15110000000000001</v>
      </c>
      <c r="G1047" s="7">
        <v>0.10009999999999999</v>
      </c>
      <c r="H1047" s="7">
        <v>-6.635E-5</v>
      </c>
      <c r="I1047" s="7">
        <v>-0.47594999999999998</v>
      </c>
      <c r="J1047" s="7">
        <v>-0.26906000000000002</v>
      </c>
      <c r="K1047" s="8"/>
      <c r="L1047" s="8"/>
    </row>
    <row r="1048" spans="1:12" ht="13.5" customHeight="1">
      <c r="A1048" s="7" t="s">
        <v>355</v>
      </c>
      <c r="B1048" s="7">
        <v>0</v>
      </c>
      <c r="C1048" s="7" t="s">
        <v>363</v>
      </c>
      <c r="D1048" s="7" t="s">
        <v>357</v>
      </c>
      <c r="E1048" s="7">
        <v>-2.8626999999999998</v>
      </c>
      <c r="F1048" s="7">
        <v>-0.31690000000000002</v>
      </c>
      <c r="G1048" s="7">
        <v>0.21440000000000001</v>
      </c>
      <c r="H1048" s="7">
        <v>-1.1E-4</v>
      </c>
      <c r="I1048" s="7">
        <v>0.37831999999999999</v>
      </c>
      <c r="J1048" s="7">
        <v>-0.15354999999999999</v>
      </c>
      <c r="K1048" s="8"/>
      <c r="L1048" s="8"/>
    </row>
    <row r="1049" spans="1:12" ht="13.5" customHeight="1">
      <c r="A1049" s="7" t="s">
        <v>355</v>
      </c>
      <c r="B1049" s="7">
        <v>1.75</v>
      </c>
      <c r="C1049" s="7" t="s">
        <v>363</v>
      </c>
      <c r="D1049" s="7" t="s">
        <v>357</v>
      </c>
      <c r="E1049" s="7">
        <v>-2.6701999999999999</v>
      </c>
      <c r="F1049" s="7">
        <v>-1.9E-3</v>
      </c>
      <c r="G1049" s="7">
        <v>0.21440000000000001</v>
      </c>
      <c r="H1049" s="7">
        <v>-1.1E-4</v>
      </c>
      <c r="I1049" s="7">
        <v>3.1700000000000001E-3</v>
      </c>
      <c r="J1049" s="7">
        <v>0.12540000000000001</v>
      </c>
      <c r="K1049" s="8"/>
      <c r="L1049" s="8"/>
    </row>
    <row r="1050" spans="1:12" ht="13.5" customHeight="1">
      <c r="A1050" s="7" t="s">
        <v>355</v>
      </c>
      <c r="B1050" s="7">
        <v>3.5</v>
      </c>
      <c r="C1050" s="7" t="s">
        <v>363</v>
      </c>
      <c r="D1050" s="7" t="s">
        <v>357</v>
      </c>
      <c r="E1050" s="7">
        <v>-2.4777</v>
      </c>
      <c r="F1050" s="7">
        <v>0.31309999999999999</v>
      </c>
      <c r="G1050" s="7">
        <v>0.21440000000000001</v>
      </c>
      <c r="H1050" s="7">
        <v>-1.1E-4</v>
      </c>
      <c r="I1050" s="7">
        <v>-0.37197999999999998</v>
      </c>
      <c r="J1050" s="7">
        <v>-0.1469</v>
      </c>
      <c r="K1050" s="8"/>
      <c r="L1050" s="8"/>
    </row>
    <row r="1051" spans="1:12" ht="13.5" customHeight="1">
      <c r="A1051" s="7" t="s">
        <v>355</v>
      </c>
      <c r="B1051" s="7">
        <v>0</v>
      </c>
      <c r="C1051" s="7" t="s">
        <v>356</v>
      </c>
      <c r="D1051" s="7" t="s">
        <v>357</v>
      </c>
      <c r="E1051" s="7">
        <v>-2.9982000000000002</v>
      </c>
      <c r="F1051" s="7">
        <v>0.53490000000000004</v>
      </c>
      <c r="G1051" s="7">
        <v>0.21829999999999999</v>
      </c>
      <c r="H1051" s="7">
        <v>-3.9780000000000002E-5</v>
      </c>
      <c r="I1051" s="7">
        <v>0.3871</v>
      </c>
      <c r="J1051" s="7">
        <v>0.61695</v>
      </c>
      <c r="K1051" s="8"/>
      <c r="L1051" s="8"/>
    </row>
    <row r="1052" spans="1:12" ht="13.5" customHeight="1">
      <c r="A1052" s="7" t="s">
        <v>355</v>
      </c>
      <c r="B1052" s="7">
        <v>1.75</v>
      </c>
      <c r="C1052" s="7" t="s">
        <v>356</v>
      </c>
      <c r="D1052" s="7" t="s">
        <v>357</v>
      </c>
      <c r="E1052" s="7">
        <v>-2.8056999999999999</v>
      </c>
      <c r="F1052" s="7">
        <v>0.29870000000000002</v>
      </c>
      <c r="G1052" s="7">
        <v>0.21829999999999999</v>
      </c>
      <c r="H1052" s="7">
        <v>-3.9780000000000002E-5</v>
      </c>
      <c r="I1052" s="7">
        <v>5.1000000000000004E-3</v>
      </c>
      <c r="J1052" s="7">
        <v>-0.11241</v>
      </c>
      <c r="K1052" s="8"/>
      <c r="L1052" s="8"/>
    </row>
    <row r="1053" spans="1:12" ht="13.5" customHeight="1">
      <c r="A1053" s="7" t="s">
        <v>355</v>
      </c>
      <c r="B1053" s="7">
        <v>3.5</v>
      </c>
      <c r="C1053" s="7" t="s">
        <v>356</v>
      </c>
      <c r="D1053" s="7" t="s">
        <v>357</v>
      </c>
      <c r="E1053" s="7">
        <v>-2.6132</v>
      </c>
      <c r="F1053" s="7">
        <v>6.2399999999999997E-2</v>
      </c>
      <c r="G1053" s="7">
        <v>0.21829999999999999</v>
      </c>
      <c r="H1053" s="7">
        <v>-3.9780000000000002E-5</v>
      </c>
      <c r="I1053" s="7">
        <v>-0.37690000000000001</v>
      </c>
      <c r="J1053" s="7">
        <v>-0.42834</v>
      </c>
      <c r="K1053" s="8"/>
      <c r="L1053" s="8"/>
    </row>
    <row r="1054" spans="1:12" ht="13.5" customHeight="1">
      <c r="A1054" s="7" t="s">
        <v>355</v>
      </c>
      <c r="B1054" s="7">
        <v>0</v>
      </c>
      <c r="C1054" s="7" t="s">
        <v>358</v>
      </c>
      <c r="D1054" s="7" t="s">
        <v>357</v>
      </c>
      <c r="E1054" s="7">
        <v>-2.6758057142857101</v>
      </c>
      <c r="F1054" s="7">
        <v>0.14836809523809499</v>
      </c>
      <c r="G1054" s="7">
        <v>0.24887523809523801</v>
      </c>
      <c r="H1054" s="7">
        <v>-7.5187571428571396E-5</v>
      </c>
      <c r="I1054" s="7">
        <v>-5.6911761904761597E-2</v>
      </c>
      <c r="J1054" s="7">
        <v>-5.97547142857143E-2</v>
      </c>
      <c r="K1054" s="8"/>
      <c r="L1054" s="8"/>
    </row>
    <row r="1055" spans="1:12" ht="13.5" customHeight="1">
      <c r="A1055" s="7" t="s">
        <v>355</v>
      </c>
      <c r="B1055" s="7">
        <v>1.75</v>
      </c>
      <c r="C1055" s="7" t="s">
        <v>358</v>
      </c>
      <c r="D1055" s="7" t="s">
        <v>357</v>
      </c>
      <c r="E1055" s="7">
        <v>-2.6926620779220798</v>
      </c>
      <c r="F1055" s="7">
        <v>0.150078614718615</v>
      </c>
      <c r="G1055" s="7">
        <v>0.25113965367965402</v>
      </c>
      <c r="H1055" s="7">
        <v>-7.6242675324675297E-5</v>
      </c>
      <c r="I1055" s="7">
        <v>-6.3706554112554603E-2</v>
      </c>
      <c r="J1055" s="7">
        <v>-6.4301766233766405E-2</v>
      </c>
      <c r="K1055" s="8"/>
      <c r="L1055" s="8"/>
    </row>
    <row r="1056" spans="1:12" ht="13.5" customHeight="1">
      <c r="A1056" s="7" t="s">
        <v>355</v>
      </c>
      <c r="B1056" s="7">
        <v>3.5</v>
      </c>
      <c r="C1056" s="7" t="s">
        <v>358</v>
      </c>
      <c r="D1056" s="7" t="s">
        <v>357</v>
      </c>
      <c r="E1056" s="7">
        <v>-2.7095184415584401</v>
      </c>
      <c r="F1056" s="7">
        <v>0.15178913419913401</v>
      </c>
      <c r="G1056" s="7">
        <v>0.253404069264069</v>
      </c>
      <c r="H1056" s="7">
        <v>-7.7297779220779198E-5</v>
      </c>
      <c r="I1056" s="7">
        <v>-7.0501346320346603E-2</v>
      </c>
      <c r="J1056" s="7">
        <v>-6.88488181818184E-2</v>
      </c>
      <c r="K1056" s="8"/>
      <c r="L1056" s="8"/>
    </row>
    <row r="1057" spans="1:12" ht="13.5" customHeight="1">
      <c r="A1057" s="7" t="s">
        <v>355</v>
      </c>
      <c r="B1057" s="7">
        <v>0</v>
      </c>
      <c r="C1057" s="7" t="s">
        <v>359</v>
      </c>
      <c r="D1057" s="7" t="s">
        <v>357</v>
      </c>
      <c r="E1057" s="7">
        <v>-2.7263748051948</v>
      </c>
      <c r="F1057" s="7">
        <v>0.15349965367965401</v>
      </c>
      <c r="G1057" s="7">
        <v>0.25566848484848498</v>
      </c>
      <c r="H1057" s="7">
        <v>-7.83528831168831E-5</v>
      </c>
      <c r="I1057" s="7">
        <v>-7.7296138528138603E-2</v>
      </c>
      <c r="J1057" s="7">
        <v>-7.3395870129870394E-2</v>
      </c>
      <c r="K1057" s="8"/>
      <c r="L1057" s="8"/>
    </row>
    <row r="1058" spans="1:12" ht="13.5" customHeight="1">
      <c r="A1058" s="7" t="s">
        <v>355</v>
      </c>
      <c r="B1058" s="7">
        <v>1.75</v>
      </c>
      <c r="C1058" s="7" t="s">
        <v>359</v>
      </c>
      <c r="D1058" s="7" t="s">
        <v>357</v>
      </c>
      <c r="E1058" s="7">
        <v>-2.7432311688311701</v>
      </c>
      <c r="F1058" s="7">
        <v>0.15521017316017299</v>
      </c>
      <c r="G1058" s="7">
        <v>0.25793290043290001</v>
      </c>
      <c r="H1058" s="7">
        <v>-7.9407987012987001E-5</v>
      </c>
      <c r="I1058" s="7">
        <v>-8.4090930735930602E-2</v>
      </c>
      <c r="J1058" s="7">
        <v>-7.7942922077922402E-2</v>
      </c>
      <c r="K1058" s="8"/>
      <c r="L1058" s="8"/>
    </row>
    <row r="1059" spans="1:12" ht="13.5" customHeight="1">
      <c r="A1059" s="7" t="s">
        <v>355</v>
      </c>
      <c r="B1059" s="7">
        <v>3.5</v>
      </c>
      <c r="C1059" s="7" t="s">
        <v>359</v>
      </c>
      <c r="D1059" s="7" t="s">
        <v>357</v>
      </c>
      <c r="E1059" s="7">
        <v>-2.76008753246753</v>
      </c>
      <c r="F1059" s="7">
        <v>0.156920692640693</v>
      </c>
      <c r="G1059" s="7">
        <v>0.26019731601731599</v>
      </c>
      <c r="H1059" s="7">
        <v>-8.0463090909090902E-5</v>
      </c>
      <c r="I1059" s="7">
        <v>-9.0885722943722602E-2</v>
      </c>
      <c r="J1059" s="7">
        <v>-8.2489974025974397E-2</v>
      </c>
      <c r="K1059" s="8"/>
      <c r="L1059" s="8"/>
    </row>
    <row r="1060" spans="1:12" ht="13.5" customHeight="1">
      <c r="A1060" s="7" t="s">
        <v>355</v>
      </c>
      <c r="B1060" s="7">
        <v>0</v>
      </c>
      <c r="C1060" s="7" t="s">
        <v>360</v>
      </c>
      <c r="D1060" s="7" t="s">
        <v>357</v>
      </c>
      <c r="E1060" s="7">
        <v>-2.7769438961039001</v>
      </c>
      <c r="F1060" s="7">
        <v>0.15863121212121201</v>
      </c>
      <c r="G1060" s="7">
        <v>0.26246173160173197</v>
      </c>
      <c r="H1060" s="7">
        <v>-8.1518194805194804E-5</v>
      </c>
      <c r="I1060" s="7">
        <v>-9.7680515151515601E-2</v>
      </c>
      <c r="J1060" s="7">
        <v>-8.7037025974026405E-2</v>
      </c>
      <c r="K1060" s="8"/>
      <c r="L1060" s="8"/>
    </row>
    <row r="1061" spans="1:12" ht="13.5" customHeight="1">
      <c r="A1061" s="7" t="s">
        <v>355</v>
      </c>
      <c r="B1061" s="7">
        <v>1.75</v>
      </c>
      <c r="C1061" s="7" t="s">
        <v>360</v>
      </c>
      <c r="D1061" s="7" t="s">
        <v>357</v>
      </c>
      <c r="E1061" s="7">
        <v>-2.79380025974026</v>
      </c>
      <c r="F1061" s="7">
        <v>0.16034173160173201</v>
      </c>
      <c r="G1061" s="7">
        <v>0.26472614718614701</v>
      </c>
      <c r="H1061" s="7">
        <v>-8.2573298701298705E-5</v>
      </c>
      <c r="I1061" s="7">
        <v>-0.104475307359308</v>
      </c>
      <c r="J1061" s="7">
        <v>-9.15840779220774E-2</v>
      </c>
      <c r="K1061" s="8"/>
      <c r="L1061" s="8"/>
    </row>
    <row r="1062" spans="1:12" ht="13.5" customHeight="1">
      <c r="A1062" s="7" t="s">
        <v>355</v>
      </c>
      <c r="B1062" s="7">
        <v>3.5</v>
      </c>
      <c r="C1062" s="7" t="s">
        <v>360</v>
      </c>
      <c r="D1062" s="7" t="s">
        <v>357</v>
      </c>
      <c r="E1062" s="7">
        <v>-2.8106566233766199</v>
      </c>
      <c r="F1062" s="7">
        <v>0.16205225108225099</v>
      </c>
      <c r="G1062" s="7">
        <v>0.26699056277056299</v>
      </c>
      <c r="H1062" s="7">
        <v>-8.3628402597402606E-5</v>
      </c>
      <c r="I1062" s="7">
        <v>-0.1112700995671</v>
      </c>
      <c r="J1062" s="7">
        <v>-9.6131129870129395E-2</v>
      </c>
      <c r="K1062" s="8"/>
      <c r="L1062" s="8"/>
    </row>
    <row r="1063" spans="1:12" ht="13.5" customHeight="1">
      <c r="A1063" s="7" t="s">
        <v>355</v>
      </c>
      <c r="B1063" s="7">
        <v>0</v>
      </c>
      <c r="C1063" s="7" t="s">
        <v>361</v>
      </c>
      <c r="D1063" s="7" t="s">
        <v>357</v>
      </c>
      <c r="E1063" s="7">
        <v>-2.82751298701299</v>
      </c>
      <c r="F1063" s="7">
        <v>0.163762770562771</v>
      </c>
      <c r="G1063" s="7">
        <v>0.26925497835497803</v>
      </c>
      <c r="H1063" s="7">
        <v>-8.4683506493506494E-5</v>
      </c>
      <c r="I1063" s="7">
        <v>-0.118064891774892</v>
      </c>
      <c r="J1063" s="7">
        <v>-0.100678181818181</v>
      </c>
      <c r="K1063" s="8"/>
      <c r="L1063" s="8"/>
    </row>
    <row r="1064" spans="1:12" ht="13.5" customHeight="1">
      <c r="A1064" s="7" t="s">
        <v>355</v>
      </c>
      <c r="B1064" s="7">
        <v>1.75</v>
      </c>
      <c r="C1064" s="7" t="s">
        <v>361</v>
      </c>
      <c r="D1064" s="7" t="s">
        <v>357</v>
      </c>
      <c r="E1064" s="7">
        <v>-2.8443693506493499</v>
      </c>
      <c r="F1064" s="7">
        <v>0.16547329004329001</v>
      </c>
      <c r="G1064" s="7">
        <v>0.271519393939394</v>
      </c>
      <c r="H1064" s="7">
        <v>-8.5738610389610395E-5</v>
      </c>
      <c r="I1064" s="7">
        <v>-0.124859683982684</v>
      </c>
      <c r="J1064" s="7">
        <v>-0.105225233766233</v>
      </c>
      <c r="K1064" s="8"/>
      <c r="L1064" s="8"/>
    </row>
    <row r="1065" spans="1:12" ht="13.5" customHeight="1">
      <c r="A1065" s="7" t="s">
        <v>355</v>
      </c>
      <c r="B1065" s="7">
        <v>3.5</v>
      </c>
      <c r="C1065" s="7" t="s">
        <v>361</v>
      </c>
      <c r="D1065" s="7" t="s">
        <v>357</v>
      </c>
      <c r="E1065" s="7">
        <v>-2.8612257142857098</v>
      </c>
      <c r="F1065" s="7">
        <v>0.16718380952381001</v>
      </c>
      <c r="G1065" s="7">
        <v>0.27378380952380998</v>
      </c>
      <c r="H1065" s="7">
        <v>-8.6793714285714297E-5</v>
      </c>
      <c r="I1065" s="7">
        <v>-0.13165447619047699</v>
      </c>
      <c r="J1065" s="7">
        <v>-0.109772285714285</v>
      </c>
      <c r="K1065" s="8"/>
      <c r="L1065" s="8"/>
    </row>
    <row r="1066" spans="1:12" ht="13.5" customHeight="1">
      <c r="A1066" s="7" t="s">
        <v>355</v>
      </c>
      <c r="B1066" s="7">
        <v>0</v>
      </c>
      <c r="C1066" s="7" t="s">
        <v>362</v>
      </c>
      <c r="D1066" s="7" t="s">
        <v>357</v>
      </c>
      <c r="E1066" s="7">
        <v>-2.8780820779220799</v>
      </c>
      <c r="F1066" s="7">
        <v>0.16889432900432899</v>
      </c>
      <c r="G1066" s="7">
        <v>0.27604822510822502</v>
      </c>
      <c r="H1066" s="7">
        <v>-8.7848818181818198E-5</v>
      </c>
      <c r="I1066" s="7">
        <v>-0.13844926839826899</v>
      </c>
      <c r="J1066" s="7">
        <v>-0.114319337662337</v>
      </c>
      <c r="K1066" s="8"/>
      <c r="L1066" s="8"/>
    </row>
    <row r="1067" spans="1:12" ht="13.5" customHeight="1">
      <c r="A1067" s="7" t="s">
        <v>355</v>
      </c>
      <c r="B1067" s="7">
        <v>1.75</v>
      </c>
      <c r="C1067" s="7" t="s">
        <v>362</v>
      </c>
      <c r="D1067" s="7" t="s">
        <v>357</v>
      </c>
      <c r="E1067" s="7">
        <v>-2.8949384415584398</v>
      </c>
      <c r="F1067" s="7">
        <v>0.170604848484849</v>
      </c>
      <c r="G1067" s="7">
        <v>0.278312640692641</v>
      </c>
      <c r="H1067" s="7">
        <v>-8.8903922077922099E-5</v>
      </c>
      <c r="I1067" s="7">
        <v>-0.14524406060606099</v>
      </c>
      <c r="J1067" s="7">
        <v>-0.11886638961038901</v>
      </c>
      <c r="K1067" s="8"/>
      <c r="L1067" s="8"/>
    </row>
    <row r="1068" spans="1:12" ht="13.5" customHeight="1">
      <c r="A1068" s="7" t="s">
        <v>355</v>
      </c>
      <c r="B1068" s="7">
        <v>3.5</v>
      </c>
      <c r="C1068" s="7" t="s">
        <v>362</v>
      </c>
      <c r="D1068" s="7" t="s">
        <v>357</v>
      </c>
      <c r="E1068" s="7">
        <v>-2.9117948051948002</v>
      </c>
      <c r="F1068" s="7">
        <v>0.172315367965368</v>
      </c>
      <c r="G1068" s="7">
        <v>0.28057705627705598</v>
      </c>
      <c r="H1068" s="7">
        <v>-8.9959025974026001E-5</v>
      </c>
      <c r="I1068" s="7">
        <v>-0.15203885281385299</v>
      </c>
      <c r="J1068" s="7">
        <v>-0.123413441558441</v>
      </c>
      <c r="K1068" s="8"/>
      <c r="L1068" s="8"/>
    </row>
    <row r="1069" spans="1:12" ht="13.5" customHeight="1">
      <c r="A1069" s="7" t="s">
        <v>355</v>
      </c>
      <c r="B1069" s="7">
        <v>0</v>
      </c>
      <c r="C1069" s="7" t="s">
        <v>363</v>
      </c>
      <c r="D1069" s="7" t="s">
        <v>357</v>
      </c>
      <c r="E1069" s="7">
        <v>-2.9286511688311698</v>
      </c>
      <c r="F1069" s="7">
        <v>0.17402588744588801</v>
      </c>
      <c r="G1069" s="7">
        <v>0.28284147186147202</v>
      </c>
      <c r="H1069" s="7">
        <v>-9.1014129870129902E-5</v>
      </c>
      <c r="I1069" s="7">
        <v>-0.15883364502164499</v>
      </c>
      <c r="J1069" s="7">
        <v>-0.12796049350649299</v>
      </c>
      <c r="K1069" s="8"/>
      <c r="L1069" s="8"/>
    </row>
    <row r="1070" spans="1:12" ht="13.5" customHeight="1">
      <c r="A1070" s="7" t="s">
        <v>355</v>
      </c>
      <c r="B1070" s="7">
        <v>1.75</v>
      </c>
      <c r="C1070" s="7" t="s">
        <v>363</v>
      </c>
      <c r="D1070" s="7" t="s">
        <v>357</v>
      </c>
      <c r="E1070" s="7">
        <v>-2.9455075324675302</v>
      </c>
      <c r="F1070" s="7">
        <v>0.17573640692640699</v>
      </c>
      <c r="G1070" s="7">
        <v>0.285105887445887</v>
      </c>
      <c r="H1070" s="7">
        <v>-9.2069233766233803E-5</v>
      </c>
      <c r="I1070" s="7">
        <v>-0.16562843722943801</v>
      </c>
      <c r="J1070" s="7">
        <v>-0.13250754545454499</v>
      </c>
      <c r="K1070" s="8"/>
      <c r="L1070" s="8"/>
    </row>
    <row r="1071" spans="1:12" ht="13.5" customHeight="1">
      <c r="A1071" s="7" t="s">
        <v>355</v>
      </c>
      <c r="B1071" s="7">
        <v>3.5</v>
      </c>
      <c r="C1071" s="7" t="s">
        <v>363</v>
      </c>
      <c r="D1071" s="7" t="s">
        <v>357</v>
      </c>
      <c r="E1071" s="7">
        <v>-2.9623638961038998</v>
      </c>
      <c r="F1071" s="7">
        <v>0.177446926406926</v>
      </c>
      <c r="G1071" s="7">
        <v>0.28737030303030298</v>
      </c>
      <c r="H1071" s="7">
        <v>-9.3124337662337596E-5</v>
      </c>
      <c r="I1071" s="7">
        <v>-0.17242322943723001</v>
      </c>
      <c r="J1071" s="7">
        <v>-0.13705459740259701</v>
      </c>
      <c r="K1071" s="8"/>
      <c r="L1071" s="8"/>
    </row>
    <row r="1072" spans="1:12" ht="13.5" customHeight="1">
      <c r="A1072" s="7" t="s">
        <v>355</v>
      </c>
      <c r="B1072" s="7">
        <v>0</v>
      </c>
      <c r="C1072" s="7" t="s">
        <v>356</v>
      </c>
      <c r="D1072" s="7" t="s">
        <v>357</v>
      </c>
      <c r="E1072" s="7">
        <v>-2.9792202597402602</v>
      </c>
      <c r="F1072" s="7">
        <v>0.179157445887446</v>
      </c>
      <c r="G1072" s="7">
        <v>0.28963471861471901</v>
      </c>
      <c r="H1072" s="7">
        <v>-9.4179441558441497E-5</v>
      </c>
      <c r="I1072" s="7">
        <v>-0.17921802164502201</v>
      </c>
      <c r="J1072" s="7">
        <v>-0.14160164935064901</v>
      </c>
      <c r="K1072" s="8"/>
      <c r="L1072" s="8"/>
    </row>
    <row r="1073" spans="1:12" ht="13.5" customHeight="1">
      <c r="A1073" s="7" t="s">
        <v>355</v>
      </c>
      <c r="B1073" s="7">
        <v>1.75</v>
      </c>
      <c r="C1073" s="7" t="s">
        <v>356</v>
      </c>
      <c r="D1073" s="7" t="s">
        <v>357</v>
      </c>
      <c r="E1073" s="7">
        <v>-2.9960766233766201</v>
      </c>
      <c r="F1073" s="7">
        <v>0.18086796536796501</v>
      </c>
      <c r="G1073" s="7">
        <v>0.29189913419913399</v>
      </c>
      <c r="H1073" s="7">
        <v>-9.5234545454545399E-5</v>
      </c>
      <c r="I1073" s="7">
        <v>-0.18601281385281401</v>
      </c>
      <c r="J1073" s="7">
        <v>-0.146148701298701</v>
      </c>
      <c r="K1073" s="8"/>
      <c r="L1073" s="8"/>
    </row>
    <row r="1074" spans="1:12" ht="13.5" customHeight="1">
      <c r="A1074" s="7" t="s">
        <v>355</v>
      </c>
      <c r="B1074" s="7">
        <v>3.5</v>
      </c>
      <c r="C1074" s="7" t="s">
        <v>356</v>
      </c>
      <c r="D1074" s="7" t="s">
        <v>357</v>
      </c>
      <c r="E1074" s="7">
        <v>-3.0129329870129902</v>
      </c>
      <c r="F1074" s="7">
        <v>0.18257848484848499</v>
      </c>
      <c r="G1074" s="7">
        <v>0.29416354978355003</v>
      </c>
      <c r="H1074" s="7">
        <v>-9.62896493506493E-5</v>
      </c>
      <c r="I1074" s="7">
        <v>-0.19280760606060601</v>
      </c>
      <c r="J1074" s="7">
        <v>-0.15069575324675299</v>
      </c>
      <c r="K1074" s="8"/>
      <c r="L1074" s="8"/>
    </row>
    <row r="1075" spans="1:12" ht="13.5" customHeight="1">
      <c r="A1075" s="7" t="s">
        <v>355</v>
      </c>
      <c r="B1075" s="7">
        <v>0</v>
      </c>
      <c r="C1075" s="7" t="s">
        <v>358</v>
      </c>
      <c r="D1075" s="7" t="s">
        <v>357</v>
      </c>
      <c r="E1075" s="7">
        <v>-3.0297893506493501</v>
      </c>
      <c r="F1075" s="7">
        <v>0.184289004329004</v>
      </c>
      <c r="G1075" s="7">
        <v>0.29642796536796501</v>
      </c>
      <c r="H1075" s="7">
        <v>-9.7344753246753201E-5</v>
      </c>
      <c r="I1075" s="7">
        <v>-0.19960239826839901</v>
      </c>
      <c r="J1075" s="7">
        <v>-0.15524280519480499</v>
      </c>
      <c r="K1075" s="8"/>
      <c r="L1075" s="8"/>
    </row>
    <row r="1076" spans="1:12" ht="13.5" customHeight="1">
      <c r="A1076" s="7" t="s">
        <v>355</v>
      </c>
      <c r="B1076" s="7">
        <v>1.75</v>
      </c>
      <c r="C1076" s="7" t="s">
        <v>358</v>
      </c>
      <c r="D1076" s="7" t="s">
        <v>357</v>
      </c>
      <c r="E1076" s="7">
        <v>-3.04664571428571</v>
      </c>
      <c r="F1076" s="7">
        <v>0.185999523809524</v>
      </c>
      <c r="G1076" s="7">
        <v>0.29869238095238099</v>
      </c>
      <c r="H1076" s="7">
        <v>-9.8399857142857103E-5</v>
      </c>
      <c r="I1076" s="7">
        <v>-0.20639719047619101</v>
      </c>
      <c r="J1076" s="7">
        <v>-0.15978985714285701</v>
      </c>
      <c r="K1076" s="8"/>
      <c r="L1076" s="8"/>
    </row>
    <row r="1077" spans="1:12" ht="13.5" customHeight="1">
      <c r="A1077" s="7" t="s">
        <v>355</v>
      </c>
      <c r="B1077" s="7">
        <v>3.5</v>
      </c>
      <c r="C1077" s="7" t="s">
        <v>358</v>
      </c>
      <c r="D1077" s="7" t="s">
        <v>357</v>
      </c>
      <c r="E1077" s="7">
        <v>-3.0635020779220801</v>
      </c>
      <c r="F1077" s="7">
        <v>0.18771004329004301</v>
      </c>
      <c r="G1077" s="7">
        <v>0.30095679653679702</v>
      </c>
      <c r="H1077" s="7">
        <v>-9.9454961038961004E-5</v>
      </c>
      <c r="I1077" s="7">
        <v>-0.21319198268398301</v>
      </c>
      <c r="J1077" s="7">
        <v>-0.16433690909090901</v>
      </c>
      <c r="K1077" s="8"/>
      <c r="L1077" s="8"/>
    </row>
    <row r="1078" spans="1:12" ht="13.5" customHeight="1">
      <c r="A1078" s="7" t="s">
        <v>355</v>
      </c>
      <c r="B1078" s="7">
        <v>0</v>
      </c>
      <c r="C1078" s="7" t="s">
        <v>359</v>
      </c>
      <c r="D1078" s="7" t="s">
        <v>357</v>
      </c>
      <c r="E1078" s="7">
        <v>-3.08035844155844</v>
      </c>
      <c r="F1078" s="7">
        <v>0.18942056277056299</v>
      </c>
      <c r="G1078" s="7">
        <v>0.303221212121212</v>
      </c>
      <c r="H1078" s="7">
        <v>-1.00510064935065E-4</v>
      </c>
      <c r="I1078" s="7">
        <v>-0.21998677489177501</v>
      </c>
      <c r="J1078" s="7">
        <v>-0.168883961038961</v>
      </c>
      <c r="K1078" s="8"/>
      <c r="L1078" s="8"/>
    </row>
    <row r="1079" spans="1:12" ht="13.5" customHeight="1">
      <c r="A1079" s="7" t="s">
        <v>355</v>
      </c>
      <c r="B1079" s="7">
        <v>1.75</v>
      </c>
      <c r="C1079" s="7" t="s">
        <v>359</v>
      </c>
      <c r="D1079" s="7" t="s">
        <v>357</v>
      </c>
      <c r="E1079" s="7">
        <v>-3.0972148051947999</v>
      </c>
      <c r="F1079" s="7">
        <v>0.191131082251082</v>
      </c>
      <c r="G1079" s="7">
        <v>0.30548562770562798</v>
      </c>
      <c r="H1079" s="7">
        <v>-1.01565168831169E-4</v>
      </c>
      <c r="I1079" s="7">
        <v>-0.22678156709956701</v>
      </c>
      <c r="J1079" s="7">
        <v>-0.17343101298701299</v>
      </c>
      <c r="K1079" s="8"/>
      <c r="L1079" s="8"/>
    </row>
    <row r="1080" spans="1:12" ht="13.5" customHeight="1">
      <c r="A1080" s="7" t="s">
        <v>355</v>
      </c>
      <c r="B1080" s="7">
        <v>3.5</v>
      </c>
      <c r="C1080" s="7" t="s">
        <v>359</v>
      </c>
      <c r="D1080" s="7" t="s">
        <v>357</v>
      </c>
      <c r="E1080" s="7">
        <v>-3.11407116883117</v>
      </c>
      <c r="F1080" s="7">
        <v>0.192841601731602</v>
      </c>
      <c r="G1080" s="7">
        <v>0.30775004329004302</v>
      </c>
      <c r="H1080" s="7">
        <v>-1.0262027272727301E-4</v>
      </c>
      <c r="I1080" s="7">
        <v>-0.23357635930736001</v>
      </c>
      <c r="J1080" s="7">
        <v>-0.17797806493506399</v>
      </c>
      <c r="K1080" s="8"/>
      <c r="L1080" s="8"/>
    </row>
    <row r="1081" spans="1:12" ht="13.5" customHeight="1">
      <c r="A1081" s="7" t="s">
        <v>355</v>
      </c>
      <c r="B1081" s="7">
        <v>0</v>
      </c>
      <c r="C1081" s="7" t="s">
        <v>360</v>
      </c>
      <c r="D1081" s="7" t="s">
        <v>357</v>
      </c>
      <c r="E1081" s="7">
        <v>-3.1309275324675299</v>
      </c>
      <c r="F1081" s="7">
        <v>0.19455212121212101</v>
      </c>
      <c r="G1081" s="7">
        <v>0.310014458874459</v>
      </c>
      <c r="H1081" s="7">
        <v>-1.03675376623377E-4</v>
      </c>
      <c r="I1081" s="7">
        <v>-0.24037115151515201</v>
      </c>
      <c r="J1081" s="7">
        <v>-0.18252511688311601</v>
      </c>
      <c r="K1081" s="8"/>
      <c r="L1081" s="8"/>
    </row>
    <row r="1082" spans="1:12" ht="13.5" customHeight="1">
      <c r="A1082" s="7" t="s">
        <v>355</v>
      </c>
      <c r="B1082" s="7">
        <v>1.75</v>
      </c>
      <c r="C1082" s="7" t="s">
        <v>360</v>
      </c>
      <c r="D1082" s="7" t="s">
        <v>357</v>
      </c>
      <c r="E1082" s="7">
        <v>-3.1477838961039</v>
      </c>
      <c r="F1082" s="7">
        <v>0.19626264069264099</v>
      </c>
      <c r="G1082" s="7">
        <v>0.31227887445887498</v>
      </c>
      <c r="H1082" s="7">
        <v>-1.04730480519481E-4</v>
      </c>
      <c r="I1082" s="7">
        <v>-0.24716594372294401</v>
      </c>
      <c r="J1082" s="7">
        <v>-0.18707216883116801</v>
      </c>
      <c r="K1082" s="8"/>
      <c r="L1082" s="8"/>
    </row>
    <row r="1083" spans="1:12" ht="13.5" customHeight="1">
      <c r="A1083" s="7" t="s">
        <v>355</v>
      </c>
      <c r="B1083" s="7">
        <v>3.5</v>
      </c>
      <c r="C1083" s="7" t="s">
        <v>360</v>
      </c>
      <c r="D1083" s="7" t="s">
        <v>357</v>
      </c>
      <c r="E1083" s="7">
        <v>-3.1646402597402599</v>
      </c>
      <c r="F1083" s="7">
        <v>0.19797316017316</v>
      </c>
      <c r="G1083" s="7">
        <v>0.31454329004329001</v>
      </c>
      <c r="H1083" s="7">
        <v>-1.0578558441558401E-4</v>
      </c>
      <c r="I1083" s="7">
        <v>-0.25396073593073598</v>
      </c>
      <c r="J1083" s="7">
        <v>-0.19161922077922</v>
      </c>
      <c r="K1083" s="8"/>
      <c r="L1083" s="8"/>
    </row>
    <row r="1084" spans="1:12" ht="13.5" customHeight="1">
      <c r="A1084" s="7" t="s">
        <v>355</v>
      </c>
      <c r="B1084" s="7">
        <v>0</v>
      </c>
      <c r="C1084" s="7" t="s">
        <v>361</v>
      </c>
      <c r="D1084" s="7" t="s">
        <v>357</v>
      </c>
      <c r="E1084" s="7">
        <v>-3.1814966233766202</v>
      </c>
      <c r="F1084" s="7">
        <v>0.19968367965368</v>
      </c>
      <c r="G1084" s="7">
        <v>0.31680770562770599</v>
      </c>
      <c r="H1084" s="7">
        <v>-1.06840688311688E-4</v>
      </c>
      <c r="I1084" s="7">
        <v>-0.26075552813852798</v>
      </c>
      <c r="J1084" s="7">
        <v>-0.196166272727272</v>
      </c>
      <c r="K1084" s="8"/>
      <c r="L1084" s="8"/>
    </row>
    <row r="1085" spans="1:12" ht="13.5" customHeight="1">
      <c r="A1085" s="7" t="s">
        <v>355</v>
      </c>
      <c r="B1085" s="7">
        <v>1.75</v>
      </c>
      <c r="C1085" s="7" t="s">
        <v>361</v>
      </c>
      <c r="D1085" s="7" t="s">
        <v>357</v>
      </c>
      <c r="E1085" s="7">
        <v>-3.1983529870129899</v>
      </c>
      <c r="F1085" s="7">
        <v>0.20139419913419901</v>
      </c>
      <c r="G1085" s="7">
        <v>0.31907212121212097</v>
      </c>
      <c r="H1085" s="7">
        <v>-1.07895792207792E-4</v>
      </c>
      <c r="I1085" s="7">
        <v>-0.26755032034632098</v>
      </c>
      <c r="J1085" s="7">
        <v>-0.20071332467532399</v>
      </c>
      <c r="K1085" s="8"/>
      <c r="L1085" s="8"/>
    </row>
    <row r="1086" spans="1:12" ht="13.5" customHeight="1">
      <c r="A1086" s="7" t="s">
        <v>355</v>
      </c>
      <c r="B1086" s="7">
        <v>3.5</v>
      </c>
      <c r="C1086" s="7" t="s">
        <v>361</v>
      </c>
      <c r="D1086" s="7" t="s">
        <v>357</v>
      </c>
      <c r="E1086" s="7">
        <v>-3.2152093506493502</v>
      </c>
      <c r="F1086" s="7">
        <v>0.20310471861471899</v>
      </c>
      <c r="G1086" s="7">
        <v>0.32133653679653701</v>
      </c>
      <c r="H1086" s="7">
        <v>-1.0895089610389599E-4</v>
      </c>
      <c r="I1086" s="7">
        <v>-0.27434511255411298</v>
      </c>
      <c r="J1086" s="7">
        <v>-0.20526037662337601</v>
      </c>
      <c r="K1086" s="8"/>
      <c r="L1086" s="8"/>
    </row>
    <row r="1087" spans="1:12" ht="13.5" customHeight="1">
      <c r="A1087" s="7" t="s">
        <v>355</v>
      </c>
      <c r="B1087" s="7">
        <v>0</v>
      </c>
      <c r="C1087" s="7" t="s">
        <v>362</v>
      </c>
      <c r="D1087" s="7" t="s">
        <v>357</v>
      </c>
      <c r="E1087" s="7">
        <v>-3.2320657142857101</v>
      </c>
      <c r="F1087" s="7">
        <v>0.20481523809523799</v>
      </c>
      <c r="G1087" s="7">
        <v>0.32360095238095299</v>
      </c>
      <c r="H1087" s="7">
        <v>-1.10006E-4</v>
      </c>
      <c r="I1087" s="7">
        <v>-0.28113990476190498</v>
      </c>
      <c r="J1087" s="7">
        <v>-0.20980742857142801</v>
      </c>
      <c r="K1087" s="8"/>
      <c r="L1087" s="8"/>
    </row>
    <row r="1088" spans="1:12" ht="13.5" customHeight="1">
      <c r="A1088" s="7" t="s">
        <v>355</v>
      </c>
      <c r="B1088" s="7">
        <v>1.75</v>
      </c>
      <c r="C1088" s="7" t="s">
        <v>362</v>
      </c>
      <c r="D1088" s="7" t="s">
        <v>357</v>
      </c>
      <c r="E1088" s="7">
        <v>-3.2489220779220802</v>
      </c>
      <c r="F1088" s="7">
        <v>0.206525757575758</v>
      </c>
      <c r="G1088" s="7">
        <v>0.32586536796536802</v>
      </c>
      <c r="H1088" s="7">
        <v>-1.11061103896104E-4</v>
      </c>
      <c r="I1088" s="7">
        <v>-0.28793469696969698</v>
      </c>
      <c r="J1088" s="7">
        <v>-0.21435448051948</v>
      </c>
      <c r="K1088" s="8"/>
      <c r="L1088" s="8"/>
    </row>
    <row r="1089" spans="1:12" ht="13.5" customHeight="1">
      <c r="A1089" s="7" t="s">
        <v>355</v>
      </c>
      <c r="B1089" s="7">
        <v>3.5</v>
      </c>
      <c r="C1089" s="7" t="s">
        <v>362</v>
      </c>
      <c r="D1089" s="7" t="s">
        <v>357</v>
      </c>
      <c r="E1089" s="7">
        <v>-3.2657784415584401</v>
      </c>
      <c r="F1089" s="7">
        <v>0.20823627705627701</v>
      </c>
      <c r="G1089" s="7">
        <v>0.328129783549784</v>
      </c>
      <c r="H1089" s="7">
        <v>-1.12116207792208E-4</v>
      </c>
      <c r="I1089" s="7">
        <v>-0.29472948917748898</v>
      </c>
      <c r="J1089" s="7">
        <v>-0.218901532467532</v>
      </c>
      <c r="K1089" s="8"/>
      <c r="L1089" s="8"/>
    </row>
    <row r="1090" spans="1:12" ht="13.5" customHeight="1">
      <c r="A1090" s="7" t="s">
        <v>355</v>
      </c>
      <c r="B1090" s="7">
        <v>0</v>
      </c>
      <c r="C1090" s="7" t="s">
        <v>363</v>
      </c>
      <c r="D1090" s="7" t="s">
        <v>357</v>
      </c>
      <c r="E1090" s="7">
        <v>-3.2826348051948</v>
      </c>
      <c r="F1090" s="7">
        <v>0.20994679653679699</v>
      </c>
      <c r="G1090" s="7">
        <v>0.33039419913419898</v>
      </c>
      <c r="H1090" s="7">
        <v>-1.1317131168831201E-4</v>
      </c>
      <c r="I1090" s="7">
        <v>-0.30152428138528198</v>
      </c>
      <c r="J1090" s="7">
        <v>-0.22344858441558399</v>
      </c>
      <c r="K1090" s="8"/>
      <c r="L1090" s="8"/>
    </row>
    <row r="1091" spans="1:12" ht="13.5" customHeight="1">
      <c r="A1091" s="7" t="s">
        <v>355</v>
      </c>
      <c r="B1091" s="7">
        <v>1.75</v>
      </c>
      <c r="C1091" s="7" t="s">
        <v>363</v>
      </c>
      <c r="D1091" s="7" t="s">
        <v>357</v>
      </c>
      <c r="E1091" s="7">
        <v>-3.2994911688311701</v>
      </c>
      <c r="F1091" s="7">
        <v>0.21165731601731599</v>
      </c>
      <c r="G1091" s="7">
        <v>0.33265861471861502</v>
      </c>
      <c r="H1091" s="7">
        <v>-1.14226415584416E-4</v>
      </c>
      <c r="I1091" s="7">
        <v>-0.30831907359307398</v>
      </c>
      <c r="J1091" s="7">
        <v>-0.22799563636363601</v>
      </c>
      <c r="K1091" s="8"/>
      <c r="L1091" s="8"/>
    </row>
    <row r="1092" spans="1:12" ht="13.5" customHeight="1">
      <c r="A1092" s="7" t="s">
        <v>355</v>
      </c>
      <c r="B1092" s="7">
        <v>3.5</v>
      </c>
      <c r="C1092" s="7" t="s">
        <v>363</v>
      </c>
      <c r="D1092" s="7" t="s">
        <v>357</v>
      </c>
      <c r="E1092" s="7">
        <v>-3.31634753246753</v>
      </c>
      <c r="F1092" s="7">
        <v>0.213367835497835</v>
      </c>
      <c r="G1092" s="7">
        <v>0.33492303030303</v>
      </c>
      <c r="H1092" s="7">
        <v>-1.1528151948052E-4</v>
      </c>
      <c r="I1092" s="7">
        <v>-0.31511386580086598</v>
      </c>
      <c r="J1092" s="7">
        <v>-0.23254268831168801</v>
      </c>
      <c r="K1092" s="8"/>
      <c r="L1092" s="8"/>
    </row>
    <row r="1093" spans="1:12" ht="13.5" customHeight="1">
      <c r="A1093" s="7" t="s">
        <v>355</v>
      </c>
      <c r="B1093" s="7">
        <v>0</v>
      </c>
      <c r="C1093" s="7" t="s">
        <v>356</v>
      </c>
      <c r="D1093" s="7" t="s">
        <v>357</v>
      </c>
      <c r="E1093" s="7">
        <v>-3.3332038961039001</v>
      </c>
      <c r="F1093" s="7">
        <v>0.21507835497835501</v>
      </c>
      <c r="G1093" s="7">
        <v>0.33718744588744598</v>
      </c>
      <c r="H1093" s="7">
        <v>-1.16336623376623E-4</v>
      </c>
      <c r="I1093" s="7">
        <v>-0.32190865800865798</v>
      </c>
      <c r="J1093" s="7">
        <v>-0.23708974025974</v>
      </c>
      <c r="K1093" s="8"/>
      <c r="L1093" s="8"/>
    </row>
    <row r="1094" spans="1:12" ht="13.5" customHeight="1">
      <c r="A1094" s="7" t="s">
        <v>355</v>
      </c>
      <c r="B1094" s="7">
        <v>1.75</v>
      </c>
      <c r="C1094" s="7" t="s">
        <v>356</v>
      </c>
      <c r="D1094" s="7" t="s">
        <v>357</v>
      </c>
      <c r="E1094" s="7">
        <v>-3.35006025974026</v>
      </c>
      <c r="F1094" s="7">
        <v>0.21678887445887399</v>
      </c>
      <c r="G1094" s="7">
        <v>0.33945186147186202</v>
      </c>
      <c r="H1094" s="7">
        <v>-1.17391727272727E-4</v>
      </c>
      <c r="I1094" s="7">
        <v>-0.32870345021645098</v>
      </c>
      <c r="J1094" s="7">
        <v>-0.24163679220779199</v>
      </c>
      <c r="K1094" s="8"/>
      <c r="L1094" s="8"/>
    </row>
    <row r="1095" spans="1:12" ht="13.5" customHeight="1">
      <c r="A1095" s="7" t="s">
        <v>355</v>
      </c>
      <c r="B1095" s="7">
        <v>3.5</v>
      </c>
      <c r="C1095" s="7" t="s">
        <v>356</v>
      </c>
      <c r="D1095" s="7" t="s">
        <v>357</v>
      </c>
      <c r="E1095" s="7">
        <v>-3.3669166233766301</v>
      </c>
      <c r="F1095" s="7">
        <v>0.21849939393939399</v>
      </c>
      <c r="G1095" s="7">
        <v>0.341716277056277</v>
      </c>
      <c r="H1095" s="7">
        <v>-1.18446831168831E-4</v>
      </c>
      <c r="I1095" s="7">
        <v>-0.33549824242424298</v>
      </c>
      <c r="J1095" s="7">
        <v>-0.24618384415584399</v>
      </c>
      <c r="K1095" s="8"/>
      <c r="L1095" s="8"/>
    </row>
    <row r="1096" spans="1:12" ht="13.5" customHeight="1">
      <c r="A1096" s="7" t="s">
        <v>355</v>
      </c>
      <c r="B1096" s="7">
        <v>0</v>
      </c>
      <c r="C1096" s="7" t="s">
        <v>358</v>
      </c>
      <c r="D1096" s="7" t="s">
        <v>357</v>
      </c>
      <c r="E1096" s="7">
        <v>-3.38377298701299</v>
      </c>
      <c r="F1096" s="7">
        <v>0.220209913419913</v>
      </c>
      <c r="G1096" s="7">
        <v>0.34398069264069298</v>
      </c>
      <c r="H1096" s="7">
        <v>-1.1950193506493499E-4</v>
      </c>
      <c r="I1096" s="7">
        <v>-0.34229303463203498</v>
      </c>
      <c r="J1096" s="7">
        <v>-0.25073089610389598</v>
      </c>
      <c r="K1096" s="8"/>
      <c r="L1096" s="8"/>
    </row>
    <row r="1097" spans="1:12" ht="13.5" customHeight="1">
      <c r="A1097" s="7" t="s">
        <v>355</v>
      </c>
      <c r="B1097" s="7">
        <v>1.75</v>
      </c>
      <c r="C1097" s="7" t="s">
        <v>358</v>
      </c>
      <c r="D1097" s="7" t="s">
        <v>357</v>
      </c>
      <c r="E1097" s="7">
        <v>-3.4006293506493499</v>
      </c>
      <c r="F1097" s="7">
        <v>0.22192043290043301</v>
      </c>
      <c r="G1097" s="7">
        <v>0.34624510822510801</v>
      </c>
      <c r="H1097" s="7">
        <v>-1.20557038961039E-4</v>
      </c>
      <c r="I1097" s="7">
        <v>-0.34908782683982698</v>
      </c>
      <c r="J1097" s="7">
        <v>-0.25527794805194798</v>
      </c>
      <c r="K1097" s="8"/>
      <c r="L1097" s="8"/>
    </row>
    <row r="1098" spans="1:12" ht="13.5" customHeight="1">
      <c r="A1098" s="7" t="s">
        <v>355</v>
      </c>
      <c r="B1098" s="7">
        <v>3.5</v>
      </c>
      <c r="C1098" s="7" t="s">
        <v>358</v>
      </c>
      <c r="D1098" s="7" t="s">
        <v>357</v>
      </c>
      <c r="E1098" s="7">
        <v>-3.41748571428572</v>
      </c>
      <c r="F1098" s="7">
        <v>0.22363095238095199</v>
      </c>
      <c r="G1098" s="7">
        <v>0.34850952380952399</v>
      </c>
      <c r="H1098" s="7">
        <v>-1.21612142857143E-4</v>
      </c>
      <c r="I1098" s="7">
        <v>-0.35588261904761898</v>
      </c>
      <c r="J1098" s="7">
        <v>-0.25982499999999897</v>
      </c>
      <c r="K1098" s="8"/>
      <c r="L1098" s="8"/>
    </row>
    <row r="1099" spans="1:12" ht="13.5" customHeight="1">
      <c r="A1099" s="7" t="s">
        <v>355</v>
      </c>
      <c r="B1099" s="7">
        <v>0</v>
      </c>
      <c r="C1099" s="7" t="s">
        <v>359</v>
      </c>
      <c r="D1099" s="7" t="s">
        <v>357</v>
      </c>
      <c r="E1099" s="7">
        <v>-3.4343420779220799</v>
      </c>
      <c r="F1099" s="7">
        <v>0.22534147186147199</v>
      </c>
      <c r="G1099" s="7">
        <v>0.35077393939393903</v>
      </c>
      <c r="H1099" s="7">
        <v>-1.2266724675324701E-4</v>
      </c>
      <c r="I1099" s="7">
        <v>-0.36267741125541197</v>
      </c>
      <c r="J1099" s="7">
        <v>-0.26437205194805102</v>
      </c>
      <c r="K1099" s="8"/>
      <c r="L1099" s="8"/>
    </row>
    <row r="1100" spans="1:12" ht="13.5" customHeight="1">
      <c r="A1100" s="7" t="s">
        <v>355</v>
      </c>
      <c r="B1100" s="7">
        <v>1.75</v>
      </c>
      <c r="C1100" s="7" t="s">
        <v>359</v>
      </c>
      <c r="D1100" s="7" t="s">
        <v>357</v>
      </c>
      <c r="E1100" s="7">
        <v>-3.4511984415584398</v>
      </c>
      <c r="F1100" s="7">
        <v>0.227051991341991</v>
      </c>
      <c r="G1100" s="7">
        <v>0.35303835497835501</v>
      </c>
      <c r="H1100" s="7">
        <v>-1.2372235064935099E-4</v>
      </c>
      <c r="I1100" s="7">
        <v>-0.36947220346320397</v>
      </c>
      <c r="J1100" s="7">
        <v>-0.26891910389610302</v>
      </c>
      <c r="K1100" s="8"/>
      <c r="L1100" s="8"/>
    </row>
    <row r="1101" spans="1:12" ht="13.5" customHeight="1">
      <c r="A1101" s="7" t="s">
        <v>355</v>
      </c>
      <c r="B1101" s="7">
        <v>3.5</v>
      </c>
      <c r="C1101" s="7" t="s">
        <v>359</v>
      </c>
      <c r="D1101" s="7" t="s">
        <v>357</v>
      </c>
      <c r="E1101" s="7">
        <v>-3.4680548051948099</v>
      </c>
      <c r="F1101" s="7">
        <v>0.22876251082251101</v>
      </c>
      <c r="G1101" s="7">
        <v>0.35530277056277099</v>
      </c>
      <c r="H1101" s="7">
        <v>-1.24777454545455E-4</v>
      </c>
      <c r="I1101" s="7">
        <v>-0.37626699567099597</v>
      </c>
      <c r="J1101" s="7">
        <v>-0.27346615584415501</v>
      </c>
      <c r="K1101" s="8"/>
      <c r="L1101" s="8"/>
    </row>
    <row r="1102" spans="1:12" ht="13.5" customHeight="1">
      <c r="A1102" s="7" t="s">
        <v>355</v>
      </c>
      <c r="B1102" s="7">
        <v>0</v>
      </c>
      <c r="C1102" s="7" t="s">
        <v>360</v>
      </c>
      <c r="D1102" s="7" t="s">
        <v>357</v>
      </c>
      <c r="E1102" s="7">
        <v>-3.4849111688311698</v>
      </c>
      <c r="F1102" s="7">
        <v>0.23047303030303001</v>
      </c>
      <c r="G1102" s="7">
        <v>0.35756718614718602</v>
      </c>
      <c r="H1102" s="7">
        <v>-1.2583255844155801E-4</v>
      </c>
      <c r="I1102" s="7">
        <v>-0.38306178787878797</v>
      </c>
      <c r="J1102" s="7">
        <v>-0.27801320779220701</v>
      </c>
      <c r="K1102" s="8"/>
      <c r="L1102" s="8"/>
    </row>
    <row r="1103" spans="1:12" ht="13.5" customHeight="1">
      <c r="A1103" s="7" t="s">
        <v>355</v>
      </c>
      <c r="B1103" s="7">
        <v>1.75</v>
      </c>
      <c r="C1103" s="7" t="s">
        <v>360</v>
      </c>
      <c r="D1103" s="7" t="s">
        <v>357</v>
      </c>
      <c r="E1103" s="7">
        <v>-3.5017675324675301</v>
      </c>
      <c r="F1103" s="7">
        <v>0.23218354978354999</v>
      </c>
      <c r="G1103" s="7">
        <v>0.359831601731602</v>
      </c>
      <c r="H1103" s="7">
        <v>-1.2688766233766199E-4</v>
      </c>
      <c r="I1103" s="7">
        <v>-0.38985658008657997</v>
      </c>
      <c r="J1103" s="7">
        <v>-0.282560259740259</v>
      </c>
      <c r="K1103" s="8"/>
      <c r="L1103" s="8"/>
    </row>
    <row r="1104" spans="1:12" ht="13.5" customHeight="1">
      <c r="A1104" s="7" t="s">
        <v>355</v>
      </c>
      <c r="B1104" s="7">
        <v>3.5</v>
      </c>
      <c r="C1104" s="7" t="s">
        <v>360</v>
      </c>
      <c r="D1104" s="7" t="s">
        <v>357</v>
      </c>
      <c r="E1104" s="7">
        <v>-3.5186238961038998</v>
      </c>
      <c r="F1104" s="7">
        <v>0.233894069264069</v>
      </c>
      <c r="G1104" s="7">
        <v>0.36209601731601698</v>
      </c>
      <c r="H1104" s="7">
        <v>-1.27942766233766E-4</v>
      </c>
      <c r="I1104" s="7">
        <v>-0.39665137229437297</v>
      </c>
      <c r="J1104" s="7">
        <v>-0.287107311688311</v>
      </c>
      <c r="K1104" s="8"/>
      <c r="L1104" s="8"/>
    </row>
    <row r="1105" spans="1:12" ht="13.5" customHeight="1">
      <c r="A1105" s="7" t="s">
        <v>355</v>
      </c>
      <c r="B1105" s="7">
        <v>0</v>
      </c>
      <c r="C1105" s="7" t="s">
        <v>361</v>
      </c>
      <c r="D1105" s="7" t="s">
        <v>357</v>
      </c>
      <c r="E1105" s="7">
        <v>-3.5354802597402601</v>
      </c>
      <c r="F1105" s="7">
        <v>0.23560458874458901</v>
      </c>
      <c r="G1105" s="7">
        <v>0.36436043290043302</v>
      </c>
      <c r="H1105" s="7">
        <v>-1.2899787012987001E-4</v>
      </c>
      <c r="I1105" s="7">
        <v>-0.40344616450216497</v>
      </c>
      <c r="J1105" s="7">
        <v>-0.29165436363636299</v>
      </c>
      <c r="K1105" s="8"/>
      <c r="L1105" s="8"/>
    </row>
    <row r="1106" spans="1:12" ht="13.5" customHeight="1">
      <c r="A1106" s="7" t="s">
        <v>355</v>
      </c>
      <c r="B1106" s="7">
        <v>1.75</v>
      </c>
      <c r="C1106" s="7" t="s">
        <v>361</v>
      </c>
      <c r="D1106" s="7" t="s">
        <v>357</v>
      </c>
      <c r="E1106" s="7">
        <v>-3.55233662337662</v>
      </c>
      <c r="F1106" s="7">
        <v>0.23731510822510801</v>
      </c>
      <c r="G1106" s="7">
        <v>0.366624848484849</v>
      </c>
      <c r="H1106" s="7">
        <v>-1.3005297402597399E-4</v>
      </c>
      <c r="I1106" s="7">
        <v>-0.41024095670995703</v>
      </c>
      <c r="J1106" s="7">
        <v>-0.29620141558441498</v>
      </c>
      <c r="K1106" s="8"/>
      <c r="L1106" s="8"/>
    </row>
    <row r="1107" spans="1:12" ht="13.5" customHeight="1">
      <c r="A1107" s="7" t="s">
        <v>355</v>
      </c>
      <c r="B1107" s="7">
        <v>3.5</v>
      </c>
      <c r="C1107" s="7" t="s">
        <v>361</v>
      </c>
      <c r="D1107" s="7" t="s">
        <v>357</v>
      </c>
      <c r="E1107" s="7">
        <v>-3.5691929870129901</v>
      </c>
      <c r="F1107" s="7">
        <v>0.23902562770562799</v>
      </c>
      <c r="G1107" s="7">
        <v>0.36888926406926398</v>
      </c>
      <c r="H1107" s="7">
        <v>-1.31108077922078E-4</v>
      </c>
      <c r="I1107" s="7">
        <v>-0.41703574891774903</v>
      </c>
      <c r="J1107" s="7">
        <v>-0.30074846753246698</v>
      </c>
      <c r="K1107" s="8"/>
      <c r="L1107" s="8"/>
    </row>
    <row r="1108" spans="1:12" ht="13.5" customHeight="1">
      <c r="A1108" s="7" t="s">
        <v>355</v>
      </c>
      <c r="B1108" s="7">
        <v>0</v>
      </c>
      <c r="C1108" s="7" t="s">
        <v>362</v>
      </c>
      <c r="D1108" s="7" t="s">
        <v>357</v>
      </c>
      <c r="E1108" s="7">
        <v>-3.58604935064935</v>
      </c>
      <c r="F1108" s="7">
        <v>0.240736147186147</v>
      </c>
      <c r="G1108" s="7">
        <v>0.37115367965368001</v>
      </c>
      <c r="H1108" s="7">
        <v>-1.3216318181818201E-4</v>
      </c>
      <c r="I1108" s="7">
        <v>-0.42383054112554103</v>
      </c>
      <c r="J1108" s="7">
        <v>-0.30529551948051897</v>
      </c>
      <c r="K1108" s="8"/>
      <c r="L1108" s="8"/>
    </row>
    <row r="1109" spans="1:12" ht="13.5" customHeight="1">
      <c r="A1109" s="7" t="s">
        <v>355</v>
      </c>
      <c r="B1109" s="7">
        <v>1.75</v>
      </c>
      <c r="C1109" s="7" t="s">
        <v>362</v>
      </c>
      <c r="D1109" s="7" t="s">
        <v>357</v>
      </c>
      <c r="E1109" s="7">
        <v>-3.6029057142857202</v>
      </c>
      <c r="F1109" s="7">
        <v>0.242446666666667</v>
      </c>
      <c r="G1109" s="7">
        <v>0.37341809523809499</v>
      </c>
      <c r="H1109" s="7">
        <v>-1.33218285714286E-4</v>
      </c>
      <c r="I1109" s="7">
        <v>-0.43062533333333403</v>
      </c>
      <c r="J1109" s="7">
        <v>-0.30984257142857102</v>
      </c>
      <c r="K1109" s="8"/>
      <c r="L1109" s="8"/>
    </row>
    <row r="1110" spans="1:12" ht="13.5" customHeight="1">
      <c r="A1110" s="7" t="s">
        <v>355</v>
      </c>
      <c r="B1110" s="7">
        <v>3.5</v>
      </c>
      <c r="C1110" s="7" t="s">
        <v>362</v>
      </c>
      <c r="D1110" s="7" t="s">
        <v>357</v>
      </c>
      <c r="E1110" s="7">
        <v>-3.61976207792208</v>
      </c>
      <c r="F1110" s="7">
        <v>0.24415718614718601</v>
      </c>
      <c r="G1110" s="7">
        <v>0.37568251082251097</v>
      </c>
      <c r="H1110" s="7">
        <v>-1.3427338961039E-4</v>
      </c>
      <c r="I1110" s="7">
        <v>-0.43742012554112603</v>
      </c>
      <c r="J1110" s="7">
        <v>-0.31438962337662302</v>
      </c>
      <c r="K1110" s="8"/>
      <c r="L1110" s="8"/>
    </row>
    <row r="1111" spans="1:12" ht="13.5" customHeight="1">
      <c r="A1111" s="7" t="s">
        <v>355</v>
      </c>
      <c r="B1111" s="7">
        <v>0</v>
      </c>
      <c r="C1111" s="7" t="s">
        <v>363</v>
      </c>
      <c r="D1111" s="7" t="s">
        <v>357</v>
      </c>
      <c r="E1111" s="7">
        <v>-3.6366184415584399</v>
      </c>
      <c r="F1111" s="7">
        <v>0.24586770562770599</v>
      </c>
      <c r="G1111" s="7">
        <v>0.37794692640692601</v>
      </c>
      <c r="H1111" s="7">
        <v>-1.3532849350649399E-4</v>
      </c>
      <c r="I1111" s="7">
        <v>-0.44421491774891803</v>
      </c>
      <c r="J1111" s="7">
        <v>-0.31893667532467501</v>
      </c>
      <c r="K1111" s="8"/>
      <c r="L1111" s="8"/>
    </row>
    <row r="1112" spans="1:12" ht="13.5" customHeight="1">
      <c r="A1112" s="7" t="s">
        <v>355</v>
      </c>
      <c r="B1112" s="7">
        <v>1.75</v>
      </c>
      <c r="C1112" s="7" t="s">
        <v>363</v>
      </c>
      <c r="D1112" s="7" t="s">
        <v>357</v>
      </c>
      <c r="E1112" s="7">
        <v>-3.65347480519481</v>
      </c>
      <c r="F1112" s="7">
        <v>0.247578225108225</v>
      </c>
      <c r="G1112" s="7">
        <v>0.38021134199134199</v>
      </c>
      <c r="H1112" s="7">
        <v>-1.3638359740259699E-4</v>
      </c>
      <c r="I1112" s="7">
        <v>-0.45100970995671003</v>
      </c>
      <c r="J1112" s="7">
        <v>-0.32348372727272701</v>
      </c>
      <c r="K1112" s="8"/>
      <c r="L1112" s="8"/>
    </row>
    <row r="1113" spans="1:12" ht="13.5" customHeight="1">
      <c r="A1113" s="7" t="s">
        <v>355</v>
      </c>
      <c r="B1113" s="7">
        <v>3.5</v>
      </c>
      <c r="C1113" s="7" t="s">
        <v>363</v>
      </c>
      <c r="D1113" s="7" t="s">
        <v>357</v>
      </c>
      <c r="E1113" s="7">
        <v>-3.6703311688311699</v>
      </c>
      <c r="F1113" s="7">
        <v>0.249288744588745</v>
      </c>
      <c r="G1113" s="7">
        <v>0.38247575757575802</v>
      </c>
      <c r="H1113" s="7">
        <v>-1.37438701298701E-4</v>
      </c>
      <c r="I1113" s="7">
        <v>-0.45780450216450203</v>
      </c>
      <c r="J1113" s="7">
        <v>-0.328030779220779</v>
      </c>
      <c r="K1113" s="8"/>
      <c r="L1113" s="8"/>
    </row>
    <row r="1114" spans="1:12" ht="13.5" customHeight="1">
      <c r="A1114" s="7" t="s">
        <v>355</v>
      </c>
      <c r="B1114" s="7">
        <v>0</v>
      </c>
      <c r="C1114" s="7" t="s">
        <v>356</v>
      </c>
      <c r="D1114" s="7" t="s">
        <v>357</v>
      </c>
      <c r="E1114" s="7">
        <v>-3.6871875324675298</v>
      </c>
      <c r="F1114" s="7">
        <v>0.25099926406926398</v>
      </c>
      <c r="G1114" s="7">
        <v>0.384740173160173</v>
      </c>
      <c r="H1114" s="7">
        <v>-1.3849380519480499E-4</v>
      </c>
      <c r="I1114" s="7">
        <v>-0.46459929437229502</v>
      </c>
      <c r="J1114" s="7">
        <v>-0.332577831168831</v>
      </c>
      <c r="K1114" s="8"/>
      <c r="L1114" s="8"/>
    </row>
    <row r="1115" spans="1:12" ht="13.5" customHeight="1">
      <c r="A1115" s="7" t="s">
        <v>355</v>
      </c>
      <c r="B1115" s="7">
        <v>1.75</v>
      </c>
      <c r="C1115" s="7" t="s">
        <v>356</v>
      </c>
      <c r="D1115" s="7" t="s">
        <v>357</v>
      </c>
      <c r="E1115" s="7">
        <v>-3.7040438961038999</v>
      </c>
      <c r="F1115" s="7">
        <v>0.25270978354978402</v>
      </c>
      <c r="G1115" s="7">
        <v>0.38700458874458898</v>
      </c>
      <c r="H1115" s="7">
        <v>-1.39548909090909E-4</v>
      </c>
      <c r="I1115" s="7">
        <v>-0.47139408658008702</v>
      </c>
      <c r="J1115" s="7">
        <v>-0.33712488311688299</v>
      </c>
      <c r="K1115" s="8"/>
      <c r="L1115" s="8"/>
    </row>
    <row r="1116" spans="1:12" ht="13.5" customHeight="1">
      <c r="A1116" s="7" t="s">
        <v>355</v>
      </c>
      <c r="B1116" s="7">
        <v>3.5</v>
      </c>
      <c r="C1116" s="7" t="s">
        <v>356</v>
      </c>
      <c r="D1116" s="7" t="s">
        <v>357</v>
      </c>
      <c r="E1116" s="7">
        <v>-3.7209002597402598</v>
      </c>
      <c r="F1116" s="7">
        <v>0.254420303030303</v>
      </c>
      <c r="G1116" s="7">
        <v>0.38926900432900402</v>
      </c>
      <c r="H1116" s="7">
        <v>-1.4060401298701301E-4</v>
      </c>
      <c r="I1116" s="7">
        <v>-0.47818887878787902</v>
      </c>
      <c r="J1116" s="7">
        <v>-0.34167193506493398</v>
      </c>
      <c r="K1116" s="8"/>
      <c r="L1116" s="8"/>
    </row>
    <row r="1117" spans="1:12" ht="13.5" customHeight="1">
      <c r="A1117" s="7" t="s">
        <v>355</v>
      </c>
      <c r="B1117" s="7">
        <v>0</v>
      </c>
      <c r="C1117" s="7" t="s">
        <v>358</v>
      </c>
      <c r="D1117" s="7" t="s">
        <v>357</v>
      </c>
      <c r="E1117" s="7">
        <v>-3.7377566233766299</v>
      </c>
      <c r="F1117" s="7">
        <v>0.25613082251082298</v>
      </c>
      <c r="G1117" s="7">
        <v>0.39153341991342</v>
      </c>
      <c r="H1117" s="7">
        <v>-1.4165911688311699E-4</v>
      </c>
      <c r="I1117" s="7">
        <v>-0.48498367099567102</v>
      </c>
      <c r="J1117" s="7">
        <v>-0.34621898701298598</v>
      </c>
      <c r="K1117" s="8"/>
      <c r="L1117" s="8"/>
    </row>
    <row r="1118" spans="1:12" ht="13.5" customHeight="1">
      <c r="A1118" s="7" t="s">
        <v>355</v>
      </c>
      <c r="B1118" s="7">
        <v>1.75</v>
      </c>
      <c r="C1118" s="7" t="s">
        <v>358</v>
      </c>
      <c r="D1118" s="7" t="s">
        <v>357</v>
      </c>
      <c r="E1118" s="7">
        <v>-3.7546129870129898</v>
      </c>
      <c r="F1118" s="7">
        <v>0.25784134199134201</v>
      </c>
      <c r="G1118" s="7">
        <v>0.39379783549783598</v>
      </c>
      <c r="H1118" s="7">
        <v>-1.42714220779221E-4</v>
      </c>
      <c r="I1118" s="7">
        <v>-0.49177846320346302</v>
      </c>
      <c r="J1118" s="7">
        <v>-0.35076603896103797</v>
      </c>
      <c r="K1118" s="8"/>
      <c r="L1118" s="8"/>
    </row>
    <row r="1119" spans="1:12" ht="13.5" customHeight="1">
      <c r="A1119" s="7" t="s">
        <v>355</v>
      </c>
      <c r="B1119" s="7">
        <v>3.5</v>
      </c>
      <c r="C1119" s="7" t="s">
        <v>358</v>
      </c>
      <c r="D1119" s="7" t="s">
        <v>357</v>
      </c>
      <c r="E1119" s="7">
        <v>-3.7714693506493502</v>
      </c>
      <c r="F1119" s="7">
        <v>0.25955186147186099</v>
      </c>
      <c r="G1119" s="7">
        <v>0.39606225108225102</v>
      </c>
      <c r="H1119" s="7">
        <v>-1.4376932467532501E-4</v>
      </c>
      <c r="I1119" s="7">
        <v>-0.49857325541125602</v>
      </c>
      <c r="J1119" s="7">
        <v>-0.35531309090909002</v>
      </c>
      <c r="K1119" s="8"/>
      <c r="L1119" s="8"/>
    </row>
    <row r="1120" spans="1:12" ht="13.5" customHeight="1">
      <c r="A1120" s="7" t="s">
        <v>355</v>
      </c>
      <c r="B1120" s="7">
        <v>0</v>
      </c>
      <c r="C1120" s="7" t="s">
        <v>359</v>
      </c>
      <c r="D1120" s="7" t="s">
        <v>357</v>
      </c>
      <c r="E1120" s="7">
        <v>-3.7883257142857198</v>
      </c>
      <c r="F1120" s="7">
        <v>0.26126238095238102</v>
      </c>
      <c r="G1120" s="7">
        <v>0.398326666666667</v>
      </c>
      <c r="H1120" s="7">
        <v>-1.4482442857142899E-4</v>
      </c>
      <c r="I1120" s="7">
        <v>-0.50536804761904797</v>
      </c>
      <c r="J1120" s="7">
        <v>-0.35986014285714202</v>
      </c>
      <c r="K1120" s="8"/>
      <c r="L1120" s="8"/>
    </row>
    <row r="1121" spans="1:12" ht="13.5" customHeight="1">
      <c r="A1121" s="7" t="s">
        <v>355</v>
      </c>
      <c r="B1121" s="7">
        <v>1.75</v>
      </c>
      <c r="C1121" s="7" t="s">
        <v>359</v>
      </c>
      <c r="D1121" s="7" t="s">
        <v>357</v>
      </c>
      <c r="E1121" s="7">
        <v>-3.8051820779220802</v>
      </c>
      <c r="F1121" s="7">
        <v>0.2629729004329</v>
      </c>
      <c r="G1121" s="7">
        <v>0.40059108225108198</v>
      </c>
      <c r="H1121" s="7">
        <v>-1.45879532467533E-4</v>
      </c>
      <c r="I1121" s="7">
        <v>-0.51216283982683997</v>
      </c>
      <c r="J1121" s="7">
        <v>-0.36440719480519401</v>
      </c>
      <c r="K1121" s="8"/>
      <c r="L1121" s="8"/>
    </row>
    <row r="1122" spans="1:12" ht="13.5" customHeight="1">
      <c r="A1122" s="7" t="s">
        <v>355</v>
      </c>
      <c r="B1122" s="7">
        <v>3.5</v>
      </c>
      <c r="C1122" s="7" t="s">
        <v>359</v>
      </c>
      <c r="D1122" s="7" t="s">
        <v>357</v>
      </c>
      <c r="E1122" s="7">
        <v>-3.8220384415584401</v>
      </c>
      <c r="F1122" s="7">
        <v>0.26468341991341998</v>
      </c>
      <c r="G1122" s="7">
        <v>0.40285549783549801</v>
      </c>
      <c r="H1122" s="7">
        <v>-1.4693463636363601E-4</v>
      </c>
      <c r="I1122" s="7">
        <v>-0.51895763203463197</v>
      </c>
      <c r="J1122" s="7">
        <v>-0.36895424675324601</v>
      </c>
      <c r="K1122" s="8"/>
      <c r="L1122" s="8"/>
    </row>
    <row r="1123" spans="1:12" ht="13.5" customHeight="1">
      <c r="A1123" s="7" t="s">
        <v>355</v>
      </c>
      <c r="B1123" s="7">
        <v>0</v>
      </c>
      <c r="C1123" s="7" t="s">
        <v>360</v>
      </c>
      <c r="D1123" s="7" t="s">
        <v>357</v>
      </c>
      <c r="E1123" s="7">
        <v>-3.8388948051948102</v>
      </c>
      <c r="F1123" s="7">
        <v>0.26639393939393902</v>
      </c>
      <c r="G1123" s="7">
        <v>0.40511991341991399</v>
      </c>
      <c r="H1123" s="7">
        <v>-1.4798974025973999E-4</v>
      </c>
      <c r="I1123" s="7">
        <v>-0.52575242424242496</v>
      </c>
      <c r="J1123" s="7">
        <v>-0.373501298701298</v>
      </c>
      <c r="K1123" s="8"/>
      <c r="L1123" s="8"/>
    </row>
    <row r="1124" spans="1:12" ht="13.5" customHeight="1">
      <c r="A1124" s="7" t="s">
        <v>355</v>
      </c>
      <c r="B1124" s="7">
        <v>1.75</v>
      </c>
      <c r="C1124" s="7" t="s">
        <v>360</v>
      </c>
      <c r="D1124" s="7" t="s">
        <v>357</v>
      </c>
      <c r="E1124" s="7">
        <v>-3.8557511688311701</v>
      </c>
      <c r="F1124" s="7">
        <v>0.268104458874459</v>
      </c>
      <c r="G1124" s="7">
        <v>0.40738432900432903</v>
      </c>
      <c r="H1124" s="7">
        <v>-1.49044844155844E-4</v>
      </c>
      <c r="I1124" s="7">
        <v>-0.53254721645021696</v>
      </c>
      <c r="J1124" s="7">
        <v>-0.37804835064935</v>
      </c>
      <c r="K1124" s="8"/>
      <c r="L1124" s="8"/>
    </row>
    <row r="1125" spans="1:12" ht="13.5" customHeight="1">
      <c r="A1125" s="7" t="s">
        <v>355</v>
      </c>
      <c r="B1125" s="7">
        <v>3.5</v>
      </c>
      <c r="C1125" s="7" t="s">
        <v>360</v>
      </c>
      <c r="D1125" s="7" t="s">
        <v>357</v>
      </c>
      <c r="E1125" s="7">
        <v>-3.87260753246753</v>
      </c>
      <c r="F1125" s="7">
        <v>0.26981497835497797</v>
      </c>
      <c r="G1125" s="7">
        <v>0.40964874458874501</v>
      </c>
      <c r="H1125" s="7">
        <v>-1.5009994805194801E-4</v>
      </c>
      <c r="I1125" s="7">
        <v>-0.53934200865800896</v>
      </c>
      <c r="J1125" s="7">
        <v>-0.38259540259740199</v>
      </c>
      <c r="K1125" s="8"/>
      <c r="L1125" s="8"/>
    </row>
    <row r="1126" spans="1:12" ht="13.5" customHeight="1">
      <c r="A1126" s="7" t="s">
        <v>355</v>
      </c>
      <c r="B1126" s="7">
        <v>0</v>
      </c>
      <c r="C1126" s="7" t="s">
        <v>361</v>
      </c>
      <c r="D1126" s="7" t="s">
        <v>357</v>
      </c>
      <c r="E1126" s="7">
        <v>-3.8894638961039001</v>
      </c>
      <c r="F1126" s="7">
        <v>0.27152549783549801</v>
      </c>
      <c r="G1126" s="7">
        <v>0.41191316017315999</v>
      </c>
      <c r="H1126" s="7">
        <v>-1.5115505194805199E-4</v>
      </c>
      <c r="I1126" s="7">
        <v>-0.54613680086580096</v>
      </c>
      <c r="J1126" s="7">
        <v>-0.38714245454545398</v>
      </c>
      <c r="K1126" s="8"/>
      <c r="L1126" s="8"/>
    </row>
    <row r="1127" spans="1:12" ht="13.5" customHeight="1">
      <c r="A1127" s="7" t="s">
        <v>355</v>
      </c>
      <c r="B1127" s="7">
        <v>1.75</v>
      </c>
      <c r="C1127" s="7" t="s">
        <v>361</v>
      </c>
      <c r="D1127" s="7" t="s">
        <v>357</v>
      </c>
      <c r="E1127" s="7">
        <v>-3.90632025974026</v>
      </c>
      <c r="F1127" s="7">
        <v>0.27323601731601699</v>
      </c>
      <c r="G1127" s="7">
        <v>0.41417757575757602</v>
      </c>
      <c r="H1127" s="7">
        <v>-1.52210155844156E-4</v>
      </c>
      <c r="I1127" s="7">
        <v>-0.55293159307359296</v>
      </c>
      <c r="J1127" s="7">
        <v>-0.39168950649350598</v>
      </c>
      <c r="K1127" s="8"/>
      <c r="L1127" s="8"/>
    </row>
    <row r="1128" spans="1:12" ht="13.5" customHeight="1">
      <c r="A1128" s="7" t="s">
        <v>355</v>
      </c>
      <c r="B1128" s="7">
        <v>3.5</v>
      </c>
      <c r="C1128" s="7" t="s">
        <v>361</v>
      </c>
      <c r="D1128" s="7" t="s">
        <v>357</v>
      </c>
      <c r="E1128" s="7">
        <v>-3.9231766233766301</v>
      </c>
      <c r="F1128" s="7">
        <v>0.27494653679653702</v>
      </c>
      <c r="G1128" s="7">
        <v>0.416441991341991</v>
      </c>
      <c r="H1128" s="7">
        <v>-1.5326525974026001E-4</v>
      </c>
      <c r="I1128" s="7">
        <v>-0.55972638528138596</v>
      </c>
      <c r="J1128" s="7">
        <v>-0.39623655844155797</v>
      </c>
      <c r="K1128" s="8"/>
      <c r="L1128" s="8"/>
    </row>
    <row r="1129" spans="1:12" ht="13.5" customHeight="1">
      <c r="A1129" s="7" t="s">
        <v>355</v>
      </c>
      <c r="B1129" s="7">
        <v>0</v>
      </c>
      <c r="C1129" s="7" t="s">
        <v>362</v>
      </c>
      <c r="D1129" s="7" t="s">
        <v>357</v>
      </c>
      <c r="E1129" s="7">
        <v>-3.94003298701299</v>
      </c>
      <c r="F1129" s="7">
        <v>0.276657056277056</v>
      </c>
      <c r="G1129" s="7">
        <v>0.41870640692640698</v>
      </c>
      <c r="H1129" s="7">
        <v>-1.5432036363636399E-4</v>
      </c>
      <c r="I1129" s="7">
        <v>-0.56652117748917796</v>
      </c>
      <c r="J1129" s="7">
        <v>-0.40078361038961002</v>
      </c>
      <c r="K1129" s="8"/>
      <c r="L1129" s="8"/>
    </row>
    <row r="1130" spans="1:12" ht="13.5" customHeight="1">
      <c r="A1130" s="7" t="s">
        <v>355</v>
      </c>
      <c r="B1130" s="7">
        <v>1.75</v>
      </c>
      <c r="C1130" s="7" t="s">
        <v>362</v>
      </c>
      <c r="D1130" s="7" t="s">
        <v>357</v>
      </c>
      <c r="E1130" s="7">
        <v>-3.9568893506493499</v>
      </c>
      <c r="F1130" s="7">
        <v>0.27836757575757598</v>
      </c>
      <c r="G1130" s="7">
        <v>0.42097082251082302</v>
      </c>
      <c r="H1130" s="7">
        <v>-1.55375467532468E-4</v>
      </c>
      <c r="I1130" s="7">
        <v>-0.57331596969696996</v>
      </c>
      <c r="J1130" s="7">
        <v>-0.40533066233766202</v>
      </c>
      <c r="K1130" s="8"/>
      <c r="L1130" s="8"/>
    </row>
    <row r="1131" spans="1:12" ht="13.5" customHeight="1">
      <c r="A1131" s="7" t="s">
        <v>355</v>
      </c>
      <c r="B1131" s="7">
        <v>3.5</v>
      </c>
      <c r="C1131" s="7" t="s">
        <v>362</v>
      </c>
      <c r="D1131" s="7" t="s">
        <v>357</v>
      </c>
      <c r="E1131" s="7">
        <v>-3.97374571428572</v>
      </c>
      <c r="F1131" s="7">
        <v>0.28007809523809502</v>
      </c>
      <c r="G1131" s="7">
        <v>0.423235238095238</v>
      </c>
      <c r="H1131" s="7">
        <v>-1.5643057142857199E-4</v>
      </c>
      <c r="I1131" s="7">
        <v>-0.58011076190476196</v>
      </c>
      <c r="J1131" s="7">
        <v>-0.40987771428571401</v>
      </c>
      <c r="K1131" s="8"/>
      <c r="L1131" s="8"/>
    </row>
    <row r="1132" spans="1:12" ht="13.5" customHeight="1">
      <c r="A1132" s="7" t="s">
        <v>355</v>
      </c>
      <c r="B1132" s="7">
        <v>0</v>
      </c>
      <c r="C1132" s="7" t="s">
        <v>363</v>
      </c>
      <c r="D1132" s="7" t="s">
        <v>357</v>
      </c>
      <c r="E1132" s="7">
        <v>-3.9906020779220799</v>
      </c>
      <c r="F1132" s="7">
        <v>0.28178861471861499</v>
      </c>
      <c r="G1132" s="7">
        <v>0.42549965367965398</v>
      </c>
      <c r="H1132" s="7">
        <v>-1.57485675324676E-4</v>
      </c>
      <c r="I1132" s="7">
        <v>-0.58690555411255396</v>
      </c>
      <c r="J1132" s="7">
        <v>-0.41442476623376601</v>
      </c>
      <c r="K1132" s="8"/>
      <c r="L1132" s="8"/>
    </row>
    <row r="1133" spans="1:12" ht="13.5" customHeight="1">
      <c r="A1133" s="7" t="s">
        <v>355</v>
      </c>
      <c r="B1133" s="7">
        <v>1.75</v>
      </c>
      <c r="C1133" s="7" t="s">
        <v>363</v>
      </c>
      <c r="D1133" s="7" t="s">
        <v>357</v>
      </c>
      <c r="E1133" s="7">
        <v>-4.0074584415584402</v>
      </c>
      <c r="F1133" s="7">
        <v>0.28349913419913397</v>
      </c>
      <c r="G1133" s="7">
        <v>0.42776406926406901</v>
      </c>
      <c r="H1133" s="7">
        <v>-1.5854077922078001E-4</v>
      </c>
      <c r="I1133" s="7">
        <v>-0.59370034632034696</v>
      </c>
      <c r="J1133" s="7">
        <v>-0.418971818181818</v>
      </c>
      <c r="K1133" s="8"/>
      <c r="L1133" s="8"/>
    </row>
    <row r="1134" spans="1:12" ht="13.5" customHeight="1">
      <c r="A1134" s="7" t="s">
        <v>355</v>
      </c>
      <c r="B1134" s="7">
        <v>3.5</v>
      </c>
      <c r="C1134" s="7" t="s">
        <v>363</v>
      </c>
      <c r="D1134" s="7" t="s">
        <v>357</v>
      </c>
      <c r="E1134" s="7">
        <v>-4.0243148051948099</v>
      </c>
      <c r="F1134" s="7">
        <v>0.28520965367965401</v>
      </c>
      <c r="G1134" s="7">
        <v>0.43002848484848499</v>
      </c>
      <c r="H1134" s="7">
        <v>-1.5959588311688399E-4</v>
      </c>
      <c r="I1134" s="7">
        <v>-0.60049513852813896</v>
      </c>
      <c r="J1134" s="7">
        <v>-0.42351887012987</v>
      </c>
      <c r="K1134" s="8"/>
      <c r="L1134" s="8"/>
    </row>
    <row r="1135" spans="1:12" ht="13.5" customHeight="1">
      <c r="A1135" s="7" t="s">
        <v>355</v>
      </c>
      <c r="B1135" s="7">
        <v>0</v>
      </c>
      <c r="C1135" s="7" t="s">
        <v>356</v>
      </c>
      <c r="D1135" s="7" t="s">
        <v>357</v>
      </c>
      <c r="E1135" s="7">
        <v>-4.0411711688311698</v>
      </c>
      <c r="F1135" s="7">
        <v>0.28692017316017299</v>
      </c>
      <c r="G1135" s="7">
        <v>0.43229290043289997</v>
      </c>
      <c r="H1135" s="7">
        <v>-1.60650987012987E-4</v>
      </c>
      <c r="I1135" s="7">
        <v>-0.60728993073593096</v>
      </c>
      <c r="J1135" s="7">
        <v>-0.42806592207792099</v>
      </c>
      <c r="K1135" s="8"/>
      <c r="L1135" s="8"/>
    </row>
    <row r="1136" spans="1:12" ht="13.5" customHeight="1">
      <c r="A1136" s="7" t="s">
        <v>355</v>
      </c>
      <c r="B1136" s="7">
        <v>1.75</v>
      </c>
      <c r="C1136" s="7" t="s">
        <v>356</v>
      </c>
      <c r="D1136" s="7" t="s">
        <v>357</v>
      </c>
      <c r="E1136" s="7">
        <v>-4.0580275324675297</v>
      </c>
      <c r="F1136" s="7">
        <v>0.28863069264069302</v>
      </c>
      <c r="G1136" s="7">
        <v>0.43455731601731601</v>
      </c>
      <c r="H1136" s="7">
        <v>-1.6170609090909101E-4</v>
      </c>
      <c r="I1136" s="7">
        <v>-0.61408472294372296</v>
      </c>
      <c r="J1136" s="7">
        <v>-0.43261297402597299</v>
      </c>
      <c r="K1136" s="8"/>
      <c r="L1136" s="8"/>
    </row>
    <row r="1137" spans="1:12" ht="13.5" customHeight="1">
      <c r="A1137" s="7" t="s">
        <v>355</v>
      </c>
      <c r="B1137" s="7">
        <v>3.5</v>
      </c>
      <c r="C1137" s="7" t="s">
        <v>356</v>
      </c>
      <c r="D1137" s="7" t="s">
        <v>357</v>
      </c>
      <c r="E1137" s="7">
        <v>-4.0748838961039002</v>
      </c>
      <c r="F1137" s="7">
        <v>0.290341212121212</v>
      </c>
      <c r="G1137" s="7">
        <v>0.43682173160173199</v>
      </c>
      <c r="H1137" s="7">
        <v>-1.6276119480519499E-4</v>
      </c>
      <c r="I1137" s="7">
        <v>-0.62087951515151496</v>
      </c>
      <c r="J1137" s="7">
        <v>-0.43716002597402498</v>
      </c>
      <c r="K1137" s="8"/>
      <c r="L1137" s="8"/>
    </row>
    <row r="1138" spans="1:12" ht="13.5" customHeight="1">
      <c r="A1138" s="7" t="s">
        <v>355</v>
      </c>
      <c r="B1138" s="7">
        <v>0</v>
      </c>
      <c r="C1138" s="7" t="s">
        <v>358</v>
      </c>
      <c r="D1138" s="7" t="s">
        <v>357</v>
      </c>
      <c r="E1138" s="7">
        <v>-4.0917402597402601</v>
      </c>
      <c r="F1138" s="7">
        <v>0.29205173160173198</v>
      </c>
      <c r="G1138" s="7">
        <v>0.43908614718614702</v>
      </c>
      <c r="H1138" s="7">
        <v>-1.63816298701299E-4</v>
      </c>
      <c r="I1138" s="7">
        <v>-0.62767430735930796</v>
      </c>
      <c r="J1138" s="7">
        <v>-0.44170707792207697</v>
      </c>
      <c r="K1138" s="8"/>
      <c r="L1138" s="8"/>
    </row>
    <row r="1139" spans="1:12" ht="13.5" customHeight="1">
      <c r="A1139" s="7" t="s">
        <v>355</v>
      </c>
      <c r="B1139" s="7">
        <v>1.75</v>
      </c>
      <c r="C1139" s="7" t="s">
        <v>358</v>
      </c>
      <c r="D1139" s="7" t="s">
        <v>357</v>
      </c>
      <c r="E1139" s="7">
        <v>-4.10859662337662</v>
      </c>
      <c r="F1139" s="7">
        <v>0.29376225108225101</v>
      </c>
      <c r="G1139" s="7">
        <v>0.441350562770563</v>
      </c>
      <c r="H1139" s="7">
        <v>-1.6487140259740301E-4</v>
      </c>
      <c r="I1139" s="7">
        <v>-0.63446909956709996</v>
      </c>
      <c r="J1139" s="7">
        <v>-0.44625412987012902</v>
      </c>
      <c r="K1139" s="8"/>
      <c r="L1139" s="8"/>
    </row>
    <row r="1140" spans="1:12" ht="13.5" customHeight="1">
      <c r="A1140" s="7" t="s">
        <v>355</v>
      </c>
      <c r="B1140" s="7">
        <v>3.5</v>
      </c>
      <c r="C1140" s="7" t="s">
        <v>358</v>
      </c>
      <c r="D1140" s="7" t="s">
        <v>357</v>
      </c>
      <c r="E1140" s="7">
        <v>-4.1254529870129897</v>
      </c>
      <c r="F1140" s="7">
        <v>0.29547277056277099</v>
      </c>
      <c r="G1140" s="7">
        <v>0.44361497835497798</v>
      </c>
      <c r="H1140" s="7">
        <v>-1.6592650649350699E-4</v>
      </c>
      <c r="I1140" s="7">
        <v>-0.64126389177489196</v>
      </c>
      <c r="J1140" s="7">
        <v>-0.45080118181818102</v>
      </c>
      <c r="K1140" s="8"/>
      <c r="L1140" s="8"/>
    </row>
    <row r="1141" spans="1:12" ht="13.5" customHeight="1">
      <c r="A1141" s="7" t="s">
        <v>355</v>
      </c>
      <c r="B1141" s="7">
        <v>0</v>
      </c>
      <c r="C1141" s="7" t="s">
        <v>359</v>
      </c>
      <c r="D1141" s="7" t="s">
        <v>357</v>
      </c>
      <c r="E1141" s="7">
        <v>-4.1423093506493496</v>
      </c>
      <c r="F1141" s="7">
        <v>0.29718329004329003</v>
      </c>
      <c r="G1141" s="7">
        <v>0.44587939393939402</v>
      </c>
      <c r="H1141" s="7">
        <v>-1.66981610389611E-4</v>
      </c>
      <c r="I1141" s="7">
        <v>-0.64805868398268396</v>
      </c>
      <c r="J1141" s="7">
        <v>-0.45534823376623301</v>
      </c>
      <c r="K1141" s="8"/>
      <c r="L1141" s="8"/>
    </row>
    <row r="1142" spans="1:12" ht="13.5" customHeight="1">
      <c r="A1142" s="7" t="s">
        <v>355</v>
      </c>
      <c r="B1142" s="7">
        <v>1.75</v>
      </c>
      <c r="C1142" s="7" t="s">
        <v>359</v>
      </c>
      <c r="D1142" s="7" t="s">
        <v>357</v>
      </c>
      <c r="E1142" s="7">
        <v>-4.1591657142857201</v>
      </c>
      <c r="F1142" s="7">
        <v>0.29889380952381001</v>
      </c>
      <c r="G1142" s="7">
        <v>0.44814380952381</v>
      </c>
      <c r="H1142" s="7">
        <v>-1.6803671428571501E-4</v>
      </c>
      <c r="I1142" s="7">
        <v>-0.65485347619047596</v>
      </c>
      <c r="J1142" s="7">
        <v>-0.45989528571428501</v>
      </c>
      <c r="K1142" s="8"/>
      <c r="L1142" s="8"/>
    </row>
    <row r="1143" spans="1:12" ht="13.5" customHeight="1">
      <c r="A1143" s="7" t="s">
        <v>355</v>
      </c>
      <c r="B1143" s="7">
        <v>3.5</v>
      </c>
      <c r="C1143" s="7" t="s">
        <v>359</v>
      </c>
      <c r="D1143" s="7" t="s">
        <v>357</v>
      </c>
      <c r="E1143" s="7">
        <v>-4.17602207792208</v>
      </c>
      <c r="F1143" s="7">
        <v>0.30060432900432899</v>
      </c>
      <c r="G1143" s="7">
        <v>0.45040822510822498</v>
      </c>
      <c r="H1143" s="7">
        <v>-1.6909181818181899E-4</v>
      </c>
      <c r="I1143" s="7">
        <v>-0.66164826839826896</v>
      </c>
      <c r="J1143" s="7">
        <v>-0.464442337662337</v>
      </c>
      <c r="K1143" s="8"/>
      <c r="L1143" s="8"/>
    </row>
    <row r="1144" spans="1:12" ht="13.5" customHeight="1">
      <c r="A1144" s="7" t="s">
        <v>355</v>
      </c>
      <c r="B1144" s="7">
        <v>0</v>
      </c>
      <c r="C1144" s="7" t="s">
        <v>360</v>
      </c>
      <c r="D1144" s="7" t="s">
        <v>357</v>
      </c>
      <c r="E1144" s="7">
        <v>-4.1928784415584399</v>
      </c>
      <c r="F1144" s="7">
        <v>0.30231484848484902</v>
      </c>
      <c r="G1144" s="7">
        <v>0.45267264069264102</v>
      </c>
      <c r="H1144" s="7">
        <v>-1.70146922077922E-4</v>
      </c>
      <c r="I1144" s="7">
        <v>-0.66844306060606096</v>
      </c>
      <c r="J1144" s="7">
        <v>-0.468989389610389</v>
      </c>
      <c r="K1144" s="8"/>
      <c r="L1144" s="8"/>
    </row>
    <row r="1145" spans="1:12" ht="13.5" customHeight="1">
      <c r="A1145" s="7" t="s">
        <v>355</v>
      </c>
      <c r="B1145" s="7">
        <v>1.75</v>
      </c>
      <c r="C1145" s="7" t="s">
        <v>360</v>
      </c>
      <c r="D1145" s="7" t="s">
        <v>357</v>
      </c>
      <c r="E1145" s="7">
        <v>-4.2097348051948096</v>
      </c>
      <c r="F1145" s="7">
        <v>0.304025367965368</v>
      </c>
      <c r="G1145" s="7">
        <v>0.454937056277056</v>
      </c>
      <c r="H1145" s="7">
        <v>-1.7120202597402601E-4</v>
      </c>
      <c r="I1145" s="7">
        <v>-0.67523785281385296</v>
      </c>
      <c r="J1145" s="7">
        <v>-0.47353644155844099</v>
      </c>
      <c r="K1145" s="8"/>
      <c r="L1145" s="8"/>
    </row>
    <row r="1146" spans="1:12" ht="13.5" customHeight="1">
      <c r="A1146" s="7" t="s">
        <v>355</v>
      </c>
      <c r="B1146" s="7">
        <v>3.5</v>
      </c>
      <c r="C1146" s="7" t="s">
        <v>360</v>
      </c>
      <c r="D1146" s="7" t="s">
        <v>357</v>
      </c>
      <c r="E1146" s="7">
        <v>-4.2265911688311704</v>
      </c>
      <c r="F1146" s="7">
        <v>0.30573588744588698</v>
      </c>
      <c r="G1146" s="7">
        <v>0.45720147186147198</v>
      </c>
      <c r="H1146" s="7">
        <v>-1.7225712987012999E-4</v>
      </c>
      <c r="I1146" s="7">
        <v>-0.68203264502164496</v>
      </c>
      <c r="J1146" s="7">
        <v>-0.47808349350649298</v>
      </c>
      <c r="K1146" s="8"/>
      <c r="L1146" s="8"/>
    </row>
    <row r="1147" spans="1:12" ht="13.5" customHeight="1">
      <c r="A1147" s="7" t="s">
        <v>355</v>
      </c>
      <c r="B1147" s="7">
        <v>0</v>
      </c>
      <c r="C1147" s="7" t="s">
        <v>361</v>
      </c>
      <c r="D1147" s="7" t="s">
        <v>357</v>
      </c>
      <c r="E1147" s="7">
        <v>-4.2434475324675303</v>
      </c>
      <c r="F1147" s="7">
        <v>0.30744640692640701</v>
      </c>
      <c r="G1147" s="7">
        <v>0.45946588744588701</v>
      </c>
      <c r="H1147" s="7">
        <v>-1.73312233766234E-4</v>
      </c>
      <c r="I1147" s="7">
        <v>-0.68882743722943696</v>
      </c>
      <c r="J1147" s="7">
        <v>-0.48263054545454498</v>
      </c>
      <c r="K1147" s="8"/>
      <c r="L1147" s="8"/>
    </row>
    <row r="1148" spans="1:12" ht="13.5" customHeight="1">
      <c r="A1148" s="7" t="s">
        <v>355</v>
      </c>
      <c r="B1148" s="7">
        <v>1.75</v>
      </c>
      <c r="C1148" s="7" t="s">
        <v>361</v>
      </c>
      <c r="D1148" s="7" t="s">
        <v>357</v>
      </c>
      <c r="E1148" s="7">
        <v>-4.2603038961038999</v>
      </c>
      <c r="F1148" s="7">
        <v>0.30915692640692599</v>
      </c>
      <c r="G1148" s="7">
        <v>0.46173030303030299</v>
      </c>
      <c r="H1148" s="7">
        <v>-1.7436733766233801E-4</v>
      </c>
      <c r="I1148" s="7">
        <v>-0.69562222943722996</v>
      </c>
      <c r="J1148" s="7">
        <v>-0.48717759740259697</v>
      </c>
      <c r="K1148" s="8"/>
      <c r="L1148" s="8"/>
    </row>
    <row r="1149" spans="1:12" ht="13.5" customHeight="1">
      <c r="A1149" s="7" t="s">
        <v>355</v>
      </c>
      <c r="B1149" s="7">
        <v>3.5</v>
      </c>
      <c r="C1149" s="7" t="s">
        <v>361</v>
      </c>
      <c r="D1149" s="7" t="s">
        <v>357</v>
      </c>
      <c r="E1149" s="7">
        <v>-4.2771602597402598</v>
      </c>
      <c r="F1149" s="7">
        <v>0.31086744588744603</v>
      </c>
      <c r="G1149" s="7">
        <v>0.46399471861471903</v>
      </c>
      <c r="H1149" s="7">
        <v>-1.7542244155844199E-4</v>
      </c>
      <c r="I1149" s="7">
        <v>-0.70241702164502196</v>
      </c>
      <c r="J1149" s="7">
        <v>-0.49172464935064902</v>
      </c>
      <c r="K1149" s="8"/>
      <c r="L1149" s="8"/>
    </row>
    <row r="1150" spans="1:12" ht="13.5" customHeight="1">
      <c r="A1150" s="7" t="s">
        <v>355</v>
      </c>
      <c r="B1150" s="7">
        <v>0</v>
      </c>
      <c r="C1150" s="7" t="s">
        <v>362</v>
      </c>
      <c r="D1150" s="7" t="s">
        <v>357</v>
      </c>
      <c r="E1150" s="7">
        <v>-4.2940166233766197</v>
      </c>
      <c r="F1150" s="7">
        <v>0.312577965367965</v>
      </c>
      <c r="G1150" s="7">
        <v>0.46625913419913401</v>
      </c>
      <c r="H1150" s="7">
        <v>-1.76477545454546E-4</v>
      </c>
      <c r="I1150" s="7">
        <v>-0.70921181385281395</v>
      </c>
      <c r="J1150" s="7">
        <v>-0.49627170129870102</v>
      </c>
      <c r="K1150" s="8"/>
      <c r="L1150" s="8"/>
    </row>
    <row r="1151" spans="1:12" ht="13.5" customHeight="1">
      <c r="A1151" s="7" t="s">
        <v>355</v>
      </c>
      <c r="B1151" s="7">
        <v>1.75</v>
      </c>
      <c r="C1151" s="7" t="s">
        <v>362</v>
      </c>
      <c r="D1151" s="7" t="s">
        <v>357</v>
      </c>
      <c r="E1151" s="7">
        <v>-4.3108729870129903</v>
      </c>
      <c r="F1151" s="7">
        <v>0.31428848484848498</v>
      </c>
      <c r="G1151" s="7">
        <v>0.46852354978354999</v>
      </c>
      <c r="H1151" s="7">
        <v>-1.7753264935065001E-4</v>
      </c>
      <c r="I1151" s="7">
        <v>-0.71600660606060595</v>
      </c>
      <c r="J1151" s="7">
        <v>-0.50081875324675296</v>
      </c>
      <c r="K1151" s="8"/>
      <c r="L1151" s="8"/>
    </row>
    <row r="1152" spans="1:12" ht="13.5" customHeight="1">
      <c r="A1152" s="7" t="s">
        <v>355</v>
      </c>
      <c r="B1152" s="7">
        <v>3.5</v>
      </c>
      <c r="C1152" s="7" t="s">
        <v>362</v>
      </c>
      <c r="D1152" s="7" t="s">
        <v>357</v>
      </c>
      <c r="E1152" s="7">
        <v>-4.3277293506493502</v>
      </c>
      <c r="F1152" s="7">
        <v>0.31599900432900402</v>
      </c>
      <c r="G1152" s="7">
        <v>0.47078796536796502</v>
      </c>
      <c r="H1152" s="7">
        <v>-1.78587753246754E-4</v>
      </c>
      <c r="I1152" s="7">
        <v>-0.72280139826839795</v>
      </c>
      <c r="J1152" s="7">
        <v>-0.50536580519480501</v>
      </c>
      <c r="K1152" s="8"/>
      <c r="L1152" s="8"/>
    </row>
    <row r="1153" spans="1:12" ht="13.5" customHeight="1">
      <c r="A1153" s="7" t="s">
        <v>355</v>
      </c>
      <c r="B1153" s="7">
        <v>0</v>
      </c>
      <c r="C1153" s="7" t="s">
        <v>363</v>
      </c>
      <c r="D1153" s="7" t="s">
        <v>357</v>
      </c>
      <c r="E1153" s="7">
        <v>-4.3445857142857198</v>
      </c>
      <c r="F1153" s="7">
        <v>0.317709523809524</v>
      </c>
      <c r="G1153" s="7">
        <v>0.473052380952381</v>
      </c>
      <c r="H1153" s="7">
        <v>-1.7964285714285801E-4</v>
      </c>
      <c r="I1153" s="7">
        <v>-0.72959619047619095</v>
      </c>
      <c r="J1153" s="7">
        <v>-0.50991285714285695</v>
      </c>
      <c r="K1153" s="8"/>
      <c r="L1153" s="8"/>
    </row>
    <row r="1154" spans="1:12" ht="13.5" customHeight="1">
      <c r="A1154" s="7" t="s">
        <v>355</v>
      </c>
      <c r="B1154" s="7">
        <v>1.75</v>
      </c>
      <c r="C1154" s="7" t="s">
        <v>363</v>
      </c>
      <c r="D1154" s="7" t="s">
        <v>357</v>
      </c>
      <c r="E1154" s="7">
        <v>-4.3614420779220797</v>
      </c>
      <c r="F1154" s="7">
        <v>0.31942004329004298</v>
      </c>
      <c r="G1154" s="7">
        <v>0.47531679653679698</v>
      </c>
      <c r="H1154" s="7">
        <v>-1.8069796103896101E-4</v>
      </c>
      <c r="I1154" s="7">
        <v>-0.73639098268398295</v>
      </c>
      <c r="J1154" s="7">
        <v>-0.514459909090908</v>
      </c>
      <c r="K1154" s="8"/>
      <c r="L1154" s="8"/>
    </row>
    <row r="1155" spans="1:12" ht="13.5" customHeight="1">
      <c r="A1155" s="7" t="s">
        <v>355</v>
      </c>
      <c r="B1155" s="7">
        <v>3.5</v>
      </c>
      <c r="C1155" s="7" t="s">
        <v>363</v>
      </c>
      <c r="D1155" s="7" t="s">
        <v>357</v>
      </c>
      <c r="E1155" s="7">
        <v>-4.3782984415584396</v>
      </c>
      <c r="F1155" s="7">
        <v>0.32113056277056301</v>
      </c>
      <c r="G1155" s="7">
        <v>0.47758121212121202</v>
      </c>
      <c r="H1155" s="7">
        <v>-1.8175306493506499E-4</v>
      </c>
      <c r="I1155" s="7">
        <v>-0.74318577489177495</v>
      </c>
      <c r="J1155" s="7">
        <v>-0.51900696103896005</v>
      </c>
      <c r="K1155" s="8"/>
      <c r="L1155" s="8"/>
    </row>
    <row r="1156" spans="1:12" ht="13.5" customHeight="1">
      <c r="A1156" s="7" t="s">
        <v>355</v>
      </c>
      <c r="B1156" s="7">
        <v>0</v>
      </c>
      <c r="C1156" s="7" t="s">
        <v>356</v>
      </c>
      <c r="D1156" s="7" t="s">
        <v>357</v>
      </c>
      <c r="E1156" s="7">
        <v>-4.3951548051948102</v>
      </c>
      <c r="F1156" s="7">
        <v>0.32284108225108199</v>
      </c>
      <c r="G1156" s="7">
        <v>0.479845627705628</v>
      </c>
      <c r="H1156" s="7">
        <v>-1.82808168831169E-4</v>
      </c>
      <c r="I1156" s="7">
        <v>-0.74998056709956695</v>
      </c>
      <c r="J1156" s="7">
        <v>-0.52355401298701199</v>
      </c>
      <c r="K1156" s="8"/>
      <c r="L1156" s="8"/>
    </row>
    <row r="1157" spans="1:12" ht="13.5" customHeight="1">
      <c r="A1157" s="7" t="s">
        <v>355</v>
      </c>
      <c r="B1157" s="7">
        <v>1.75</v>
      </c>
      <c r="C1157" s="7" t="s">
        <v>356</v>
      </c>
      <c r="D1157" s="7" t="s">
        <v>357</v>
      </c>
      <c r="E1157" s="7">
        <v>-4.4120111688311701</v>
      </c>
      <c r="F1157" s="7">
        <v>0.32455160173160202</v>
      </c>
      <c r="G1157" s="7">
        <v>0.48211004329004298</v>
      </c>
      <c r="H1157" s="7">
        <v>-1.8386327272727299E-4</v>
      </c>
      <c r="I1157" s="7">
        <v>-0.75677535930735995</v>
      </c>
      <c r="J1157" s="7">
        <v>-0.52810106493506404</v>
      </c>
      <c r="K1157" s="8"/>
      <c r="L1157" s="8"/>
    </row>
    <row r="1158" spans="1:12" ht="13.5" customHeight="1">
      <c r="A1158" s="7" t="s">
        <v>355</v>
      </c>
      <c r="B1158" s="7">
        <v>3.5</v>
      </c>
      <c r="C1158" s="7" t="s">
        <v>356</v>
      </c>
      <c r="D1158" s="7" t="s">
        <v>357</v>
      </c>
      <c r="E1158" s="7">
        <v>-4.42886753246753</v>
      </c>
      <c r="F1158" s="7">
        <v>0.326262121212121</v>
      </c>
      <c r="G1158" s="7">
        <v>0.48437445887445901</v>
      </c>
      <c r="H1158" s="7">
        <v>-1.84918376623377E-4</v>
      </c>
      <c r="I1158" s="7">
        <v>-0.76357015151515195</v>
      </c>
      <c r="J1158" s="7">
        <v>-0.53264811688311597</v>
      </c>
      <c r="K1158" s="8"/>
      <c r="L1158" s="8"/>
    </row>
    <row r="1159" spans="1:12" ht="13.5" customHeight="1">
      <c r="A1159" s="7" t="s">
        <v>355</v>
      </c>
      <c r="B1159" s="7">
        <v>0</v>
      </c>
      <c r="C1159" s="7" t="s">
        <v>358</v>
      </c>
      <c r="D1159" s="7" t="s">
        <v>357</v>
      </c>
      <c r="E1159" s="7">
        <v>-4.4457238961038996</v>
      </c>
      <c r="F1159" s="7">
        <v>0.32797264069264098</v>
      </c>
      <c r="G1159" s="7">
        <v>0.48663887445887399</v>
      </c>
      <c r="H1159" s="7">
        <v>-1.8597348051948101E-4</v>
      </c>
      <c r="I1159" s="7">
        <v>-0.77036494372294395</v>
      </c>
      <c r="J1159" s="7">
        <v>-0.53719516883116802</v>
      </c>
      <c r="K1159" s="8"/>
      <c r="L1159" s="8"/>
    </row>
    <row r="1160" spans="1:12" ht="13.5" customHeight="1">
      <c r="A1160" s="7" t="s">
        <v>355</v>
      </c>
      <c r="B1160" s="7">
        <v>1.75</v>
      </c>
      <c r="C1160" s="7" t="s">
        <v>358</v>
      </c>
      <c r="D1160" s="7" t="s">
        <v>357</v>
      </c>
      <c r="E1160" s="7">
        <v>-4.4625802597402604</v>
      </c>
      <c r="F1160" s="7">
        <v>0.32968316017316002</v>
      </c>
      <c r="G1160" s="7">
        <v>0.48890329004328997</v>
      </c>
      <c r="H1160" s="7">
        <v>-1.8702858441558499E-4</v>
      </c>
      <c r="I1160" s="7">
        <v>-0.77715973593073595</v>
      </c>
      <c r="J1160" s="7">
        <v>-0.54174222077921996</v>
      </c>
      <c r="K1160" s="8"/>
      <c r="L1160" s="8"/>
    </row>
    <row r="1161" spans="1:12" ht="13.5" customHeight="1">
      <c r="A1161" s="7" t="s">
        <v>355</v>
      </c>
      <c r="B1161" s="7">
        <v>3.5</v>
      </c>
      <c r="C1161" s="7" t="s">
        <v>358</v>
      </c>
      <c r="D1161" s="7" t="s">
        <v>357</v>
      </c>
      <c r="E1161" s="7">
        <v>-4.4794366233766203</v>
      </c>
      <c r="F1161" s="7">
        <v>0.33139367965368</v>
      </c>
      <c r="G1161" s="7">
        <v>0.49116770562770601</v>
      </c>
      <c r="H1161" s="7">
        <v>-1.88083688311689E-4</v>
      </c>
      <c r="I1161" s="7">
        <v>-0.78395452813852795</v>
      </c>
      <c r="J1161" s="7">
        <v>-0.54628927272727201</v>
      </c>
      <c r="K1161" s="8"/>
      <c r="L1161" s="8"/>
    </row>
    <row r="1162" spans="1:12" ht="13.5" customHeight="1">
      <c r="A1162" s="7" t="s">
        <v>355</v>
      </c>
      <c r="B1162" s="7">
        <v>0</v>
      </c>
      <c r="C1162" s="7" t="s">
        <v>359</v>
      </c>
      <c r="D1162" s="7" t="s">
        <v>357</v>
      </c>
      <c r="E1162" s="7">
        <v>-4.49629298701299</v>
      </c>
      <c r="F1162" s="7">
        <v>0.33310419913419897</v>
      </c>
      <c r="G1162" s="7">
        <v>0.49343212121212099</v>
      </c>
      <c r="H1162" s="7">
        <v>-1.8913879220779301E-4</v>
      </c>
      <c r="I1162" s="7">
        <v>-0.79074932034632095</v>
      </c>
      <c r="J1162" s="7">
        <v>-0.55083632467532395</v>
      </c>
      <c r="K1162" s="8"/>
      <c r="L1162" s="8"/>
    </row>
    <row r="1163" spans="1:12" ht="13.5" customHeight="1">
      <c r="A1163" s="7" t="s">
        <v>355</v>
      </c>
      <c r="B1163" s="7">
        <v>1.75</v>
      </c>
      <c r="C1163" s="7" t="s">
        <v>359</v>
      </c>
      <c r="D1163" s="7" t="s">
        <v>357</v>
      </c>
      <c r="E1163" s="7">
        <v>-4.5131493506493499</v>
      </c>
      <c r="F1163" s="7">
        <v>0.33481471861471901</v>
      </c>
      <c r="G1163" s="7">
        <v>0.49569653679653702</v>
      </c>
      <c r="H1163" s="7">
        <v>-1.9019389610389599E-4</v>
      </c>
      <c r="I1163" s="7">
        <v>-0.79754411255411295</v>
      </c>
      <c r="J1163" s="7">
        <v>-0.555383376623376</v>
      </c>
      <c r="K1163" s="8"/>
      <c r="L1163" s="8"/>
    </row>
    <row r="1164" spans="1:12" ht="13.5" customHeight="1">
      <c r="A1164" s="7" t="s">
        <v>355</v>
      </c>
      <c r="B1164" s="7">
        <v>3.5</v>
      </c>
      <c r="C1164" s="7" t="s">
        <v>359</v>
      </c>
      <c r="D1164" s="7" t="s">
        <v>357</v>
      </c>
      <c r="E1164" s="7">
        <v>-4.5300057142857204</v>
      </c>
      <c r="F1164" s="7">
        <v>0.33652523809523799</v>
      </c>
      <c r="G1164" s="7">
        <v>0.497960952380952</v>
      </c>
      <c r="H1164" s="7">
        <v>-1.91249E-4</v>
      </c>
      <c r="I1164" s="7">
        <v>-0.80433890476190495</v>
      </c>
      <c r="J1164" s="7">
        <v>-0.55993042857142805</v>
      </c>
      <c r="K1164" s="8"/>
      <c r="L1164" s="8"/>
    </row>
    <row r="1165" spans="1:12" ht="13.5" customHeight="1">
      <c r="A1165" s="7" t="s">
        <v>355</v>
      </c>
      <c r="B1165" s="7">
        <v>0</v>
      </c>
      <c r="C1165" s="7" t="s">
        <v>360</v>
      </c>
      <c r="D1165" s="7" t="s">
        <v>357</v>
      </c>
      <c r="E1165" s="7">
        <v>-4.5468620779220803</v>
      </c>
      <c r="F1165" s="7">
        <v>0.33823575757575802</v>
      </c>
      <c r="G1165" s="7">
        <v>0.50022536796536798</v>
      </c>
      <c r="H1165" s="7">
        <v>-1.9230410389610401E-4</v>
      </c>
      <c r="I1165" s="7">
        <v>-0.81113369696969695</v>
      </c>
      <c r="J1165" s="7">
        <v>-0.56447748051947999</v>
      </c>
      <c r="K1165" s="8"/>
      <c r="L1165" s="8"/>
    </row>
    <row r="1166" spans="1:12" ht="13.5" customHeight="1">
      <c r="A1166" s="7" t="s">
        <v>355</v>
      </c>
      <c r="B1166" s="7">
        <v>1.75</v>
      </c>
      <c r="C1166" s="7" t="s">
        <v>360</v>
      </c>
      <c r="D1166" s="7" t="s">
        <v>357</v>
      </c>
      <c r="E1166" s="7">
        <v>-4.5637184415584402</v>
      </c>
      <c r="F1166" s="7">
        <v>0.339946277056277</v>
      </c>
      <c r="G1166" s="7">
        <v>0.50248978354978402</v>
      </c>
      <c r="H1166" s="7">
        <v>-1.9335920779220799E-4</v>
      </c>
      <c r="I1166" s="7">
        <v>-0.81792848917748895</v>
      </c>
      <c r="J1166" s="7">
        <v>-0.56902453246753204</v>
      </c>
      <c r="K1166" s="8"/>
      <c r="L1166" s="8"/>
    </row>
    <row r="1167" spans="1:12" ht="13.5" customHeight="1">
      <c r="A1167" s="7" t="s">
        <v>355</v>
      </c>
      <c r="B1167" s="7">
        <v>3.5</v>
      </c>
      <c r="C1167" s="7" t="s">
        <v>360</v>
      </c>
      <c r="D1167" s="7" t="s">
        <v>357</v>
      </c>
      <c r="E1167" s="7">
        <v>-4.5805748051948099</v>
      </c>
      <c r="F1167" s="7">
        <v>0.34165679653679698</v>
      </c>
      <c r="G1167" s="7">
        <v>0.50475419913419906</v>
      </c>
      <c r="H1167" s="7">
        <v>-1.94414311688312E-4</v>
      </c>
      <c r="I1167" s="7">
        <v>-0.82472328138528195</v>
      </c>
      <c r="J1167" s="7">
        <v>-0.57357158441558398</v>
      </c>
      <c r="K1167" s="8"/>
      <c r="L1167" s="8"/>
    </row>
    <row r="1168" spans="1:12" ht="13.5" customHeight="1">
      <c r="A1168" s="7" t="s">
        <v>355</v>
      </c>
      <c r="B1168" s="7">
        <v>0</v>
      </c>
      <c r="C1168" s="7" t="s">
        <v>361</v>
      </c>
      <c r="D1168" s="7" t="s">
        <v>357</v>
      </c>
      <c r="E1168" s="7">
        <v>-4.5974311688311698</v>
      </c>
      <c r="F1168" s="7">
        <v>0.34336731601731602</v>
      </c>
      <c r="G1168" s="7">
        <v>0.50701861471861498</v>
      </c>
      <c r="H1168" s="7">
        <v>-1.9546941558441601E-4</v>
      </c>
      <c r="I1168" s="7">
        <v>-0.83151807359307395</v>
      </c>
      <c r="J1168" s="7">
        <v>-0.57811863636363603</v>
      </c>
      <c r="K1168" s="8"/>
      <c r="L1168" s="8"/>
    </row>
    <row r="1169" spans="1:12" ht="13.5" customHeight="1">
      <c r="A1169" s="7" t="s">
        <v>355</v>
      </c>
      <c r="B1169" s="7">
        <v>1.75</v>
      </c>
      <c r="C1169" s="7" t="s">
        <v>361</v>
      </c>
      <c r="D1169" s="7" t="s">
        <v>357</v>
      </c>
      <c r="E1169" s="7">
        <v>-4.6142875324675297</v>
      </c>
      <c r="F1169" s="7">
        <v>0.34507783549783599</v>
      </c>
      <c r="G1169" s="7">
        <v>0.50928303030303002</v>
      </c>
      <c r="H1169" s="7">
        <v>-1.9652451948051999E-4</v>
      </c>
      <c r="I1169" s="7">
        <v>-0.83831286580086595</v>
      </c>
      <c r="J1169" s="7">
        <v>-0.58266568831168797</v>
      </c>
      <c r="K1169" s="8"/>
      <c r="L1169" s="8"/>
    </row>
    <row r="1170" spans="1:12" ht="13.5" customHeight="1">
      <c r="A1170" s="7" t="s">
        <v>355</v>
      </c>
      <c r="B1170" s="7">
        <v>3.5</v>
      </c>
      <c r="C1170" s="7" t="s">
        <v>361</v>
      </c>
      <c r="D1170" s="7" t="s">
        <v>357</v>
      </c>
      <c r="E1170" s="7">
        <v>-4.6311438961039002</v>
      </c>
      <c r="F1170" s="7">
        <v>0.34678835497835497</v>
      </c>
      <c r="G1170" s="7">
        <v>0.51154744588744605</v>
      </c>
      <c r="H1170" s="7">
        <v>-1.97579623376624E-4</v>
      </c>
      <c r="I1170" s="7">
        <v>-0.84510765800865795</v>
      </c>
      <c r="J1170" s="7">
        <v>-0.58721274025974002</v>
      </c>
      <c r="K1170" s="8"/>
      <c r="L1170" s="8"/>
    </row>
    <row r="1171" spans="1:12" ht="13.5" customHeight="1">
      <c r="A1171" s="7" t="s">
        <v>355</v>
      </c>
      <c r="B1171" s="7">
        <v>0</v>
      </c>
      <c r="C1171" s="7" t="s">
        <v>362</v>
      </c>
      <c r="D1171" s="7" t="s">
        <v>357</v>
      </c>
      <c r="E1171" s="7">
        <v>-4.6480002597402601</v>
      </c>
      <c r="F1171" s="7">
        <v>0.34849887445887501</v>
      </c>
      <c r="G1171" s="7">
        <v>0.51381186147186197</v>
      </c>
      <c r="H1171" s="7">
        <v>-1.9863472727272801E-4</v>
      </c>
      <c r="I1171" s="7">
        <v>-0.85190245021644995</v>
      </c>
      <c r="J1171" s="7">
        <v>-0.59175979220779196</v>
      </c>
      <c r="K1171" s="8"/>
      <c r="L1171" s="8"/>
    </row>
    <row r="1172" spans="1:12" ht="13.5" customHeight="1">
      <c r="A1172" s="7" t="s">
        <v>355</v>
      </c>
      <c r="B1172" s="7">
        <v>1.75</v>
      </c>
      <c r="C1172" s="7" t="s">
        <v>362</v>
      </c>
      <c r="D1172" s="7" t="s">
        <v>357</v>
      </c>
      <c r="E1172" s="7">
        <v>-4.66485662337662</v>
      </c>
      <c r="F1172" s="7">
        <v>0.35020939393939399</v>
      </c>
      <c r="G1172" s="7">
        <v>0.51607627705627701</v>
      </c>
      <c r="H1172" s="7">
        <v>-1.9968983116883199E-4</v>
      </c>
      <c r="I1172" s="7">
        <v>-0.85869724242424295</v>
      </c>
      <c r="J1172" s="7">
        <v>-0.59630684415584401</v>
      </c>
      <c r="K1172" s="8"/>
      <c r="L1172" s="8"/>
    </row>
    <row r="1173" spans="1:12" ht="13.5" customHeight="1">
      <c r="A1173" s="7" t="s">
        <v>355</v>
      </c>
      <c r="B1173" s="7">
        <v>3.5</v>
      </c>
      <c r="C1173" s="7" t="s">
        <v>362</v>
      </c>
      <c r="D1173" s="7" t="s">
        <v>357</v>
      </c>
      <c r="E1173" s="7">
        <v>-4.6817129870129897</v>
      </c>
      <c r="F1173" s="7">
        <v>0.35191991341991402</v>
      </c>
      <c r="G1173" s="7">
        <v>0.51834069264069305</v>
      </c>
      <c r="H1173" s="7">
        <v>-2.00744935064935E-4</v>
      </c>
      <c r="I1173" s="7">
        <v>-0.86549203463203495</v>
      </c>
      <c r="J1173" s="7">
        <v>-0.60085389610389495</v>
      </c>
      <c r="K1173" s="8"/>
      <c r="L1173" s="8"/>
    </row>
    <row r="1174" spans="1:12" ht="13.5" customHeight="1">
      <c r="A1174" s="7" t="s">
        <v>355</v>
      </c>
      <c r="B1174" s="7">
        <v>0</v>
      </c>
      <c r="C1174" s="7" t="s">
        <v>363</v>
      </c>
      <c r="D1174" s="7" t="s">
        <v>357</v>
      </c>
      <c r="E1174" s="7">
        <v>-4.6985693506493504</v>
      </c>
      <c r="F1174" s="7">
        <v>0.353630432900433</v>
      </c>
      <c r="G1174" s="7">
        <v>0.52060510822510797</v>
      </c>
      <c r="H1174" s="7">
        <v>-2.0180003896103901E-4</v>
      </c>
      <c r="I1174" s="7">
        <v>-0.87228682683982695</v>
      </c>
      <c r="J1174" s="7">
        <v>-0.605400948051947</v>
      </c>
      <c r="K1174" s="8"/>
      <c r="L1174" s="8"/>
    </row>
    <row r="1175" spans="1:12" ht="13.5" customHeight="1">
      <c r="A1175" s="7" t="s">
        <v>355</v>
      </c>
      <c r="B1175" s="7">
        <v>1.75</v>
      </c>
      <c r="C1175" s="7" t="s">
        <v>363</v>
      </c>
      <c r="D1175" s="7" t="s">
        <v>357</v>
      </c>
      <c r="E1175" s="7">
        <v>-4.7154257142857201</v>
      </c>
      <c r="F1175" s="7">
        <v>0.35534095238095198</v>
      </c>
      <c r="G1175" s="7">
        <v>0.52286952380952401</v>
      </c>
      <c r="H1175" s="7">
        <v>-2.0285514285714299E-4</v>
      </c>
      <c r="I1175" s="7">
        <v>-0.87908161904761895</v>
      </c>
      <c r="J1175" s="7">
        <v>-0.60994799999999905</v>
      </c>
      <c r="K1175" s="8"/>
      <c r="L1175" s="8"/>
    </row>
    <row r="1176" spans="1:12" ht="13.5" customHeight="1">
      <c r="A1176" s="7" t="s">
        <v>355</v>
      </c>
      <c r="B1176" s="7">
        <v>3.5</v>
      </c>
      <c r="C1176" s="7" t="s">
        <v>363</v>
      </c>
      <c r="D1176" s="7" t="s">
        <v>357</v>
      </c>
      <c r="E1176" s="7">
        <v>-4.73228207792208</v>
      </c>
      <c r="F1176" s="7">
        <v>0.35705147186147201</v>
      </c>
      <c r="G1176" s="7">
        <v>0.52513393939393904</v>
      </c>
      <c r="H1176" s="7">
        <v>-2.03910246753247E-4</v>
      </c>
      <c r="I1176" s="7">
        <v>-0.88587641125541094</v>
      </c>
      <c r="J1176" s="7">
        <v>-0.61449505194805099</v>
      </c>
      <c r="K1176" s="8"/>
      <c r="L1176" s="8"/>
    </row>
    <row r="1177" spans="1:12" ht="13.5" customHeight="1">
      <c r="A1177" s="7" t="s">
        <v>355</v>
      </c>
      <c r="B1177" s="7">
        <v>0</v>
      </c>
      <c r="C1177" s="7" t="s">
        <v>356</v>
      </c>
      <c r="D1177" s="7" t="s">
        <v>357</v>
      </c>
      <c r="E1177" s="7">
        <v>-4.7491384415584399</v>
      </c>
      <c r="F1177" s="7">
        <v>0.35876199134199099</v>
      </c>
      <c r="G1177" s="7">
        <v>0.52739835497835497</v>
      </c>
      <c r="H1177" s="7">
        <v>-2.0496535064935101E-4</v>
      </c>
      <c r="I1177" s="7">
        <v>-0.89267120346320405</v>
      </c>
      <c r="J1177" s="7">
        <v>-0.61904210389610304</v>
      </c>
      <c r="K1177" s="8"/>
      <c r="L1177" s="8"/>
    </row>
    <row r="1178" spans="1:12" ht="13.5" customHeight="1">
      <c r="A1178" s="7" t="s">
        <v>355</v>
      </c>
      <c r="B1178" s="7">
        <v>1.75</v>
      </c>
      <c r="C1178" s="7" t="s">
        <v>356</v>
      </c>
      <c r="D1178" s="7" t="s">
        <v>357</v>
      </c>
      <c r="E1178" s="7">
        <v>-4.7659948051948096</v>
      </c>
      <c r="F1178" s="7">
        <v>0.36047251082251103</v>
      </c>
      <c r="G1178" s="7">
        <v>0.529662770562771</v>
      </c>
      <c r="H1178" s="7">
        <v>-2.06020454545455E-4</v>
      </c>
      <c r="I1178" s="7">
        <v>-0.89946599567099605</v>
      </c>
      <c r="J1178" s="7">
        <v>-0.62358915584415497</v>
      </c>
      <c r="K1178" s="8"/>
      <c r="L1178" s="8"/>
    </row>
    <row r="1179" spans="1:12" ht="13.5" customHeight="1">
      <c r="A1179" s="7" t="s">
        <v>355</v>
      </c>
      <c r="B1179" s="7">
        <v>3.5</v>
      </c>
      <c r="C1179" s="7" t="s">
        <v>356</v>
      </c>
      <c r="D1179" s="7" t="s">
        <v>357</v>
      </c>
      <c r="E1179" s="7">
        <v>-4.7828511688311703</v>
      </c>
      <c r="F1179" s="7">
        <v>0.36218303030303001</v>
      </c>
      <c r="G1179" s="7">
        <v>0.53192718614718604</v>
      </c>
      <c r="H1179" s="7">
        <v>-2.0707555844155901E-4</v>
      </c>
      <c r="I1179" s="7">
        <v>-0.90626078787878805</v>
      </c>
      <c r="J1179" s="7">
        <v>-0.62813620779220702</v>
      </c>
      <c r="K1179" s="8"/>
      <c r="L1179" s="8"/>
    </row>
    <row r="1180" spans="1:12" ht="13.5" customHeight="1">
      <c r="A1180" s="7" t="s">
        <v>355</v>
      </c>
      <c r="B1180" s="7">
        <v>0</v>
      </c>
      <c r="C1180" s="7" t="s">
        <v>358</v>
      </c>
      <c r="D1180" s="7" t="s">
        <v>357</v>
      </c>
      <c r="E1180" s="7">
        <v>-4.7997075324675302</v>
      </c>
      <c r="F1180" s="7">
        <v>0.36389354978354999</v>
      </c>
      <c r="G1180" s="7">
        <v>0.53419160173160196</v>
      </c>
      <c r="H1180" s="7">
        <v>-2.0813066233766299E-4</v>
      </c>
      <c r="I1180" s="7">
        <v>-0.91305558008658005</v>
      </c>
      <c r="J1180" s="7">
        <v>-0.63268325974025896</v>
      </c>
      <c r="K1180" s="8"/>
      <c r="L1180" s="8"/>
    </row>
    <row r="1181" spans="1:12" ht="13.5" customHeight="1">
      <c r="A1181" s="7" t="s">
        <v>355</v>
      </c>
      <c r="B1181" s="7">
        <v>1.75</v>
      </c>
      <c r="C1181" s="7" t="s">
        <v>358</v>
      </c>
      <c r="D1181" s="7" t="s">
        <v>357</v>
      </c>
      <c r="E1181" s="7">
        <v>-4.8165638961038999</v>
      </c>
      <c r="F1181" s="7">
        <v>0.36560406926406902</v>
      </c>
      <c r="G1181" s="7">
        <v>0.536456017316017</v>
      </c>
      <c r="H1181" s="7">
        <v>-2.09185766233767E-4</v>
      </c>
      <c r="I1181" s="7">
        <v>-0.91985037229437505</v>
      </c>
      <c r="J1181" s="7">
        <v>-0.63723031168831101</v>
      </c>
      <c r="K1181" s="8"/>
      <c r="L1181" s="8"/>
    </row>
    <row r="1182" spans="1:12" ht="13.5" customHeight="1">
      <c r="A1182" s="7" t="s">
        <v>355</v>
      </c>
      <c r="B1182" s="7">
        <v>3.5</v>
      </c>
      <c r="C1182" s="7" t="s">
        <v>358</v>
      </c>
      <c r="D1182" s="7" t="s">
        <v>357</v>
      </c>
      <c r="E1182" s="7">
        <v>-4.8334202597402598</v>
      </c>
      <c r="F1182" s="7">
        <v>0.367314588744589</v>
      </c>
      <c r="G1182" s="7">
        <v>0.53872043290043303</v>
      </c>
      <c r="H1182" s="7">
        <v>-2.1024087012987101E-4</v>
      </c>
      <c r="I1182" s="7">
        <v>-0.92664516450216505</v>
      </c>
      <c r="J1182" s="7">
        <v>-0.64177736363636295</v>
      </c>
      <c r="K1182" s="8"/>
      <c r="L1182" s="8"/>
    </row>
    <row r="1183" spans="1:12" ht="13.5" customHeight="1">
      <c r="A1183" s="7" t="s">
        <v>355</v>
      </c>
      <c r="B1183" s="7">
        <v>0</v>
      </c>
      <c r="C1183" s="7" t="s">
        <v>359</v>
      </c>
      <c r="D1183" s="7" t="s">
        <v>357</v>
      </c>
      <c r="E1183" s="7">
        <v>-4.8502766233766197</v>
      </c>
      <c r="F1183" s="7">
        <v>0.36902510822510798</v>
      </c>
      <c r="G1183" s="7">
        <v>0.54098484848484796</v>
      </c>
      <c r="H1183" s="7">
        <v>-2.1129597402597399E-4</v>
      </c>
      <c r="I1183" s="7">
        <v>-0.93343995670995505</v>
      </c>
      <c r="J1183" s="7">
        <v>-0.646324415584415</v>
      </c>
      <c r="K1183" s="8"/>
      <c r="L1183" s="8"/>
    </row>
    <row r="1184" spans="1:12" ht="13.5" customHeight="1">
      <c r="A1184" s="7" t="s">
        <v>355</v>
      </c>
      <c r="B1184" s="7">
        <v>1.75</v>
      </c>
      <c r="C1184" s="7" t="s">
        <v>359</v>
      </c>
      <c r="D1184" s="7" t="s">
        <v>357</v>
      </c>
      <c r="E1184" s="7">
        <v>-4.8671329870129902</v>
      </c>
      <c r="F1184" s="7">
        <v>0.37073562770562801</v>
      </c>
      <c r="G1184" s="7">
        <v>0.54324926406926399</v>
      </c>
      <c r="H1184" s="7">
        <v>-2.12351077922078E-4</v>
      </c>
      <c r="I1184" s="7">
        <v>-0.94023474891774494</v>
      </c>
      <c r="J1184" s="7">
        <v>-0.65087146753246705</v>
      </c>
      <c r="K1184" s="8"/>
      <c r="L1184" s="8"/>
    </row>
    <row r="1185" spans="1:12" ht="13.5" customHeight="1">
      <c r="A1185" s="7" t="s">
        <v>355</v>
      </c>
      <c r="B1185" s="7">
        <v>3.5</v>
      </c>
      <c r="C1185" s="7" t="s">
        <v>359</v>
      </c>
      <c r="D1185" s="7" t="s">
        <v>357</v>
      </c>
      <c r="E1185" s="7">
        <v>-4.8839893506493501</v>
      </c>
      <c r="F1185" s="7">
        <v>0.37244614718614699</v>
      </c>
      <c r="G1185" s="7">
        <v>0.54551367965368003</v>
      </c>
      <c r="H1185" s="7">
        <v>-2.1340618181818201E-4</v>
      </c>
      <c r="I1185" s="7">
        <v>-0.94702954112554505</v>
      </c>
      <c r="J1185" s="7">
        <v>-0.65541851948051899</v>
      </c>
      <c r="K1185" s="8"/>
      <c r="L1185" s="8"/>
    </row>
    <row r="1186" spans="1:12" ht="13.5" customHeight="1">
      <c r="A1186" s="7" t="s">
        <v>355</v>
      </c>
      <c r="B1186" s="7">
        <v>0</v>
      </c>
      <c r="C1186" s="7" t="s">
        <v>360</v>
      </c>
      <c r="D1186" s="7" t="s">
        <v>357</v>
      </c>
      <c r="E1186" s="7">
        <v>-4.9008457142857198</v>
      </c>
      <c r="F1186" s="7">
        <v>0.37415666666666703</v>
      </c>
      <c r="G1186" s="7">
        <v>0.54777809523809495</v>
      </c>
      <c r="H1186" s="7">
        <v>-2.1446128571428599E-4</v>
      </c>
      <c r="I1186" s="7">
        <v>-0.95382433333333505</v>
      </c>
      <c r="J1186" s="7">
        <v>-0.65996557142857104</v>
      </c>
      <c r="K1186" s="8"/>
      <c r="L1186" s="8"/>
    </row>
    <row r="1187" spans="1:12" ht="13.5" customHeight="1">
      <c r="A1187" s="7" t="s">
        <v>355</v>
      </c>
      <c r="B1187" s="7">
        <v>1.75</v>
      </c>
      <c r="C1187" s="7" t="s">
        <v>360</v>
      </c>
      <c r="D1187" s="7" t="s">
        <v>357</v>
      </c>
      <c r="E1187" s="7">
        <v>-4.9177020779220797</v>
      </c>
      <c r="F1187" s="7">
        <v>0.37586718614718601</v>
      </c>
      <c r="G1187" s="7">
        <v>0.55004251082251099</v>
      </c>
      <c r="H1187" s="7">
        <v>-2.1551638961039E-4</v>
      </c>
      <c r="I1187" s="7">
        <v>-0.96061912554112505</v>
      </c>
      <c r="J1187" s="7">
        <v>-0.66451262337662298</v>
      </c>
      <c r="K1187" s="8"/>
      <c r="L1187" s="8"/>
    </row>
    <row r="1188" spans="1:12" ht="13.5" customHeight="1">
      <c r="A1188" s="7" t="s">
        <v>355</v>
      </c>
      <c r="B1188" s="7">
        <v>3.5</v>
      </c>
      <c r="C1188" s="7" t="s">
        <v>360</v>
      </c>
      <c r="D1188" s="7" t="s">
        <v>357</v>
      </c>
      <c r="E1188" s="7">
        <v>-4.9345584415584396</v>
      </c>
      <c r="F1188" s="7">
        <v>0.37757770562770598</v>
      </c>
      <c r="G1188" s="7">
        <v>0.55230692640692602</v>
      </c>
      <c r="H1188" s="7">
        <v>-2.1657149350649401E-4</v>
      </c>
      <c r="I1188" s="7">
        <v>-0.96741391774891505</v>
      </c>
      <c r="J1188" s="7">
        <v>-0.66905967532467503</v>
      </c>
      <c r="K1188" s="8"/>
      <c r="L1188" s="8"/>
    </row>
    <row r="1189" spans="1:12" ht="13.5" customHeight="1">
      <c r="A1189" s="7" t="s">
        <v>355</v>
      </c>
      <c r="B1189" s="7">
        <v>0</v>
      </c>
      <c r="C1189" s="7" t="s">
        <v>361</v>
      </c>
      <c r="D1189" s="7" t="s">
        <v>357</v>
      </c>
      <c r="E1189" s="7">
        <v>-4.9514148051948101</v>
      </c>
      <c r="F1189" s="7">
        <v>0.37928822510822502</v>
      </c>
      <c r="G1189" s="7">
        <v>0.55457134199134195</v>
      </c>
      <c r="H1189" s="7">
        <v>-2.1762659740259799E-4</v>
      </c>
      <c r="I1189" s="7">
        <v>-0.97420870995670505</v>
      </c>
      <c r="J1189" s="7">
        <v>-0.67360672727272697</v>
      </c>
      <c r="K1189" s="8"/>
      <c r="L1189" s="8"/>
    </row>
    <row r="1190" spans="1:12" ht="13.5" customHeight="1">
      <c r="A1190" s="7" t="s">
        <v>355</v>
      </c>
      <c r="B1190" s="7">
        <v>1.75</v>
      </c>
      <c r="C1190" s="7" t="s">
        <v>361</v>
      </c>
      <c r="D1190" s="7" t="s">
        <v>357</v>
      </c>
      <c r="E1190" s="7">
        <v>-4.96827116883117</v>
      </c>
      <c r="F1190" s="7">
        <v>0.380998744588745</v>
      </c>
      <c r="G1190" s="7">
        <v>0.55683575757575798</v>
      </c>
      <c r="H1190" s="7">
        <v>-2.18681701298702E-4</v>
      </c>
      <c r="I1190" s="7">
        <v>-0.98100350216450505</v>
      </c>
      <c r="J1190" s="7">
        <v>-0.67815377922077902</v>
      </c>
      <c r="K1190" s="8"/>
      <c r="L1190" s="8"/>
    </row>
    <row r="1191" spans="1:12" ht="13.5" customHeight="1">
      <c r="A1191" s="7" t="s">
        <v>355</v>
      </c>
      <c r="B1191" s="7">
        <v>3.5</v>
      </c>
      <c r="C1191" s="7" t="s">
        <v>361</v>
      </c>
      <c r="D1191" s="7" t="s">
        <v>357</v>
      </c>
      <c r="E1191" s="7">
        <v>-4.9851275324675299</v>
      </c>
      <c r="F1191" s="7">
        <v>0.38270926406926398</v>
      </c>
      <c r="G1191" s="7">
        <v>0.55910017316017302</v>
      </c>
      <c r="H1191" s="7">
        <v>-2.1973680519480601E-4</v>
      </c>
      <c r="I1191" s="7">
        <v>-0.98779829437229505</v>
      </c>
      <c r="J1191" s="7">
        <v>-0.68270083116882996</v>
      </c>
      <c r="K1191" s="8"/>
      <c r="L1191" s="8"/>
    </row>
    <row r="1192" spans="1:12" ht="13.5" customHeight="1">
      <c r="A1192" s="7" t="s">
        <v>355</v>
      </c>
      <c r="B1192" s="7">
        <v>0</v>
      </c>
      <c r="C1192" s="7" t="s">
        <v>362</v>
      </c>
      <c r="D1192" s="7" t="s">
        <v>357</v>
      </c>
      <c r="E1192" s="7">
        <v>-5.0019838961038996</v>
      </c>
      <c r="F1192" s="7">
        <v>0.38441978354978401</v>
      </c>
      <c r="G1192" s="7">
        <v>0.56136458874458905</v>
      </c>
      <c r="H1192" s="7">
        <v>-2.2079190909090899E-4</v>
      </c>
      <c r="I1192" s="7">
        <v>-0.99459308658008505</v>
      </c>
      <c r="J1192" s="7">
        <v>-0.68724788311688201</v>
      </c>
      <c r="K1192" s="8"/>
      <c r="L1192" s="8"/>
    </row>
    <row r="1193" spans="1:12" ht="13.5" customHeight="1">
      <c r="A1193" s="7" t="s">
        <v>355</v>
      </c>
      <c r="B1193" s="7">
        <v>1.75</v>
      </c>
      <c r="C1193" s="7" t="s">
        <v>362</v>
      </c>
      <c r="D1193" s="7" t="s">
        <v>357</v>
      </c>
      <c r="E1193" s="7">
        <v>-5.0188402597402604</v>
      </c>
      <c r="F1193" s="7">
        <v>0.38613030303030299</v>
      </c>
      <c r="G1193" s="7">
        <v>0.56362900432900398</v>
      </c>
      <c r="H1193" s="7">
        <v>-2.21847012987013E-4</v>
      </c>
      <c r="I1193" s="7">
        <v>-1.00138787878788</v>
      </c>
      <c r="J1193" s="7">
        <v>-0.69179493506493395</v>
      </c>
      <c r="K1193" s="8"/>
      <c r="L1193" s="8"/>
    </row>
    <row r="1194" spans="1:12" ht="13.5" customHeight="1">
      <c r="A1194" s="7" t="s">
        <v>355</v>
      </c>
      <c r="B1194" s="7">
        <v>3.5</v>
      </c>
      <c r="C1194" s="7" t="s">
        <v>362</v>
      </c>
      <c r="D1194" s="7" t="s">
        <v>357</v>
      </c>
      <c r="E1194" s="7">
        <v>-5.0356966233766203</v>
      </c>
      <c r="F1194" s="7">
        <v>0.38784082251082302</v>
      </c>
      <c r="G1194" s="7">
        <v>0.56589341991342001</v>
      </c>
      <c r="H1194" s="7">
        <v>-2.2290211688311701E-4</v>
      </c>
      <c r="I1194" s="7">
        <v>-1.00818267099568</v>
      </c>
      <c r="J1194" s="7">
        <v>-0.696341987012986</v>
      </c>
      <c r="K1194" s="8"/>
      <c r="L1194" s="8"/>
    </row>
    <row r="1195" spans="1:12" ht="13.5" customHeight="1">
      <c r="A1195" s="7" t="s">
        <v>355</v>
      </c>
      <c r="B1195" s="7">
        <v>0</v>
      </c>
      <c r="C1195" s="7" t="s">
        <v>363</v>
      </c>
      <c r="D1195" s="7" t="s">
        <v>357</v>
      </c>
      <c r="E1195" s="7">
        <v>-5.0525529870129899</v>
      </c>
      <c r="F1195" s="7">
        <v>0.389551341991342</v>
      </c>
      <c r="G1195" s="7">
        <v>0.56815783549783505</v>
      </c>
      <c r="H1195" s="7">
        <v>-2.2395722077922099E-4</v>
      </c>
      <c r="I1195" s="7">
        <v>-1.01497746320347</v>
      </c>
      <c r="J1195" s="7">
        <v>-0.70088903896103805</v>
      </c>
      <c r="K1195" s="8"/>
      <c r="L1195" s="8"/>
    </row>
    <row r="1196" spans="1:12" ht="13.5" customHeight="1">
      <c r="A1196" s="7" t="s">
        <v>355</v>
      </c>
      <c r="B1196" s="7">
        <v>1.75</v>
      </c>
      <c r="C1196" s="7" t="s">
        <v>363</v>
      </c>
      <c r="D1196" s="7" t="s">
        <v>357</v>
      </c>
      <c r="E1196" s="7">
        <v>-5.0694093506493498</v>
      </c>
      <c r="F1196" s="7">
        <v>0.39126186147186198</v>
      </c>
      <c r="G1196" s="7">
        <v>0.57042225108225098</v>
      </c>
      <c r="H1196" s="7">
        <v>-2.25012324675325E-4</v>
      </c>
      <c r="I1196" s="7">
        <v>-1.02177225541126</v>
      </c>
      <c r="J1196" s="7">
        <v>-0.70543609090908999</v>
      </c>
      <c r="K1196" s="8"/>
      <c r="L1196" s="8"/>
    </row>
    <row r="1197" spans="1:12" ht="13.5" customHeight="1">
      <c r="A1197" s="7" t="s">
        <v>355</v>
      </c>
      <c r="B1197" s="7">
        <v>3.5</v>
      </c>
      <c r="C1197" s="7" t="s">
        <v>363</v>
      </c>
      <c r="D1197" s="7" t="s">
        <v>357</v>
      </c>
      <c r="E1197" s="7">
        <v>-5.0862657142857204</v>
      </c>
      <c r="F1197" s="7">
        <v>0.39297238095238102</v>
      </c>
      <c r="G1197" s="7">
        <v>0.57268666666666701</v>
      </c>
      <c r="H1197" s="7">
        <v>-2.2606742857142901E-4</v>
      </c>
      <c r="I1197" s="7">
        <v>-1.02856704761905</v>
      </c>
      <c r="J1197" s="7">
        <v>-0.70998314285714204</v>
      </c>
      <c r="K1197" s="8"/>
      <c r="L1197" s="8"/>
    </row>
    <row r="1198" spans="1:12" ht="13.5" customHeight="1">
      <c r="A1198" s="7" t="s">
        <v>355</v>
      </c>
      <c r="B1198" s="7">
        <v>0</v>
      </c>
      <c r="C1198" s="7" t="s">
        <v>356</v>
      </c>
      <c r="D1198" s="7" t="s">
        <v>357</v>
      </c>
      <c r="E1198" s="7">
        <v>-5.1031220779220803</v>
      </c>
      <c r="F1198" s="7">
        <v>0.394682900432901</v>
      </c>
      <c r="G1198" s="7">
        <v>0.57495108225108205</v>
      </c>
      <c r="H1198" s="7">
        <v>-2.2712253246753299E-4</v>
      </c>
      <c r="I1198" s="7">
        <v>-1.03536183982684</v>
      </c>
      <c r="J1198" s="7">
        <v>-0.71453019480519397</v>
      </c>
      <c r="K1198" s="8"/>
      <c r="L1198" s="8"/>
    </row>
    <row r="1199" spans="1:12" ht="13.5" customHeight="1">
      <c r="A1199" s="7" t="s">
        <v>355</v>
      </c>
      <c r="B1199" s="7">
        <v>1.75</v>
      </c>
      <c r="C1199" s="7" t="s">
        <v>356</v>
      </c>
      <c r="D1199" s="7" t="s">
        <v>357</v>
      </c>
      <c r="E1199" s="7">
        <v>-5.1199784415584402</v>
      </c>
      <c r="F1199" s="7">
        <v>0.39639341991341998</v>
      </c>
      <c r="G1199" s="7">
        <v>0.57721549783549797</v>
      </c>
      <c r="H1199" s="7">
        <v>-2.28177636363637E-4</v>
      </c>
      <c r="I1199" s="7">
        <v>-1.04215663203464</v>
      </c>
      <c r="J1199" s="7">
        <v>-0.71907724675324602</v>
      </c>
      <c r="K1199" s="8"/>
      <c r="L1199" s="8"/>
    </row>
    <row r="1200" spans="1:12" ht="13.5" customHeight="1">
      <c r="A1200" s="7" t="s">
        <v>355</v>
      </c>
      <c r="B1200" s="7">
        <v>3.5</v>
      </c>
      <c r="C1200" s="7" t="s">
        <v>356</v>
      </c>
      <c r="D1200" s="7" t="s">
        <v>357</v>
      </c>
      <c r="E1200" s="7">
        <v>-5.1368348051948098</v>
      </c>
      <c r="F1200" s="7">
        <v>0.39810393939394001</v>
      </c>
      <c r="G1200" s="7">
        <v>0.57947991341991301</v>
      </c>
      <c r="H1200" s="7">
        <v>-2.2923274025974099E-4</v>
      </c>
      <c r="I1200" s="7">
        <v>-1.04895142424243</v>
      </c>
      <c r="J1200" s="7">
        <v>-0.72362429870129796</v>
      </c>
      <c r="K1200" s="8"/>
      <c r="L1200" s="8"/>
    </row>
    <row r="1201" spans="1:12" ht="13.5" customHeight="1">
      <c r="A1201" s="7" t="s">
        <v>355</v>
      </c>
      <c r="B1201" s="7">
        <v>0</v>
      </c>
      <c r="C1201" s="7" t="s">
        <v>358</v>
      </c>
      <c r="D1201" s="7" t="s">
        <v>357</v>
      </c>
      <c r="E1201" s="7">
        <v>-5.1536911688311697</v>
      </c>
      <c r="F1201" s="7">
        <v>0.39981445887445899</v>
      </c>
      <c r="G1201" s="7">
        <v>0.58174432900432904</v>
      </c>
      <c r="H1201" s="7">
        <v>-2.30287844155845E-4</v>
      </c>
      <c r="I1201" s="7">
        <v>-1.05574621645022</v>
      </c>
      <c r="J1201" s="7">
        <v>-0.72817135064935001</v>
      </c>
      <c r="K1201" s="8"/>
      <c r="L1201" s="8"/>
    </row>
    <row r="1202" spans="1:12" ht="13.5" customHeight="1">
      <c r="A1202" s="7" t="s">
        <v>355</v>
      </c>
      <c r="B1202" s="7">
        <v>1.75</v>
      </c>
      <c r="C1202" s="7" t="s">
        <v>358</v>
      </c>
      <c r="D1202" s="7" t="s">
        <v>357</v>
      </c>
      <c r="E1202" s="7">
        <v>-5.1705475324675296</v>
      </c>
      <c r="F1202" s="7">
        <v>0.40152497835497902</v>
      </c>
      <c r="G1202" s="7">
        <v>0.58400874458874497</v>
      </c>
      <c r="H1202" s="7">
        <v>-2.31342948051948E-4</v>
      </c>
      <c r="I1202" s="7">
        <v>-1.06254100865801</v>
      </c>
      <c r="J1202" s="7">
        <v>-0.73271840259740195</v>
      </c>
      <c r="K1202" s="8"/>
      <c r="L1202" s="8"/>
    </row>
    <row r="1203" spans="1:12" ht="13.5" customHeight="1">
      <c r="A1203" s="7" t="s">
        <v>355</v>
      </c>
      <c r="B1203" s="7">
        <v>3.5</v>
      </c>
      <c r="C1203" s="7" t="s">
        <v>358</v>
      </c>
      <c r="D1203" s="7" t="s">
        <v>357</v>
      </c>
      <c r="E1203" s="7">
        <v>-5.1874038961039002</v>
      </c>
      <c r="F1203" s="7">
        <v>0.403235497835498</v>
      </c>
      <c r="G1203" s="7">
        <v>0.58627316017316</v>
      </c>
      <c r="H1203" s="7">
        <v>-2.3239805194805199E-4</v>
      </c>
      <c r="I1203" s="7">
        <v>-1.0693358008658</v>
      </c>
      <c r="J1203" s="7">
        <v>-0.737265454545454</v>
      </c>
      <c r="K1203" s="8"/>
      <c r="L1203" s="8"/>
    </row>
    <row r="1204" spans="1:12" ht="13.5" customHeight="1">
      <c r="A1204" s="7" t="s">
        <v>355</v>
      </c>
      <c r="B1204" s="7">
        <v>0</v>
      </c>
      <c r="C1204" s="7" t="s">
        <v>359</v>
      </c>
      <c r="D1204" s="7" t="s">
        <v>357</v>
      </c>
      <c r="E1204" s="7">
        <v>-5.2042602597402601</v>
      </c>
      <c r="F1204" s="7">
        <v>0.40494601731601698</v>
      </c>
      <c r="G1204" s="7">
        <v>0.58853757575757604</v>
      </c>
      <c r="H1204" s="7">
        <v>-2.33453155844156E-4</v>
      </c>
      <c r="I1204" s="7">
        <v>-1.0761305930736</v>
      </c>
      <c r="J1204" s="7">
        <v>-0.74181250649350605</v>
      </c>
      <c r="K1204" s="8"/>
      <c r="L1204" s="8"/>
    </row>
    <row r="1205" spans="1:12" ht="13.5" customHeight="1">
      <c r="A1205" s="7" t="s">
        <v>355</v>
      </c>
      <c r="B1205" s="7">
        <v>1.75</v>
      </c>
      <c r="C1205" s="7" t="s">
        <v>359</v>
      </c>
      <c r="D1205" s="7" t="s">
        <v>357</v>
      </c>
      <c r="E1205" s="7">
        <v>-5.22111662337662</v>
      </c>
      <c r="F1205" s="7">
        <v>0.40665653679653702</v>
      </c>
      <c r="G1205" s="7">
        <v>0.59080199134199096</v>
      </c>
      <c r="H1205" s="7">
        <v>-2.3450825974026001E-4</v>
      </c>
      <c r="I1205" s="7">
        <v>-1.08292538528139</v>
      </c>
      <c r="J1205" s="7">
        <v>-0.74635955844155799</v>
      </c>
      <c r="K1205" s="8"/>
      <c r="L1205" s="8"/>
    </row>
    <row r="1206" spans="1:12" ht="13.5" customHeight="1">
      <c r="A1206" s="7" t="s">
        <v>355</v>
      </c>
      <c r="B1206" s="7">
        <v>3.5</v>
      </c>
      <c r="C1206" s="7" t="s">
        <v>359</v>
      </c>
      <c r="D1206" s="7" t="s">
        <v>357</v>
      </c>
      <c r="E1206" s="7">
        <v>-5.2379729870129896</v>
      </c>
      <c r="F1206" s="7">
        <v>0.408367056277056</v>
      </c>
      <c r="G1206" s="7">
        <v>0.593066406926407</v>
      </c>
      <c r="H1206" s="7">
        <v>-2.3556336363636399E-4</v>
      </c>
      <c r="I1206" s="7">
        <v>-1.08972017748918</v>
      </c>
      <c r="J1206" s="7">
        <v>-0.75090661038961004</v>
      </c>
      <c r="K1206" s="8"/>
      <c r="L1206" s="8"/>
    </row>
    <row r="1207" spans="1:12" ht="13.5" customHeight="1">
      <c r="A1207" s="7" t="s">
        <v>355</v>
      </c>
      <c r="B1207" s="7">
        <v>0</v>
      </c>
      <c r="C1207" s="7" t="s">
        <v>360</v>
      </c>
      <c r="D1207" s="7" t="s">
        <v>357</v>
      </c>
      <c r="E1207" s="7">
        <v>-5.2548293506493504</v>
      </c>
      <c r="F1207" s="7">
        <v>0.41007757575757597</v>
      </c>
      <c r="G1207" s="7">
        <v>0.59533082251082303</v>
      </c>
      <c r="H1207" s="7">
        <v>-2.36618467532468E-4</v>
      </c>
      <c r="I1207" s="7">
        <v>-1.09651496969697</v>
      </c>
      <c r="J1207" s="7">
        <v>-0.75545366233766198</v>
      </c>
      <c r="K1207" s="8"/>
      <c r="L1207" s="8"/>
    </row>
    <row r="1208" spans="1:12" ht="13.5" customHeight="1">
      <c r="A1208" s="7" t="s">
        <v>355</v>
      </c>
      <c r="B1208" s="7">
        <v>1.75</v>
      </c>
      <c r="C1208" s="7" t="s">
        <v>360</v>
      </c>
      <c r="D1208" s="7" t="s">
        <v>357</v>
      </c>
      <c r="E1208" s="7">
        <v>-5.2716857142857201</v>
      </c>
      <c r="F1208" s="7">
        <v>0.41178809523809501</v>
      </c>
      <c r="G1208" s="7">
        <v>0.59759523809523796</v>
      </c>
      <c r="H1208" s="7">
        <v>-2.3767357142857201E-4</v>
      </c>
      <c r="I1208" s="7">
        <v>-1.10330976190477</v>
      </c>
      <c r="J1208" s="7">
        <v>-0.76000071428571403</v>
      </c>
      <c r="K1208" s="8"/>
      <c r="L1208" s="8"/>
    </row>
    <row r="1209" spans="1:12" ht="13.5" customHeight="1">
      <c r="A1209" s="7" t="s">
        <v>355</v>
      </c>
      <c r="B1209" s="7">
        <v>3.5</v>
      </c>
      <c r="C1209" s="7" t="s">
        <v>360</v>
      </c>
      <c r="D1209" s="7" t="s">
        <v>357</v>
      </c>
      <c r="E1209" s="7">
        <v>-5.28854207792208</v>
      </c>
      <c r="F1209" s="7">
        <v>0.41349861471861499</v>
      </c>
      <c r="G1209" s="7">
        <v>0.59985965367965399</v>
      </c>
      <c r="H1209" s="7">
        <v>-2.3872867532467599E-4</v>
      </c>
      <c r="I1209" s="7">
        <v>-1.11010455411256</v>
      </c>
      <c r="J1209" s="7">
        <v>-0.76454776623376497</v>
      </c>
      <c r="K1209" s="8"/>
      <c r="L1209" s="8"/>
    </row>
    <row r="1210" spans="1:12" ht="13.5" customHeight="1">
      <c r="A1210" s="7" t="s">
        <v>355</v>
      </c>
      <c r="B1210" s="7">
        <v>0</v>
      </c>
      <c r="C1210" s="7" t="s">
        <v>361</v>
      </c>
      <c r="D1210" s="7" t="s">
        <v>357</v>
      </c>
      <c r="E1210" s="7">
        <v>-5.3053984415584399</v>
      </c>
      <c r="F1210" s="7">
        <v>0.41520913419913402</v>
      </c>
      <c r="G1210" s="7">
        <v>0.60212406926406903</v>
      </c>
      <c r="H1210" s="7">
        <v>-2.3978377922078E-4</v>
      </c>
      <c r="I1210" s="7">
        <v>-1.11689934632035</v>
      </c>
      <c r="J1210" s="7">
        <v>-0.76909481818181702</v>
      </c>
      <c r="K1210" s="8"/>
      <c r="L1210" s="8"/>
    </row>
    <row r="1211" spans="1:12" ht="13.5" customHeight="1">
      <c r="A1211" s="7" t="s">
        <v>355</v>
      </c>
      <c r="B1211" s="7">
        <v>1.75</v>
      </c>
      <c r="C1211" s="7" t="s">
        <v>361</v>
      </c>
      <c r="D1211" s="7" t="s">
        <v>357</v>
      </c>
      <c r="E1211" s="7">
        <v>-5.3222548051948104</v>
      </c>
      <c r="F1211" s="7">
        <v>0.416919653679654</v>
      </c>
      <c r="G1211" s="7">
        <v>0.60438848484848495</v>
      </c>
      <c r="H1211" s="7">
        <v>-2.4083888311688301E-4</v>
      </c>
      <c r="I1211" s="7">
        <v>-1.12369413852814</v>
      </c>
      <c r="J1211" s="7">
        <v>-0.77364187012986896</v>
      </c>
      <c r="K1211" s="8"/>
      <c r="L1211" s="8"/>
    </row>
    <row r="1212" spans="1:12" ht="13.5" customHeight="1">
      <c r="A1212" s="7" t="s">
        <v>355</v>
      </c>
      <c r="B1212" s="7">
        <v>3.5</v>
      </c>
      <c r="C1212" s="7" t="s">
        <v>361</v>
      </c>
      <c r="D1212" s="7" t="s">
        <v>357</v>
      </c>
      <c r="E1212" s="7">
        <v>-5.3391111688311703</v>
      </c>
      <c r="F1212" s="7">
        <v>0.41863017316017298</v>
      </c>
      <c r="G1212" s="7">
        <v>0.60665290043289999</v>
      </c>
      <c r="H1212" s="7">
        <v>-2.4189398701298699E-4</v>
      </c>
      <c r="I1212" s="7">
        <v>-1.13048893073593</v>
      </c>
      <c r="J1212" s="7">
        <v>-0.77818892207792101</v>
      </c>
      <c r="K1212" s="8"/>
      <c r="L1212" s="8"/>
    </row>
    <row r="1213" spans="1:12" ht="13.5" customHeight="1">
      <c r="A1213" s="7" t="s">
        <v>355</v>
      </c>
      <c r="B1213" s="7">
        <v>0</v>
      </c>
      <c r="C1213" s="7" t="s">
        <v>362</v>
      </c>
      <c r="D1213" s="7" t="s">
        <v>357</v>
      </c>
      <c r="E1213" s="7">
        <v>-5.3559675324675302</v>
      </c>
      <c r="F1213" s="7">
        <v>0.42034069264069301</v>
      </c>
      <c r="G1213" s="7">
        <v>0.60891731601731602</v>
      </c>
      <c r="H1213" s="7">
        <v>-2.42949090909091E-4</v>
      </c>
      <c r="I1213" s="7">
        <v>-1.13728372294373</v>
      </c>
      <c r="J1213" s="7">
        <v>-0.78273597402597295</v>
      </c>
      <c r="K1213" s="8"/>
      <c r="L1213" s="8"/>
    </row>
    <row r="1214" spans="1:12" ht="13.5" customHeight="1">
      <c r="A1214" s="7" t="s">
        <v>355</v>
      </c>
      <c r="B1214" s="7">
        <v>1.75</v>
      </c>
      <c r="C1214" s="7" t="s">
        <v>362</v>
      </c>
      <c r="D1214" s="7" t="s">
        <v>357</v>
      </c>
      <c r="E1214" s="7">
        <v>-5.3728238961038999</v>
      </c>
      <c r="F1214" s="7">
        <v>0.42205121212121199</v>
      </c>
      <c r="G1214" s="7">
        <v>0.61118173160173195</v>
      </c>
      <c r="H1214" s="7">
        <v>-2.4400419480519501E-4</v>
      </c>
      <c r="I1214" s="7">
        <v>-1.14407851515152</v>
      </c>
      <c r="J1214" s="7">
        <v>-0.787283025974025</v>
      </c>
      <c r="K1214" s="8"/>
      <c r="L1214" s="8"/>
    </row>
    <row r="1215" spans="1:12" ht="13.5" customHeight="1">
      <c r="A1215" s="7" t="s">
        <v>355</v>
      </c>
      <c r="B1215" s="7">
        <v>3.5</v>
      </c>
      <c r="C1215" s="7" t="s">
        <v>362</v>
      </c>
      <c r="D1215" s="7" t="s">
        <v>357</v>
      </c>
      <c r="E1215" s="7">
        <v>-5.3896802597402598</v>
      </c>
      <c r="F1215" s="7">
        <v>0.42376173160173197</v>
      </c>
      <c r="G1215" s="7">
        <v>0.61344614718614698</v>
      </c>
      <c r="H1215" s="7">
        <v>-2.4505929870129899E-4</v>
      </c>
      <c r="I1215" s="7">
        <v>-1.15087330735931</v>
      </c>
      <c r="J1215" s="7">
        <v>-0.79183007792207705</v>
      </c>
      <c r="K1215" s="8"/>
      <c r="L1215" s="8"/>
    </row>
    <row r="1216" spans="1:12" ht="13.5" customHeight="1">
      <c r="A1216" s="7" t="s">
        <v>355</v>
      </c>
      <c r="B1216" s="7">
        <v>0</v>
      </c>
      <c r="C1216" s="7" t="s">
        <v>363</v>
      </c>
      <c r="D1216" s="7" t="s">
        <v>357</v>
      </c>
      <c r="E1216" s="7">
        <v>-5.4065366233766197</v>
      </c>
      <c r="F1216" s="7">
        <v>0.42547225108225101</v>
      </c>
      <c r="G1216" s="7">
        <v>0.61571056277056302</v>
      </c>
      <c r="H1216" s="7">
        <v>-2.4611440259740297E-4</v>
      </c>
      <c r="I1216" s="7">
        <v>-1.1576680995671</v>
      </c>
      <c r="J1216" s="7">
        <v>-0.79637712987012899</v>
      </c>
      <c r="K1216" s="8"/>
      <c r="L1216" s="8"/>
    </row>
    <row r="1217" spans="1:12" ht="13.5" customHeight="1">
      <c r="A1217" s="7" t="s">
        <v>355</v>
      </c>
      <c r="B1217" s="7">
        <v>1.75</v>
      </c>
      <c r="C1217" s="7" t="s">
        <v>363</v>
      </c>
      <c r="D1217" s="7" t="s">
        <v>357</v>
      </c>
      <c r="E1217" s="7">
        <v>-5.4233929870129902</v>
      </c>
      <c r="F1217" s="7">
        <v>0.42718277056277099</v>
      </c>
      <c r="G1217" s="7">
        <v>0.61797497835497806</v>
      </c>
      <c r="H1217" s="7">
        <v>-2.4716950649350701E-4</v>
      </c>
      <c r="I1217" s="7">
        <v>-1.1644628917749</v>
      </c>
      <c r="J1217" s="7">
        <v>-0.80092418181818104</v>
      </c>
      <c r="K1217" s="8"/>
      <c r="L1217" s="8"/>
    </row>
    <row r="1218" spans="1:12" ht="13.5" customHeight="1">
      <c r="A1218" s="7" t="s">
        <v>355</v>
      </c>
      <c r="B1218" s="7">
        <v>3.5</v>
      </c>
      <c r="C1218" s="7" t="s">
        <v>363</v>
      </c>
      <c r="D1218" s="7" t="s">
        <v>357</v>
      </c>
      <c r="E1218" s="7">
        <v>-5.4402493506493501</v>
      </c>
      <c r="F1218" s="7">
        <v>0.42889329004329002</v>
      </c>
      <c r="G1218" s="7">
        <v>0.62023939393939398</v>
      </c>
      <c r="H1218" s="7">
        <v>-2.4822461038961099E-4</v>
      </c>
      <c r="I1218" s="7">
        <v>-1.17125768398269</v>
      </c>
      <c r="J1218" s="7">
        <v>-0.80547123376623297</v>
      </c>
      <c r="K1218" s="8"/>
      <c r="L1218" s="8"/>
    </row>
    <row r="1219" spans="1:12" ht="13.5" customHeight="1">
      <c r="A1219" s="7" t="s">
        <v>355</v>
      </c>
      <c r="B1219" s="7">
        <v>0</v>
      </c>
      <c r="C1219" s="7" t="s">
        <v>356</v>
      </c>
      <c r="D1219" s="7" t="s">
        <v>357</v>
      </c>
      <c r="E1219" s="7">
        <v>-5.4571057142857198</v>
      </c>
      <c r="F1219" s="7">
        <v>0.43060380952381</v>
      </c>
      <c r="G1219" s="7">
        <v>0.62250380952381001</v>
      </c>
      <c r="H1219" s="7">
        <v>-2.4927971428571498E-4</v>
      </c>
      <c r="I1219" s="7">
        <v>-1.17805247619048</v>
      </c>
      <c r="J1219" s="7">
        <v>-0.81001828571428502</v>
      </c>
      <c r="K1219" s="8"/>
      <c r="L1219" s="8"/>
    </row>
    <row r="1220" spans="1:12" ht="13.5" customHeight="1">
      <c r="A1220" s="7" t="s">
        <v>355</v>
      </c>
      <c r="B1220" s="7">
        <v>1.75</v>
      </c>
      <c r="C1220" s="7" t="s">
        <v>356</v>
      </c>
      <c r="D1220" s="7" t="s">
        <v>357</v>
      </c>
      <c r="E1220" s="7">
        <v>-5.4739620779220797</v>
      </c>
      <c r="F1220" s="7">
        <v>0.43231432900432898</v>
      </c>
      <c r="G1220" s="7">
        <v>0.62476822510822505</v>
      </c>
      <c r="H1220" s="7">
        <v>-2.5033481818181901E-4</v>
      </c>
      <c r="I1220" s="7">
        <v>-1.18484726839827</v>
      </c>
      <c r="J1220" s="7">
        <v>-0.81456533766233696</v>
      </c>
      <c r="K1220" s="8"/>
      <c r="L1220" s="8"/>
    </row>
    <row r="1221" spans="1:12" ht="13.5" customHeight="1">
      <c r="A1221" s="7" t="s">
        <v>355</v>
      </c>
      <c r="B1221" s="7">
        <v>3.5</v>
      </c>
      <c r="C1221" s="7" t="s">
        <v>356</v>
      </c>
      <c r="D1221" s="7" t="s">
        <v>357</v>
      </c>
      <c r="E1221" s="7">
        <v>-5.4908184415584396</v>
      </c>
      <c r="F1221" s="7">
        <v>0.43402484848484901</v>
      </c>
      <c r="G1221" s="7">
        <v>0.62703264069264097</v>
      </c>
      <c r="H1221" s="7">
        <v>-2.5138992207792202E-4</v>
      </c>
      <c r="I1221" s="7">
        <v>-1.19164206060606</v>
      </c>
      <c r="J1221" s="7">
        <v>-0.81911238961038901</v>
      </c>
      <c r="K1221" s="8"/>
      <c r="L1221" s="8"/>
    </row>
    <row r="1222" spans="1:12" ht="13.5" customHeight="1">
      <c r="A1222" s="7" t="s">
        <v>355</v>
      </c>
      <c r="B1222" s="7">
        <v>0</v>
      </c>
      <c r="C1222" s="7" t="s">
        <v>358</v>
      </c>
      <c r="D1222" s="7" t="s">
        <v>357</v>
      </c>
      <c r="E1222" s="7">
        <v>-5.5076748051948101</v>
      </c>
      <c r="F1222" s="7">
        <v>0.43573536796536799</v>
      </c>
      <c r="G1222" s="7">
        <v>0.62929705627705601</v>
      </c>
      <c r="H1222" s="7">
        <v>-2.52445025974026E-4</v>
      </c>
      <c r="I1222" s="7">
        <v>-1.19843685281386</v>
      </c>
      <c r="J1222" s="7">
        <v>-0.82365944155844095</v>
      </c>
      <c r="K1222" s="8"/>
      <c r="L1222" s="8"/>
    </row>
    <row r="1223" spans="1:12" ht="13.5" customHeight="1">
      <c r="A1223" s="7" t="s">
        <v>355</v>
      </c>
      <c r="B1223" s="7">
        <v>1.75</v>
      </c>
      <c r="C1223" s="7" t="s">
        <v>358</v>
      </c>
      <c r="D1223" s="7" t="s">
        <v>357</v>
      </c>
      <c r="E1223" s="7">
        <v>-5.52453116883117</v>
      </c>
      <c r="F1223" s="7">
        <v>0.43744588744588803</v>
      </c>
      <c r="G1223" s="7">
        <v>0.63156147186147205</v>
      </c>
      <c r="H1223" s="7">
        <v>-2.5350012987012999E-4</v>
      </c>
      <c r="I1223" s="7">
        <v>-1.20523164502165</v>
      </c>
      <c r="J1223" s="7">
        <v>-0.828206493506493</v>
      </c>
      <c r="K1223" s="8"/>
      <c r="L1223" s="8"/>
    </row>
    <row r="1224" spans="1:12" ht="13.5" customHeight="1">
      <c r="A1224" s="7" t="s">
        <v>355</v>
      </c>
      <c r="B1224" s="7">
        <v>3.5</v>
      </c>
      <c r="C1224" s="7" t="s">
        <v>358</v>
      </c>
      <c r="D1224" s="7" t="s">
        <v>357</v>
      </c>
      <c r="E1224" s="7">
        <v>-5.5413875324675299</v>
      </c>
      <c r="F1224" s="7">
        <v>0.43915640692640701</v>
      </c>
      <c r="G1224" s="7">
        <v>0.63382588744588697</v>
      </c>
      <c r="H1224" s="7">
        <v>-2.5455523376623402E-4</v>
      </c>
      <c r="I1224" s="7">
        <v>-1.21202643722944</v>
      </c>
      <c r="J1224" s="7">
        <v>-0.83275354545454505</v>
      </c>
      <c r="K1224" s="8"/>
      <c r="L1224" s="8"/>
    </row>
    <row r="1225" spans="1:12" ht="13.5" customHeight="1">
      <c r="A1225" s="7" t="s">
        <v>355</v>
      </c>
      <c r="B1225" s="7">
        <v>0</v>
      </c>
      <c r="C1225" s="7" t="s">
        <v>359</v>
      </c>
      <c r="D1225" s="7" t="s">
        <v>357</v>
      </c>
      <c r="E1225" s="7">
        <v>-5.5582438961038996</v>
      </c>
      <c r="F1225" s="7">
        <v>0.44086692640692698</v>
      </c>
      <c r="G1225" s="7">
        <v>0.63609030303030301</v>
      </c>
      <c r="H1225" s="7">
        <v>-2.5561033766233801E-4</v>
      </c>
      <c r="I1225" s="7">
        <v>-1.21882122943723</v>
      </c>
      <c r="J1225" s="7">
        <v>-0.83730059740259699</v>
      </c>
      <c r="K1225" s="8"/>
      <c r="L1225" s="8"/>
    </row>
    <row r="1226" spans="1:12" ht="13.5" customHeight="1">
      <c r="A1226" s="7" t="s">
        <v>355</v>
      </c>
      <c r="B1226" s="7">
        <v>1.75</v>
      </c>
      <c r="C1226" s="7" t="s">
        <v>359</v>
      </c>
      <c r="D1226" s="7" t="s">
        <v>357</v>
      </c>
      <c r="E1226" s="7">
        <v>-5.5751002597402604</v>
      </c>
      <c r="F1226" s="7">
        <v>0.44257744588744602</v>
      </c>
      <c r="G1226" s="7">
        <v>0.63835471861471904</v>
      </c>
      <c r="H1226" s="7">
        <v>-2.5666544155844199E-4</v>
      </c>
      <c r="I1226" s="7">
        <v>-1.22561602164503</v>
      </c>
      <c r="J1226" s="7">
        <v>-0.84184764935064904</v>
      </c>
      <c r="K1226" s="8"/>
      <c r="L1226" s="8"/>
    </row>
    <row r="1227" spans="1:12" ht="13.5" customHeight="1">
      <c r="A1227" s="7" t="s">
        <v>355</v>
      </c>
      <c r="B1227" s="7">
        <v>3.5</v>
      </c>
      <c r="C1227" s="7" t="s">
        <v>359</v>
      </c>
      <c r="D1227" s="7" t="s">
        <v>357</v>
      </c>
      <c r="E1227" s="7">
        <v>-5.5919566233766203</v>
      </c>
      <c r="F1227" s="7">
        <v>0.444287965367966</v>
      </c>
      <c r="G1227" s="7">
        <v>0.64061913419913397</v>
      </c>
      <c r="H1227" s="7">
        <v>-2.5772054545454602E-4</v>
      </c>
      <c r="I1227" s="7">
        <v>-1.23241081385282</v>
      </c>
      <c r="J1227" s="7">
        <v>-0.84639470129869998</v>
      </c>
      <c r="K1227" s="8"/>
      <c r="L1227" s="8"/>
    </row>
    <row r="1228" spans="1:12" ht="13.5" customHeight="1">
      <c r="A1228" s="7" t="s">
        <v>355</v>
      </c>
      <c r="B1228" s="7">
        <v>0</v>
      </c>
      <c r="C1228" s="7" t="s">
        <v>360</v>
      </c>
      <c r="D1228" s="7" t="s">
        <v>357</v>
      </c>
      <c r="E1228" s="7">
        <v>-5.6088129870129899</v>
      </c>
      <c r="F1228" s="7">
        <v>0.44599848484848498</v>
      </c>
      <c r="G1228" s="7">
        <v>0.64288354978355</v>
      </c>
      <c r="H1228" s="7">
        <v>-2.5877564935065001E-4</v>
      </c>
      <c r="I1228" s="7">
        <v>-1.23920560606061</v>
      </c>
      <c r="J1228" s="7">
        <v>-0.85094175324675203</v>
      </c>
      <c r="K1228" s="8"/>
      <c r="L1228" s="8"/>
    </row>
    <row r="1229" spans="1:12" ht="13.5" customHeight="1">
      <c r="A1229" s="7" t="s">
        <v>355</v>
      </c>
      <c r="B1229" s="7">
        <v>1.75</v>
      </c>
      <c r="C1229" s="7" t="s">
        <v>360</v>
      </c>
      <c r="D1229" s="7" t="s">
        <v>357</v>
      </c>
      <c r="E1229" s="7">
        <v>-5.6256693506493498</v>
      </c>
      <c r="F1229" s="7">
        <v>0.44770900432900401</v>
      </c>
      <c r="G1229" s="7">
        <v>0.64514796536796504</v>
      </c>
      <c r="H1229" s="7">
        <v>-2.5983075324675399E-4</v>
      </c>
      <c r="I1229" s="7">
        <v>-1.2460003982684</v>
      </c>
      <c r="J1229" s="7">
        <v>-0.85548880519480397</v>
      </c>
      <c r="K1229" s="8"/>
      <c r="L1229" s="8"/>
    </row>
    <row r="1230" spans="1:12" ht="13.5" customHeight="1">
      <c r="A1230" s="7" t="s">
        <v>355</v>
      </c>
      <c r="B1230" s="7">
        <v>3.5</v>
      </c>
      <c r="C1230" s="7" t="s">
        <v>360</v>
      </c>
      <c r="D1230" s="7" t="s">
        <v>357</v>
      </c>
      <c r="E1230" s="7">
        <v>-5.6425257142857204</v>
      </c>
      <c r="F1230" s="7">
        <v>0.44941952380952399</v>
      </c>
      <c r="G1230" s="7">
        <v>0.64741238095238096</v>
      </c>
      <c r="H1230" s="7">
        <v>-2.6088585714285803E-4</v>
      </c>
      <c r="I1230" s="7">
        <v>-1.25279519047619</v>
      </c>
      <c r="J1230" s="7">
        <v>-0.86003585714285602</v>
      </c>
      <c r="K1230" s="8"/>
      <c r="L1230" s="8"/>
    </row>
    <row r="1231" spans="1:12" ht="13.5" customHeight="1">
      <c r="A1231" s="7" t="s">
        <v>355</v>
      </c>
      <c r="B1231" s="7">
        <v>0</v>
      </c>
      <c r="C1231" s="7" t="s">
        <v>361</v>
      </c>
      <c r="D1231" s="7" t="s">
        <v>357</v>
      </c>
      <c r="E1231" s="7">
        <v>-5.6593820779220803</v>
      </c>
      <c r="F1231" s="7">
        <v>0.45113004329004402</v>
      </c>
      <c r="G1231" s="7">
        <v>0.649676796536796</v>
      </c>
      <c r="H1231" s="7">
        <v>-2.6194096103896098E-4</v>
      </c>
      <c r="I1231" s="7">
        <v>-1.25958998268399</v>
      </c>
      <c r="J1231" s="7">
        <v>-0.86458290909090796</v>
      </c>
      <c r="K1231" s="8"/>
      <c r="L1231" s="8"/>
    </row>
    <row r="1232" spans="1:12" ht="13.5" customHeight="1">
      <c r="A1232" s="7" t="s">
        <v>355</v>
      </c>
      <c r="B1232" s="7">
        <v>1.75</v>
      </c>
      <c r="C1232" s="7" t="s">
        <v>361</v>
      </c>
      <c r="D1232" s="7" t="s">
        <v>357</v>
      </c>
      <c r="E1232" s="7">
        <v>-5.6762384415584402</v>
      </c>
      <c r="F1232" s="7">
        <v>0.452840562770563</v>
      </c>
      <c r="G1232" s="7">
        <v>0.65194121212121203</v>
      </c>
      <c r="H1232" s="7">
        <v>-2.6299606493506502E-4</v>
      </c>
      <c r="I1232" s="7">
        <v>-1.26638477489178</v>
      </c>
      <c r="J1232" s="7">
        <v>-0.86912996103896001</v>
      </c>
      <c r="K1232" s="8"/>
      <c r="L1232" s="8"/>
    </row>
    <row r="1233" spans="1:12" ht="13.5" customHeight="1">
      <c r="A1233" s="7" t="s">
        <v>355</v>
      </c>
      <c r="B1233" s="7">
        <v>3.5</v>
      </c>
      <c r="C1233" s="7" t="s">
        <v>361</v>
      </c>
      <c r="D1233" s="7" t="s">
        <v>357</v>
      </c>
      <c r="E1233" s="7">
        <v>-5.6930948051948098</v>
      </c>
      <c r="F1233" s="7">
        <v>0.45455108225108198</v>
      </c>
      <c r="G1233" s="7">
        <v>0.65420562770562796</v>
      </c>
      <c r="H1233" s="7">
        <v>-2.64051168831169E-4</v>
      </c>
      <c r="I1233" s="7">
        <v>-1.27317956709957</v>
      </c>
      <c r="J1233" s="7">
        <v>-0.87367701298701195</v>
      </c>
      <c r="K1233" s="8"/>
      <c r="L1233" s="8"/>
    </row>
    <row r="1234" spans="1:12" ht="13.5" customHeight="1">
      <c r="A1234" s="7" t="s">
        <v>355</v>
      </c>
      <c r="B1234" s="7">
        <v>0</v>
      </c>
      <c r="C1234" s="7" t="s">
        <v>362</v>
      </c>
      <c r="D1234" s="7" t="s">
        <v>357</v>
      </c>
      <c r="E1234" s="7">
        <v>-5.7099511688311697</v>
      </c>
      <c r="F1234" s="7">
        <v>0.45626160173160202</v>
      </c>
      <c r="G1234" s="7">
        <v>0.65647004329004299</v>
      </c>
      <c r="H1234" s="7">
        <v>-2.6510627272727298E-4</v>
      </c>
      <c r="I1234" s="7">
        <v>-1.27997435930736</v>
      </c>
      <c r="J1234" s="7">
        <v>-0.878224064935064</v>
      </c>
      <c r="K1234" s="8"/>
      <c r="L1234" s="8"/>
    </row>
    <row r="1235" spans="1:12" ht="13.5" customHeight="1">
      <c r="A1235" s="7" t="s">
        <v>355</v>
      </c>
      <c r="B1235" s="7">
        <v>1.75</v>
      </c>
      <c r="C1235" s="7" t="s">
        <v>362</v>
      </c>
      <c r="D1235" s="7" t="s">
        <v>357</v>
      </c>
      <c r="E1235" s="7">
        <v>-5.7268075324675296</v>
      </c>
      <c r="F1235" s="7">
        <v>0.457972121212121</v>
      </c>
      <c r="G1235" s="7">
        <v>0.65873445887445903</v>
      </c>
      <c r="H1235" s="7">
        <v>-2.6616137662337702E-4</v>
      </c>
      <c r="I1235" s="7">
        <v>-1.28676915151516</v>
      </c>
      <c r="J1235" s="7">
        <v>-0.88277111688311605</v>
      </c>
      <c r="K1235" s="8"/>
      <c r="L1235" s="8"/>
    </row>
    <row r="1236" spans="1:12" ht="13.5" customHeight="1">
      <c r="A1236" s="7" t="s">
        <v>355</v>
      </c>
      <c r="B1236" s="7">
        <v>3.5</v>
      </c>
      <c r="C1236" s="7" t="s">
        <v>362</v>
      </c>
      <c r="D1236" s="7" t="s">
        <v>357</v>
      </c>
      <c r="E1236" s="7">
        <v>-5.7436638961039002</v>
      </c>
      <c r="F1236" s="7">
        <v>0.45968264069264098</v>
      </c>
      <c r="G1236" s="7">
        <v>0.66099887445887395</v>
      </c>
      <c r="H1236" s="7">
        <v>-2.67216480519481E-4</v>
      </c>
      <c r="I1236" s="7">
        <v>-1.29356394372295</v>
      </c>
      <c r="J1236" s="7">
        <v>-0.88731816883116799</v>
      </c>
      <c r="K1236" s="8"/>
      <c r="L1236" s="8"/>
    </row>
    <row r="1237" spans="1:12" ht="13.5" customHeight="1">
      <c r="A1237" s="7" t="s">
        <v>355</v>
      </c>
      <c r="B1237" s="7">
        <v>0</v>
      </c>
      <c r="C1237" s="7" t="s">
        <v>363</v>
      </c>
      <c r="D1237" s="7" t="s">
        <v>357</v>
      </c>
      <c r="E1237" s="7">
        <v>-5.7605202597402601</v>
      </c>
      <c r="F1237" s="7">
        <v>0.46139316017316001</v>
      </c>
      <c r="G1237" s="7">
        <v>0.66326329004328999</v>
      </c>
      <c r="H1237" s="7">
        <v>-2.6827158441558498E-4</v>
      </c>
      <c r="I1237" s="7">
        <v>-1.30035873593074</v>
      </c>
      <c r="J1237" s="7">
        <v>-0.89186522077922004</v>
      </c>
      <c r="K1237" s="8"/>
      <c r="L1237" s="8"/>
    </row>
    <row r="1238" spans="1:12" ht="13.5" customHeight="1">
      <c r="A1238" s="7" t="s">
        <v>355</v>
      </c>
      <c r="B1238" s="7">
        <v>1.75</v>
      </c>
      <c r="C1238" s="7" t="s">
        <v>363</v>
      </c>
      <c r="D1238" s="7" t="s">
        <v>357</v>
      </c>
      <c r="E1238" s="7">
        <v>-5.7773766233766199</v>
      </c>
      <c r="F1238" s="7">
        <v>0.46310367965367999</v>
      </c>
      <c r="G1238" s="7">
        <v>0.66552770562770602</v>
      </c>
      <c r="H1238" s="7">
        <v>-2.6932668831168902E-4</v>
      </c>
      <c r="I1238" s="7">
        <v>-1.30715352813853</v>
      </c>
      <c r="J1238" s="7">
        <v>-0.89641227272727197</v>
      </c>
      <c r="K1238" s="8"/>
      <c r="L1238" s="8"/>
    </row>
    <row r="1239" spans="1:12" ht="13.5" customHeight="1">
      <c r="A1239" s="7" t="s">
        <v>355</v>
      </c>
      <c r="B1239" s="7">
        <v>3.5</v>
      </c>
      <c r="C1239" s="7" t="s">
        <v>363</v>
      </c>
      <c r="D1239" s="7" t="s">
        <v>357</v>
      </c>
      <c r="E1239" s="7">
        <v>-5.7942329870129896</v>
      </c>
      <c r="F1239" s="7">
        <v>0.46481419913419902</v>
      </c>
      <c r="G1239" s="7">
        <v>0.66779212121212095</v>
      </c>
      <c r="H1239" s="7">
        <v>-2.70381792207793E-4</v>
      </c>
      <c r="I1239" s="7">
        <v>-1.31394832034632</v>
      </c>
      <c r="J1239" s="7">
        <v>-0.90095932467532402</v>
      </c>
      <c r="K1239" s="8"/>
      <c r="L1239" s="8"/>
    </row>
    <row r="1240" spans="1:12" ht="13.5" customHeight="1">
      <c r="A1240" s="7" t="s">
        <v>355</v>
      </c>
      <c r="B1240" s="7">
        <v>0</v>
      </c>
      <c r="C1240" s="7" t="s">
        <v>356</v>
      </c>
      <c r="D1240" s="7" t="s">
        <v>357</v>
      </c>
      <c r="E1240" s="7">
        <v>-5.8110893506493504</v>
      </c>
      <c r="F1240" s="7">
        <v>0.466524718614719</v>
      </c>
      <c r="G1240" s="7">
        <v>0.67005653679653698</v>
      </c>
      <c r="H1240" s="7">
        <v>-2.7143689610389601E-4</v>
      </c>
      <c r="I1240" s="7">
        <v>-1.32074311255412</v>
      </c>
      <c r="J1240" s="7">
        <v>-0.90550637662337596</v>
      </c>
      <c r="K1240" s="8"/>
      <c r="L1240" s="8"/>
    </row>
    <row r="1241" spans="1:12" ht="13.5" customHeight="1">
      <c r="A1241" s="7" t="s">
        <v>355</v>
      </c>
      <c r="B1241" s="7">
        <v>1.75</v>
      </c>
      <c r="C1241" s="7" t="s">
        <v>356</v>
      </c>
      <c r="D1241" s="7" t="s">
        <v>357</v>
      </c>
      <c r="E1241" s="7">
        <v>-5.8279457142857201</v>
      </c>
      <c r="F1241" s="7">
        <v>0.46823523809523798</v>
      </c>
      <c r="G1241" s="7">
        <v>0.67232095238095202</v>
      </c>
      <c r="H1241" s="7">
        <v>-2.7249199999999999E-4</v>
      </c>
      <c r="I1241" s="7">
        <v>-1.32753790476191</v>
      </c>
      <c r="J1241" s="7">
        <v>-0.91005342857142801</v>
      </c>
      <c r="K1241" s="8"/>
      <c r="L1241" s="8"/>
    </row>
    <row r="1242" spans="1:12" ht="13.5" customHeight="1">
      <c r="A1242" s="7" t="s">
        <v>355</v>
      </c>
      <c r="B1242" s="7">
        <v>3.5</v>
      </c>
      <c r="C1242" s="7" t="s">
        <v>356</v>
      </c>
      <c r="D1242" s="7" t="s">
        <v>357</v>
      </c>
      <c r="E1242" s="7">
        <v>-5.84480207792208</v>
      </c>
      <c r="F1242" s="7">
        <v>0.46994575757575802</v>
      </c>
      <c r="G1242" s="7">
        <v>0.67458536796536805</v>
      </c>
      <c r="H1242" s="7">
        <v>-2.7354710389610398E-4</v>
      </c>
      <c r="I1242" s="7">
        <v>-1.3343326969697</v>
      </c>
      <c r="J1242" s="7">
        <v>-0.91460048051947995</v>
      </c>
      <c r="K1242" s="8"/>
      <c r="L1242" s="8"/>
    </row>
    <row r="1243" spans="1:12" ht="13.5" customHeight="1">
      <c r="A1243" s="7" t="s">
        <v>355</v>
      </c>
      <c r="B1243" s="7">
        <v>0</v>
      </c>
      <c r="C1243" s="7" t="s">
        <v>358</v>
      </c>
      <c r="D1243" s="7" t="s">
        <v>357</v>
      </c>
      <c r="E1243" s="7">
        <v>-5.8616584415584398</v>
      </c>
      <c r="F1243" s="7">
        <v>0.471656277056277</v>
      </c>
      <c r="G1243" s="7">
        <v>0.67684978354978298</v>
      </c>
      <c r="H1243" s="7">
        <v>-2.7460220779220801E-4</v>
      </c>
      <c r="I1243" s="7">
        <v>-1.34112748917749</v>
      </c>
      <c r="J1243" s="7">
        <v>-0.919147532467532</v>
      </c>
      <c r="K1243" s="8"/>
      <c r="L1243" s="8"/>
    </row>
    <row r="1244" spans="1:12" ht="13.5" customHeight="1">
      <c r="A1244" s="7" t="s">
        <v>355</v>
      </c>
      <c r="B1244" s="7">
        <v>1.75</v>
      </c>
      <c r="C1244" s="7" t="s">
        <v>358</v>
      </c>
      <c r="D1244" s="7" t="s">
        <v>357</v>
      </c>
      <c r="E1244" s="7">
        <v>-5.8785148051948104</v>
      </c>
      <c r="F1244" s="7">
        <v>0.47336679653679697</v>
      </c>
      <c r="G1244" s="7">
        <v>0.67911419913419901</v>
      </c>
      <c r="H1244" s="7">
        <v>-2.7565731168831199E-4</v>
      </c>
      <c r="I1244" s="7">
        <v>-1.34792228138529</v>
      </c>
      <c r="J1244" s="7">
        <v>-0.92369458441558405</v>
      </c>
      <c r="K1244" s="8"/>
      <c r="L1244" s="8"/>
    </row>
    <row r="1245" spans="1:12" ht="13.5" customHeight="1">
      <c r="A1245" s="7" t="s">
        <v>355</v>
      </c>
      <c r="B1245" s="7">
        <v>3.5</v>
      </c>
      <c r="C1245" s="7" t="s">
        <v>358</v>
      </c>
      <c r="D1245" s="7" t="s">
        <v>357</v>
      </c>
      <c r="E1245" s="7">
        <v>-5.8953711688311703</v>
      </c>
      <c r="F1245" s="7">
        <v>0.47507731601731601</v>
      </c>
      <c r="G1245" s="7">
        <v>0.68137861471861505</v>
      </c>
      <c r="H1245" s="7">
        <v>-2.7671241558441598E-4</v>
      </c>
      <c r="I1245" s="7">
        <v>-1.35471707359308</v>
      </c>
      <c r="J1245" s="7">
        <v>-0.92824163636363499</v>
      </c>
      <c r="K1245" s="8"/>
      <c r="L1245" s="8"/>
    </row>
    <row r="1246" spans="1:12" ht="13.5" customHeight="1">
      <c r="A1246" s="7" t="s">
        <v>355</v>
      </c>
      <c r="B1246" s="7">
        <v>0</v>
      </c>
      <c r="C1246" s="7" t="s">
        <v>359</v>
      </c>
      <c r="D1246" s="7" t="s">
        <v>357</v>
      </c>
      <c r="E1246" s="7">
        <v>-5.9122275324675302</v>
      </c>
      <c r="F1246" s="7">
        <v>0.47678783549783599</v>
      </c>
      <c r="G1246" s="7">
        <v>0.68364303030302997</v>
      </c>
      <c r="H1246" s="7">
        <v>-2.7776751948052001E-4</v>
      </c>
      <c r="I1246" s="7">
        <v>-1.36151186580087</v>
      </c>
      <c r="J1246" s="7">
        <v>-0.93278868831168704</v>
      </c>
      <c r="K1246" s="8"/>
      <c r="L1246" s="8"/>
    </row>
    <row r="1247" spans="1:12" ht="13.5" customHeight="1">
      <c r="A1247" s="7" t="s">
        <v>355</v>
      </c>
      <c r="B1247" s="7">
        <v>1.75</v>
      </c>
      <c r="C1247" s="7" t="s">
        <v>359</v>
      </c>
      <c r="D1247" s="7" t="s">
        <v>357</v>
      </c>
      <c r="E1247" s="7">
        <v>-5.9290838961038999</v>
      </c>
      <c r="F1247" s="7">
        <v>0.47849835497835502</v>
      </c>
      <c r="G1247" s="7">
        <v>0.68590744588744601</v>
      </c>
      <c r="H1247" s="7">
        <v>-2.78822623376624E-4</v>
      </c>
      <c r="I1247" s="7">
        <v>-1.36830665800866</v>
      </c>
      <c r="J1247" s="7">
        <v>-0.93733574025973898</v>
      </c>
      <c r="K1247" s="8"/>
      <c r="L1247" s="8"/>
    </row>
    <row r="1248" spans="1:12" ht="13.5" customHeight="1">
      <c r="A1248" s="7" t="s">
        <v>355</v>
      </c>
      <c r="B1248" s="7">
        <v>3.5</v>
      </c>
      <c r="C1248" s="7" t="s">
        <v>359</v>
      </c>
      <c r="D1248" s="7" t="s">
        <v>357</v>
      </c>
      <c r="E1248" s="7">
        <v>-5.9459402597402597</v>
      </c>
      <c r="F1248" s="7">
        <v>0.480208874458875</v>
      </c>
      <c r="G1248" s="7">
        <v>0.68817186147186105</v>
      </c>
      <c r="H1248" s="7">
        <v>-2.7987772727272798E-4</v>
      </c>
      <c r="I1248" s="7">
        <v>-1.37510145021645</v>
      </c>
      <c r="J1248" s="7">
        <v>-0.94188279220779103</v>
      </c>
      <c r="K1248" s="8"/>
      <c r="L1248" s="8"/>
    </row>
    <row r="1249" spans="1:12" ht="13.5" customHeight="1">
      <c r="A1249" s="7" t="s">
        <v>355</v>
      </c>
      <c r="B1249" s="7">
        <v>0</v>
      </c>
      <c r="C1249" s="7" t="s">
        <v>360</v>
      </c>
      <c r="D1249" s="7" t="s">
        <v>357</v>
      </c>
      <c r="E1249" s="7">
        <v>-5.9627966233766196</v>
      </c>
      <c r="F1249" s="7">
        <v>0.48191939393939398</v>
      </c>
      <c r="G1249" s="7">
        <v>0.69043627705627697</v>
      </c>
      <c r="H1249" s="7">
        <v>-2.8093283116883202E-4</v>
      </c>
      <c r="I1249" s="7">
        <v>-1.38189624242425</v>
      </c>
      <c r="J1249" s="7">
        <v>-0.94642984415584297</v>
      </c>
      <c r="K1249" s="8"/>
      <c r="L1249" s="8"/>
    </row>
    <row r="1250" spans="1:12" ht="13.5" customHeight="1">
      <c r="A1250" s="7" t="s">
        <v>355</v>
      </c>
      <c r="B1250" s="7">
        <v>1.75</v>
      </c>
      <c r="C1250" s="7" t="s">
        <v>360</v>
      </c>
      <c r="D1250" s="7" t="s">
        <v>357</v>
      </c>
      <c r="E1250" s="7">
        <v>-5.9796529870129902</v>
      </c>
      <c r="F1250" s="7">
        <v>0.48362991341991401</v>
      </c>
      <c r="G1250" s="7">
        <v>0.69270069264069301</v>
      </c>
      <c r="H1250" s="7">
        <v>-2.8198793506493502E-4</v>
      </c>
      <c r="I1250" s="7">
        <v>-1.38869103463204</v>
      </c>
      <c r="J1250" s="7">
        <v>-0.95097689610389502</v>
      </c>
      <c r="K1250" s="8"/>
      <c r="L1250" s="8"/>
    </row>
    <row r="1251" spans="1:12" ht="13.5" customHeight="1">
      <c r="A1251" s="7" t="s">
        <v>355</v>
      </c>
      <c r="B1251" s="7">
        <v>3.5</v>
      </c>
      <c r="C1251" s="7" t="s">
        <v>360</v>
      </c>
      <c r="D1251" s="7" t="s">
        <v>357</v>
      </c>
      <c r="E1251" s="7">
        <v>-5.9965093506493501</v>
      </c>
      <c r="F1251" s="7">
        <v>0.48534043290043299</v>
      </c>
      <c r="G1251" s="7">
        <v>0.69496510822510804</v>
      </c>
      <c r="H1251" s="7">
        <v>-2.8304303896103901E-4</v>
      </c>
      <c r="I1251" s="7">
        <v>-1.39548582683983</v>
      </c>
      <c r="J1251" s="7">
        <v>-0.95552394805194696</v>
      </c>
      <c r="K1251" s="8"/>
      <c r="L1251" s="8"/>
    </row>
    <row r="1252" spans="1:12" ht="13.5" customHeight="1">
      <c r="A1252" s="7" t="s">
        <v>355</v>
      </c>
      <c r="B1252" s="7">
        <v>0</v>
      </c>
      <c r="C1252" s="7" t="s">
        <v>361</v>
      </c>
      <c r="D1252" s="7" t="s">
        <v>357</v>
      </c>
      <c r="E1252" s="7">
        <v>-6.0133657142857198</v>
      </c>
      <c r="F1252" s="7">
        <v>0.48705095238095297</v>
      </c>
      <c r="G1252" s="7">
        <v>0.69722952380952397</v>
      </c>
      <c r="H1252" s="7">
        <v>-2.8409814285714299E-4</v>
      </c>
      <c r="I1252" s="7">
        <v>-1.40228061904762</v>
      </c>
      <c r="J1252" s="7">
        <v>-0.96007099999999901</v>
      </c>
      <c r="K1252" s="8"/>
      <c r="L1252" s="8"/>
    </row>
    <row r="1253" spans="1:12" ht="13.5" customHeight="1">
      <c r="A1253" s="7" t="s">
        <v>355</v>
      </c>
      <c r="B1253" s="7">
        <v>1.75</v>
      </c>
      <c r="C1253" s="7" t="s">
        <v>361</v>
      </c>
      <c r="D1253" s="7" t="s">
        <v>357</v>
      </c>
      <c r="E1253" s="7">
        <v>-6.0302220779220796</v>
      </c>
      <c r="F1253" s="7">
        <v>0.48876147186147201</v>
      </c>
      <c r="G1253" s="7">
        <v>0.699493939393939</v>
      </c>
      <c r="H1253" s="7">
        <v>-2.8515324675324703E-4</v>
      </c>
      <c r="I1253" s="7">
        <v>-1.40907541125542</v>
      </c>
      <c r="J1253" s="7">
        <v>-0.96461805194805295</v>
      </c>
      <c r="K1253" s="8"/>
      <c r="L1253" s="8"/>
    </row>
    <row r="1254" spans="1:12" ht="13.5" customHeight="1">
      <c r="A1254" s="7" t="s">
        <v>355</v>
      </c>
      <c r="B1254" s="7">
        <v>3.5</v>
      </c>
      <c r="C1254" s="7" t="s">
        <v>361</v>
      </c>
      <c r="D1254" s="7" t="s">
        <v>357</v>
      </c>
      <c r="E1254" s="7">
        <v>-6.0470784415584404</v>
      </c>
      <c r="F1254" s="7">
        <v>0.49047199134199199</v>
      </c>
      <c r="G1254" s="7">
        <v>0.70175835497835504</v>
      </c>
      <c r="H1254" s="7">
        <v>-2.8620835064935101E-4</v>
      </c>
      <c r="I1254" s="7">
        <v>-1.41587020346321</v>
      </c>
      <c r="J1254" s="7">
        <v>-0.969165103896103</v>
      </c>
      <c r="K1254" s="8"/>
      <c r="L1254" s="8"/>
    </row>
    <row r="1255" spans="1:12" ht="13.5" customHeight="1">
      <c r="A1255" s="7" t="s">
        <v>355</v>
      </c>
      <c r="B1255" s="7">
        <v>0</v>
      </c>
      <c r="C1255" s="7" t="s">
        <v>362</v>
      </c>
      <c r="D1255" s="7" t="s">
        <v>357</v>
      </c>
      <c r="E1255" s="7">
        <v>-6.0639348051948101</v>
      </c>
      <c r="F1255" s="7">
        <v>0.49218251082251102</v>
      </c>
      <c r="G1255" s="7">
        <v>0.70402277056276996</v>
      </c>
      <c r="H1255" s="7">
        <v>-2.8726345454545499E-4</v>
      </c>
      <c r="I1255" s="7">
        <v>-1.422664995671</v>
      </c>
      <c r="J1255" s="7">
        <v>-0.97371215584415305</v>
      </c>
      <c r="K1255" s="8"/>
      <c r="L1255" s="8"/>
    </row>
    <row r="1256" spans="1:12" ht="13.5" customHeight="1">
      <c r="A1256" s="7" t="s">
        <v>355</v>
      </c>
      <c r="B1256" s="7">
        <v>1.75</v>
      </c>
      <c r="C1256" s="7" t="s">
        <v>362</v>
      </c>
      <c r="D1256" s="7" t="s">
        <v>357</v>
      </c>
      <c r="E1256" s="7">
        <v>-6.08079116883117</v>
      </c>
      <c r="F1256" s="7">
        <v>0.493893030303031</v>
      </c>
      <c r="G1256" s="7">
        <v>0.706287186147186</v>
      </c>
      <c r="H1256" s="7">
        <v>-2.8831855844155897E-4</v>
      </c>
      <c r="I1256" s="7">
        <v>-1.42945978787879</v>
      </c>
      <c r="J1256" s="7">
        <v>-0.97825920779220299</v>
      </c>
      <c r="K1256" s="8"/>
      <c r="L1256" s="8"/>
    </row>
    <row r="1257" spans="1:12" ht="13.5" customHeight="1">
      <c r="A1257" s="7" t="s">
        <v>355</v>
      </c>
      <c r="B1257" s="7">
        <v>3.5</v>
      </c>
      <c r="C1257" s="7" t="s">
        <v>362</v>
      </c>
      <c r="D1257" s="7" t="s">
        <v>357</v>
      </c>
      <c r="E1257" s="7">
        <v>-6.0976475324675299</v>
      </c>
      <c r="F1257" s="7">
        <v>0.49560354978354998</v>
      </c>
      <c r="G1257" s="7">
        <v>0.70855160173160203</v>
      </c>
      <c r="H1257" s="7">
        <v>-2.8937366233766301E-4</v>
      </c>
      <c r="I1257" s="7">
        <v>-1.43625458008658</v>
      </c>
      <c r="J1257" s="7">
        <v>-0.98280625974026303</v>
      </c>
      <c r="K1257" s="8"/>
      <c r="L1257" s="8"/>
    </row>
    <row r="1258" spans="1:12" ht="13.5" customHeight="1">
      <c r="A1258" s="7" t="s">
        <v>355</v>
      </c>
      <c r="B1258" s="7">
        <v>0</v>
      </c>
      <c r="C1258" s="7" t="s">
        <v>363</v>
      </c>
      <c r="D1258" s="7" t="s">
        <v>357</v>
      </c>
      <c r="E1258" s="7">
        <v>-6.1145038961039004</v>
      </c>
      <c r="F1258" s="7">
        <v>0.49731406926406901</v>
      </c>
      <c r="G1258" s="7">
        <v>0.71081601731601696</v>
      </c>
      <c r="H1258" s="7">
        <v>-2.9042876623376699E-4</v>
      </c>
      <c r="I1258" s="7">
        <v>-1.44304937229438</v>
      </c>
      <c r="J1258" s="7">
        <v>-0.98735331168831297</v>
      </c>
      <c r="K1258" s="8"/>
      <c r="L1258" s="8"/>
    </row>
    <row r="1259" spans="1:12" ht="13.5" customHeight="1">
      <c r="A1259" s="7" t="s">
        <v>355</v>
      </c>
      <c r="B1259" s="7">
        <v>1.75</v>
      </c>
      <c r="C1259" s="7" t="s">
        <v>363</v>
      </c>
      <c r="D1259" s="7" t="s">
        <v>357</v>
      </c>
      <c r="E1259" s="7">
        <v>-6.1313602597402603</v>
      </c>
      <c r="F1259" s="7">
        <v>0.49902458874458899</v>
      </c>
      <c r="G1259" s="7">
        <v>0.71308043290043299</v>
      </c>
      <c r="H1259" s="7">
        <v>-2.9148387012987098E-4</v>
      </c>
      <c r="I1259" s="7">
        <v>-1.44984416450217</v>
      </c>
      <c r="J1259" s="7">
        <v>-0.99190036363636302</v>
      </c>
      <c r="K1259" s="8"/>
      <c r="L1259" s="8"/>
    </row>
    <row r="1260" spans="1:12" ht="13.5" customHeight="1">
      <c r="A1260" s="7" t="s">
        <v>355</v>
      </c>
      <c r="B1260" s="7">
        <v>3.5</v>
      </c>
      <c r="C1260" s="7" t="s">
        <v>363</v>
      </c>
      <c r="D1260" s="7" t="s">
        <v>357</v>
      </c>
      <c r="E1260" s="7">
        <v>-6.1482166233766202</v>
      </c>
      <c r="F1260" s="7">
        <v>0.50073510822510803</v>
      </c>
      <c r="G1260" s="7">
        <v>0.71534484848484803</v>
      </c>
      <c r="H1260" s="7">
        <v>-2.9253897402597398E-4</v>
      </c>
      <c r="I1260" s="7">
        <v>-1.45663895670996</v>
      </c>
      <c r="J1260" s="7">
        <v>-0.99644741558441297</v>
      </c>
      <c r="K1260" s="8"/>
      <c r="L1260" s="8"/>
    </row>
    <row r="1261" spans="1:12" ht="13.5" customHeight="1">
      <c r="A1261" s="7" t="s">
        <v>355</v>
      </c>
      <c r="B1261" s="7">
        <v>0</v>
      </c>
      <c r="C1261" s="7" t="s">
        <v>356</v>
      </c>
      <c r="D1261" s="7" t="s">
        <v>357</v>
      </c>
      <c r="E1261" s="7">
        <v>-6.1650729870129899</v>
      </c>
      <c r="F1261" s="7">
        <v>0.50244562770562795</v>
      </c>
      <c r="G1261" s="7">
        <v>0.71760926406926395</v>
      </c>
      <c r="H1261" s="7">
        <v>-2.9359407792207802E-4</v>
      </c>
      <c r="I1261" s="7">
        <v>-1.46343374891775</v>
      </c>
      <c r="J1261" s="7">
        <v>-1.00099446753246</v>
      </c>
      <c r="K1261" s="8"/>
      <c r="L1261" s="8"/>
    </row>
    <row r="1262" spans="1:12" ht="13.5" customHeight="1">
      <c r="A1262" s="7" t="s">
        <v>355</v>
      </c>
      <c r="B1262" s="7">
        <v>1.75</v>
      </c>
      <c r="C1262" s="7" t="s">
        <v>356</v>
      </c>
      <c r="D1262" s="7" t="s">
        <v>357</v>
      </c>
      <c r="E1262" s="7">
        <v>-6.1819293506493498</v>
      </c>
      <c r="F1262" s="7">
        <v>0.50415614718614699</v>
      </c>
      <c r="G1262" s="7">
        <v>0.71987367965367999</v>
      </c>
      <c r="H1262" s="7">
        <v>-2.94649181818182E-4</v>
      </c>
      <c r="I1262" s="7">
        <v>-1.47022854112555</v>
      </c>
      <c r="J1262" s="7">
        <v>-1.00554151948052</v>
      </c>
      <c r="K1262" s="8"/>
      <c r="L1262" s="8"/>
    </row>
    <row r="1263" spans="1:12" ht="13.5" customHeight="1">
      <c r="A1263" s="7" t="s">
        <v>355</v>
      </c>
      <c r="B1263" s="7">
        <v>3.5</v>
      </c>
      <c r="C1263" s="7" t="s">
        <v>356</v>
      </c>
      <c r="D1263" s="7" t="s">
        <v>357</v>
      </c>
      <c r="E1263" s="7">
        <v>-6.1987857142857203</v>
      </c>
      <c r="F1263" s="7">
        <v>0.50586666666666702</v>
      </c>
      <c r="G1263" s="7">
        <v>0.72213809523809502</v>
      </c>
      <c r="H1263" s="7">
        <v>-2.9570428571428598E-4</v>
      </c>
      <c r="I1263" s="7">
        <v>-1.47702333333334</v>
      </c>
      <c r="J1263" s="7">
        <v>-1.0100885714285699</v>
      </c>
      <c r="K1263" s="8"/>
      <c r="L1263" s="8"/>
    </row>
    <row r="1264" spans="1:12" ht="13.5" customHeight="1">
      <c r="A1264" s="7" t="s">
        <v>355</v>
      </c>
      <c r="B1264" s="7">
        <v>0</v>
      </c>
      <c r="C1264" s="7" t="s">
        <v>358</v>
      </c>
      <c r="D1264" s="7" t="s">
        <v>357</v>
      </c>
      <c r="E1264" s="7">
        <v>-6.2156420779220802</v>
      </c>
      <c r="F1264" s="7">
        <v>0.50757718614718605</v>
      </c>
      <c r="G1264" s="7">
        <v>0.72440251082251095</v>
      </c>
      <c r="H1264" s="7">
        <v>-2.9675938961039002E-4</v>
      </c>
      <c r="I1264" s="7">
        <v>-1.48381812554113</v>
      </c>
      <c r="J1264" s="7">
        <v>-1.0146356233766201</v>
      </c>
      <c r="K1264" s="8"/>
      <c r="L1264" s="8"/>
    </row>
    <row r="1265" spans="1:12" ht="13.5" customHeight="1">
      <c r="A1265" s="7" t="s">
        <v>355</v>
      </c>
      <c r="B1265" s="7">
        <v>1.75</v>
      </c>
      <c r="C1265" s="7" t="s">
        <v>358</v>
      </c>
      <c r="D1265" s="7" t="s">
        <v>357</v>
      </c>
      <c r="E1265" s="7">
        <v>-6.2324984415584401</v>
      </c>
      <c r="F1265" s="7">
        <v>0.50928770562770598</v>
      </c>
      <c r="G1265" s="7">
        <v>0.72666692640692598</v>
      </c>
      <c r="H1265" s="7">
        <v>-2.97814493506494E-4</v>
      </c>
      <c r="I1265" s="7">
        <v>-1.49061291774892</v>
      </c>
      <c r="J1265" s="7">
        <v>-1.01918267532467</v>
      </c>
      <c r="K1265" s="8"/>
      <c r="L1265" s="8"/>
    </row>
    <row r="1266" spans="1:12" ht="13.5" customHeight="1">
      <c r="A1266" s="7" t="s">
        <v>355</v>
      </c>
      <c r="B1266" s="7">
        <v>3.5</v>
      </c>
      <c r="C1266" s="7" t="s">
        <v>358</v>
      </c>
      <c r="D1266" s="7" t="s">
        <v>357</v>
      </c>
      <c r="E1266" s="7">
        <v>-6.2493548051948098</v>
      </c>
      <c r="F1266" s="7">
        <v>0.51099822510822501</v>
      </c>
      <c r="G1266" s="7">
        <v>0.72893134199134202</v>
      </c>
      <c r="H1266" s="7">
        <v>-2.9886959740259799E-4</v>
      </c>
      <c r="I1266" s="7">
        <v>-1.49740770995671</v>
      </c>
      <c r="J1266" s="7">
        <v>-1.0237297272727199</v>
      </c>
      <c r="K1266" s="8"/>
      <c r="L1266" s="8"/>
    </row>
    <row r="1267" spans="1:12" ht="13.5" customHeight="1">
      <c r="A1267" s="7" t="s">
        <v>355</v>
      </c>
      <c r="B1267" s="7">
        <v>0</v>
      </c>
      <c r="C1267" s="7" t="s">
        <v>359</v>
      </c>
      <c r="D1267" s="7" t="s">
        <v>357</v>
      </c>
      <c r="E1267" s="7">
        <v>-6.2662111688311697</v>
      </c>
      <c r="F1267" s="7">
        <v>0.51270874458874505</v>
      </c>
      <c r="G1267" s="7">
        <v>0.73119575757575805</v>
      </c>
      <c r="H1267" s="7">
        <v>-2.9992470129870202E-4</v>
      </c>
      <c r="I1267" s="7">
        <v>-1.50420250216451</v>
      </c>
      <c r="J1267" s="7">
        <v>-1.0282767792207801</v>
      </c>
      <c r="K1267" s="8"/>
      <c r="L1267" s="8"/>
    </row>
    <row r="1268" spans="1:12" ht="13.5" customHeight="1">
      <c r="A1268" s="7" t="s">
        <v>355</v>
      </c>
      <c r="B1268" s="7">
        <v>1.75</v>
      </c>
      <c r="C1268" s="7" t="s">
        <v>359</v>
      </c>
      <c r="D1268" s="7" t="s">
        <v>357</v>
      </c>
      <c r="E1268" s="7">
        <v>-6.2830675324675296</v>
      </c>
      <c r="F1268" s="7">
        <v>0.51441926406926397</v>
      </c>
      <c r="G1268" s="7">
        <v>0.73346017316017298</v>
      </c>
      <c r="H1268" s="7">
        <v>-3.0097980519480601E-4</v>
      </c>
      <c r="I1268" s="7">
        <v>-1.5109972943723</v>
      </c>
      <c r="J1268" s="7">
        <v>-1.03282383116883</v>
      </c>
      <c r="K1268" s="8"/>
      <c r="L1268" s="8"/>
    </row>
    <row r="1269" spans="1:12" ht="13.5" customHeight="1">
      <c r="A1269" s="7" t="s">
        <v>355</v>
      </c>
      <c r="B1269" s="7">
        <v>3.5</v>
      </c>
      <c r="C1269" s="7" t="s">
        <v>359</v>
      </c>
      <c r="D1269" s="7" t="s">
        <v>357</v>
      </c>
      <c r="E1269" s="7">
        <v>-6.2999238961039001</v>
      </c>
      <c r="F1269" s="7">
        <v>0.516129783549784</v>
      </c>
      <c r="G1269" s="7">
        <v>0.73572458874458901</v>
      </c>
      <c r="H1269" s="7">
        <v>-3.0203490909090901E-4</v>
      </c>
      <c r="I1269" s="7">
        <v>-1.51779208658009</v>
      </c>
      <c r="J1269" s="7">
        <v>-1.03737088311688</v>
      </c>
      <c r="K1269" s="8"/>
      <c r="L1269" s="8"/>
    </row>
    <row r="1270" spans="1:12" ht="13.5" customHeight="1">
      <c r="A1270" s="7" t="s">
        <v>355</v>
      </c>
      <c r="B1270" s="7">
        <v>0</v>
      </c>
      <c r="C1270" s="7" t="s">
        <v>360</v>
      </c>
      <c r="D1270" s="7" t="s">
        <v>357</v>
      </c>
      <c r="E1270" s="7">
        <v>-6.31678025974026</v>
      </c>
      <c r="F1270" s="7">
        <v>0.51784030303030304</v>
      </c>
      <c r="G1270" s="7">
        <v>0.73798900432900405</v>
      </c>
      <c r="H1270" s="7">
        <v>-3.03090012987013E-4</v>
      </c>
      <c r="I1270" s="7">
        <v>-1.52458687878788</v>
      </c>
      <c r="J1270" s="7">
        <v>-1.0419179350649299</v>
      </c>
      <c r="K1270" s="8"/>
      <c r="L1270" s="8"/>
    </row>
    <row r="1271" spans="1:12" ht="13.5" customHeight="1">
      <c r="A1271" s="7" t="s">
        <v>355</v>
      </c>
      <c r="B1271" s="7">
        <v>1.75</v>
      </c>
      <c r="C1271" s="7" t="s">
        <v>360</v>
      </c>
      <c r="D1271" s="7" t="s">
        <v>357</v>
      </c>
      <c r="E1271" s="7">
        <v>-6.3336366233766199</v>
      </c>
      <c r="F1271" s="7">
        <v>0.51955082251082296</v>
      </c>
      <c r="G1271" s="7">
        <v>0.74025341991341997</v>
      </c>
      <c r="H1271" s="7">
        <v>-3.0414511688311698E-4</v>
      </c>
      <c r="I1271" s="7">
        <v>-1.53138167099567</v>
      </c>
      <c r="J1271" s="7">
        <v>-1.0464649870129801</v>
      </c>
      <c r="K1271" s="8"/>
      <c r="L1271" s="8"/>
    </row>
    <row r="1272" spans="1:12" ht="13.5" customHeight="1">
      <c r="A1272" s="7" t="s">
        <v>355</v>
      </c>
      <c r="B1272" s="7">
        <v>3.5</v>
      </c>
      <c r="C1272" s="7" t="s">
        <v>360</v>
      </c>
      <c r="D1272" s="7" t="s">
        <v>357</v>
      </c>
      <c r="E1272" s="7">
        <v>-6.3504929870129896</v>
      </c>
      <c r="F1272" s="7">
        <v>0.521261341991342</v>
      </c>
      <c r="G1272" s="7">
        <v>0.74251783549783501</v>
      </c>
      <c r="H1272" s="7">
        <v>-3.0520022077922101E-4</v>
      </c>
      <c r="I1272" s="7">
        <v>-1.53817646320347</v>
      </c>
      <c r="J1272" s="7">
        <v>-1.05101203896103</v>
      </c>
      <c r="K1272" s="8"/>
      <c r="L1272" s="8"/>
    </row>
    <row r="1273" spans="1:12" ht="13.5" customHeight="1">
      <c r="A1273" s="7" t="s">
        <v>355</v>
      </c>
      <c r="B1273" s="7">
        <v>0</v>
      </c>
      <c r="C1273" s="7" t="s">
        <v>361</v>
      </c>
      <c r="D1273" s="7" t="s">
        <v>357</v>
      </c>
      <c r="E1273" s="7">
        <v>-6.3673493506493504</v>
      </c>
      <c r="F1273" s="7">
        <v>0.52297186147186203</v>
      </c>
      <c r="G1273" s="7">
        <v>0.74478225108225105</v>
      </c>
      <c r="H1273" s="7">
        <v>-3.06255324675325E-4</v>
      </c>
      <c r="I1273" s="7">
        <v>-1.54497125541126</v>
      </c>
      <c r="J1273" s="7">
        <v>-1.0555590909090899</v>
      </c>
      <c r="K1273" s="8"/>
      <c r="L1273" s="8"/>
    </row>
    <row r="1274" spans="1:12" ht="13.5" customHeight="1">
      <c r="A1274" s="7" t="s">
        <v>355</v>
      </c>
      <c r="B1274" s="7">
        <v>1.75</v>
      </c>
      <c r="C1274" s="7" t="s">
        <v>361</v>
      </c>
      <c r="D1274" s="7" t="s">
        <v>357</v>
      </c>
      <c r="E1274" s="7">
        <v>-6.38420571428572</v>
      </c>
      <c r="F1274" s="7">
        <v>0.52468238095238096</v>
      </c>
      <c r="G1274" s="7">
        <v>0.74704666666666697</v>
      </c>
      <c r="H1274" s="7">
        <v>-3.0731042857142898E-4</v>
      </c>
      <c r="I1274" s="7">
        <v>-1.55176604761905</v>
      </c>
      <c r="J1274" s="7">
        <v>-1.0601061428571401</v>
      </c>
      <c r="K1274" s="8"/>
      <c r="L1274" s="8"/>
    </row>
    <row r="1275" spans="1:12" ht="13.5" customHeight="1">
      <c r="A1275" s="7" t="s">
        <v>355</v>
      </c>
      <c r="B1275" s="7">
        <v>3.5</v>
      </c>
      <c r="C1275" s="7" t="s">
        <v>361</v>
      </c>
      <c r="D1275" s="7" t="s">
        <v>357</v>
      </c>
      <c r="E1275" s="7">
        <v>-6.4010620779220799</v>
      </c>
      <c r="F1275" s="7">
        <v>0.52639290043290099</v>
      </c>
      <c r="G1275" s="7">
        <v>0.74931108225108201</v>
      </c>
      <c r="H1275" s="7">
        <v>-3.0836553246753302E-4</v>
      </c>
      <c r="I1275" s="7">
        <v>-1.55856083982684</v>
      </c>
      <c r="J1275" s="7">
        <v>-1.0646531948051901</v>
      </c>
      <c r="K1275" s="8"/>
      <c r="L1275" s="8"/>
    </row>
    <row r="1276" spans="1:12" ht="13.5" customHeight="1">
      <c r="A1276" s="7" t="s">
        <v>355</v>
      </c>
      <c r="B1276" s="7">
        <v>0</v>
      </c>
      <c r="C1276" s="7" t="s">
        <v>362</v>
      </c>
      <c r="D1276" s="7" t="s">
        <v>357</v>
      </c>
      <c r="E1276" s="7">
        <v>-6.4179184415584398</v>
      </c>
      <c r="F1276" s="7">
        <v>0.52810341991342002</v>
      </c>
      <c r="G1276" s="7">
        <v>0.75157549783549804</v>
      </c>
      <c r="H1276" s="7">
        <v>-3.09420636363637E-4</v>
      </c>
      <c r="I1276" s="7">
        <v>-1.56535563203464</v>
      </c>
      <c r="J1276" s="7">
        <v>-1.06920024675324</v>
      </c>
      <c r="K1276" s="8"/>
      <c r="L1276" s="8"/>
    </row>
    <row r="1277" spans="1:12" ht="13.5" customHeight="1">
      <c r="A1277" s="7" t="s">
        <v>355</v>
      </c>
      <c r="B1277" s="7">
        <v>1.75</v>
      </c>
      <c r="C1277" s="7" t="s">
        <v>362</v>
      </c>
      <c r="D1277" s="7" t="s">
        <v>357</v>
      </c>
      <c r="E1277" s="7">
        <v>-6.4347748051948104</v>
      </c>
      <c r="F1277" s="7">
        <v>0.52981393939393995</v>
      </c>
      <c r="G1277" s="7">
        <v>0.75383991341991297</v>
      </c>
      <c r="H1277" s="7">
        <v>-3.1047574025974098E-4</v>
      </c>
      <c r="I1277" s="7">
        <v>-1.57215042424243</v>
      </c>
      <c r="J1277" s="7">
        <v>-1.0737472987012899</v>
      </c>
      <c r="K1277" s="8"/>
      <c r="L1277" s="8"/>
    </row>
    <row r="1278" spans="1:12" ht="13.5" customHeight="1">
      <c r="A1278" s="7" t="s">
        <v>355</v>
      </c>
      <c r="B1278" s="7">
        <v>3.5</v>
      </c>
      <c r="C1278" s="7" t="s">
        <v>362</v>
      </c>
      <c r="D1278" s="7" t="s">
        <v>357</v>
      </c>
      <c r="E1278" s="7">
        <v>-6.4516311688311703</v>
      </c>
      <c r="F1278" s="7">
        <v>0.53152445887445898</v>
      </c>
      <c r="G1278" s="7">
        <v>0.756104329004329</v>
      </c>
      <c r="H1278" s="7">
        <v>-3.1153084415584502E-4</v>
      </c>
      <c r="I1278" s="7">
        <v>-1.57894521645022</v>
      </c>
      <c r="J1278" s="7">
        <v>-1.0782943506493501</v>
      </c>
      <c r="K1278" s="8"/>
      <c r="L1278" s="8"/>
    </row>
    <row r="1279" spans="1:12" ht="13.5" customHeight="1">
      <c r="A1279" s="7" t="s">
        <v>355</v>
      </c>
      <c r="B1279" s="7">
        <v>0</v>
      </c>
      <c r="C1279" s="7" t="s">
        <v>363</v>
      </c>
      <c r="D1279" s="7" t="s">
        <v>357</v>
      </c>
      <c r="E1279" s="7">
        <v>-6.4684875324675302</v>
      </c>
      <c r="F1279" s="7">
        <v>0.53323497835497902</v>
      </c>
      <c r="G1279" s="7">
        <v>0.75836874458874504</v>
      </c>
      <c r="H1279" s="7">
        <v>-3.1258594805194803E-4</v>
      </c>
      <c r="I1279" s="7">
        <v>-1.58574000865801</v>
      </c>
      <c r="J1279" s="7">
        <v>-1.0828414025974</v>
      </c>
      <c r="K1279" s="8"/>
      <c r="L1279" s="8"/>
    </row>
    <row r="1280" spans="1:12" ht="13.5" customHeight="1">
      <c r="A1280" s="7" t="s">
        <v>355</v>
      </c>
      <c r="B1280" s="7">
        <v>1.75</v>
      </c>
      <c r="C1280" s="7" t="s">
        <v>363</v>
      </c>
      <c r="D1280" s="7" t="s">
        <v>357</v>
      </c>
      <c r="E1280" s="7">
        <v>-6.4853438961038998</v>
      </c>
      <c r="F1280" s="7">
        <v>0.53494549783549805</v>
      </c>
      <c r="G1280" s="7">
        <v>0.76063316017315996</v>
      </c>
      <c r="H1280" s="7">
        <v>-3.1364105194805201E-4</v>
      </c>
      <c r="I1280" s="7">
        <v>-1.5925348008658</v>
      </c>
      <c r="J1280" s="7">
        <v>-1.08738845454545</v>
      </c>
      <c r="K1280" s="8"/>
      <c r="L1280" s="8"/>
    </row>
    <row r="1281" spans="1:12" ht="13.5" customHeight="1">
      <c r="A1281" s="7" t="s">
        <v>355</v>
      </c>
      <c r="B1281" s="7">
        <v>3.5</v>
      </c>
      <c r="C1281" s="7" t="s">
        <v>363</v>
      </c>
      <c r="D1281" s="7" t="s">
        <v>357</v>
      </c>
      <c r="E1281" s="7">
        <v>-6.5022002597402597</v>
      </c>
      <c r="F1281" s="7">
        <v>0.53665601731601797</v>
      </c>
      <c r="G1281" s="7">
        <v>0.762897575757576</v>
      </c>
      <c r="H1281" s="7">
        <v>-3.1469615584415599E-4</v>
      </c>
      <c r="I1281" s="7">
        <v>-1.5993295930736</v>
      </c>
      <c r="J1281" s="7">
        <v>-1.0919355064934999</v>
      </c>
      <c r="K1281" s="8"/>
      <c r="L1281" s="8"/>
    </row>
    <row r="1282" spans="1:12" ht="13.5" customHeight="1">
      <c r="A1282" s="7" t="s">
        <v>355</v>
      </c>
      <c r="B1282" s="7">
        <v>0</v>
      </c>
      <c r="C1282" s="7" t="s">
        <v>356</v>
      </c>
      <c r="D1282" s="7" t="s">
        <v>357</v>
      </c>
      <c r="E1282" s="7">
        <v>-6.5190566233766196</v>
      </c>
      <c r="F1282" s="7">
        <v>0.53836653679653701</v>
      </c>
      <c r="G1282" s="7">
        <v>0.76516199134199103</v>
      </c>
      <c r="H1282" s="7">
        <v>-3.1575125974025997E-4</v>
      </c>
      <c r="I1282" s="7">
        <v>-1.60612438528139</v>
      </c>
      <c r="J1282" s="7">
        <v>-1.0964825584415501</v>
      </c>
      <c r="K1282" s="8"/>
      <c r="L1282" s="8"/>
    </row>
    <row r="1283" spans="1:12" ht="13.5" customHeight="1">
      <c r="A1283" s="7" t="s">
        <v>355</v>
      </c>
      <c r="B1283" s="7">
        <v>1.75</v>
      </c>
      <c r="C1283" s="7" t="s">
        <v>356</v>
      </c>
      <c r="D1283" s="7" t="s">
        <v>357</v>
      </c>
      <c r="E1283" s="7">
        <v>-6.5359129870129902</v>
      </c>
      <c r="F1283" s="7">
        <v>0.54007705627705704</v>
      </c>
      <c r="G1283" s="7">
        <v>0.76742640692640696</v>
      </c>
      <c r="H1283" s="7">
        <v>-3.1680636363636401E-4</v>
      </c>
      <c r="I1283" s="7">
        <v>-1.61291917748918</v>
      </c>
      <c r="J1283" s="7">
        <v>-1.10102961038961</v>
      </c>
      <c r="K1283" s="8"/>
      <c r="L1283" s="8"/>
    </row>
    <row r="1284" spans="1:12" ht="13.5" customHeight="1">
      <c r="A1284" s="7" t="s">
        <v>355</v>
      </c>
      <c r="B1284" s="7">
        <v>3.5</v>
      </c>
      <c r="C1284" s="7" t="s">
        <v>356</v>
      </c>
      <c r="D1284" s="7" t="s">
        <v>357</v>
      </c>
      <c r="E1284" s="7">
        <v>-6.5527693506493501</v>
      </c>
      <c r="F1284" s="7">
        <v>0.54178757575757597</v>
      </c>
      <c r="G1284" s="7">
        <v>0.76969082251082199</v>
      </c>
      <c r="H1284" s="7">
        <v>-3.1786146753246799E-4</v>
      </c>
      <c r="I1284" s="7">
        <v>-1.61971396969697</v>
      </c>
      <c r="J1284" s="7">
        <v>-1.1055766623376599</v>
      </c>
      <c r="K1284" s="8"/>
      <c r="L1284" s="8"/>
    </row>
    <row r="1285" spans="1:12" ht="13.5" customHeight="1">
      <c r="A1285" s="7" t="s">
        <v>355</v>
      </c>
      <c r="B1285" s="7">
        <v>0</v>
      </c>
      <c r="C1285" s="7" t="s">
        <v>358</v>
      </c>
      <c r="D1285" s="7" t="s">
        <v>357</v>
      </c>
      <c r="E1285" s="7">
        <v>-6.56962571428571</v>
      </c>
      <c r="F1285" s="7">
        <v>0.543498095238096</v>
      </c>
      <c r="G1285" s="7">
        <v>0.77195523809523803</v>
      </c>
      <c r="H1285" s="7">
        <v>-3.1891657142857198E-4</v>
      </c>
      <c r="I1285" s="7">
        <v>-1.62650876190477</v>
      </c>
      <c r="J1285" s="7">
        <v>-1.1101237142857101</v>
      </c>
      <c r="K1285" s="8"/>
      <c r="L1285" s="8"/>
    </row>
    <row r="1286" spans="1:12" ht="13.5" customHeight="1">
      <c r="A1286" s="7" t="s">
        <v>355</v>
      </c>
      <c r="B1286" s="7">
        <v>1.75</v>
      </c>
      <c r="C1286" s="7" t="s">
        <v>358</v>
      </c>
      <c r="D1286" s="7" t="s">
        <v>357</v>
      </c>
      <c r="E1286" s="7">
        <v>-6.5864820779220796</v>
      </c>
      <c r="F1286" s="7">
        <v>0.54520861471861504</v>
      </c>
      <c r="G1286" s="7">
        <v>0.77421965367965395</v>
      </c>
      <c r="H1286" s="7">
        <v>-3.1997167532467601E-4</v>
      </c>
      <c r="I1286" s="7">
        <v>-1.63330355411256</v>
      </c>
      <c r="J1286" s="7">
        <v>-1.11467076623376</v>
      </c>
      <c r="K1286" s="8"/>
      <c r="L1286" s="8"/>
    </row>
    <row r="1287" spans="1:12" ht="13.5" customHeight="1">
      <c r="A1287" s="7" t="s">
        <v>355</v>
      </c>
      <c r="B1287" s="7">
        <v>3.5</v>
      </c>
      <c r="C1287" s="7" t="s">
        <v>358</v>
      </c>
      <c r="D1287" s="7" t="s">
        <v>357</v>
      </c>
      <c r="E1287" s="7">
        <v>-6.6033384415584404</v>
      </c>
      <c r="F1287" s="7">
        <v>0.54691913419913396</v>
      </c>
      <c r="G1287" s="7">
        <v>0.77648406926406899</v>
      </c>
      <c r="H1287" s="7">
        <v>-3.2102677922077999E-4</v>
      </c>
      <c r="I1287" s="7">
        <v>-1.64009834632035</v>
      </c>
      <c r="J1287" s="7">
        <v>-1.11921781818181</v>
      </c>
      <c r="K1287" s="8"/>
      <c r="L1287" s="8"/>
    </row>
    <row r="1288" spans="1:12" ht="13.5" customHeight="1">
      <c r="A1288" s="7" t="s">
        <v>355</v>
      </c>
      <c r="B1288" s="7">
        <v>0</v>
      </c>
      <c r="C1288" s="7" t="s">
        <v>359</v>
      </c>
      <c r="D1288" s="7" t="s">
        <v>357</v>
      </c>
      <c r="E1288" s="7">
        <v>-6.6201948051948101</v>
      </c>
      <c r="F1288" s="7">
        <v>0.54862965367965399</v>
      </c>
      <c r="G1288" s="7">
        <v>0.77874848484848502</v>
      </c>
      <c r="H1288" s="7">
        <v>-3.2208188311688398E-4</v>
      </c>
      <c r="I1288" s="7">
        <v>-1.64689313852814</v>
      </c>
      <c r="J1288" s="7">
        <v>-1.1237648701298699</v>
      </c>
      <c r="K1288" s="8"/>
      <c r="L1288" s="8"/>
    </row>
    <row r="1289" spans="1:12" ht="13.5" customHeight="1">
      <c r="A1289" s="7" t="s">
        <v>355</v>
      </c>
      <c r="B1289" s="7">
        <v>1.75</v>
      </c>
      <c r="C1289" s="7" t="s">
        <v>359</v>
      </c>
      <c r="D1289" s="7" t="s">
        <v>357</v>
      </c>
      <c r="E1289" s="7">
        <v>-6.63705116883117</v>
      </c>
      <c r="F1289" s="7">
        <v>0.55034017316017303</v>
      </c>
      <c r="G1289" s="7">
        <v>0.78101290043289995</v>
      </c>
      <c r="H1289" s="7">
        <v>-3.2313698701298698E-4</v>
      </c>
      <c r="I1289" s="7">
        <v>-1.65368793073593</v>
      </c>
      <c r="J1289" s="7">
        <v>-1.1283119220779201</v>
      </c>
      <c r="K1289" s="8"/>
      <c r="L1289" s="8"/>
    </row>
    <row r="1290" spans="1:12" ht="13.5" customHeight="1">
      <c r="A1290" s="7" t="s">
        <v>355</v>
      </c>
      <c r="B1290" s="7">
        <v>3.5</v>
      </c>
      <c r="C1290" s="7" t="s">
        <v>359</v>
      </c>
      <c r="D1290" s="7" t="s">
        <v>357</v>
      </c>
      <c r="E1290" s="7">
        <v>-6.6539075324675299</v>
      </c>
      <c r="F1290" s="7">
        <v>0.55205069264069295</v>
      </c>
      <c r="G1290" s="7">
        <v>0.78327731601731598</v>
      </c>
      <c r="H1290" s="7">
        <v>-3.2419209090909102E-4</v>
      </c>
      <c r="I1290" s="7">
        <v>-1.66048272294373</v>
      </c>
      <c r="J1290" s="7">
        <v>-1.13285897402597</v>
      </c>
      <c r="K1290" s="8"/>
      <c r="L1290" s="8"/>
    </row>
    <row r="1291" spans="1:12" ht="13.5" customHeight="1">
      <c r="A1291" s="7" t="s">
        <v>355</v>
      </c>
      <c r="B1291" s="7">
        <v>0</v>
      </c>
      <c r="C1291" s="7" t="s">
        <v>360</v>
      </c>
      <c r="D1291" s="7" t="s">
        <v>357</v>
      </c>
      <c r="E1291" s="7">
        <v>-6.6707638961039004</v>
      </c>
      <c r="F1291" s="7">
        <v>0.55376121212121199</v>
      </c>
      <c r="G1291" s="7">
        <v>0.78554173160173202</v>
      </c>
      <c r="H1291" s="7">
        <v>-3.25247194805195E-4</v>
      </c>
      <c r="I1291" s="7">
        <v>-1.66727751515152</v>
      </c>
      <c r="J1291" s="7">
        <v>-1.13740602597402</v>
      </c>
      <c r="K1291" s="8"/>
      <c r="L1291" s="8"/>
    </row>
    <row r="1292" spans="1:12" ht="13.5" customHeight="1">
      <c r="A1292" s="7" t="s">
        <v>355</v>
      </c>
      <c r="B1292" s="7">
        <v>1.75</v>
      </c>
      <c r="C1292" s="7" t="s">
        <v>360</v>
      </c>
      <c r="D1292" s="7" t="s">
        <v>357</v>
      </c>
      <c r="E1292" s="7">
        <v>-6.6876202597402603</v>
      </c>
      <c r="F1292" s="7">
        <v>0.55547173160173202</v>
      </c>
      <c r="G1292" s="7">
        <v>0.78780614718614705</v>
      </c>
      <c r="H1292" s="7">
        <v>-3.2630229870129899E-4</v>
      </c>
      <c r="I1292" s="7">
        <v>-1.67407230735931</v>
      </c>
      <c r="J1292" s="7">
        <v>-1.1419530779220699</v>
      </c>
      <c r="K1292" s="8"/>
      <c r="L1292" s="8"/>
    </row>
    <row r="1293" spans="1:12" ht="13.5" customHeight="1">
      <c r="A1293" s="7" t="s">
        <v>355</v>
      </c>
      <c r="B1293" s="7">
        <v>3.5</v>
      </c>
      <c r="C1293" s="7" t="s">
        <v>360</v>
      </c>
      <c r="D1293" s="7" t="s">
        <v>357</v>
      </c>
      <c r="E1293" s="7">
        <v>-6.7044766233766202</v>
      </c>
      <c r="F1293" s="7">
        <v>0.55718225108225095</v>
      </c>
      <c r="G1293" s="7">
        <v>0.79007056277056298</v>
      </c>
      <c r="H1293" s="7">
        <v>-3.2735740259740302E-4</v>
      </c>
      <c r="I1293" s="7">
        <v>-1.6808670995671</v>
      </c>
      <c r="J1293" s="7">
        <v>-1.1465001298701301</v>
      </c>
      <c r="K1293" s="8"/>
      <c r="L1293" s="8"/>
    </row>
    <row r="1294" spans="1:12" ht="13.5" customHeight="1">
      <c r="A1294" s="7" t="s">
        <v>355</v>
      </c>
      <c r="B1294" s="7">
        <v>0</v>
      </c>
      <c r="C1294" s="7" t="s">
        <v>361</v>
      </c>
      <c r="D1294" s="7" t="s">
        <v>357</v>
      </c>
      <c r="E1294" s="7">
        <v>-6.7213329870129899</v>
      </c>
      <c r="F1294" s="7">
        <v>0.55889277056277098</v>
      </c>
      <c r="G1294" s="7">
        <v>0.79233497835497801</v>
      </c>
      <c r="H1294" s="7">
        <v>-3.2841250649350701E-4</v>
      </c>
      <c r="I1294" s="7">
        <v>-1.6876618917749</v>
      </c>
      <c r="J1294" s="7">
        <v>-1.15104718181818</v>
      </c>
      <c r="K1294" s="8"/>
      <c r="L1294" s="8"/>
    </row>
    <row r="1295" spans="1:12" ht="13.5" customHeight="1">
      <c r="A1295" s="7" t="s">
        <v>355</v>
      </c>
      <c r="B1295" s="7">
        <v>1.75</v>
      </c>
      <c r="C1295" s="7" t="s">
        <v>361</v>
      </c>
      <c r="D1295" s="7" t="s">
        <v>357</v>
      </c>
      <c r="E1295" s="7">
        <v>-6.7381893506493498</v>
      </c>
      <c r="F1295" s="7">
        <v>0.56060329004329001</v>
      </c>
      <c r="G1295" s="7">
        <v>0.79459939393939405</v>
      </c>
      <c r="H1295" s="7">
        <v>-3.2946761038961099E-4</v>
      </c>
      <c r="I1295" s="7">
        <v>-1.69445668398269</v>
      </c>
      <c r="J1295" s="7">
        <v>-1.1555942337662299</v>
      </c>
      <c r="K1295" s="8"/>
      <c r="L1295" s="8"/>
    </row>
    <row r="1296" spans="1:12" ht="13.5" customHeight="1">
      <c r="A1296" s="7" t="s">
        <v>355</v>
      </c>
      <c r="B1296" s="7">
        <v>3.5</v>
      </c>
      <c r="C1296" s="7" t="s">
        <v>361</v>
      </c>
      <c r="D1296" s="7" t="s">
        <v>357</v>
      </c>
      <c r="E1296" s="7">
        <v>-6.7550457142857097</v>
      </c>
      <c r="F1296" s="7">
        <v>0.56231380952381005</v>
      </c>
      <c r="G1296" s="7">
        <v>0.79686380952380897</v>
      </c>
      <c r="H1296" s="7">
        <v>-3.3052271428571503E-4</v>
      </c>
      <c r="I1296" s="7">
        <v>-1.70125147619048</v>
      </c>
      <c r="J1296" s="7">
        <v>-1.1601412857142801</v>
      </c>
      <c r="K1296" s="8"/>
      <c r="L1296" s="8"/>
    </row>
    <row r="1297" spans="1:12" ht="13.5" customHeight="1">
      <c r="A1297" s="7" t="s">
        <v>355</v>
      </c>
      <c r="B1297" s="7">
        <v>0</v>
      </c>
      <c r="C1297" s="7" t="s">
        <v>362</v>
      </c>
      <c r="D1297" s="7" t="s">
        <v>357</v>
      </c>
      <c r="E1297" s="7">
        <v>-6.7719020779220802</v>
      </c>
      <c r="F1297" s="7">
        <v>0.56402432900432897</v>
      </c>
      <c r="G1297" s="7">
        <v>0.79912822510822501</v>
      </c>
      <c r="H1297" s="7">
        <v>-3.3157781818181901E-4</v>
      </c>
      <c r="I1297" s="7">
        <v>-1.70804626839827</v>
      </c>
      <c r="J1297" s="7">
        <v>-1.16468833766233</v>
      </c>
      <c r="K1297" s="8"/>
      <c r="L1297" s="8"/>
    </row>
    <row r="1298" spans="1:12" ht="13.5" customHeight="1">
      <c r="A1298" s="7" t="s">
        <v>355</v>
      </c>
      <c r="B1298" s="7">
        <v>1.75</v>
      </c>
      <c r="C1298" s="7" t="s">
        <v>362</v>
      </c>
      <c r="D1298" s="7" t="s">
        <v>357</v>
      </c>
      <c r="E1298" s="7">
        <v>-6.7887584415584401</v>
      </c>
      <c r="F1298" s="7">
        <v>0.56573484848484901</v>
      </c>
      <c r="G1298" s="7">
        <v>0.80139264069264105</v>
      </c>
      <c r="H1298" s="7">
        <v>-3.3263292207792201E-4</v>
      </c>
      <c r="I1298" s="7">
        <v>-1.71484106060606</v>
      </c>
      <c r="J1298" s="7">
        <v>-1.16923538961039</v>
      </c>
      <c r="K1298" s="8"/>
      <c r="L1298" s="8"/>
    </row>
    <row r="1299" spans="1:12" ht="13.5" customHeight="1">
      <c r="A1299" s="7" t="s">
        <v>355</v>
      </c>
      <c r="B1299" s="7">
        <v>3.5</v>
      </c>
      <c r="C1299" s="7" t="s">
        <v>362</v>
      </c>
      <c r="D1299" s="7" t="s">
        <v>357</v>
      </c>
      <c r="E1299" s="7">
        <v>-6.8056148051948098</v>
      </c>
      <c r="F1299" s="7">
        <v>0.56744536796536804</v>
      </c>
      <c r="G1299" s="7">
        <v>0.80365705627705597</v>
      </c>
      <c r="H1299" s="7">
        <v>-3.33688025974026E-4</v>
      </c>
      <c r="I1299" s="7">
        <v>-1.72163585281386</v>
      </c>
      <c r="J1299" s="7">
        <v>-1.1737824415584399</v>
      </c>
      <c r="K1299" s="8"/>
      <c r="L1299" s="8"/>
    </row>
    <row r="1300" spans="1:12" ht="13.5" customHeight="1">
      <c r="A1300" s="7" t="s">
        <v>355</v>
      </c>
      <c r="B1300" s="7">
        <v>0</v>
      </c>
      <c r="C1300" s="7" t="s">
        <v>363</v>
      </c>
      <c r="D1300" s="7" t="s">
        <v>357</v>
      </c>
      <c r="E1300" s="7">
        <v>-6.8224711688311697</v>
      </c>
      <c r="F1300" s="7">
        <v>0.56915588744588796</v>
      </c>
      <c r="G1300" s="7">
        <v>0.80592147186147201</v>
      </c>
      <c r="H1300" s="7">
        <v>-3.3474312987012998E-4</v>
      </c>
      <c r="I1300" s="7">
        <v>-1.72843064502165</v>
      </c>
      <c r="J1300" s="7">
        <v>-1.1783294935064901</v>
      </c>
      <c r="K1300" s="8"/>
      <c r="L1300" s="8"/>
    </row>
    <row r="1301" spans="1:12" ht="13.5" customHeight="1">
      <c r="A1301" s="7" t="s">
        <v>355</v>
      </c>
      <c r="B1301" s="7">
        <v>1.75</v>
      </c>
      <c r="C1301" s="7" t="s">
        <v>363</v>
      </c>
      <c r="D1301" s="7" t="s">
        <v>357</v>
      </c>
      <c r="E1301" s="7">
        <v>-6.8393275324675296</v>
      </c>
      <c r="F1301" s="7">
        <v>0.570866406926407</v>
      </c>
      <c r="G1301" s="7">
        <v>0.80818588744588704</v>
      </c>
      <c r="H1301" s="7">
        <v>-3.3579823376623402E-4</v>
      </c>
      <c r="I1301" s="7">
        <v>-1.73522543722944</v>
      </c>
      <c r="J1301" s="7">
        <v>-1.18287654545454</v>
      </c>
      <c r="K1301" s="8"/>
      <c r="L1301" s="8"/>
    </row>
    <row r="1302" spans="1:12" ht="13.5" customHeight="1">
      <c r="A1302" s="7" t="s">
        <v>355</v>
      </c>
      <c r="B1302" s="7">
        <v>3.5</v>
      </c>
      <c r="C1302" s="7" t="s">
        <v>363</v>
      </c>
      <c r="D1302" s="7" t="s">
        <v>357</v>
      </c>
      <c r="E1302" s="7">
        <v>-6.8561838961039001</v>
      </c>
      <c r="F1302" s="7">
        <v>0.57257692640692703</v>
      </c>
      <c r="G1302" s="7">
        <v>0.81045030303030297</v>
      </c>
      <c r="H1302" s="7">
        <v>-3.36853337662338E-4</v>
      </c>
      <c r="I1302" s="7">
        <v>-1.74202022943723</v>
      </c>
      <c r="J1302" s="7">
        <v>-1.18742359740259</v>
      </c>
      <c r="K1302" s="8"/>
      <c r="L1302" s="8"/>
    </row>
    <row r="1303" spans="1:12" ht="13.5" customHeight="1">
      <c r="A1303" s="7" t="s">
        <v>355</v>
      </c>
      <c r="B1303" s="7">
        <v>0</v>
      </c>
      <c r="C1303" s="7" t="s">
        <v>356</v>
      </c>
      <c r="D1303" s="7" t="s">
        <v>357</v>
      </c>
      <c r="E1303" s="7">
        <v>-6.87304025974026</v>
      </c>
      <c r="F1303" s="7">
        <v>0.57428744588744596</v>
      </c>
      <c r="G1303" s="7">
        <v>0.812714718614718</v>
      </c>
      <c r="H1303" s="7">
        <v>-3.3790844155844198E-4</v>
      </c>
      <c r="I1303" s="7">
        <v>-1.74881502164503</v>
      </c>
      <c r="J1303" s="7">
        <v>-1.1919706493506499</v>
      </c>
      <c r="K1303" s="8"/>
      <c r="L1303" s="8"/>
    </row>
    <row r="1304" spans="1:12" ht="13.5" customHeight="1">
      <c r="A1304" s="7" t="s">
        <v>355</v>
      </c>
      <c r="B1304" s="7">
        <v>1.75</v>
      </c>
      <c r="C1304" s="7" t="s">
        <v>356</v>
      </c>
      <c r="D1304" s="7" t="s">
        <v>357</v>
      </c>
      <c r="E1304" s="7">
        <v>-6.8898966233766199</v>
      </c>
      <c r="F1304" s="7">
        <v>0.57599796536796599</v>
      </c>
      <c r="G1304" s="7">
        <v>0.81497913419913404</v>
      </c>
      <c r="H1304" s="7">
        <v>-3.3896354545454602E-4</v>
      </c>
      <c r="I1304" s="7">
        <v>-1.75560981385282</v>
      </c>
      <c r="J1304" s="7">
        <v>-1.1965177012987001</v>
      </c>
      <c r="K1304" s="8"/>
      <c r="L1304" s="8"/>
    </row>
    <row r="1305" spans="1:12" ht="13.5" customHeight="1">
      <c r="A1305" s="7" t="s">
        <v>355</v>
      </c>
      <c r="B1305" s="7">
        <v>3.5</v>
      </c>
      <c r="C1305" s="7" t="s">
        <v>356</v>
      </c>
      <c r="D1305" s="7" t="s">
        <v>357</v>
      </c>
      <c r="E1305" s="7">
        <v>-6.9067529870129896</v>
      </c>
      <c r="F1305" s="7">
        <v>0.57770848484848503</v>
      </c>
      <c r="G1305" s="7">
        <v>0.81724354978354996</v>
      </c>
      <c r="H1305" s="7">
        <v>-3.4001864935065E-4</v>
      </c>
      <c r="I1305" s="7">
        <v>-1.76240460606061</v>
      </c>
      <c r="J1305" s="7">
        <v>-1.20106475324675</v>
      </c>
      <c r="K1305" s="8"/>
      <c r="L1305" s="8"/>
    </row>
    <row r="1306" spans="1:12" ht="13.5" customHeight="1">
      <c r="A1306" s="7" t="s">
        <v>355</v>
      </c>
      <c r="B1306" s="7">
        <v>0</v>
      </c>
      <c r="C1306" s="7" t="s">
        <v>358</v>
      </c>
      <c r="D1306" s="7" t="s">
        <v>357</v>
      </c>
      <c r="E1306" s="7">
        <v>-6.9236093506493503</v>
      </c>
      <c r="F1306" s="7">
        <v>0.57941900432900495</v>
      </c>
      <c r="G1306" s="7">
        <v>0.819507965367965</v>
      </c>
      <c r="H1306" s="7">
        <v>-3.4107375324675398E-4</v>
      </c>
      <c r="I1306" s="7">
        <v>-1.7691993982684</v>
      </c>
      <c r="J1306" s="7">
        <v>-1.2056118051947999</v>
      </c>
      <c r="K1306" s="8"/>
      <c r="L1306" s="8"/>
    </row>
    <row r="1307" spans="1:12" ht="13.5" customHeight="1">
      <c r="A1307" s="7" t="s">
        <v>355</v>
      </c>
      <c r="B1307" s="7">
        <v>1.75</v>
      </c>
      <c r="C1307" s="7" t="s">
        <v>358</v>
      </c>
      <c r="D1307" s="7" t="s">
        <v>357</v>
      </c>
      <c r="E1307" s="7">
        <v>-6.94046571428572</v>
      </c>
      <c r="F1307" s="7">
        <v>0.58112952380952398</v>
      </c>
      <c r="G1307" s="7">
        <v>0.82177238095238103</v>
      </c>
      <c r="H1307" s="7">
        <v>-3.4212885714285699E-4</v>
      </c>
      <c r="I1307" s="7">
        <v>-1.77599419047619</v>
      </c>
      <c r="J1307" s="7">
        <v>-1.2101588571428501</v>
      </c>
      <c r="K1307" s="8"/>
      <c r="L1307" s="8"/>
    </row>
    <row r="1308" spans="1:12" ht="13.5" customHeight="1">
      <c r="A1308" s="7" t="s">
        <v>355</v>
      </c>
      <c r="B1308" s="7">
        <v>3.5</v>
      </c>
      <c r="C1308" s="7" t="s">
        <v>358</v>
      </c>
      <c r="D1308" s="7" t="s">
        <v>357</v>
      </c>
      <c r="E1308" s="7">
        <v>-6.9573220779220799</v>
      </c>
      <c r="F1308" s="7">
        <v>0.58284004329004402</v>
      </c>
      <c r="G1308" s="7">
        <v>0.82403679653679596</v>
      </c>
      <c r="H1308" s="7">
        <v>-3.4318396103896097E-4</v>
      </c>
      <c r="I1308" s="7">
        <v>-1.78278898268399</v>
      </c>
      <c r="J1308" s="7">
        <v>-1.21470590909091</v>
      </c>
      <c r="K1308" s="8"/>
      <c r="L1308" s="8"/>
    </row>
    <row r="1309" spans="1:12" ht="13.5" customHeight="1">
      <c r="A1309" s="7" t="s">
        <v>355</v>
      </c>
      <c r="B1309" s="7">
        <v>0</v>
      </c>
      <c r="C1309" s="7" t="s">
        <v>359</v>
      </c>
      <c r="D1309" s="7" t="s">
        <v>357</v>
      </c>
      <c r="E1309" s="7">
        <v>-6.9741784415584398</v>
      </c>
      <c r="F1309" s="7">
        <v>0.58455056277056305</v>
      </c>
      <c r="G1309" s="7">
        <v>0.82630121212121199</v>
      </c>
      <c r="H1309" s="7">
        <v>-3.4423906493506501E-4</v>
      </c>
      <c r="I1309" s="7">
        <v>-1.78958377489178</v>
      </c>
      <c r="J1309" s="7">
        <v>-1.21925296103896</v>
      </c>
      <c r="K1309" s="8"/>
      <c r="L1309" s="8"/>
    </row>
    <row r="1310" spans="1:12" ht="13.5" customHeight="1">
      <c r="A1310" s="7" t="s">
        <v>355</v>
      </c>
      <c r="B1310" s="7">
        <v>1.75</v>
      </c>
      <c r="C1310" s="7" t="s">
        <v>359</v>
      </c>
      <c r="D1310" s="7" t="s">
        <v>357</v>
      </c>
      <c r="E1310" s="7">
        <v>-6.9910348051948104</v>
      </c>
      <c r="F1310" s="7">
        <v>0.58626108225108298</v>
      </c>
      <c r="G1310" s="7">
        <v>0.82856562770562803</v>
      </c>
      <c r="H1310" s="7">
        <v>-3.4529416883116899E-4</v>
      </c>
      <c r="I1310" s="7">
        <v>-1.79637856709957</v>
      </c>
      <c r="J1310" s="7">
        <v>-1.2238000129870099</v>
      </c>
      <c r="K1310" s="8"/>
      <c r="L1310" s="8"/>
    </row>
    <row r="1311" spans="1:12" ht="13.5" customHeight="1">
      <c r="A1311" s="7" t="s">
        <v>355</v>
      </c>
      <c r="B1311" s="7">
        <v>3.5</v>
      </c>
      <c r="C1311" s="7" t="s">
        <v>359</v>
      </c>
      <c r="D1311" s="7" t="s">
        <v>357</v>
      </c>
      <c r="E1311" s="7">
        <v>-7.0078911688311702</v>
      </c>
      <c r="F1311" s="7">
        <v>0.58797160173160201</v>
      </c>
      <c r="G1311" s="7">
        <v>0.83083004329004295</v>
      </c>
      <c r="H1311" s="7">
        <v>-3.4634927272727298E-4</v>
      </c>
      <c r="I1311" s="7">
        <v>-1.80317335930736</v>
      </c>
      <c r="J1311" s="7">
        <v>-1.2283470649350601</v>
      </c>
      <c r="K1311" s="8"/>
      <c r="L1311" s="8"/>
    </row>
    <row r="1312" spans="1:12" ht="13.5" customHeight="1">
      <c r="A1312" s="7" t="s">
        <v>355</v>
      </c>
      <c r="B1312" s="7">
        <v>0</v>
      </c>
      <c r="C1312" s="7" t="s">
        <v>360</v>
      </c>
      <c r="D1312" s="7" t="s">
        <v>357</v>
      </c>
      <c r="E1312" s="7">
        <v>-7.0247475324675301</v>
      </c>
      <c r="F1312" s="7">
        <v>0.58968212121212205</v>
      </c>
      <c r="G1312" s="7">
        <v>0.83309445887445899</v>
      </c>
      <c r="H1312" s="7">
        <v>-3.4740437662337701E-4</v>
      </c>
      <c r="I1312" s="7">
        <v>-1.80996815151516</v>
      </c>
      <c r="J1312" s="7">
        <v>-1.23289411688311</v>
      </c>
      <c r="K1312" s="8"/>
      <c r="L1312" s="8"/>
    </row>
    <row r="1313" spans="1:12" ht="13.5" customHeight="1">
      <c r="A1313" s="7" t="s">
        <v>355</v>
      </c>
      <c r="B1313" s="7">
        <v>1.75</v>
      </c>
      <c r="C1313" s="7" t="s">
        <v>360</v>
      </c>
      <c r="D1313" s="7" t="s">
        <v>357</v>
      </c>
      <c r="E1313" s="7">
        <v>-7.0416038961038998</v>
      </c>
      <c r="F1313" s="7">
        <v>0.59139264069264097</v>
      </c>
      <c r="G1313" s="7">
        <v>0.83535887445887402</v>
      </c>
      <c r="H1313" s="7">
        <v>-3.48459480519481E-4</v>
      </c>
      <c r="I1313" s="7">
        <v>-1.81676294372295</v>
      </c>
      <c r="J1313" s="7">
        <v>-1.23744116883116</v>
      </c>
      <c r="K1313" s="8"/>
      <c r="L1313" s="8"/>
    </row>
    <row r="1314" spans="1:12" ht="13.5" customHeight="1">
      <c r="A1314" s="7" t="s">
        <v>355</v>
      </c>
      <c r="B1314" s="7">
        <v>3.5</v>
      </c>
      <c r="C1314" s="7" t="s">
        <v>360</v>
      </c>
      <c r="D1314" s="7" t="s">
        <v>357</v>
      </c>
      <c r="E1314" s="7">
        <v>-7.0584602597402597</v>
      </c>
      <c r="F1314" s="7">
        <v>0.59310316017316</v>
      </c>
      <c r="G1314" s="7">
        <v>0.83762329004328995</v>
      </c>
      <c r="H1314" s="7">
        <v>-3.4951458441558498E-4</v>
      </c>
      <c r="I1314" s="7">
        <v>-1.82355773593074</v>
      </c>
      <c r="J1314" s="7">
        <v>-1.2419882207792201</v>
      </c>
      <c r="K1314" s="8"/>
      <c r="L1314" s="8"/>
    </row>
    <row r="1315" spans="1:12" ht="13.5" customHeight="1">
      <c r="A1315" s="7" t="s">
        <v>355</v>
      </c>
      <c r="B1315" s="7">
        <v>0</v>
      </c>
      <c r="C1315" s="7" t="s">
        <v>361</v>
      </c>
      <c r="D1315" s="7" t="s">
        <v>357</v>
      </c>
      <c r="E1315" s="7">
        <v>-7.0753166233766196</v>
      </c>
      <c r="F1315" s="7">
        <v>0.59481367965368004</v>
      </c>
      <c r="G1315" s="7">
        <v>0.83988770562770498</v>
      </c>
      <c r="H1315" s="7">
        <v>-3.5056968831168901E-4</v>
      </c>
      <c r="I1315" s="7">
        <v>-1.83035252813853</v>
      </c>
      <c r="J1315" s="7">
        <v>-1.24653527272727</v>
      </c>
      <c r="K1315" s="8"/>
      <c r="L1315" s="8"/>
    </row>
    <row r="1316" spans="1:12" ht="13.5" customHeight="1">
      <c r="A1316" s="7" t="s">
        <v>355</v>
      </c>
      <c r="B1316" s="7">
        <v>1.75</v>
      </c>
      <c r="C1316" s="7" t="s">
        <v>361</v>
      </c>
      <c r="D1316" s="7" t="s">
        <v>357</v>
      </c>
      <c r="E1316" s="7">
        <v>-7.0921729870129901</v>
      </c>
      <c r="F1316" s="7">
        <v>0.59652419913419896</v>
      </c>
      <c r="G1316" s="7">
        <v>0.84215212121212102</v>
      </c>
      <c r="H1316" s="7">
        <v>-3.51624792207793E-4</v>
      </c>
      <c r="I1316" s="7">
        <v>-1.83714732034632</v>
      </c>
      <c r="J1316" s="7">
        <v>-1.25108232467532</v>
      </c>
      <c r="K1316" s="8"/>
      <c r="L1316" s="8"/>
    </row>
    <row r="1317" spans="1:12" ht="13.5" customHeight="1">
      <c r="A1317" s="7" t="s">
        <v>355</v>
      </c>
      <c r="B1317" s="7">
        <v>3.5</v>
      </c>
      <c r="C1317" s="7" t="s">
        <v>361</v>
      </c>
      <c r="D1317" s="7" t="s">
        <v>357</v>
      </c>
      <c r="E1317" s="7">
        <v>-7.10902935064935</v>
      </c>
      <c r="F1317" s="7">
        <v>0.598234718614719</v>
      </c>
      <c r="G1317" s="7">
        <v>0.84441653679653705</v>
      </c>
      <c r="H1317" s="7">
        <v>-3.52679896103896E-4</v>
      </c>
      <c r="I1317" s="7">
        <v>-1.84394211255412</v>
      </c>
      <c r="J1317" s="7">
        <v>-1.2556293766233699</v>
      </c>
      <c r="K1317" s="8"/>
      <c r="L1317" s="8"/>
    </row>
    <row r="1318" spans="1:12" ht="13.5" customHeight="1">
      <c r="A1318" s="7" t="s">
        <v>355</v>
      </c>
      <c r="B1318" s="7">
        <v>0</v>
      </c>
      <c r="C1318" s="7" t="s">
        <v>362</v>
      </c>
      <c r="D1318" s="7" t="s">
        <v>357</v>
      </c>
      <c r="E1318" s="7">
        <v>-7.1258857142857099</v>
      </c>
      <c r="F1318" s="7">
        <v>0.59994523809523803</v>
      </c>
      <c r="G1318" s="7">
        <v>0.84668095238095198</v>
      </c>
      <c r="H1318" s="7">
        <v>-3.5373499999999999E-4</v>
      </c>
      <c r="I1318" s="7">
        <v>-1.85073690476191</v>
      </c>
      <c r="J1318" s="7">
        <v>-1.2601764285714201</v>
      </c>
      <c r="K1318" s="8"/>
      <c r="L1318" s="8"/>
    </row>
    <row r="1319" spans="1:12" ht="13.5" customHeight="1">
      <c r="A1319" s="7" t="s">
        <v>355</v>
      </c>
      <c r="B1319" s="7">
        <v>1.75</v>
      </c>
      <c r="C1319" s="7" t="s">
        <v>362</v>
      </c>
      <c r="D1319" s="7" t="s">
        <v>357</v>
      </c>
      <c r="E1319" s="7">
        <v>-7.1427420779220796</v>
      </c>
      <c r="F1319" s="7">
        <v>0.60165575757575795</v>
      </c>
      <c r="G1319" s="7">
        <v>0.84894536796536801</v>
      </c>
      <c r="H1319" s="7">
        <v>-3.5479010389610402E-4</v>
      </c>
      <c r="I1319" s="7">
        <v>-1.8575316969697</v>
      </c>
      <c r="J1319" s="7">
        <v>-1.26472348051948</v>
      </c>
      <c r="K1319" s="8"/>
      <c r="L1319" s="8"/>
    </row>
    <row r="1320" spans="1:12" ht="13.5" customHeight="1">
      <c r="A1320" s="7" t="s">
        <v>355</v>
      </c>
      <c r="B1320" s="7">
        <v>3.5</v>
      </c>
      <c r="C1320" s="7" t="s">
        <v>362</v>
      </c>
      <c r="D1320" s="7" t="s">
        <v>357</v>
      </c>
      <c r="E1320" s="7">
        <v>-7.1595984415584404</v>
      </c>
      <c r="F1320" s="7">
        <v>0.60336627705627699</v>
      </c>
      <c r="G1320" s="7">
        <v>0.85120978354978305</v>
      </c>
      <c r="H1320" s="7">
        <v>-3.5584520779220801E-4</v>
      </c>
      <c r="I1320" s="7">
        <v>-1.86432648917749</v>
      </c>
      <c r="J1320" s="7">
        <v>-1.26927053246753</v>
      </c>
      <c r="K1320" s="8"/>
      <c r="L1320" s="8"/>
    </row>
    <row r="1321" spans="1:12" ht="13.5" customHeight="1">
      <c r="A1321" s="7" t="s">
        <v>355</v>
      </c>
      <c r="B1321" s="7">
        <v>0</v>
      </c>
      <c r="C1321" s="7" t="s">
        <v>363</v>
      </c>
      <c r="D1321" s="7" t="s">
        <v>357</v>
      </c>
      <c r="E1321" s="7">
        <v>-7.17645480519481</v>
      </c>
      <c r="F1321" s="7">
        <v>0.60507679653679702</v>
      </c>
      <c r="G1321" s="7">
        <v>0.85347419913419897</v>
      </c>
      <c r="H1321" s="7">
        <v>-3.5690031168831199E-4</v>
      </c>
      <c r="I1321" s="7">
        <v>-1.87112128138529</v>
      </c>
      <c r="J1321" s="7">
        <v>-1.2738175844155799</v>
      </c>
      <c r="K1321" s="8"/>
      <c r="L1321" s="8"/>
    </row>
    <row r="1322" spans="1:12" ht="13.5" customHeight="1">
      <c r="A1322" s="7" t="s">
        <v>355</v>
      </c>
      <c r="B1322" s="7">
        <v>1.75</v>
      </c>
      <c r="C1322" s="7" t="s">
        <v>363</v>
      </c>
      <c r="D1322" s="7" t="s">
        <v>357</v>
      </c>
      <c r="E1322" s="7">
        <v>-7.1933111688311699</v>
      </c>
      <c r="F1322" s="7">
        <v>0.60678731601731595</v>
      </c>
      <c r="G1322" s="7">
        <v>0.85573861471861501</v>
      </c>
      <c r="H1322" s="7">
        <v>-3.5795541558441603E-4</v>
      </c>
      <c r="I1322" s="7">
        <v>-1.87791607359308</v>
      </c>
      <c r="J1322" s="7">
        <v>-1.2783646363636301</v>
      </c>
      <c r="K1322" s="8"/>
      <c r="L1322" s="8"/>
    </row>
    <row r="1323" spans="1:12" ht="13.5" customHeight="1">
      <c r="A1323" s="7" t="s">
        <v>355</v>
      </c>
      <c r="B1323" s="7">
        <v>3.5</v>
      </c>
      <c r="C1323" s="7" t="s">
        <v>363</v>
      </c>
      <c r="D1323" s="7" t="s">
        <v>357</v>
      </c>
      <c r="E1323" s="7">
        <v>-7.2101675324675298</v>
      </c>
      <c r="F1323" s="7">
        <v>0.60849783549783598</v>
      </c>
      <c r="G1323" s="7">
        <v>0.85800303030303005</v>
      </c>
      <c r="H1323" s="7">
        <v>-3.5901051948052001E-4</v>
      </c>
      <c r="I1323" s="7">
        <v>-1.88471086580087</v>
      </c>
      <c r="J1323" s="7">
        <v>-1.28291168831168</v>
      </c>
      <c r="K1323" s="8"/>
      <c r="L1323" s="8"/>
    </row>
    <row r="1324" spans="1:12" ht="13.5" customHeight="1">
      <c r="A1324" s="7" t="s">
        <v>355</v>
      </c>
      <c r="B1324" s="7">
        <v>0</v>
      </c>
      <c r="C1324" s="7" t="s">
        <v>356</v>
      </c>
      <c r="D1324" s="7" t="s">
        <v>357</v>
      </c>
      <c r="E1324" s="7">
        <v>-7.2270238961039004</v>
      </c>
      <c r="F1324" s="7">
        <v>0.61020835497835502</v>
      </c>
      <c r="G1324" s="7">
        <v>0.86026744588744597</v>
      </c>
      <c r="H1324" s="7">
        <v>-3.6006562337662399E-4</v>
      </c>
      <c r="I1324" s="7">
        <v>-1.89150565800866</v>
      </c>
      <c r="J1324" s="7">
        <v>-1.2874587402597399</v>
      </c>
      <c r="K1324" s="8"/>
      <c r="L1324" s="8"/>
    </row>
    <row r="1325" spans="1:12" ht="13.5" customHeight="1">
      <c r="A1325" s="7" t="s">
        <v>355</v>
      </c>
      <c r="B1325" s="7">
        <v>1.75</v>
      </c>
      <c r="C1325" s="7" t="s">
        <v>356</v>
      </c>
      <c r="D1325" s="7" t="s">
        <v>357</v>
      </c>
      <c r="E1325" s="7">
        <v>-7.2438802597402603</v>
      </c>
      <c r="F1325" s="7">
        <v>0.61191887445887505</v>
      </c>
      <c r="G1325" s="7">
        <v>0.86253186147186101</v>
      </c>
      <c r="H1325" s="7">
        <v>-3.6112072727272797E-4</v>
      </c>
      <c r="I1325" s="7">
        <v>-1.89830045021645</v>
      </c>
      <c r="J1325" s="7">
        <v>-1.2920057922077901</v>
      </c>
      <c r="K1325" s="8"/>
      <c r="L1325" s="8"/>
    </row>
    <row r="1326" spans="1:12" ht="13.5" customHeight="1">
      <c r="A1326" s="7" t="s">
        <v>355</v>
      </c>
      <c r="B1326" s="7">
        <v>3.5</v>
      </c>
      <c r="C1326" s="7" t="s">
        <v>356</v>
      </c>
      <c r="D1326" s="7" t="s">
        <v>357</v>
      </c>
      <c r="E1326" s="7">
        <v>-7.2607366233766202</v>
      </c>
      <c r="F1326" s="7">
        <v>0.61362939393939397</v>
      </c>
      <c r="G1326" s="7">
        <v>0.86479627705627704</v>
      </c>
      <c r="H1326" s="7">
        <v>-3.6217583116883201E-4</v>
      </c>
      <c r="I1326" s="7">
        <v>-1.90509524242425</v>
      </c>
      <c r="J1326" s="7">
        <v>-1.29655284415584</v>
      </c>
      <c r="K1326" s="8"/>
      <c r="L1326" s="8"/>
    </row>
    <row r="1327" spans="1:12" ht="13.5" customHeight="1">
      <c r="A1327" s="7" t="s">
        <v>355</v>
      </c>
      <c r="B1327" s="7">
        <v>0</v>
      </c>
      <c r="C1327" s="7" t="s">
        <v>358</v>
      </c>
      <c r="D1327" s="7" t="s">
        <v>357</v>
      </c>
      <c r="E1327" s="7">
        <v>-7.2775929870129898</v>
      </c>
      <c r="F1327" s="7">
        <v>0.61533991341991401</v>
      </c>
      <c r="G1327" s="7">
        <v>0.86706069264069197</v>
      </c>
      <c r="H1327" s="7">
        <v>-3.6323093506493502E-4</v>
      </c>
      <c r="I1327" s="7">
        <v>-1.91189003463204</v>
      </c>
      <c r="J1327" s="7">
        <v>-1.30109989610389</v>
      </c>
      <c r="K1327" s="8"/>
      <c r="L1327" s="8"/>
    </row>
    <row r="1328" spans="1:12" ht="13.5" customHeight="1">
      <c r="A1328" s="7" t="s">
        <v>355</v>
      </c>
      <c r="B1328" s="7">
        <v>1.75</v>
      </c>
      <c r="C1328" s="7" t="s">
        <v>358</v>
      </c>
      <c r="D1328" s="7" t="s">
        <v>357</v>
      </c>
      <c r="E1328" s="7">
        <v>-7.2944493506493497</v>
      </c>
      <c r="F1328" s="7">
        <v>0.61705043290043304</v>
      </c>
      <c r="G1328" s="7">
        <v>0.869325108225108</v>
      </c>
      <c r="H1328" s="7">
        <v>-3.64286038961039E-4</v>
      </c>
      <c r="I1328" s="7">
        <v>-1.91868482683983</v>
      </c>
      <c r="J1328" s="7">
        <v>-1.3056469480519399</v>
      </c>
      <c r="K1328" s="8"/>
      <c r="L1328" s="8"/>
    </row>
    <row r="1329" spans="1:12" ht="13.5" customHeight="1">
      <c r="A1329" s="7" t="s">
        <v>355</v>
      </c>
      <c r="B1329" s="7">
        <v>3.5</v>
      </c>
      <c r="C1329" s="7" t="s">
        <v>358</v>
      </c>
      <c r="D1329" s="7" t="s">
        <v>357</v>
      </c>
      <c r="E1329" s="7">
        <v>-7.3113057142857096</v>
      </c>
      <c r="F1329" s="7">
        <v>0.61876095238095297</v>
      </c>
      <c r="G1329" s="7">
        <v>0.87158952380952404</v>
      </c>
      <c r="H1329" s="7">
        <v>-3.6534114285714298E-4</v>
      </c>
      <c r="I1329" s="7">
        <v>-1.92547961904762</v>
      </c>
      <c r="J1329" s="7">
        <v>-1.3101940000000001</v>
      </c>
      <c r="K1329" s="8"/>
      <c r="L1329" s="8"/>
    </row>
    <row r="1330" spans="1:12" ht="13.5" customHeight="1">
      <c r="A1330" s="7" t="s">
        <v>355</v>
      </c>
      <c r="B1330" s="7">
        <v>0</v>
      </c>
      <c r="C1330" s="7" t="s">
        <v>359</v>
      </c>
      <c r="D1330" s="7" t="s">
        <v>357</v>
      </c>
      <c r="E1330" s="7">
        <v>-7.3281620779220802</v>
      </c>
      <c r="F1330" s="7">
        <v>0.620471471861472</v>
      </c>
      <c r="G1330" s="7">
        <v>0.87385393939393896</v>
      </c>
      <c r="H1330" s="7">
        <v>-3.6639624675324702E-4</v>
      </c>
      <c r="I1330" s="7">
        <v>-1.93227441125541</v>
      </c>
      <c r="J1330" s="7">
        <v>-1.31474105194805</v>
      </c>
      <c r="K1330" s="8"/>
      <c r="L1330" s="8"/>
    </row>
    <row r="1331" spans="1:12" ht="13.5" customHeight="1">
      <c r="A1331" s="7" t="s">
        <v>355</v>
      </c>
      <c r="B1331" s="7">
        <v>1.75</v>
      </c>
      <c r="C1331" s="7" t="s">
        <v>359</v>
      </c>
      <c r="D1331" s="7" t="s">
        <v>357</v>
      </c>
      <c r="E1331" s="7">
        <v>-7.3450184415584401</v>
      </c>
      <c r="F1331" s="7">
        <v>0.62218199134199204</v>
      </c>
      <c r="G1331" s="7">
        <v>0.876118354978355</v>
      </c>
      <c r="H1331" s="7">
        <v>-3.67451350649351E-4</v>
      </c>
      <c r="I1331" s="7">
        <v>-1.93906920346321</v>
      </c>
      <c r="J1331" s="7">
        <v>-1.3192881038961</v>
      </c>
      <c r="K1331" s="8"/>
      <c r="L1331" s="8"/>
    </row>
    <row r="1332" spans="1:12" ht="13.5" customHeight="1">
      <c r="A1332" s="7" t="s">
        <v>355</v>
      </c>
      <c r="B1332" s="7">
        <v>3.5</v>
      </c>
      <c r="C1332" s="7" t="s">
        <v>359</v>
      </c>
      <c r="D1332" s="7" t="s">
        <v>357</v>
      </c>
      <c r="E1332" s="7">
        <v>-7.3618748051948097</v>
      </c>
      <c r="F1332" s="7">
        <v>0.62389251082251096</v>
      </c>
      <c r="G1332" s="7">
        <v>0.87838277056277003</v>
      </c>
      <c r="H1332" s="7">
        <v>-3.6850645454545498E-4</v>
      </c>
      <c r="I1332" s="7">
        <v>-1.945863995671</v>
      </c>
      <c r="J1332" s="7">
        <v>-1.3238351558441499</v>
      </c>
      <c r="K1332" s="8"/>
      <c r="L1332" s="8"/>
    </row>
    <row r="1333" spans="1:12" ht="13.5" customHeight="1">
      <c r="A1333" s="7" t="s">
        <v>355</v>
      </c>
      <c r="B1333" s="7">
        <v>0</v>
      </c>
      <c r="C1333" s="7" t="s">
        <v>360</v>
      </c>
      <c r="D1333" s="7" t="s">
        <v>357</v>
      </c>
      <c r="E1333" s="7">
        <v>-7.3787311688311696</v>
      </c>
      <c r="F1333" s="7">
        <v>0.62560303030303099</v>
      </c>
      <c r="G1333" s="7">
        <v>0.88064718614718596</v>
      </c>
      <c r="H1333" s="7">
        <v>-3.6956155844155902E-4</v>
      </c>
      <c r="I1333" s="7">
        <v>-1.95265878787879</v>
      </c>
      <c r="J1333" s="7">
        <v>-1.3283822077922001</v>
      </c>
      <c r="K1333" s="8"/>
      <c r="L1333" s="8"/>
    </row>
    <row r="1334" spans="1:12" ht="13.5" customHeight="1">
      <c r="A1334" s="7" t="s">
        <v>355</v>
      </c>
      <c r="B1334" s="7">
        <v>1.75</v>
      </c>
      <c r="C1334" s="7" t="s">
        <v>360</v>
      </c>
      <c r="D1334" s="7" t="s">
        <v>357</v>
      </c>
      <c r="E1334" s="7">
        <v>-7.3955875324675304</v>
      </c>
      <c r="F1334" s="7">
        <v>0.62731354978355003</v>
      </c>
      <c r="G1334" s="7">
        <v>0.88291160173160199</v>
      </c>
      <c r="H1334" s="7">
        <v>-3.70616662337663E-4</v>
      </c>
      <c r="I1334" s="7">
        <v>-1.95945358008658</v>
      </c>
      <c r="J1334" s="7">
        <v>-1.33292925974026</v>
      </c>
      <c r="K1334" s="8"/>
      <c r="L1334" s="8"/>
    </row>
    <row r="1335" spans="1:12" ht="13.5" customHeight="1">
      <c r="A1335" s="7" t="s">
        <v>355</v>
      </c>
      <c r="B1335" s="7">
        <v>3.5</v>
      </c>
      <c r="C1335" s="7" t="s">
        <v>360</v>
      </c>
      <c r="D1335" s="7" t="s">
        <v>357</v>
      </c>
      <c r="E1335" s="7">
        <v>-7.4124438961039001</v>
      </c>
      <c r="F1335" s="7">
        <v>0.62902406926406995</v>
      </c>
      <c r="G1335" s="7">
        <v>0.88517601731601703</v>
      </c>
      <c r="H1335" s="7">
        <v>-3.7167176623376699E-4</v>
      </c>
      <c r="I1335" s="7">
        <v>-1.96624837229438</v>
      </c>
      <c r="J1335" s="7">
        <v>-1.3374763116883099</v>
      </c>
      <c r="K1335" s="8"/>
      <c r="L1335" s="8"/>
    </row>
    <row r="1336" spans="1:12" ht="13.5" customHeight="1">
      <c r="A1336" s="7" t="s">
        <v>355</v>
      </c>
      <c r="B1336" s="7">
        <v>0</v>
      </c>
      <c r="C1336" s="7" t="s">
        <v>361</v>
      </c>
      <c r="D1336" s="7" t="s">
        <v>357</v>
      </c>
      <c r="E1336" s="7">
        <v>-7.42930025974026</v>
      </c>
      <c r="F1336" s="7">
        <v>0.63073458874458899</v>
      </c>
      <c r="G1336" s="7">
        <v>0.88744043290043295</v>
      </c>
      <c r="H1336" s="7">
        <v>-3.7272687012986999E-4</v>
      </c>
      <c r="I1336" s="7">
        <v>-1.97304316450217</v>
      </c>
      <c r="J1336" s="7">
        <v>-1.3420233636363601</v>
      </c>
      <c r="K1336" s="8"/>
      <c r="L1336" s="8"/>
    </row>
    <row r="1337" spans="1:12" ht="13.5" customHeight="1">
      <c r="A1337" s="7" t="s">
        <v>355</v>
      </c>
      <c r="B1337" s="7">
        <v>1.75</v>
      </c>
      <c r="C1337" s="7" t="s">
        <v>361</v>
      </c>
      <c r="D1337" s="7" t="s">
        <v>357</v>
      </c>
      <c r="E1337" s="7">
        <v>-7.4461566233766199</v>
      </c>
      <c r="F1337" s="7">
        <v>0.63244510822510902</v>
      </c>
      <c r="G1337" s="7">
        <v>0.88970484848484799</v>
      </c>
      <c r="H1337" s="7">
        <v>-3.7378197402597398E-4</v>
      </c>
      <c r="I1337" s="7">
        <v>-1.97983795670996</v>
      </c>
      <c r="J1337" s="7">
        <v>-1.34657041558441</v>
      </c>
      <c r="K1337" s="8"/>
      <c r="L1337" s="8"/>
    </row>
    <row r="1338" spans="1:12" ht="13.5" customHeight="1">
      <c r="A1338" s="7" t="s">
        <v>355</v>
      </c>
      <c r="B1338" s="7">
        <v>3.5</v>
      </c>
      <c r="C1338" s="7" t="s">
        <v>361</v>
      </c>
      <c r="D1338" s="7" t="s">
        <v>357</v>
      </c>
      <c r="E1338" s="7">
        <v>-7.4630129870129904</v>
      </c>
      <c r="F1338" s="7">
        <v>0.63415562770562794</v>
      </c>
      <c r="G1338" s="7">
        <v>0.89196926406926402</v>
      </c>
      <c r="H1338" s="7">
        <v>-3.7483707792207801E-4</v>
      </c>
      <c r="I1338" s="7">
        <v>-1.98663274891775</v>
      </c>
      <c r="J1338" s="7">
        <v>-1.35111746753246</v>
      </c>
      <c r="K1338" s="8"/>
      <c r="L1338" s="8"/>
    </row>
    <row r="1339" spans="1:12" ht="13.5" customHeight="1">
      <c r="A1339" s="7" t="s">
        <v>355</v>
      </c>
      <c r="B1339" s="7">
        <v>0</v>
      </c>
      <c r="C1339" s="7" t="s">
        <v>362</v>
      </c>
      <c r="D1339" s="7" t="s">
        <v>357</v>
      </c>
      <c r="E1339" s="7">
        <v>-7.4798693506493503</v>
      </c>
      <c r="F1339" s="7">
        <v>0.63586614718614798</v>
      </c>
      <c r="G1339" s="7">
        <v>0.89423367965367895</v>
      </c>
      <c r="H1339" s="7">
        <v>-3.75892181818182E-4</v>
      </c>
      <c r="I1339" s="7">
        <v>-1.99342754112554</v>
      </c>
      <c r="J1339" s="7">
        <v>-1.3556645194805199</v>
      </c>
      <c r="K1339" s="8"/>
      <c r="L1339" s="8"/>
    </row>
    <row r="1340" spans="1:12" ht="13.5" customHeight="1">
      <c r="A1340" s="7" t="s">
        <v>355</v>
      </c>
      <c r="B1340" s="7">
        <v>1.75</v>
      </c>
      <c r="C1340" s="7" t="s">
        <v>362</v>
      </c>
      <c r="D1340" s="7" t="s">
        <v>357</v>
      </c>
      <c r="E1340" s="7">
        <v>-7.49672571428572</v>
      </c>
      <c r="F1340" s="7">
        <v>0.63757666666666701</v>
      </c>
      <c r="G1340" s="7">
        <v>0.89649809523809498</v>
      </c>
      <c r="H1340" s="7">
        <v>-3.7694728571428598E-4</v>
      </c>
      <c r="I1340" s="7">
        <v>-2.00022233333334</v>
      </c>
      <c r="J1340" s="7">
        <v>-1.3602115714285701</v>
      </c>
      <c r="K1340" s="8"/>
      <c r="L1340" s="8"/>
    </row>
    <row r="1341" spans="1:12" ht="13.5" customHeight="1">
      <c r="A1341" s="7" t="s">
        <v>355</v>
      </c>
      <c r="B1341" s="7">
        <v>3.5</v>
      </c>
      <c r="C1341" s="7" t="s">
        <v>362</v>
      </c>
      <c r="D1341" s="7" t="s">
        <v>357</v>
      </c>
      <c r="E1341" s="7">
        <v>-7.5135820779220799</v>
      </c>
      <c r="F1341" s="7">
        <v>0.63928718614718705</v>
      </c>
      <c r="G1341" s="7">
        <v>0.89876251082251102</v>
      </c>
      <c r="H1341" s="7">
        <v>-3.7800238961039002E-4</v>
      </c>
      <c r="I1341" s="7">
        <v>-2.0070171255411302</v>
      </c>
      <c r="J1341" s="7">
        <v>-1.36475862337662</v>
      </c>
      <c r="K1341" s="8"/>
      <c r="L1341" s="8"/>
    </row>
    <row r="1342" spans="1:12" ht="13.5" customHeight="1">
      <c r="A1342" s="7" t="s">
        <v>355</v>
      </c>
      <c r="B1342" s="7">
        <v>0</v>
      </c>
      <c r="C1342" s="7" t="s">
        <v>363</v>
      </c>
      <c r="D1342" s="7" t="s">
        <v>357</v>
      </c>
      <c r="E1342" s="7">
        <v>-7.5304384415584398</v>
      </c>
      <c r="F1342" s="7">
        <v>0.64099770562770597</v>
      </c>
      <c r="G1342" s="7">
        <v>0.90102692640692605</v>
      </c>
      <c r="H1342" s="7">
        <v>-3.79057493506494E-4</v>
      </c>
      <c r="I1342" s="7">
        <v>-2.01381191774892</v>
      </c>
      <c r="J1342" s="7">
        <v>-1.36930567532467</v>
      </c>
      <c r="K1342" s="8"/>
      <c r="L1342" s="8"/>
    </row>
    <row r="1343" spans="1:12" ht="13.5" customHeight="1">
      <c r="A1343" s="7" t="s">
        <v>355</v>
      </c>
      <c r="B1343" s="7">
        <v>1.75</v>
      </c>
      <c r="C1343" s="7" t="s">
        <v>363</v>
      </c>
      <c r="D1343" s="7" t="s">
        <v>357</v>
      </c>
      <c r="E1343" s="7">
        <v>-7.5472948051948103</v>
      </c>
      <c r="F1343" s="7">
        <v>0.64270822510822501</v>
      </c>
      <c r="G1343" s="7">
        <v>0.90329134199134198</v>
      </c>
      <c r="H1343" s="7">
        <v>-3.8011259740259798E-4</v>
      </c>
      <c r="I1343" s="7">
        <v>-2.0206067099567102</v>
      </c>
      <c r="J1343" s="7">
        <v>-1.3738527272727199</v>
      </c>
      <c r="K1343" s="8"/>
      <c r="L1343" s="8"/>
    </row>
    <row r="1344" spans="1:12" ht="13.5" customHeight="1">
      <c r="A1344" s="7" t="s">
        <v>355</v>
      </c>
      <c r="B1344" s="7">
        <v>3.5</v>
      </c>
      <c r="C1344" s="7" t="s">
        <v>363</v>
      </c>
      <c r="D1344" s="7" t="s">
        <v>357</v>
      </c>
      <c r="E1344" s="7">
        <v>-7.5641511688311702</v>
      </c>
      <c r="F1344" s="7">
        <v>0.64441874458874504</v>
      </c>
      <c r="G1344" s="7">
        <v>0.90555575757575701</v>
      </c>
      <c r="H1344" s="7">
        <v>-3.8116770129870202E-4</v>
      </c>
      <c r="I1344" s="7">
        <v>-2.0274015021645102</v>
      </c>
      <c r="J1344" s="7">
        <v>-1.3783997792207801</v>
      </c>
      <c r="K1344" s="8"/>
      <c r="L1344" s="8"/>
    </row>
    <row r="1345" spans="1:12" ht="13.5" customHeight="1">
      <c r="A1345" s="7" t="s">
        <v>355</v>
      </c>
      <c r="B1345" s="7">
        <v>0</v>
      </c>
      <c r="C1345" s="7" t="s">
        <v>356</v>
      </c>
      <c r="D1345" s="7" t="s">
        <v>357</v>
      </c>
      <c r="E1345" s="7">
        <v>-7.5810075324675301</v>
      </c>
      <c r="F1345" s="7">
        <v>0.64612926406926396</v>
      </c>
      <c r="G1345" s="7">
        <v>0.90782017316017305</v>
      </c>
      <c r="H1345" s="7">
        <v>-3.82222805194806E-4</v>
      </c>
      <c r="I1345" s="7">
        <v>-2.0341962943723</v>
      </c>
      <c r="J1345" s="7">
        <v>-1.38294683116883</v>
      </c>
      <c r="K1345" s="8"/>
      <c r="L1345" s="8"/>
    </row>
    <row r="1346" spans="1:12" ht="13.5" customHeight="1">
      <c r="A1346" s="7" t="s">
        <v>355</v>
      </c>
      <c r="B1346" s="7">
        <v>1.75</v>
      </c>
      <c r="C1346" s="7" t="s">
        <v>356</v>
      </c>
      <c r="D1346" s="7" t="s">
        <v>357</v>
      </c>
      <c r="E1346" s="7">
        <v>-7.5978638961038998</v>
      </c>
      <c r="F1346" s="7">
        <v>0.647839783549784</v>
      </c>
      <c r="G1346" s="7">
        <v>0.91008458874458897</v>
      </c>
      <c r="H1346" s="7">
        <v>-3.8327790909090901E-4</v>
      </c>
      <c r="I1346" s="7">
        <v>-2.0409910865800902</v>
      </c>
      <c r="J1346" s="7">
        <v>-1.3874938831168799</v>
      </c>
      <c r="K1346" s="8"/>
      <c r="L1346" s="8"/>
    </row>
    <row r="1347" spans="1:12" ht="13.5" customHeight="1">
      <c r="A1347" s="7" t="s">
        <v>355</v>
      </c>
      <c r="B1347" s="7">
        <v>3.5</v>
      </c>
      <c r="C1347" s="7" t="s">
        <v>356</v>
      </c>
      <c r="D1347" s="7" t="s">
        <v>357</v>
      </c>
      <c r="E1347" s="7">
        <v>-7.6147202597402597</v>
      </c>
      <c r="F1347" s="7">
        <v>0.64955030303030303</v>
      </c>
      <c r="G1347" s="7">
        <v>0.91234900432900401</v>
      </c>
      <c r="H1347" s="7">
        <v>-3.8433301298701299E-4</v>
      </c>
      <c r="I1347" s="7">
        <v>-2.04778587878788</v>
      </c>
      <c r="J1347" s="7">
        <v>-1.3920409350649301</v>
      </c>
      <c r="K1347" s="8"/>
      <c r="L1347" s="8"/>
    </row>
    <row r="1348" spans="1:12" ht="13.5" customHeight="1">
      <c r="A1348" s="7" t="s">
        <v>355</v>
      </c>
      <c r="B1348" s="7">
        <v>0</v>
      </c>
      <c r="C1348" s="7" t="s">
        <v>358</v>
      </c>
      <c r="D1348" s="7" t="s">
        <v>357</v>
      </c>
      <c r="E1348" s="7">
        <v>-7.6315766233766196</v>
      </c>
      <c r="F1348" s="7">
        <v>0.65126082251082296</v>
      </c>
      <c r="G1348" s="7">
        <v>0.91461341991342004</v>
      </c>
      <c r="H1348" s="7">
        <v>-3.8538811688311703E-4</v>
      </c>
      <c r="I1348" s="7">
        <v>-2.0545806709956702</v>
      </c>
      <c r="J1348" s="7">
        <v>-1.39658798701298</v>
      </c>
      <c r="K1348" s="8"/>
      <c r="L1348" s="8"/>
    </row>
    <row r="1349" spans="1:12" ht="13.5" customHeight="1">
      <c r="A1349" s="7" t="s">
        <v>355</v>
      </c>
      <c r="B1349" s="7">
        <v>1.75</v>
      </c>
      <c r="C1349" s="7" t="s">
        <v>358</v>
      </c>
      <c r="D1349" s="7" t="s">
        <v>357</v>
      </c>
      <c r="E1349" s="7">
        <v>-7.6484329870129901</v>
      </c>
      <c r="F1349" s="7">
        <v>0.65297134199134199</v>
      </c>
      <c r="G1349" s="7">
        <v>0.91687783549783497</v>
      </c>
      <c r="H1349" s="7">
        <v>-3.8644322077922101E-4</v>
      </c>
      <c r="I1349" s="7">
        <v>-2.0613754632034702</v>
      </c>
      <c r="J1349" s="7">
        <v>-1.40113503896103</v>
      </c>
      <c r="K1349" s="8"/>
      <c r="L1349" s="8"/>
    </row>
    <row r="1350" spans="1:12" ht="13.5" customHeight="1">
      <c r="A1350" s="7" t="s">
        <v>355</v>
      </c>
      <c r="B1350" s="7">
        <v>3.5</v>
      </c>
      <c r="C1350" s="7" t="s">
        <v>358</v>
      </c>
      <c r="D1350" s="7" t="s">
        <v>357</v>
      </c>
      <c r="E1350" s="7">
        <v>-7.66528935064935</v>
      </c>
      <c r="F1350" s="7">
        <v>0.65468186147186203</v>
      </c>
      <c r="G1350" s="7">
        <v>0.91914225108225101</v>
      </c>
      <c r="H1350" s="7">
        <v>-3.8749832467532499E-4</v>
      </c>
      <c r="I1350" s="7">
        <v>-2.06817025541126</v>
      </c>
      <c r="J1350" s="7">
        <v>-1.4056820909090899</v>
      </c>
      <c r="K1350" s="8"/>
      <c r="L1350" s="8"/>
    </row>
    <row r="1351" spans="1:12" ht="13.5" customHeight="1">
      <c r="A1351" s="7" t="s">
        <v>355</v>
      </c>
      <c r="B1351" s="7">
        <v>0</v>
      </c>
      <c r="C1351" s="7" t="s">
        <v>359</v>
      </c>
      <c r="D1351" s="7" t="s">
        <v>357</v>
      </c>
      <c r="E1351" s="7">
        <v>-7.6821457142857099</v>
      </c>
      <c r="F1351" s="7">
        <v>0.65639238095238095</v>
      </c>
      <c r="G1351" s="7">
        <v>0.92140666666666704</v>
      </c>
      <c r="H1351" s="7">
        <v>-3.8855342857142897E-4</v>
      </c>
      <c r="I1351" s="7">
        <v>-2.0749650476190502</v>
      </c>
      <c r="J1351" s="7">
        <v>-1.4102291428571401</v>
      </c>
      <c r="K1351" s="8"/>
      <c r="L1351" s="8"/>
    </row>
    <row r="1352" spans="1:12" ht="13.5" customHeight="1">
      <c r="A1352" s="7" t="s">
        <v>355</v>
      </c>
      <c r="B1352" s="7">
        <v>1.75</v>
      </c>
      <c r="C1352" s="7" t="s">
        <v>359</v>
      </c>
      <c r="D1352" s="7" t="s">
        <v>357</v>
      </c>
      <c r="E1352" s="7">
        <v>-7.6990020779220796</v>
      </c>
      <c r="F1352" s="7">
        <v>0.65810290043290098</v>
      </c>
      <c r="G1352" s="7">
        <v>0.92367108225108197</v>
      </c>
      <c r="H1352" s="7">
        <v>-3.8960853246753301E-4</v>
      </c>
      <c r="I1352" s="7">
        <v>-2.08175983982684</v>
      </c>
      <c r="J1352" s="7">
        <v>-1.41477619480519</v>
      </c>
      <c r="K1352" s="8"/>
      <c r="L1352" s="8"/>
    </row>
    <row r="1353" spans="1:12" ht="13.5" customHeight="1">
      <c r="A1353" s="7" t="s">
        <v>355</v>
      </c>
      <c r="B1353" s="7">
        <v>3.5</v>
      </c>
      <c r="C1353" s="7" t="s">
        <v>359</v>
      </c>
      <c r="D1353" s="7" t="s">
        <v>357</v>
      </c>
      <c r="E1353" s="7">
        <v>-7.7158584415584404</v>
      </c>
      <c r="F1353" s="7">
        <v>0.65981341991342002</v>
      </c>
      <c r="G1353" s="7">
        <v>0.925935497835498</v>
      </c>
      <c r="H1353" s="7">
        <v>-3.9066363636363699E-4</v>
      </c>
      <c r="I1353" s="7">
        <v>-2.08855463203464</v>
      </c>
      <c r="J1353" s="7">
        <v>-1.41932324675324</v>
      </c>
      <c r="K1353" s="8"/>
      <c r="L1353" s="8"/>
    </row>
    <row r="1354" spans="1:12" ht="13.5" customHeight="1">
      <c r="A1354" s="7" t="s">
        <v>355</v>
      </c>
      <c r="B1354" s="7">
        <v>0</v>
      </c>
      <c r="C1354" s="7" t="s">
        <v>360</v>
      </c>
      <c r="D1354" s="7" t="s">
        <v>357</v>
      </c>
      <c r="E1354" s="7">
        <v>-7.73271480519481</v>
      </c>
      <c r="F1354" s="7">
        <v>0.66152393939394005</v>
      </c>
      <c r="G1354" s="7">
        <v>0.92819991341991304</v>
      </c>
      <c r="H1354" s="7">
        <v>-3.9171874025974098E-4</v>
      </c>
      <c r="I1354" s="7">
        <v>-2.0953494242424302</v>
      </c>
      <c r="J1354" s="7">
        <v>-1.4238702987012899</v>
      </c>
      <c r="K1354" s="8"/>
      <c r="L1354" s="8"/>
    </row>
    <row r="1355" spans="1:12" ht="13.5" customHeight="1">
      <c r="A1355" s="7" t="s">
        <v>355</v>
      </c>
      <c r="B1355" s="7">
        <v>1.75</v>
      </c>
      <c r="C1355" s="7" t="s">
        <v>360</v>
      </c>
      <c r="D1355" s="7" t="s">
        <v>357</v>
      </c>
      <c r="E1355" s="7">
        <v>-7.7495711688311699</v>
      </c>
      <c r="F1355" s="7">
        <v>0.66323445887445898</v>
      </c>
      <c r="G1355" s="7">
        <v>0.93046432900432896</v>
      </c>
      <c r="H1355" s="7">
        <v>-3.9277384415584501E-4</v>
      </c>
      <c r="I1355" s="7">
        <v>-2.10214421645022</v>
      </c>
      <c r="J1355" s="7">
        <v>-1.42841735064935</v>
      </c>
      <c r="K1355" s="8"/>
      <c r="L1355" s="8"/>
    </row>
    <row r="1356" spans="1:12" ht="13.5" customHeight="1">
      <c r="A1356" s="7" t="s">
        <v>355</v>
      </c>
      <c r="B1356" s="7">
        <v>3.5</v>
      </c>
      <c r="C1356" s="7" t="s">
        <v>360</v>
      </c>
      <c r="D1356" s="7" t="s">
        <v>357</v>
      </c>
      <c r="E1356" s="7">
        <v>-7.7664275324675298</v>
      </c>
      <c r="F1356" s="7">
        <v>0.66494497835497901</v>
      </c>
      <c r="G1356" s="7">
        <v>0.932728744588744</v>
      </c>
      <c r="H1356" s="7">
        <v>-3.9382894805194802E-4</v>
      </c>
      <c r="I1356" s="7">
        <v>-2.1089390086580102</v>
      </c>
      <c r="J1356" s="7">
        <v>-1.4329644025974</v>
      </c>
      <c r="K1356" s="8"/>
      <c r="L1356" s="8"/>
    </row>
    <row r="1357" spans="1:12" ht="13.5" customHeight="1">
      <c r="A1357" s="7" t="s">
        <v>355</v>
      </c>
      <c r="B1357" s="7">
        <v>0</v>
      </c>
      <c r="C1357" s="7" t="s">
        <v>361</v>
      </c>
      <c r="D1357" s="7" t="s">
        <v>357</v>
      </c>
      <c r="E1357" s="7">
        <v>-7.7832838961039004</v>
      </c>
      <c r="F1357" s="7">
        <v>0.66665549783549805</v>
      </c>
      <c r="G1357" s="7">
        <v>0.93499316017316003</v>
      </c>
      <c r="H1357" s="7">
        <v>-3.94884051948052E-4</v>
      </c>
      <c r="I1357" s="7">
        <v>-2.1157338008658</v>
      </c>
      <c r="J1357" s="7">
        <v>-1.4375114545454499</v>
      </c>
      <c r="K1357" s="8"/>
      <c r="L1357" s="8"/>
    </row>
    <row r="1358" spans="1:12" ht="13.5" customHeight="1">
      <c r="A1358" s="7" t="s">
        <v>355</v>
      </c>
      <c r="B1358" s="7">
        <v>1.75</v>
      </c>
      <c r="C1358" s="7" t="s">
        <v>361</v>
      </c>
      <c r="D1358" s="7" t="s">
        <v>357</v>
      </c>
      <c r="E1358" s="7">
        <v>-7.8001402597402603</v>
      </c>
      <c r="F1358" s="7">
        <v>0.66836601731601797</v>
      </c>
      <c r="G1358" s="7">
        <v>0.93725757575757596</v>
      </c>
      <c r="H1358" s="7">
        <v>-3.9593915584415599E-4</v>
      </c>
      <c r="I1358" s="7">
        <v>-2.1225285930736</v>
      </c>
      <c r="J1358" s="7">
        <v>-1.4420585064935001</v>
      </c>
      <c r="K1358" s="8"/>
      <c r="L1358" s="8"/>
    </row>
    <row r="1359" spans="1:12" ht="13.5" customHeight="1">
      <c r="A1359" s="7" t="s">
        <v>355</v>
      </c>
      <c r="B1359" s="7">
        <v>3.5</v>
      </c>
      <c r="C1359" s="7" t="s">
        <v>361</v>
      </c>
      <c r="D1359" s="7" t="s">
        <v>357</v>
      </c>
      <c r="E1359" s="7">
        <v>-7.8169966233766202</v>
      </c>
      <c r="F1359" s="7">
        <v>0.670076536796537</v>
      </c>
      <c r="G1359" s="7">
        <v>0.93952199134199099</v>
      </c>
      <c r="H1359" s="7">
        <v>-3.9699425974026002E-4</v>
      </c>
      <c r="I1359" s="7">
        <v>-2.1293233852813902</v>
      </c>
      <c r="J1359" s="7">
        <v>-1.44660555844155</v>
      </c>
      <c r="K1359" s="8"/>
      <c r="L1359" s="8"/>
    </row>
    <row r="1360" spans="1:12" ht="13.5" customHeight="1">
      <c r="A1360" s="7" t="s">
        <v>355</v>
      </c>
      <c r="B1360" s="7">
        <v>0</v>
      </c>
      <c r="C1360" s="7" t="s">
        <v>362</v>
      </c>
      <c r="D1360" s="7" t="s">
        <v>357</v>
      </c>
      <c r="E1360" s="7">
        <v>-7.8338529870129898</v>
      </c>
      <c r="F1360" s="7">
        <v>0.67178705627705704</v>
      </c>
      <c r="G1360" s="7">
        <v>0.94178640692640703</v>
      </c>
      <c r="H1360" s="7">
        <v>-3.98049363636364E-4</v>
      </c>
      <c r="I1360" s="7">
        <v>-2.13611817748918</v>
      </c>
      <c r="J1360" s="7">
        <v>-1.45115261038961</v>
      </c>
      <c r="K1360" s="8"/>
      <c r="L1360" s="8"/>
    </row>
    <row r="1361" spans="1:12" ht="13.5" customHeight="1">
      <c r="A1361" s="7" t="s">
        <v>355</v>
      </c>
      <c r="B1361" s="7">
        <v>1.75</v>
      </c>
      <c r="C1361" s="7" t="s">
        <v>362</v>
      </c>
      <c r="D1361" s="7" t="s">
        <v>357</v>
      </c>
      <c r="E1361" s="7">
        <v>-7.8507093506493497</v>
      </c>
      <c r="F1361" s="7">
        <v>0.67349757575757596</v>
      </c>
      <c r="G1361" s="7">
        <v>0.94405082251082195</v>
      </c>
      <c r="H1361" s="7">
        <v>-3.9910446753246799E-4</v>
      </c>
      <c r="I1361" s="7">
        <v>-2.1429129696969702</v>
      </c>
      <c r="J1361" s="7">
        <v>-1.4556996623376599</v>
      </c>
      <c r="K1361" s="8"/>
      <c r="L1361" s="8"/>
    </row>
    <row r="1362" spans="1:12" ht="13.5" customHeight="1">
      <c r="A1362" s="7" t="s">
        <v>355</v>
      </c>
      <c r="B1362" s="7">
        <v>3.5</v>
      </c>
      <c r="C1362" s="7" t="s">
        <v>362</v>
      </c>
      <c r="D1362" s="7" t="s">
        <v>357</v>
      </c>
      <c r="E1362" s="7">
        <v>-7.8675657142857096</v>
      </c>
      <c r="F1362" s="7">
        <v>0.675208095238096</v>
      </c>
      <c r="G1362" s="7">
        <v>0.94631523809523799</v>
      </c>
      <c r="H1362" s="7">
        <v>-4.0015957142857202E-4</v>
      </c>
      <c r="I1362" s="7">
        <v>-2.1497077619047702</v>
      </c>
      <c r="J1362" s="7">
        <v>-1.4602467142857101</v>
      </c>
      <c r="K1362" s="8"/>
      <c r="L1362" s="8"/>
    </row>
    <row r="1363" spans="1:12" ht="13.5" customHeight="1">
      <c r="A1363" s="7" t="s">
        <v>355</v>
      </c>
      <c r="B1363" s="7">
        <v>0</v>
      </c>
      <c r="C1363" s="7" t="s">
        <v>363</v>
      </c>
      <c r="D1363" s="7" t="s">
        <v>357</v>
      </c>
      <c r="E1363" s="7">
        <v>-7.8844220779220802</v>
      </c>
      <c r="F1363" s="7">
        <v>0.67691861471861503</v>
      </c>
      <c r="G1363" s="7">
        <v>0.94857965367965402</v>
      </c>
      <c r="H1363" s="7">
        <v>-4.0121467532467601E-4</v>
      </c>
      <c r="I1363" s="7">
        <v>-2.15650255411256</v>
      </c>
      <c r="J1363" s="7">
        <v>-1.46479376623376</v>
      </c>
      <c r="K1363" s="8"/>
      <c r="L1363" s="8"/>
    </row>
    <row r="1364" spans="1:12" ht="13.5" customHeight="1">
      <c r="A1364" s="7" t="s">
        <v>355</v>
      </c>
      <c r="B1364" s="7">
        <v>1.75</v>
      </c>
      <c r="C1364" s="7" t="s">
        <v>363</v>
      </c>
      <c r="D1364" s="7" t="s">
        <v>357</v>
      </c>
      <c r="E1364" s="7">
        <v>-7.9012784415584401</v>
      </c>
      <c r="F1364" s="7">
        <v>0.67862913419913495</v>
      </c>
      <c r="G1364" s="7">
        <v>0.95084406926406895</v>
      </c>
      <c r="H1364" s="7">
        <v>-4.0226977922077999E-4</v>
      </c>
      <c r="I1364" s="7">
        <v>-2.1632973463203502</v>
      </c>
      <c r="J1364" s="7">
        <v>-1.4693408181818099</v>
      </c>
      <c r="K1364" s="8"/>
      <c r="L1364" s="8"/>
    </row>
    <row r="1365" spans="1:12" ht="13.5" customHeight="1">
      <c r="A1365" s="7" t="s">
        <v>355</v>
      </c>
      <c r="B1365" s="7">
        <v>3.5</v>
      </c>
      <c r="C1365" s="7" t="s">
        <v>363</v>
      </c>
      <c r="D1365" s="7" t="s">
        <v>357</v>
      </c>
      <c r="E1365" s="7">
        <v>-7.9181348051948097</v>
      </c>
      <c r="F1365" s="7">
        <v>0.68033965367965399</v>
      </c>
      <c r="G1365" s="7">
        <v>0.95310848484848498</v>
      </c>
      <c r="H1365" s="7">
        <v>-4.0332488311688403E-4</v>
      </c>
      <c r="I1365" s="7">
        <v>-2.17009213852814</v>
      </c>
      <c r="J1365" s="7">
        <v>-1.4738878701298701</v>
      </c>
      <c r="K1365" s="8"/>
      <c r="L1365" s="8"/>
    </row>
    <row r="1366" spans="1:12" ht="13.5" customHeight="1">
      <c r="A1366" s="7" t="s">
        <v>355</v>
      </c>
      <c r="B1366" s="7">
        <v>0</v>
      </c>
      <c r="C1366" s="7" t="s">
        <v>356</v>
      </c>
      <c r="D1366" s="7" t="s">
        <v>357</v>
      </c>
      <c r="E1366" s="7">
        <v>-7.9349911688311696</v>
      </c>
      <c r="F1366" s="7">
        <v>0.68205017316017402</v>
      </c>
      <c r="G1366" s="7">
        <v>0.95537290043290002</v>
      </c>
      <c r="H1366" s="7">
        <v>-4.0437998701298698E-4</v>
      </c>
      <c r="I1366" s="7">
        <v>-2.1768869307359302</v>
      </c>
      <c r="J1366" s="7">
        <v>-1.47843492207792</v>
      </c>
      <c r="K1366" s="8"/>
      <c r="L1366" s="8"/>
    </row>
    <row r="1367" spans="1:12" ht="13.5" customHeight="1">
      <c r="A1367" s="7" t="s">
        <v>355</v>
      </c>
      <c r="B1367" s="7">
        <v>1.75</v>
      </c>
      <c r="C1367" s="7" t="s">
        <v>356</v>
      </c>
      <c r="D1367" s="7" t="s">
        <v>357</v>
      </c>
      <c r="E1367" s="7">
        <v>-7.9518475324675304</v>
      </c>
      <c r="F1367" s="7">
        <v>0.68376069264069295</v>
      </c>
      <c r="G1367" s="7">
        <v>0.95763731601731605</v>
      </c>
      <c r="H1367" s="7">
        <v>-4.0543509090909102E-4</v>
      </c>
      <c r="I1367" s="7">
        <v>-2.1836817229437302</v>
      </c>
      <c r="J1367" s="7">
        <v>-1.48298197402597</v>
      </c>
      <c r="K1367" s="8"/>
      <c r="L1367" s="8"/>
    </row>
    <row r="1368" spans="1:12" ht="13.5" customHeight="1">
      <c r="A1368" s="7" t="s">
        <v>355</v>
      </c>
      <c r="B1368" s="7">
        <v>3.5</v>
      </c>
      <c r="C1368" s="7" t="s">
        <v>356</v>
      </c>
      <c r="D1368" s="7" t="s">
        <v>357</v>
      </c>
      <c r="E1368" s="7">
        <v>-7.9687038961039001</v>
      </c>
      <c r="F1368" s="7">
        <v>0.68547121212121298</v>
      </c>
      <c r="G1368" s="7">
        <v>0.95990173160173098</v>
      </c>
      <c r="H1368" s="7">
        <v>-4.06490194805195E-4</v>
      </c>
      <c r="I1368" s="7">
        <v>-2.19047651515152</v>
      </c>
      <c r="J1368" s="7">
        <v>-1.4875290259740199</v>
      </c>
      <c r="K1368" s="8"/>
      <c r="L1368" s="8"/>
    </row>
    <row r="1369" spans="1:12" ht="13.5" customHeight="1">
      <c r="A1369" s="7" t="s">
        <v>355</v>
      </c>
      <c r="B1369" s="7">
        <v>0</v>
      </c>
      <c r="C1369" s="7" t="s">
        <v>358</v>
      </c>
      <c r="D1369" s="7" t="s">
        <v>357</v>
      </c>
      <c r="E1369" s="7">
        <v>-7.98556025974026</v>
      </c>
      <c r="F1369" s="7">
        <v>0.68718173160173202</v>
      </c>
      <c r="G1369" s="7">
        <v>0.96216614718614701</v>
      </c>
      <c r="H1369" s="7">
        <v>-4.0754529870129898E-4</v>
      </c>
      <c r="I1369" s="7">
        <v>-2.1972713073593102</v>
      </c>
      <c r="J1369" s="7">
        <v>-1.4920760779220701</v>
      </c>
      <c r="K1369" s="8"/>
      <c r="L1369" s="8"/>
    </row>
    <row r="1370" spans="1:12" ht="13.5" customHeight="1">
      <c r="A1370" s="7" t="s">
        <v>355</v>
      </c>
      <c r="B1370" s="7">
        <v>1.75</v>
      </c>
      <c r="C1370" s="7" t="s">
        <v>358</v>
      </c>
      <c r="D1370" s="7" t="s">
        <v>357</v>
      </c>
      <c r="E1370" s="7">
        <v>-8.0024166233766199</v>
      </c>
      <c r="F1370" s="7">
        <v>0.68889225108225205</v>
      </c>
      <c r="G1370" s="7">
        <v>0.96443056277056305</v>
      </c>
      <c r="H1370" s="7">
        <v>-4.0860040259740302E-4</v>
      </c>
      <c r="I1370" s="7">
        <v>-2.2040660995671</v>
      </c>
      <c r="J1370" s="7">
        <v>-1.49662312987013</v>
      </c>
      <c r="K1370" s="8"/>
      <c r="L1370" s="8"/>
    </row>
    <row r="1371" spans="1:12" ht="13.5" customHeight="1">
      <c r="A1371" s="7" t="s">
        <v>355</v>
      </c>
      <c r="B1371" s="7">
        <v>3.5</v>
      </c>
      <c r="C1371" s="7" t="s">
        <v>358</v>
      </c>
      <c r="D1371" s="7" t="s">
        <v>357</v>
      </c>
      <c r="E1371" s="7">
        <v>-8.0192729870129895</v>
      </c>
      <c r="F1371" s="7">
        <v>0.69060277056277097</v>
      </c>
      <c r="G1371" s="7">
        <v>0.96669497835497797</v>
      </c>
      <c r="H1371" s="7">
        <v>-4.09655506493507E-4</v>
      </c>
      <c r="I1371" s="7">
        <v>-2.2108608917749</v>
      </c>
      <c r="J1371" s="7">
        <v>-1.50117018181818</v>
      </c>
      <c r="K1371" s="8"/>
      <c r="L1371" s="8"/>
    </row>
    <row r="1372" spans="1:12" ht="13.5" customHeight="1">
      <c r="A1372" s="7" t="s">
        <v>355</v>
      </c>
      <c r="B1372" s="7">
        <v>0</v>
      </c>
      <c r="C1372" s="7" t="s">
        <v>359</v>
      </c>
      <c r="D1372" s="7" t="s">
        <v>357</v>
      </c>
      <c r="E1372" s="7">
        <v>-8.0361293506493503</v>
      </c>
      <c r="F1372" s="7">
        <v>0.69231329004329001</v>
      </c>
      <c r="G1372" s="7">
        <v>0.96895939393939401</v>
      </c>
      <c r="H1372" s="7">
        <v>-4.1071061038961098E-4</v>
      </c>
      <c r="I1372" s="7">
        <v>-2.2176556839826902</v>
      </c>
      <c r="J1372" s="7">
        <v>-1.5057172337662299</v>
      </c>
      <c r="K1372" s="8"/>
      <c r="L1372" s="8"/>
    </row>
    <row r="1373" spans="1:12" ht="13.5" customHeight="1">
      <c r="A1373" s="7" t="s">
        <v>355</v>
      </c>
      <c r="B1373" s="7">
        <v>1.75</v>
      </c>
      <c r="C1373" s="7" t="s">
        <v>359</v>
      </c>
      <c r="D1373" s="7" t="s">
        <v>357</v>
      </c>
      <c r="E1373" s="7">
        <v>-8.0529857142857093</v>
      </c>
      <c r="F1373" s="7">
        <v>0.69402380952381004</v>
      </c>
      <c r="G1373" s="7">
        <v>0.97122380952380905</v>
      </c>
      <c r="H1373" s="7">
        <v>-4.1176571428571502E-4</v>
      </c>
      <c r="I1373" s="7">
        <v>-2.22445047619048</v>
      </c>
      <c r="J1373" s="7">
        <v>-1.5102642857142801</v>
      </c>
      <c r="K1373" s="8"/>
      <c r="L1373" s="8"/>
    </row>
    <row r="1374" spans="1:12" ht="13.5" customHeight="1">
      <c r="A1374" s="7" t="s">
        <v>355</v>
      </c>
      <c r="B1374" s="7">
        <v>3.5</v>
      </c>
      <c r="C1374" s="7" t="s">
        <v>359</v>
      </c>
      <c r="D1374" s="7" t="s">
        <v>357</v>
      </c>
      <c r="E1374" s="7">
        <v>-8.0698420779220807</v>
      </c>
      <c r="F1374" s="7">
        <v>0.69573432900432897</v>
      </c>
      <c r="G1374" s="7">
        <v>0.97348822510822497</v>
      </c>
      <c r="H1374" s="7">
        <v>-4.12820818181819E-4</v>
      </c>
      <c r="I1374" s="7">
        <v>-2.2312452683982702</v>
      </c>
      <c r="J1374" s="7">
        <v>-1.51481133766233</v>
      </c>
      <c r="K1374" s="8"/>
      <c r="L1374" s="8"/>
    </row>
    <row r="1375" spans="1:12" ht="13.5" customHeight="1">
      <c r="A1375" s="7" t="s">
        <v>355</v>
      </c>
      <c r="B1375" s="7">
        <v>0</v>
      </c>
      <c r="C1375" s="7" t="s">
        <v>360</v>
      </c>
      <c r="D1375" s="7" t="s">
        <v>357</v>
      </c>
      <c r="E1375" s="7">
        <v>-8.0866984415584398</v>
      </c>
      <c r="F1375" s="7">
        <v>0.697444848484849</v>
      </c>
      <c r="G1375" s="7">
        <v>0.97575264069264001</v>
      </c>
      <c r="H1375" s="7">
        <v>-4.1387592207792201E-4</v>
      </c>
      <c r="I1375" s="7">
        <v>-2.23804006060606</v>
      </c>
      <c r="J1375" s="7">
        <v>-1.5193583896103899</v>
      </c>
      <c r="K1375" s="8"/>
      <c r="L1375" s="8"/>
    </row>
    <row r="1376" spans="1:12" ht="13.5" customHeight="1">
      <c r="A1376" s="7" t="s">
        <v>355</v>
      </c>
      <c r="B1376" s="7">
        <v>1.75</v>
      </c>
      <c r="C1376" s="7" t="s">
        <v>360</v>
      </c>
      <c r="D1376" s="7" t="s">
        <v>357</v>
      </c>
      <c r="E1376" s="7">
        <v>-8.1035548051948094</v>
      </c>
      <c r="F1376" s="7">
        <v>0.69915536796536804</v>
      </c>
      <c r="G1376" s="7">
        <v>0.97801705627705604</v>
      </c>
      <c r="H1376" s="7">
        <v>-4.1493102597402599E-4</v>
      </c>
      <c r="I1376" s="7">
        <v>-2.24483485281386</v>
      </c>
      <c r="J1376" s="7">
        <v>-1.5239054415584401</v>
      </c>
      <c r="K1376" s="8"/>
      <c r="L1376" s="8"/>
    </row>
    <row r="1377" spans="1:12" ht="13.5" customHeight="1">
      <c r="A1377" s="7" t="s">
        <v>355</v>
      </c>
      <c r="B1377" s="7">
        <v>3.5</v>
      </c>
      <c r="C1377" s="7" t="s">
        <v>360</v>
      </c>
      <c r="D1377" s="7" t="s">
        <v>357</v>
      </c>
      <c r="E1377" s="7">
        <v>-8.1204111688311702</v>
      </c>
      <c r="F1377" s="7">
        <v>0.70086588744588796</v>
      </c>
      <c r="G1377" s="7">
        <v>0.98028147186147196</v>
      </c>
      <c r="H1377" s="7">
        <v>-4.1598612987012997E-4</v>
      </c>
      <c r="I1377" s="7">
        <v>-2.2516296450216502</v>
      </c>
      <c r="J1377" s="7">
        <v>-1.52845249350649</v>
      </c>
      <c r="K1377" s="8"/>
      <c r="L1377" s="8"/>
    </row>
    <row r="1378" spans="1:12" ht="13.5" customHeight="1">
      <c r="A1378" s="7" t="s">
        <v>355</v>
      </c>
      <c r="B1378" s="7">
        <v>0</v>
      </c>
      <c r="C1378" s="7" t="s">
        <v>361</v>
      </c>
      <c r="D1378" s="7" t="s">
        <v>357</v>
      </c>
      <c r="E1378" s="7">
        <v>-8.1372675324675292</v>
      </c>
      <c r="F1378" s="7">
        <v>0.70257640692640699</v>
      </c>
      <c r="G1378" s="7">
        <v>0.982545887445887</v>
      </c>
      <c r="H1378" s="7">
        <v>-4.1704123376623401E-4</v>
      </c>
      <c r="I1378" s="7">
        <v>-2.25842443722944</v>
      </c>
      <c r="J1378" s="7">
        <v>-1.53299954545454</v>
      </c>
      <c r="K1378" s="8"/>
      <c r="L1378" s="8"/>
    </row>
    <row r="1379" spans="1:12" ht="13.5" customHeight="1">
      <c r="A1379" s="7" t="s">
        <v>355</v>
      </c>
      <c r="B1379" s="7">
        <v>1.75</v>
      </c>
      <c r="C1379" s="7" t="s">
        <v>361</v>
      </c>
      <c r="D1379" s="7" t="s">
        <v>357</v>
      </c>
      <c r="E1379" s="7">
        <v>-8.1541238961039006</v>
      </c>
      <c r="F1379" s="7">
        <v>0.70428692640692703</v>
      </c>
      <c r="G1379" s="7">
        <v>0.98481030303030304</v>
      </c>
      <c r="H1379" s="7">
        <v>-4.1809633766233799E-4</v>
      </c>
      <c r="I1379" s="7">
        <v>-2.2652192294372302</v>
      </c>
      <c r="J1379" s="7">
        <v>-1.5375465974025899</v>
      </c>
      <c r="K1379" s="8"/>
      <c r="L1379" s="8"/>
    </row>
    <row r="1380" spans="1:12" ht="13.5" customHeight="1">
      <c r="A1380" s="7" t="s">
        <v>355</v>
      </c>
      <c r="B1380" s="7">
        <v>3.5</v>
      </c>
      <c r="C1380" s="7" t="s">
        <v>361</v>
      </c>
      <c r="D1380" s="7" t="s">
        <v>357</v>
      </c>
      <c r="E1380" s="7">
        <v>-8.1709802597402597</v>
      </c>
      <c r="F1380" s="7">
        <v>0.70599744588744595</v>
      </c>
      <c r="G1380" s="7">
        <v>0.98707471861471796</v>
      </c>
      <c r="H1380" s="7">
        <v>-4.1915144155844198E-4</v>
      </c>
      <c r="I1380" s="7">
        <v>-2.2720140216450302</v>
      </c>
      <c r="J1380" s="7">
        <v>-1.5420936493506501</v>
      </c>
      <c r="K1380" s="8"/>
      <c r="L1380" s="8"/>
    </row>
    <row r="1381" spans="1:12" ht="13.5" customHeight="1">
      <c r="A1381" s="7" t="s">
        <v>355</v>
      </c>
      <c r="B1381" s="7">
        <v>0</v>
      </c>
      <c r="C1381" s="7" t="s">
        <v>362</v>
      </c>
      <c r="D1381" s="7" t="s">
        <v>357</v>
      </c>
      <c r="E1381" s="7">
        <v>-8.1878366233766204</v>
      </c>
      <c r="F1381" s="7">
        <v>0.70770796536796599</v>
      </c>
      <c r="G1381" s="7">
        <v>0.989339134199134</v>
      </c>
      <c r="H1381" s="7">
        <v>-4.2020654545454601E-4</v>
      </c>
      <c r="I1381" s="7">
        <v>-2.27880881385282</v>
      </c>
      <c r="J1381" s="7">
        <v>-1.5466407012987</v>
      </c>
      <c r="K1381" s="8"/>
      <c r="L1381" s="8"/>
    </row>
    <row r="1382" spans="1:12" ht="13.5" customHeight="1">
      <c r="A1382" s="7" t="s">
        <v>355</v>
      </c>
      <c r="B1382" s="7">
        <v>1.75</v>
      </c>
      <c r="C1382" s="7" t="s">
        <v>362</v>
      </c>
      <c r="D1382" s="7" t="s">
        <v>357</v>
      </c>
      <c r="E1382" s="7">
        <v>-8.2046929870129901</v>
      </c>
      <c r="F1382" s="7">
        <v>0.70941848484848502</v>
      </c>
      <c r="G1382" s="7">
        <v>0.99160354978355003</v>
      </c>
      <c r="H1382" s="7">
        <v>-4.2126164935065E-4</v>
      </c>
      <c r="I1382" s="7">
        <v>-2.2856036060606102</v>
      </c>
      <c r="J1382" s="7">
        <v>-1.55118775324675</v>
      </c>
      <c r="K1382" s="8"/>
      <c r="L1382" s="8"/>
    </row>
    <row r="1383" spans="1:12" ht="13.5" customHeight="1">
      <c r="A1383" s="7" t="s">
        <v>355</v>
      </c>
      <c r="B1383" s="7">
        <v>3.5</v>
      </c>
      <c r="C1383" s="7" t="s">
        <v>362</v>
      </c>
      <c r="D1383" s="7" t="s">
        <v>357</v>
      </c>
      <c r="E1383" s="7">
        <v>-8.2215493506493509</v>
      </c>
      <c r="F1383" s="7">
        <v>0.71112900432900505</v>
      </c>
      <c r="G1383" s="7">
        <v>0.99386796536796496</v>
      </c>
      <c r="H1383" s="7">
        <v>-4.2231675324675398E-4</v>
      </c>
      <c r="I1383" s="7">
        <v>-2.2923983982684</v>
      </c>
      <c r="J1383" s="7">
        <v>-1.5557348051947999</v>
      </c>
      <c r="K1383" s="8"/>
      <c r="L1383" s="8"/>
    </row>
    <row r="1384" spans="1:12" ht="13.5" customHeight="1">
      <c r="A1384" s="7" t="s">
        <v>355</v>
      </c>
      <c r="B1384" s="7">
        <v>0</v>
      </c>
      <c r="C1384" s="7" t="s">
        <v>363</v>
      </c>
      <c r="D1384" s="7" t="s">
        <v>357</v>
      </c>
      <c r="E1384" s="7">
        <v>-8.2384057142857099</v>
      </c>
      <c r="F1384" s="7">
        <v>0.71283952380952398</v>
      </c>
      <c r="G1384" s="7">
        <v>0.99613238095238099</v>
      </c>
      <c r="H1384" s="7">
        <v>-4.2337185714285699E-4</v>
      </c>
      <c r="I1384" s="7">
        <v>-2.2991931904761902</v>
      </c>
      <c r="J1384" s="7">
        <v>-1.5602818571428501</v>
      </c>
      <c r="K1384" s="8"/>
      <c r="L1384" s="8"/>
    </row>
    <row r="1385" spans="1:12" ht="13.5" customHeight="1">
      <c r="A1385" s="7" t="s">
        <v>355</v>
      </c>
      <c r="B1385" s="7">
        <v>1.75</v>
      </c>
      <c r="C1385" s="7" t="s">
        <v>363</v>
      </c>
      <c r="D1385" s="7" t="s">
        <v>357</v>
      </c>
      <c r="E1385" s="7">
        <v>-8.2552620779220796</v>
      </c>
      <c r="F1385" s="7">
        <v>0.71455004329004401</v>
      </c>
      <c r="G1385" s="7">
        <v>0.99839679653679603</v>
      </c>
      <c r="H1385" s="7">
        <v>-4.2442696103896102E-4</v>
      </c>
      <c r="I1385" s="7">
        <v>-2.3059879826839902</v>
      </c>
      <c r="J1385" s="7">
        <v>-1.5648289090909</v>
      </c>
      <c r="K1385" s="8"/>
      <c r="L1385" s="8"/>
    </row>
    <row r="1386" spans="1:12" ht="13.5" customHeight="1">
      <c r="A1386" s="7" t="s">
        <v>355</v>
      </c>
      <c r="B1386" s="7">
        <v>3.5</v>
      </c>
      <c r="C1386" s="7" t="s">
        <v>363</v>
      </c>
      <c r="D1386" s="7" t="s">
        <v>357</v>
      </c>
      <c r="E1386" s="7">
        <v>-8.2721184415584403</v>
      </c>
      <c r="F1386" s="7">
        <v>0.71626056277056305</v>
      </c>
      <c r="G1386" s="7">
        <v>1.00066121212121</v>
      </c>
      <c r="H1386" s="7">
        <v>-4.2548206493506501E-4</v>
      </c>
      <c r="I1386" s="7">
        <v>-2.31278277489178</v>
      </c>
      <c r="J1386" s="7">
        <v>-1.5693759610389599</v>
      </c>
      <c r="K1386" s="8"/>
      <c r="L1386" s="8"/>
    </row>
    <row r="1387" spans="1:12" ht="13.5" customHeight="1">
      <c r="A1387" s="7" t="s">
        <v>355</v>
      </c>
      <c r="B1387" s="7">
        <v>0</v>
      </c>
      <c r="C1387" s="7" t="s">
        <v>356</v>
      </c>
      <c r="D1387" s="7" t="s">
        <v>357</v>
      </c>
      <c r="E1387" s="7">
        <v>-8.28897480519481</v>
      </c>
      <c r="F1387" s="7">
        <v>0.71797108225108297</v>
      </c>
      <c r="G1387" s="7">
        <v>1.00292562770563</v>
      </c>
      <c r="H1387" s="7">
        <v>-4.2653716883116899E-4</v>
      </c>
      <c r="I1387" s="7">
        <v>-2.3195775670995702</v>
      </c>
      <c r="J1387" s="7">
        <v>-1.5739230129870101</v>
      </c>
      <c r="K1387" s="8"/>
      <c r="L1387" s="8"/>
    </row>
    <row r="1388" spans="1:12" ht="13.5" customHeight="1">
      <c r="A1388" s="7" t="s">
        <v>355</v>
      </c>
      <c r="B1388" s="7">
        <v>1.75</v>
      </c>
      <c r="C1388" s="7" t="s">
        <v>356</v>
      </c>
      <c r="D1388" s="7" t="s">
        <v>357</v>
      </c>
      <c r="E1388" s="7">
        <v>-8.3058311688311708</v>
      </c>
      <c r="F1388" s="7">
        <v>0.71968160173160201</v>
      </c>
      <c r="G1388" s="7">
        <v>1.00519004329004</v>
      </c>
      <c r="H1388" s="7">
        <v>-4.2759227272727302E-4</v>
      </c>
      <c r="I1388" s="7">
        <v>-2.32637235930736</v>
      </c>
      <c r="J1388" s="7">
        <v>-1.57847006493506</v>
      </c>
      <c r="K1388" s="8"/>
      <c r="L1388" s="8"/>
    </row>
    <row r="1389" spans="1:12" ht="13.5" customHeight="1">
      <c r="A1389" s="7" t="s">
        <v>355</v>
      </c>
      <c r="B1389" s="7">
        <v>3.5</v>
      </c>
      <c r="C1389" s="7" t="s">
        <v>356</v>
      </c>
      <c r="D1389" s="7" t="s">
        <v>357</v>
      </c>
      <c r="E1389" s="7">
        <v>-8.3226875324675298</v>
      </c>
      <c r="F1389" s="7">
        <v>0.72139212121212204</v>
      </c>
      <c r="G1389" s="7">
        <v>1.0074544588744601</v>
      </c>
      <c r="H1389" s="7">
        <v>-4.2864737662337701E-4</v>
      </c>
      <c r="I1389" s="7">
        <v>-2.33316715151516</v>
      </c>
      <c r="J1389" s="7">
        <v>-1.58301711688311</v>
      </c>
      <c r="K1389" s="8"/>
      <c r="L1389" s="8"/>
    </row>
    <row r="1390" spans="1:12" ht="13.5" customHeight="1">
      <c r="A1390" s="7" t="s">
        <v>355</v>
      </c>
      <c r="B1390" s="7">
        <v>0</v>
      </c>
      <c r="C1390" s="7" t="s">
        <v>358</v>
      </c>
      <c r="D1390" s="7" t="s">
        <v>357</v>
      </c>
      <c r="E1390" s="7">
        <v>-8.3395438961038995</v>
      </c>
      <c r="F1390" s="7">
        <v>0.72310264069264096</v>
      </c>
      <c r="G1390" s="7">
        <v>1.0097188744588701</v>
      </c>
      <c r="H1390" s="7">
        <v>-4.2970248051948099E-4</v>
      </c>
      <c r="I1390" s="7">
        <v>-2.3399619437229502</v>
      </c>
      <c r="J1390" s="7">
        <v>-1.5875641688311599</v>
      </c>
      <c r="K1390" s="8"/>
      <c r="L1390" s="8"/>
    </row>
    <row r="1391" spans="1:12" ht="13.5" customHeight="1">
      <c r="A1391" s="7" t="s">
        <v>355</v>
      </c>
      <c r="B1391" s="7">
        <v>1.75</v>
      </c>
      <c r="C1391" s="7" t="s">
        <v>358</v>
      </c>
      <c r="D1391" s="7" t="s">
        <v>357</v>
      </c>
      <c r="E1391" s="7">
        <v>-8.3564002597402602</v>
      </c>
      <c r="F1391" s="7">
        <v>0.724813160173161</v>
      </c>
      <c r="G1391" s="7">
        <v>1.0119832900432899</v>
      </c>
      <c r="H1391" s="7">
        <v>-4.3075758441558503E-4</v>
      </c>
      <c r="I1391" s="7">
        <v>-2.34675673593074</v>
      </c>
      <c r="J1391" s="7">
        <v>-1.5921112207792201</v>
      </c>
      <c r="K1391" s="8"/>
      <c r="L1391" s="8"/>
    </row>
    <row r="1392" spans="1:12" ht="13.5" customHeight="1">
      <c r="A1392" s="7" t="s">
        <v>355</v>
      </c>
      <c r="B1392" s="7">
        <v>3.5</v>
      </c>
      <c r="C1392" s="7" t="s">
        <v>358</v>
      </c>
      <c r="D1392" s="7" t="s">
        <v>357</v>
      </c>
      <c r="E1392" s="7">
        <v>-8.3732566233766192</v>
      </c>
      <c r="F1392" s="7">
        <v>0.72652367965368003</v>
      </c>
      <c r="G1392" s="7">
        <v>1.0142477056276999</v>
      </c>
      <c r="H1392" s="7">
        <v>-4.3181268831168901E-4</v>
      </c>
      <c r="I1392" s="7">
        <v>-2.3535515281385302</v>
      </c>
      <c r="J1392" s="7">
        <v>-1.59665827272727</v>
      </c>
      <c r="K1392" s="8"/>
      <c r="L1392" s="8"/>
    </row>
    <row r="1393" spans="1:12" ht="13.5" customHeight="1">
      <c r="A1393" s="7" t="s">
        <v>355</v>
      </c>
      <c r="B1393" s="7">
        <v>0</v>
      </c>
      <c r="C1393" s="7" t="s">
        <v>359</v>
      </c>
      <c r="D1393" s="7" t="s">
        <v>357</v>
      </c>
      <c r="E1393" s="7">
        <v>-8.3901129870129907</v>
      </c>
      <c r="F1393" s="7">
        <v>0.72823419913419996</v>
      </c>
      <c r="G1393" s="7">
        <v>1.01651212121212</v>
      </c>
      <c r="H1393" s="7">
        <v>-4.3286779220779299E-4</v>
      </c>
      <c r="I1393" s="7">
        <v>-2.36034632034632</v>
      </c>
      <c r="J1393" s="7">
        <v>-1.60120532467532</v>
      </c>
      <c r="K1393" s="8"/>
      <c r="L1393" s="8"/>
    </row>
    <row r="1394" spans="1:12" ht="13.5" customHeight="1">
      <c r="A1394" s="7" t="s">
        <v>355</v>
      </c>
      <c r="B1394" s="7">
        <v>1.75</v>
      </c>
      <c r="C1394" s="7" t="s">
        <v>359</v>
      </c>
      <c r="D1394" s="7" t="s">
        <v>357</v>
      </c>
      <c r="E1394" s="7">
        <v>-8.4069693506493497</v>
      </c>
      <c r="F1394" s="7">
        <v>0.72994471861471899</v>
      </c>
      <c r="G1394" s="7">
        <v>1.01877653679654</v>
      </c>
      <c r="H1394" s="7">
        <v>-4.33922896103896E-4</v>
      </c>
      <c r="I1394" s="7">
        <v>-2.36714111255412</v>
      </c>
      <c r="J1394" s="7">
        <v>-1.6057523766233699</v>
      </c>
      <c r="K1394" s="8"/>
      <c r="L1394" s="8"/>
    </row>
    <row r="1395" spans="1:12" ht="13.5" customHeight="1">
      <c r="A1395" s="7" t="s">
        <v>355</v>
      </c>
      <c r="B1395" s="7">
        <v>3.5</v>
      </c>
      <c r="C1395" s="7" t="s">
        <v>359</v>
      </c>
      <c r="D1395" s="7" t="s">
        <v>357</v>
      </c>
      <c r="E1395" s="7">
        <v>-8.4238257142857105</v>
      </c>
      <c r="F1395" s="7">
        <v>0.73165523809523902</v>
      </c>
      <c r="G1395" s="7">
        <v>1.0210409523809501</v>
      </c>
      <c r="H1395" s="7">
        <v>-4.3497799999999998E-4</v>
      </c>
      <c r="I1395" s="7">
        <v>-2.3739359047619102</v>
      </c>
      <c r="J1395" s="7">
        <v>-1.6102994285714201</v>
      </c>
      <c r="K1395" s="8"/>
      <c r="L1395" s="8"/>
    </row>
    <row r="1396" spans="1:12" ht="13.5" customHeight="1">
      <c r="A1396" s="7" t="s">
        <v>355</v>
      </c>
      <c r="B1396" s="7">
        <v>0</v>
      </c>
      <c r="C1396" s="7" t="s">
        <v>360</v>
      </c>
      <c r="D1396" s="7" t="s">
        <v>357</v>
      </c>
      <c r="E1396" s="7">
        <v>-8.4406820779220801</v>
      </c>
      <c r="F1396" s="7">
        <v>0.73336575757575795</v>
      </c>
      <c r="G1396" s="7">
        <v>1.0233053679653701</v>
      </c>
      <c r="H1396" s="7">
        <v>-4.3603310389610402E-4</v>
      </c>
      <c r="I1396" s="7">
        <v>-2.3807306969697</v>
      </c>
      <c r="J1396" s="7">
        <v>-1.61484648051948</v>
      </c>
      <c r="K1396" s="8"/>
      <c r="L1396" s="8"/>
    </row>
    <row r="1397" spans="1:12" ht="13.5" customHeight="1">
      <c r="A1397" s="7" t="s">
        <v>355</v>
      </c>
      <c r="B1397" s="7">
        <v>1.75</v>
      </c>
      <c r="C1397" s="7" t="s">
        <v>360</v>
      </c>
      <c r="D1397" s="7" t="s">
        <v>357</v>
      </c>
      <c r="E1397" s="7">
        <v>-8.4575384415584391</v>
      </c>
      <c r="F1397" s="7">
        <v>0.73507627705627798</v>
      </c>
      <c r="G1397" s="7">
        <v>1.0255697835497799</v>
      </c>
      <c r="H1397" s="7">
        <v>-4.37088207792208E-4</v>
      </c>
      <c r="I1397" s="7">
        <v>-2.3875254891774902</v>
      </c>
      <c r="J1397" s="7">
        <v>-1.6193935324675299</v>
      </c>
      <c r="K1397" s="8"/>
      <c r="L1397" s="8"/>
    </row>
    <row r="1398" spans="1:12" ht="13.5" customHeight="1">
      <c r="A1398" s="7" t="s">
        <v>355</v>
      </c>
      <c r="B1398" s="7">
        <v>3.5</v>
      </c>
      <c r="C1398" s="7" t="s">
        <v>360</v>
      </c>
      <c r="D1398" s="7" t="s">
        <v>357</v>
      </c>
      <c r="E1398" s="7">
        <v>-8.4743948051948106</v>
      </c>
      <c r="F1398" s="7">
        <v>0.73678679653679702</v>
      </c>
      <c r="G1398" s="7">
        <v>1.0278341991341999</v>
      </c>
      <c r="H1398" s="7">
        <v>-4.3814331168831198E-4</v>
      </c>
      <c r="I1398" s="7">
        <v>-2.39432028138528</v>
      </c>
      <c r="J1398" s="7">
        <v>-1.6239405844155801</v>
      </c>
      <c r="K1398" s="8"/>
      <c r="L1398" s="8"/>
    </row>
    <row r="1399" spans="1:12" ht="13.5" customHeight="1">
      <c r="A1399" s="7" t="s">
        <v>355</v>
      </c>
      <c r="B1399" s="7">
        <v>0</v>
      </c>
      <c r="C1399" s="7" t="s">
        <v>361</v>
      </c>
      <c r="D1399" s="7" t="s">
        <v>357</v>
      </c>
      <c r="E1399" s="7">
        <v>-8.4912511688311696</v>
      </c>
      <c r="F1399" s="7">
        <v>0.73849731601731705</v>
      </c>
      <c r="G1399" s="7">
        <v>1.03009861471861</v>
      </c>
      <c r="H1399" s="7">
        <v>-4.3919841558441602E-4</v>
      </c>
      <c r="I1399" s="7">
        <v>-2.40111507359308</v>
      </c>
      <c r="J1399" s="7">
        <v>-1.62848763636363</v>
      </c>
      <c r="K1399" s="8"/>
      <c r="L1399" s="8"/>
    </row>
    <row r="1400" spans="1:12" ht="13.5" customHeight="1">
      <c r="A1400" s="7" t="s">
        <v>355</v>
      </c>
      <c r="B1400" s="7">
        <v>1.75</v>
      </c>
      <c r="C1400" s="7" t="s">
        <v>361</v>
      </c>
      <c r="D1400" s="7" t="s">
        <v>357</v>
      </c>
      <c r="E1400" s="7">
        <v>-8.5081075324675304</v>
      </c>
      <c r="F1400" s="7">
        <v>0.74020783549783598</v>
      </c>
      <c r="G1400" s="7">
        <v>1.03236303030303</v>
      </c>
      <c r="H1400" s="7">
        <v>-4.4025351948052E-4</v>
      </c>
      <c r="I1400" s="7">
        <v>-2.4079098658008702</v>
      </c>
      <c r="J1400" s="7">
        <v>-1.63303468831168</v>
      </c>
      <c r="K1400" s="8"/>
      <c r="L1400" s="8"/>
    </row>
    <row r="1401" spans="1:12" ht="13.5" customHeight="1">
      <c r="A1401" s="7" t="s">
        <v>355</v>
      </c>
      <c r="B1401" s="7">
        <v>3.5</v>
      </c>
      <c r="C1401" s="7" t="s">
        <v>361</v>
      </c>
      <c r="D1401" s="7" t="s">
        <v>357</v>
      </c>
      <c r="E1401" s="7">
        <v>-8.5249638961039</v>
      </c>
      <c r="F1401" s="7">
        <v>0.74191835497835501</v>
      </c>
      <c r="G1401" s="7">
        <v>1.03462744588745</v>
      </c>
      <c r="H1401" s="7">
        <v>-4.4130862337662399E-4</v>
      </c>
      <c r="I1401" s="7">
        <v>-2.41470465800866</v>
      </c>
      <c r="J1401" s="7">
        <v>-1.6375817402597399</v>
      </c>
      <c r="K1401" s="8"/>
      <c r="L1401" s="8"/>
    </row>
    <row r="1402" spans="1:12" ht="13.5" customHeight="1">
      <c r="A1402" s="7" t="s">
        <v>355</v>
      </c>
      <c r="B1402" s="7">
        <v>0</v>
      </c>
      <c r="C1402" s="7" t="s">
        <v>362</v>
      </c>
      <c r="D1402" s="7" t="s">
        <v>357</v>
      </c>
      <c r="E1402" s="7">
        <v>-8.5418202597402608</v>
      </c>
      <c r="F1402" s="7">
        <v>0.74362887445887504</v>
      </c>
      <c r="G1402" s="7">
        <v>1.0368918614718601</v>
      </c>
      <c r="H1402" s="7">
        <v>-4.4236372727272802E-4</v>
      </c>
      <c r="I1402" s="7">
        <v>-2.4214994502164502</v>
      </c>
      <c r="J1402" s="7">
        <v>-1.6421287922077901</v>
      </c>
      <c r="K1402" s="8"/>
      <c r="L1402" s="8"/>
    </row>
    <row r="1403" spans="1:12" ht="13.5" customHeight="1">
      <c r="A1403" s="7" t="s">
        <v>355</v>
      </c>
      <c r="B1403" s="7">
        <v>1.75</v>
      </c>
      <c r="C1403" s="7" t="s">
        <v>362</v>
      </c>
      <c r="D1403" s="7" t="s">
        <v>357</v>
      </c>
      <c r="E1403" s="7">
        <v>-8.5586766233766198</v>
      </c>
      <c r="F1403" s="7">
        <v>0.74533939393939397</v>
      </c>
      <c r="G1403" s="7">
        <v>1.0391562770562801</v>
      </c>
      <c r="H1403" s="7">
        <v>-4.4341883116883201E-4</v>
      </c>
      <c r="I1403" s="7">
        <v>-2.4282942424242502</v>
      </c>
      <c r="J1403" s="7">
        <v>-1.64667584415584</v>
      </c>
      <c r="K1403" s="8"/>
      <c r="L1403" s="8"/>
    </row>
    <row r="1404" spans="1:12" ht="13.5" customHeight="1">
      <c r="A1404" s="7" t="s">
        <v>355</v>
      </c>
      <c r="B1404" s="7">
        <v>3.5</v>
      </c>
      <c r="C1404" s="7" t="s">
        <v>362</v>
      </c>
      <c r="D1404" s="7" t="s">
        <v>357</v>
      </c>
      <c r="E1404" s="7">
        <v>-8.5755329870129895</v>
      </c>
      <c r="F1404" s="7">
        <v>0.747049913419914</v>
      </c>
      <c r="G1404" s="7">
        <v>1.0414206926406899</v>
      </c>
      <c r="H1404" s="7">
        <v>-4.4447393506493501E-4</v>
      </c>
      <c r="I1404" s="7">
        <v>-2.43508903463204</v>
      </c>
      <c r="J1404" s="7">
        <v>-1.6512228961038899</v>
      </c>
      <c r="K1404" s="8"/>
      <c r="L1404" s="8"/>
    </row>
    <row r="1405" spans="1:12" ht="13.5" customHeight="1">
      <c r="A1405" s="7" t="s">
        <v>355</v>
      </c>
      <c r="B1405" s="7">
        <v>0</v>
      </c>
      <c r="C1405" s="7" t="s">
        <v>363</v>
      </c>
      <c r="D1405" s="7" t="s">
        <v>357</v>
      </c>
      <c r="E1405" s="7">
        <v>-8.5923893506493503</v>
      </c>
      <c r="F1405" s="7">
        <v>0.74876043290043304</v>
      </c>
      <c r="G1405" s="7">
        <v>1.04368510822511</v>
      </c>
      <c r="H1405" s="7">
        <v>-4.4552903896103899E-4</v>
      </c>
      <c r="I1405" s="7">
        <v>-2.4418838268398302</v>
      </c>
      <c r="J1405" s="7">
        <v>-1.6557699480519401</v>
      </c>
      <c r="K1405" s="8"/>
      <c r="L1405" s="8"/>
    </row>
    <row r="1406" spans="1:12" ht="13.5" customHeight="1">
      <c r="A1406" s="7" t="s">
        <v>355</v>
      </c>
      <c r="B1406" s="7">
        <v>1.75</v>
      </c>
      <c r="C1406" s="7" t="s">
        <v>363</v>
      </c>
      <c r="D1406" s="7" t="s">
        <v>357</v>
      </c>
      <c r="E1406" s="7">
        <v>-8.6092457142857093</v>
      </c>
      <c r="F1406" s="7">
        <v>0.75047095238095296</v>
      </c>
      <c r="G1406" s="7">
        <v>1.04594952380952</v>
      </c>
      <c r="H1406" s="7">
        <v>-4.4658414285714298E-4</v>
      </c>
      <c r="I1406" s="7">
        <v>-2.44867861904762</v>
      </c>
      <c r="J1406" s="7">
        <v>-1.660317</v>
      </c>
      <c r="K1406" s="8"/>
      <c r="L1406" s="8"/>
    </row>
    <row r="1407" spans="1:12" ht="13.5" customHeight="1">
      <c r="A1407" s="7" t="s">
        <v>355</v>
      </c>
      <c r="B1407" s="7">
        <v>3.5</v>
      </c>
      <c r="C1407" s="7" t="s">
        <v>363</v>
      </c>
      <c r="D1407" s="7" t="s">
        <v>357</v>
      </c>
      <c r="E1407" s="7">
        <v>-8.6261020779220807</v>
      </c>
      <c r="F1407" s="7">
        <v>0.752181471861472</v>
      </c>
      <c r="G1407" s="7">
        <v>1.04821393939394</v>
      </c>
      <c r="H1407" s="7">
        <v>-4.4763924675324701E-4</v>
      </c>
      <c r="I1407" s="7">
        <v>-2.4554734112554102</v>
      </c>
      <c r="J1407" s="7">
        <v>-1.66486405194805</v>
      </c>
      <c r="K1407" s="8"/>
      <c r="L1407" s="8"/>
    </row>
    <row r="1408" spans="1:12" ht="13.5" customHeight="1">
      <c r="A1408" s="7" t="s">
        <v>355</v>
      </c>
      <c r="B1408" s="7">
        <v>0</v>
      </c>
      <c r="C1408" s="7" t="s">
        <v>356</v>
      </c>
      <c r="D1408" s="7" t="s">
        <v>357</v>
      </c>
      <c r="E1408" s="7">
        <v>-8.6429584415584397</v>
      </c>
      <c r="F1408" s="7">
        <v>0.75389199134199203</v>
      </c>
      <c r="G1408" s="7">
        <v>1.0504783549783501</v>
      </c>
      <c r="H1408" s="7">
        <v>-4.48694350649351E-4</v>
      </c>
      <c r="I1408" s="7">
        <v>-2.4622682034632102</v>
      </c>
      <c r="J1408" s="7">
        <v>-1.6694111038960999</v>
      </c>
      <c r="K1408" s="8"/>
      <c r="L1408" s="8"/>
    </row>
    <row r="1409" spans="1:12" ht="13.5" customHeight="1">
      <c r="A1409" s="7" t="s">
        <v>355</v>
      </c>
      <c r="B1409" s="7">
        <v>1.75</v>
      </c>
      <c r="C1409" s="7" t="s">
        <v>356</v>
      </c>
      <c r="D1409" s="7" t="s">
        <v>357</v>
      </c>
      <c r="E1409" s="7">
        <v>-8.6598148051948094</v>
      </c>
      <c r="F1409" s="7">
        <v>0.75560251082251095</v>
      </c>
      <c r="G1409" s="7">
        <v>1.0527427705627701</v>
      </c>
      <c r="H1409" s="7">
        <v>-4.4974945454545498E-4</v>
      </c>
      <c r="I1409" s="7">
        <v>-2.469062995671</v>
      </c>
      <c r="J1409" s="7">
        <v>-1.6739581558441501</v>
      </c>
      <c r="K1409" s="8"/>
      <c r="L1409" s="8"/>
    </row>
    <row r="1410" spans="1:12" ht="13.5" customHeight="1">
      <c r="A1410" s="7" t="s">
        <v>355</v>
      </c>
      <c r="B1410" s="7">
        <v>3.5</v>
      </c>
      <c r="C1410" s="7" t="s">
        <v>356</v>
      </c>
      <c r="D1410" s="7" t="s">
        <v>357</v>
      </c>
      <c r="E1410" s="7">
        <v>-8.6766711688311702</v>
      </c>
      <c r="F1410" s="7">
        <v>0.75731303030303099</v>
      </c>
      <c r="G1410" s="7">
        <v>1.0550071861471899</v>
      </c>
      <c r="H1410" s="7">
        <v>-4.5080455844155902E-4</v>
      </c>
      <c r="I1410" s="7">
        <v>-2.4758577878787902</v>
      </c>
      <c r="J1410" s="7">
        <v>-1.6785052077922</v>
      </c>
      <c r="K1410" s="8"/>
      <c r="L1410" s="8"/>
    </row>
    <row r="1411" spans="1:12" ht="13.5" customHeight="1">
      <c r="A1411" s="7" t="s">
        <v>355</v>
      </c>
      <c r="B1411" s="7">
        <v>0</v>
      </c>
      <c r="C1411" s="7" t="s">
        <v>358</v>
      </c>
      <c r="D1411" s="7" t="s">
        <v>357</v>
      </c>
      <c r="E1411" s="7">
        <v>-8.6935275324675292</v>
      </c>
      <c r="F1411" s="7">
        <v>0.75902354978355002</v>
      </c>
      <c r="G1411" s="7">
        <v>1.0572716017316</v>
      </c>
      <c r="H1411" s="7">
        <v>-4.51859662337663E-4</v>
      </c>
      <c r="I1411" s="7">
        <v>-2.48265258008658</v>
      </c>
      <c r="J1411" s="7">
        <v>-1.68305225974026</v>
      </c>
      <c r="K1411" s="8"/>
      <c r="L1411" s="8"/>
    </row>
    <row r="1412" spans="1:12" ht="13.5" customHeight="1">
      <c r="A1412" s="7" t="s">
        <v>355</v>
      </c>
      <c r="B1412" s="7">
        <v>1.75</v>
      </c>
      <c r="C1412" s="7" t="s">
        <v>358</v>
      </c>
      <c r="D1412" s="7" t="s">
        <v>357</v>
      </c>
      <c r="E1412" s="7">
        <v>-8.7103838961039006</v>
      </c>
      <c r="F1412" s="7">
        <v>0.76073406926406995</v>
      </c>
      <c r="G1412" s="7">
        <v>1.05953601731602</v>
      </c>
      <c r="H1412" s="7">
        <v>-4.5291476623376698E-4</v>
      </c>
      <c r="I1412" s="7">
        <v>-2.48944737229438</v>
      </c>
      <c r="J1412" s="7">
        <v>-1.6875993116883099</v>
      </c>
      <c r="K1412" s="8"/>
      <c r="L1412" s="8"/>
    </row>
    <row r="1413" spans="1:12" ht="13.5" customHeight="1">
      <c r="A1413" s="7" t="s">
        <v>355</v>
      </c>
      <c r="B1413" s="7">
        <v>3.5</v>
      </c>
      <c r="C1413" s="7" t="s">
        <v>358</v>
      </c>
      <c r="D1413" s="7" t="s">
        <v>357</v>
      </c>
      <c r="E1413" s="7">
        <v>-8.7272402597402596</v>
      </c>
      <c r="F1413" s="7">
        <v>0.76244458874458898</v>
      </c>
      <c r="G1413" s="7">
        <v>1.06180043290043</v>
      </c>
      <c r="H1413" s="7">
        <v>-4.5396987012986999E-4</v>
      </c>
      <c r="I1413" s="7">
        <v>-2.4962421645021702</v>
      </c>
      <c r="J1413" s="7">
        <v>-1.6921463636363601</v>
      </c>
      <c r="K1413" s="8"/>
      <c r="L1413" s="8"/>
    </row>
    <row r="1414" spans="1:12" ht="13.5" customHeight="1">
      <c r="A1414" s="7" t="s">
        <v>355</v>
      </c>
      <c r="B1414" s="7">
        <v>0</v>
      </c>
      <c r="C1414" s="7" t="s">
        <v>359</v>
      </c>
      <c r="D1414" s="7" t="s">
        <v>357</v>
      </c>
      <c r="E1414" s="7">
        <v>-8.7440966233766204</v>
      </c>
      <c r="F1414" s="7">
        <v>0.76415510822510901</v>
      </c>
      <c r="G1414" s="7">
        <v>1.0640648484848501</v>
      </c>
      <c r="H1414" s="7">
        <v>-4.5502497402597403E-4</v>
      </c>
      <c r="I1414" s="7">
        <v>-2.50303695670996</v>
      </c>
      <c r="J1414" s="7">
        <v>-1.69669341558441</v>
      </c>
      <c r="K1414" s="8"/>
      <c r="L1414" s="8"/>
    </row>
    <row r="1415" spans="1:12" ht="13.5" customHeight="1">
      <c r="A1415" s="7" t="s">
        <v>355</v>
      </c>
      <c r="B1415" s="7">
        <v>1.75</v>
      </c>
      <c r="C1415" s="7" t="s">
        <v>359</v>
      </c>
      <c r="D1415" s="7" t="s">
        <v>357</v>
      </c>
      <c r="E1415" s="7">
        <v>-8.7609529870129901</v>
      </c>
      <c r="F1415" s="7">
        <v>0.76586562770562805</v>
      </c>
      <c r="G1415" s="7">
        <v>1.0663292640692601</v>
      </c>
      <c r="H1415" s="7">
        <v>-4.5608007792207801E-4</v>
      </c>
      <c r="I1415" s="7">
        <v>-2.5098317489177502</v>
      </c>
      <c r="J1415" s="7">
        <v>-1.7012404675324599</v>
      </c>
      <c r="K1415" s="8"/>
      <c r="L1415" s="8"/>
    </row>
    <row r="1416" spans="1:12" ht="13.5" customHeight="1">
      <c r="A1416" s="7" t="s">
        <v>355</v>
      </c>
      <c r="B1416" s="7">
        <v>3.5</v>
      </c>
      <c r="C1416" s="7" t="s">
        <v>359</v>
      </c>
      <c r="D1416" s="7" t="s">
        <v>357</v>
      </c>
      <c r="E1416" s="7">
        <v>-8.7778093506493509</v>
      </c>
      <c r="F1416" s="7">
        <v>0.76757614718614797</v>
      </c>
      <c r="G1416" s="7">
        <v>1.0685936796536799</v>
      </c>
      <c r="H1416" s="7">
        <v>-4.5713518181818199E-4</v>
      </c>
      <c r="I1416" s="7">
        <v>-2.51662654112554</v>
      </c>
      <c r="J1416" s="7">
        <v>-1.7057875194805201</v>
      </c>
      <c r="K1416" s="8"/>
      <c r="L1416" s="8"/>
    </row>
    <row r="1417" spans="1:12" ht="13.5" customHeight="1">
      <c r="A1417" s="7" t="s">
        <v>355</v>
      </c>
      <c r="B1417" s="7">
        <v>0</v>
      </c>
      <c r="C1417" s="7" t="s">
        <v>360</v>
      </c>
      <c r="D1417" s="7" t="s">
        <v>357</v>
      </c>
      <c r="E1417" s="7">
        <v>-8.7946657142857099</v>
      </c>
      <c r="F1417" s="7">
        <v>0.76928666666666701</v>
      </c>
      <c r="G1417" s="7">
        <v>1.0708580952380899</v>
      </c>
      <c r="H1417" s="7">
        <v>-4.5819028571428597E-4</v>
      </c>
      <c r="I1417" s="7">
        <v>-2.52342133333334</v>
      </c>
      <c r="J1417" s="7">
        <v>-1.71033457142857</v>
      </c>
      <c r="K1417" s="8"/>
      <c r="L1417" s="8"/>
    </row>
    <row r="1418" spans="1:12" ht="13.5" customHeight="1">
      <c r="A1418" s="7" t="s">
        <v>355</v>
      </c>
      <c r="B1418" s="7">
        <v>1.75</v>
      </c>
      <c r="C1418" s="7" t="s">
        <v>360</v>
      </c>
      <c r="D1418" s="7" t="s">
        <v>357</v>
      </c>
      <c r="E1418" s="7">
        <v>-8.8115220779220795</v>
      </c>
      <c r="F1418" s="7">
        <v>0.77099718614718704</v>
      </c>
      <c r="G1418" s="7">
        <v>1.07312251082251</v>
      </c>
      <c r="H1418" s="7">
        <v>-4.5924538961039001E-4</v>
      </c>
      <c r="I1418" s="7">
        <v>-2.5302161255411302</v>
      </c>
      <c r="J1418" s="7">
        <v>-1.71488162337662</v>
      </c>
      <c r="K1418" s="8"/>
      <c r="L1418" s="8"/>
    </row>
    <row r="1419" spans="1:12" ht="13.5" customHeight="1">
      <c r="A1419" s="7" t="s">
        <v>355</v>
      </c>
      <c r="B1419" s="7">
        <v>3.5</v>
      </c>
      <c r="C1419" s="7" t="s">
        <v>360</v>
      </c>
      <c r="D1419" s="7" t="s">
        <v>357</v>
      </c>
      <c r="E1419" s="7">
        <v>-8.8283784415584403</v>
      </c>
      <c r="F1419" s="7">
        <v>0.77270770562770597</v>
      </c>
      <c r="G1419" s="7">
        <v>1.07538692640693</v>
      </c>
      <c r="H1419" s="7">
        <v>-4.6030049350649399E-4</v>
      </c>
      <c r="I1419" s="7">
        <v>-2.53701091774892</v>
      </c>
      <c r="J1419" s="7">
        <v>-1.7194286753246699</v>
      </c>
      <c r="K1419" s="8"/>
      <c r="L1419" s="8"/>
    </row>
    <row r="1420" spans="1:12" ht="13.5" customHeight="1">
      <c r="A1420" s="7" t="s">
        <v>355</v>
      </c>
      <c r="B1420" s="7">
        <v>0</v>
      </c>
      <c r="C1420" s="7" t="s">
        <v>361</v>
      </c>
      <c r="D1420" s="7" t="s">
        <v>357</v>
      </c>
      <c r="E1420" s="7">
        <v>-8.84523480519481</v>
      </c>
      <c r="F1420" s="7">
        <v>0.774418225108226</v>
      </c>
      <c r="G1420" s="7">
        <v>1.0776513419913401</v>
      </c>
      <c r="H1420" s="7">
        <v>-4.6135559740259798E-4</v>
      </c>
      <c r="I1420" s="7">
        <v>-2.5438057099567102</v>
      </c>
      <c r="J1420" s="7">
        <v>-1.7239757272727201</v>
      </c>
      <c r="K1420" s="8"/>
      <c r="L1420" s="8"/>
    </row>
    <row r="1421" spans="1:12" ht="13.5" customHeight="1">
      <c r="A1421" s="7" t="s">
        <v>355</v>
      </c>
      <c r="B1421" s="7">
        <v>1.75</v>
      </c>
      <c r="C1421" s="7" t="s">
        <v>361</v>
      </c>
      <c r="D1421" s="7" t="s">
        <v>357</v>
      </c>
      <c r="E1421" s="7">
        <v>-8.8620911688311708</v>
      </c>
      <c r="F1421" s="7">
        <v>0.77612874458874503</v>
      </c>
      <c r="G1421" s="7">
        <v>1.0799157575757601</v>
      </c>
      <c r="H1421" s="7">
        <v>-4.6241070129870201E-4</v>
      </c>
      <c r="I1421" s="7">
        <v>-2.5506005021645102</v>
      </c>
      <c r="J1421" s="7">
        <v>-1.72852277922077</v>
      </c>
      <c r="K1421" s="8"/>
      <c r="L1421" s="8"/>
    </row>
    <row r="1422" spans="1:12" ht="13.5" customHeight="1">
      <c r="A1422" s="7" t="s">
        <v>355</v>
      </c>
      <c r="B1422" s="7">
        <v>3.5</v>
      </c>
      <c r="C1422" s="7" t="s">
        <v>361</v>
      </c>
      <c r="D1422" s="7" t="s">
        <v>357</v>
      </c>
      <c r="E1422" s="7">
        <v>-8.8789475324675298</v>
      </c>
      <c r="F1422" s="7">
        <v>0.77783926406926496</v>
      </c>
      <c r="G1422" s="7">
        <v>1.0821801731601699</v>
      </c>
      <c r="H1422" s="7">
        <v>-4.6346580519480599E-4</v>
      </c>
      <c r="I1422" s="7">
        <v>-2.5573952943723</v>
      </c>
      <c r="J1422" s="7">
        <v>-1.73306983116883</v>
      </c>
      <c r="K1422" s="8"/>
      <c r="L1422" s="8"/>
    </row>
    <row r="1423" spans="1:12" ht="13.5" customHeight="1">
      <c r="A1423" s="7" t="s">
        <v>355</v>
      </c>
      <c r="B1423" s="7">
        <v>0</v>
      </c>
      <c r="C1423" s="7" t="s">
        <v>362</v>
      </c>
      <c r="D1423" s="7" t="s">
        <v>357</v>
      </c>
      <c r="E1423" s="7">
        <v>-8.8958038961038994</v>
      </c>
      <c r="F1423" s="7">
        <v>0.77954978354978399</v>
      </c>
      <c r="G1423" s="7">
        <v>1.0844445887445899</v>
      </c>
      <c r="H1423" s="7">
        <v>-4.64520909090909E-4</v>
      </c>
      <c r="I1423" s="7">
        <v>-2.5641900865800902</v>
      </c>
      <c r="J1423" s="7">
        <v>-1.7376168831168799</v>
      </c>
      <c r="K1423" s="8"/>
      <c r="L1423" s="8"/>
    </row>
    <row r="1424" spans="1:12" ht="13.5" customHeight="1">
      <c r="A1424" s="7" t="s">
        <v>355</v>
      </c>
      <c r="B1424" s="7">
        <v>1.75</v>
      </c>
      <c r="C1424" s="7" t="s">
        <v>362</v>
      </c>
      <c r="D1424" s="7" t="s">
        <v>357</v>
      </c>
      <c r="E1424" s="7">
        <v>-8.9126602597402602</v>
      </c>
      <c r="F1424" s="7">
        <v>0.78126030303030403</v>
      </c>
      <c r="G1424" s="7">
        <v>1.086709004329</v>
      </c>
      <c r="H1424" s="7">
        <v>-4.6557601298701298E-4</v>
      </c>
      <c r="I1424" s="7">
        <v>-2.57098487878788</v>
      </c>
      <c r="J1424" s="7">
        <v>-1.7421639350649301</v>
      </c>
      <c r="K1424" s="8"/>
      <c r="L1424" s="8"/>
    </row>
    <row r="1425" spans="1:12" ht="13.5" customHeight="1">
      <c r="A1425" s="7" t="s">
        <v>355</v>
      </c>
      <c r="B1425" s="7">
        <v>3.5</v>
      </c>
      <c r="C1425" s="7" t="s">
        <v>362</v>
      </c>
      <c r="D1425" s="7" t="s">
        <v>357</v>
      </c>
      <c r="E1425" s="7">
        <v>-8.9295166233766192</v>
      </c>
      <c r="F1425" s="7">
        <v>0.78297082251082295</v>
      </c>
      <c r="G1425" s="7">
        <v>1.08897341991342</v>
      </c>
      <c r="H1425" s="7">
        <v>-4.6663111688311702E-4</v>
      </c>
      <c r="I1425" s="7">
        <v>-2.5777796709956702</v>
      </c>
      <c r="J1425" s="7">
        <v>-1.74671098701298</v>
      </c>
      <c r="K1425" s="8"/>
      <c r="L1425" s="8"/>
    </row>
    <row r="1426" spans="1:12" ht="13.5" customHeight="1">
      <c r="A1426" s="7" t="s">
        <v>355</v>
      </c>
      <c r="B1426" s="7">
        <v>0</v>
      </c>
      <c r="C1426" s="7" t="s">
        <v>363</v>
      </c>
      <c r="D1426" s="7" t="s">
        <v>357</v>
      </c>
      <c r="E1426" s="7">
        <v>-8.9463729870129907</v>
      </c>
      <c r="F1426" s="7">
        <v>0.78468134199134298</v>
      </c>
      <c r="G1426" s="7">
        <v>1.09123783549783</v>
      </c>
      <c r="H1426" s="7">
        <v>-4.67686220779221E-4</v>
      </c>
      <c r="I1426" s="7">
        <v>-2.5845744632034702</v>
      </c>
      <c r="J1426" s="7">
        <v>-1.7512580389610299</v>
      </c>
      <c r="K1426" s="8"/>
      <c r="L1426" s="8"/>
    </row>
    <row r="1427" spans="1:12" ht="13.5" customHeight="1">
      <c r="A1427" s="7" t="s">
        <v>355</v>
      </c>
      <c r="B1427" s="7">
        <v>1.75</v>
      </c>
      <c r="C1427" s="7" t="s">
        <v>363</v>
      </c>
      <c r="D1427" s="7" t="s">
        <v>357</v>
      </c>
      <c r="E1427" s="7">
        <v>-8.9632293506493497</v>
      </c>
      <c r="F1427" s="7">
        <v>0.78639186147186202</v>
      </c>
      <c r="G1427" s="7">
        <v>1.0935022510822501</v>
      </c>
      <c r="H1427" s="7">
        <v>-4.6874132467532499E-4</v>
      </c>
      <c r="I1427" s="7">
        <v>-2.59136925541126</v>
      </c>
      <c r="J1427" s="7">
        <v>-1.7558050909090901</v>
      </c>
      <c r="K1427" s="8"/>
      <c r="L1427" s="8"/>
    </row>
    <row r="1428" spans="1:12" ht="13.5" customHeight="1">
      <c r="A1428" s="7" t="s">
        <v>355</v>
      </c>
      <c r="B1428" s="7">
        <v>3.5</v>
      </c>
      <c r="C1428" s="7" t="s">
        <v>363</v>
      </c>
      <c r="D1428" s="7" t="s">
        <v>357</v>
      </c>
      <c r="E1428" s="7">
        <v>-8.9800857142857105</v>
      </c>
      <c r="F1428" s="7">
        <v>0.78810238095238205</v>
      </c>
      <c r="G1428" s="7">
        <v>1.0957666666666701</v>
      </c>
      <c r="H1428" s="7">
        <v>-4.6979642857142902E-4</v>
      </c>
      <c r="I1428" s="7">
        <v>-2.5981640476190502</v>
      </c>
      <c r="J1428" s="7">
        <v>-1.76035214285714</v>
      </c>
      <c r="K1428" s="8"/>
      <c r="L1428" s="8"/>
    </row>
    <row r="1429" spans="1:12" ht="13.5" customHeight="1">
      <c r="A1429" s="7" t="s">
        <v>355</v>
      </c>
      <c r="B1429" s="7">
        <v>0</v>
      </c>
      <c r="C1429" s="7" t="s">
        <v>356</v>
      </c>
      <c r="D1429" s="7" t="s">
        <v>357</v>
      </c>
      <c r="E1429" s="7">
        <v>-8.9969420779220801</v>
      </c>
      <c r="F1429" s="7">
        <v>0.78981290043290098</v>
      </c>
      <c r="G1429" s="7">
        <v>1.0980310822510799</v>
      </c>
      <c r="H1429" s="7">
        <v>-4.7085153246753301E-4</v>
      </c>
      <c r="I1429" s="7">
        <v>-2.60495883982684</v>
      </c>
      <c r="J1429" s="7">
        <v>-1.76489919480519</v>
      </c>
      <c r="K1429" s="8"/>
      <c r="L1429" s="8"/>
    </row>
    <row r="1430" spans="1:12" ht="13.5" customHeight="1">
      <c r="A1430" s="7" t="s">
        <v>355</v>
      </c>
      <c r="B1430" s="7">
        <v>1.75</v>
      </c>
      <c r="C1430" s="7" t="s">
        <v>356</v>
      </c>
      <c r="D1430" s="7" t="s">
        <v>357</v>
      </c>
      <c r="E1430" s="7">
        <v>-9.0137984415584391</v>
      </c>
      <c r="F1430" s="7">
        <v>0.79152341991342001</v>
      </c>
      <c r="G1430" s="7">
        <v>1.1002954978355</v>
      </c>
      <c r="H1430" s="7">
        <v>-4.7190663636363699E-4</v>
      </c>
      <c r="I1430" s="7">
        <v>-2.6117536320346399</v>
      </c>
      <c r="J1430" s="7">
        <v>-1.7694462467532399</v>
      </c>
      <c r="K1430" s="8"/>
      <c r="L1430" s="8"/>
    </row>
    <row r="1431" spans="1:12" ht="13.5" customHeight="1">
      <c r="A1431" s="7" t="s">
        <v>355</v>
      </c>
      <c r="B1431" s="7">
        <v>3.5</v>
      </c>
      <c r="C1431" s="7" t="s">
        <v>356</v>
      </c>
      <c r="D1431" s="7" t="s">
        <v>357</v>
      </c>
      <c r="E1431" s="7">
        <v>-9.0306548051947999</v>
      </c>
      <c r="F1431" s="7">
        <v>0.79323393939394005</v>
      </c>
      <c r="G1431" s="7">
        <v>1.10255991341991</v>
      </c>
      <c r="H1431" s="7">
        <v>-4.7296174025974102E-4</v>
      </c>
      <c r="I1431" s="7">
        <v>-2.6185484242424302</v>
      </c>
      <c r="J1431" s="7">
        <v>-1.7739932987012901</v>
      </c>
      <c r="K1431" s="8"/>
      <c r="L1431" s="8"/>
    </row>
    <row r="1432" spans="1:12" ht="13.5" customHeight="1">
      <c r="A1432" s="7" t="s">
        <v>355</v>
      </c>
      <c r="B1432" s="7">
        <v>0</v>
      </c>
      <c r="C1432" s="7" t="s">
        <v>358</v>
      </c>
      <c r="D1432" s="7" t="s">
        <v>357</v>
      </c>
      <c r="E1432" s="7">
        <v>-9.0475111688311696</v>
      </c>
      <c r="F1432" s="7">
        <v>0.79494445887445897</v>
      </c>
      <c r="G1432" s="7">
        <v>1.10482432900433</v>
      </c>
      <c r="H1432" s="7">
        <v>-4.7401684415584501E-4</v>
      </c>
      <c r="I1432" s="7">
        <v>-2.62534321645022</v>
      </c>
      <c r="J1432" s="7">
        <v>-1.77854035064935</v>
      </c>
      <c r="K1432" s="8"/>
      <c r="L1432" s="8"/>
    </row>
    <row r="1433" spans="1:12" ht="13.5" customHeight="1">
      <c r="A1433" s="7" t="s">
        <v>355</v>
      </c>
      <c r="B1433" s="7">
        <v>1.75</v>
      </c>
      <c r="C1433" s="7" t="s">
        <v>358</v>
      </c>
      <c r="D1433" s="7" t="s">
        <v>357</v>
      </c>
      <c r="E1433" s="7">
        <v>-9.0643675324675304</v>
      </c>
      <c r="F1433" s="7">
        <v>0.796654978354979</v>
      </c>
      <c r="G1433" s="7">
        <v>1.1070887445887401</v>
      </c>
      <c r="H1433" s="7">
        <v>-4.7507194805194801E-4</v>
      </c>
      <c r="I1433" s="7">
        <v>-2.6321380086580102</v>
      </c>
      <c r="J1433" s="7">
        <v>-1.7830874025974</v>
      </c>
      <c r="K1433" s="8"/>
      <c r="L1433" s="8"/>
    </row>
    <row r="1434" spans="1:12" ht="13.5" customHeight="1">
      <c r="A1434" s="7" t="s">
        <v>355</v>
      </c>
      <c r="B1434" s="7">
        <v>3.5</v>
      </c>
      <c r="C1434" s="7" t="s">
        <v>358</v>
      </c>
      <c r="D1434" s="7" t="s">
        <v>357</v>
      </c>
      <c r="E1434" s="7">
        <v>-9.0812238961039</v>
      </c>
      <c r="F1434" s="7">
        <v>0.79836549783549804</v>
      </c>
      <c r="G1434" s="7">
        <v>1.1093531601731601</v>
      </c>
      <c r="H1434" s="7">
        <v>-4.76127051948052E-4</v>
      </c>
      <c r="I1434" s="7">
        <v>-2.6389328008658</v>
      </c>
      <c r="J1434" s="7">
        <v>-1.7876344545454499</v>
      </c>
      <c r="K1434" s="8"/>
      <c r="L1434" s="8"/>
    </row>
    <row r="1435" spans="1:12" ht="13.5" customHeight="1">
      <c r="A1435" s="7" t="s">
        <v>355</v>
      </c>
      <c r="B1435" s="7">
        <v>0</v>
      </c>
      <c r="C1435" s="7" t="s">
        <v>359</v>
      </c>
      <c r="D1435" s="7" t="s">
        <v>357</v>
      </c>
      <c r="E1435" s="7">
        <v>-9.0980802597402608</v>
      </c>
      <c r="F1435" s="7">
        <v>0.80007601731601796</v>
      </c>
      <c r="G1435" s="7">
        <v>1.1116175757575799</v>
      </c>
      <c r="H1435" s="7">
        <v>-4.7718215584415598E-4</v>
      </c>
      <c r="I1435" s="7">
        <v>-2.6457275930735999</v>
      </c>
      <c r="J1435" s="7">
        <v>-1.7921815064935001</v>
      </c>
      <c r="K1435" s="8"/>
      <c r="L1435" s="8"/>
    </row>
    <row r="1436" spans="1:12" ht="13.5" customHeight="1">
      <c r="A1436" s="7" t="s">
        <v>355</v>
      </c>
      <c r="B1436" s="7">
        <v>1.75</v>
      </c>
      <c r="C1436" s="7" t="s">
        <v>359</v>
      </c>
      <c r="D1436" s="7" t="s">
        <v>357</v>
      </c>
      <c r="E1436" s="7">
        <v>-9.1149366233766198</v>
      </c>
      <c r="F1436" s="7">
        <v>0.801786536796537</v>
      </c>
      <c r="G1436" s="7">
        <v>1.11388199134199</v>
      </c>
      <c r="H1436" s="7">
        <v>-4.7823725974026002E-4</v>
      </c>
      <c r="I1436" s="7">
        <v>-2.6525223852813902</v>
      </c>
      <c r="J1436" s="7">
        <v>-1.79672855844155</v>
      </c>
      <c r="K1436" s="8"/>
      <c r="L1436" s="8"/>
    </row>
    <row r="1437" spans="1:12" ht="13.5" customHeight="1">
      <c r="A1437" s="7" t="s">
        <v>355</v>
      </c>
      <c r="B1437" s="7">
        <v>3.5</v>
      </c>
      <c r="C1437" s="7" t="s">
        <v>359</v>
      </c>
      <c r="D1437" s="7" t="s">
        <v>357</v>
      </c>
      <c r="E1437" s="7">
        <v>-9.1317929870129895</v>
      </c>
      <c r="F1437" s="7">
        <v>0.80349705627705703</v>
      </c>
      <c r="G1437" s="7">
        <v>1.11614640692641</v>
      </c>
      <c r="H1437" s="7">
        <v>-4.79292363636364E-4</v>
      </c>
      <c r="I1437" s="7">
        <v>-2.65931717748918</v>
      </c>
      <c r="J1437" s="7">
        <v>-1.8012756103896099</v>
      </c>
      <c r="K1437" s="8"/>
      <c r="L1437" s="8"/>
    </row>
    <row r="1438" spans="1:12" ht="13.5" customHeight="1">
      <c r="A1438" s="7" t="s">
        <v>355</v>
      </c>
      <c r="B1438" s="7">
        <v>0</v>
      </c>
      <c r="C1438" s="7" t="s">
        <v>360</v>
      </c>
      <c r="D1438" s="7" t="s">
        <v>357</v>
      </c>
      <c r="E1438" s="7">
        <v>-9.1486493506493503</v>
      </c>
      <c r="F1438" s="7">
        <v>0.80520757575757596</v>
      </c>
      <c r="G1438" s="7">
        <v>1.11841082251082</v>
      </c>
      <c r="H1438" s="7">
        <v>-4.8034746753246798E-4</v>
      </c>
      <c r="I1438" s="7">
        <v>-2.6661119696969702</v>
      </c>
      <c r="J1438" s="7">
        <v>-1.8058226623376601</v>
      </c>
      <c r="K1438" s="8"/>
      <c r="L1438" s="8"/>
    </row>
    <row r="1439" spans="1:12" ht="13.5" customHeight="1">
      <c r="A1439" s="7" t="s">
        <v>355</v>
      </c>
      <c r="B1439" s="7">
        <v>1.75</v>
      </c>
      <c r="C1439" s="7" t="s">
        <v>360</v>
      </c>
      <c r="D1439" s="7" t="s">
        <v>357</v>
      </c>
      <c r="E1439" s="7">
        <v>-9.1655057142857093</v>
      </c>
      <c r="F1439" s="7">
        <v>0.80691809523809599</v>
      </c>
      <c r="G1439" s="7">
        <v>1.1206752380952401</v>
      </c>
      <c r="H1439" s="7">
        <v>-4.8140257142857202E-4</v>
      </c>
      <c r="I1439" s="7">
        <v>-2.6729067619047702</v>
      </c>
      <c r="J1439" s="7">
        <v>-1.81036971428571</v>
      </c>
      <c r="K1439" s="8"/>
      <c r="L1439" s="8"/>
    </row>
    <row r="1440" spans="1:12" ht="13.5" customHeight="1">
      <c r="A1440" s="7" t="s">
        <v>355</v>
      </c>
      <c r="B1440" s="7">
        <v>3.5</v>
      </c>
      <c r="C1440" s="7" t="s">
        <v>360</v>
      </c>
      <c r="D1440" s="7" t="s">
        <v>357</v>
      </c>
      <c r="E1440" s="7">
        <v>-9.1823620779220807</v>
      </c>
      <c r="F1440" s="7">
        <v>0.80862861471861502</v>
      </c>
      <c r="G1440" s="7">
        <v>1.1229396536796501</v>
      </c>
      <c r="H1440" s="7">
        <v>-4.82457675324676E-4</v>
      </c>
      <c r="I1440" s="7">
        <v>-2.6797015541125599</v>
      </c>
      <c r="J1440" s="7">
        <v>-1.81491676623376</v>
      </c>
      <c r="K1440" s="8"/>
      <c r="L1440" s="8"/>
    </row>
    <row r="1441" spans="1:12" ht="13.5" customHeight="1">
      <c r="A1441" s="7" t="s">
        <v>355</v>
      </c>
      <c r="B1441" s="7">
        <v>0</v>
      </c>
      <c r="C1441" s="7" t="s">
        <v>361</v>
      </c>
      <c r="D1441" s="7" t="s">
        <v>357</v>
      </c>
      <c r="E1441" s="7">
        <v>-9.1992184415584397</v>
      </c>
      <c r="F1441" s="7">
        <v>0.81033913419913495</v>
      </c>
      <c r="G1441" s="7">
        <v>1.1252040692640699</v>
      </c>
      <c r="H1441" s="7">
        <v>-4.8351277922077998E-4</v>
      </c>
      <c r="I1441" s="7">
        <v>-2.6864963463203502</v>
      </c>
      <c r="J1441" s="7">
        <v>-1.8194638181818099</v>
      </c>
      <c r="K1441" s="8"/>
      <c r="L1441" s="8"/>
    </row>
    <row r="1442" spans="1:12" ht="13.5" customHeight="1">
      <c r="A1442" s="7" t="s">
        <v>355</v>
      </c>
      <c r="B1442" s="7">
        <v>1.75</v>
      </c>
      <c r="C1442" s="7" t="s">
        <v>361</v>
      </c>
      <c r="D1442" s="7" t="s">
        <v>357</v>
      </c>
      <c r="E1442" s="7">
        <v>-9.2160748051948094</v>
      </c>
      <c r="F1442" s="7">
        <v>0.81204965367965398</v>
      </c>
      <c r="G1442" s="7">
        <v>1.1274684848484799</v>
      </c>
      <c r="H1442" s="7">
        <v>-4.8456788311688299E-4</v>
      </c>
      <c r="I1442" s="7">
        <v>-2.6932911385281399</v>
      </c>
      <c r="J1442" s="7">
        <v>-1.8240108701298701</v>
      </c>
      <c r="K1442" s="8"/>
      <c r="L1442" s="8"/>
    </row>
    <row r="1443" spans="1:12" ht="13.5" customHeight="1">
      <c r="A1443" s="7" t="s">
        <v>355</v>
      </c>
      <c r="B1443" s="7">
        <v>3.5</v>
      </c>
      <c r="C1443" s="7" t="s">
        <v>361</v>
      </c>
      <c r="D1443" s="7" t="s">
        <v>357</v>
      </c>
      <c r="E1443" s="7">
        <v>-9.2329311688311702</v>
      </c>
      <c r="F1443" s="7">
        <v>0.81376017316017402</v>
      </c>
      <c r="G1443" s="7">
        <v>1.1297329004329</v>
      </c>
      <c r="H1443" s="7">
        <v>-4.8562298701298697E-4</v>
      </c>
      <c r="I1443" s="7">
        <v>-2.7000859307359302</v>
      </c>
      <c r="J1443" s="7">
        <v>-1.82855792207792</v>
      </c>
      <c r="K1443" s="8"/>
      <c r="L1443" s="8"/>
    </row>
    <row r="1444" spans="1:12" ht="13.5" customHeight="1">
      <c r="A1444" s="7" t="s">
        <v>355</v>
      </c>
      <c r="B1444" s="7">
        <v>0</v>
      </c>
      <c r="C1444" s="7" t="s">
        <v>362</v>
      </c>
      <c r="D1444" s="7" t="s">
        <v>357</v>
      </c>
      <c r="E1444" s="7">
        <v>-9.2497875324675292</v>
      </c>
      <c r="F1444" s="7">
        <v>0.81547069264069305</v>
      </c>
      <c r="G1444" s="7">
        <v>1.13199731601732</v>
      </c>
      <c r="H1444" s="7">
        <v>-4.8667809090909101E-4</v>
      </c>
      <c r="I1444" s="7">
        <v>-2.7068807229437302</v>
      </c>
      <c r="J1444" s="7">
        <v>-1.8331049740259699</v>
      </c>
      <c r="K1444" s="8"/>
      <c r="L1444" s="8"/>
    </row>
    <row r="1445" spans="1:12" ht="13.5" customHeight="1">
      <c r="A1445" s="7" t="s">
        <v>355</v>
      </c>
      <c r="B1445" s="7">
        <v>1.75</v>
      </c>
      <c r="C1445" s="7" t="s">
        <v>362</v>
      </c>
      <c r="D1445" s="7" t="s">
        <v>357</v>
      </c>
      <c r="E1445" s="7">
        <v>-9.2666438961039006</v>
      </c>
      <c r="F1445" s="7">
        <v>0.81718121212121297</v>
      </c>
      <c r="G1445" s="7">
        <v>1.13426173160173</v>
      </c>
      <c r="H1445" s="7">
        <v>-4.8773319480519499E-4</v>
      </c>
      <c r="I1445" s="7">
        <v>-2.7136755151515199</v>
      </c>
      <c r="J1445" s="7">
        <v>-1.8376520259740201</v>
      </c>
      <c r="K1445" s="8"/>
      <c r="L1445" s="8"/>
    </row>
    <row r="1446" spans="1:12" ht="13.5" customHeight="1">
      <c r="A1446" s="7" t="s">
        <v>355</v>
      </c>
      <c r="B1446" s="7">
        <v>3.5</v>
      </c>
      <c r="C1446" s="7" t="s">
        <v>362</v>
      </c>
      <c r="D1446" s="7" t="s">
        <v>357</v>
      </c>
      <c r="E1446" s="7">
        <v>-9.2835002597402596</v>
      </c>
      <c r="F1446" s="7">
        <v>0.81889173160173201</v>
      </c>
      <c r="G1446" s="7">
        <v>1.1365261471861501</v>
      </c>
      <c r="H1446" s="7">
        <v>-4.8878829870129903E-4</v>
      </c>
      <c r="I1446" s="7">
        <v>-2.7204703073593102</v>
      </c>
      <c r="J1446" s="7">
        <v>-1.84219907792207</v>
      </c>
      <c r="K1446" s="8"/>
      <c r="L1446" s="8"/>
    </row>
    <row r="1447" spans="1:12" ht="13.5" customHeight="1">
      <c r="A1447" s="7" t="s">
        <v>355</v>
      </c>
      <c r="B1447" s="7">
        <v>0</v>
      </c>
      <c r="C1447" s="7" t="s">
        <v>363</v>
      </c>
      <c r="D1447" s="7" t="s">
        <v>357</v>
      </c>
      <c r="E1447" s="7">
        <v>-9.3003566233766204</v>
      </c>
      <c r="F1447" s="7">
        <v>0.82060225108225204</v>
      </c>
      <c r="G1447" s="7">
        <v>1.1387905627705599</v>
      </c>
      <c r="H1447" s="7">
        <v>-4.8984340259740301E-4</v>
      </c>
      <c r="I1447" s="7">
        <v>-2.7272650995670999</v>
      </c>
      <c r="J1447" s="7">
        <v>-1.84674612987013</v>
      </c>
      <c r="K1447" s="8"/>
      <c r="L1447" s="8"/>
    </row>
    <row r="1448" spans="1:12" ht="13.5" customHeight="1">
      <c r="A1448" s="7" t="s">
        <v>355</v>
      </c>
      <c r="B1448" s="7">
        <v>1.75</v>
      </c>
      <c r="C1448" s="7" t="s">
        <v>363</v>
      </c>
      <c r="D1448" s="7" t="s">
        <v>357</v>
      </c>
      <c r="E1448" s="7">
        <v>-9.3172129870129901</v>
      </c>
      <c r="F1448" s="7">
        <v>0.82231277056277097</v>
      </c>
      <c r="G1448" s="7">
        <v>1.1410549783549799</v>
      </c>
      <c r="H1448" s="7">
        <v>-4.9089850649350699E-4</v>
      </c>
      <c r="I1448" s="7">
        <v>-2.7340598917748999</v>
      </c>
      <c r="J1448" s="7">
        <v>-1.8512931818181799</v>
      </c>
      <c r="K1448" s="8"/>
      <c r="L1448" s="8"/>
    </row>
    <row r="1449" spans="1:12" ht="13.5" customHeight="1">
      <c r="A1449" s="7" t="s">
        <v>355</v>
      </c>
      <c r="B1449" s="7">
        <v>3.5</v>
      </c>
      <c r="C1449" s="7" t="s">
        <v>363</v>
      </c>
      <c r="D1449" s="7" t="s">
        <v>357</v>
      </c>
      <c r="E1449" s="7">
        <v>-9.3340693506493508</v>
      </c>
      <c r="F1449" s="7">
        <v>0.824023290043291</v>
      </c>
      <c r="G1449" s="7">
        <v>1.14331939393939</v>
      </c>
      <c r="H1449" s="7">
        <v>-4.9195361038961098E-4</v>
      </c>
      <c r="I1449" s="7">
        <v>-2.7408546839826902</v>
      </c>
      <c r="J1449" s="7">
        <v>-1.8558402337662301</v>
      </c>
      <c r="K1449" s="8"/>
      <c r="L1449" s="8"/>
    </row>
    <row r="1450" spans="1:12" ht="13.5" customHeight="1">
      <c r="A1450" s="7" t="s">
        <v>355</v>
      </c>
      <c r="B1450" s="7">
        <v>0</v>
      </c>
      <c r="C1450" s="7" t="s">
        <v>356</v>
      </c>
      <c r="D1450" s="7" t="s">
        <v>357</v>
      </c>
      <c r="E1450" s="7">
        <v>-9.3509257142857098</v>
      </c>
      <c r="F1450" s="7">
        <v>0.82573380952381004</v>
      </c>
      <c r="G1450" s="7">
        <v>1.14558380952381</v>
      </c>
      <c r="H1450" s="7">
        <v>-4.9300871428571496E-4</v>
      </c>
      <c r="I1450" s="7">
        <v>-2.7476494761904799</v>
      </c>
      <c r="J1450" s="7">
        <v>-1.86038728571428</v>
      </c>
      <c r="K1450" s="8"/>
      <c r="L1450" s="8"/>
    </row>
    <row r="1451" spans="1:12" ht="13.5" customHeight="1">
      <c r="A1451" s="7" t="s">
        <v>355</v>
      </c>
      <c r="B1451" s="7">
        <v>1.75</v>
      </c>
      <c r="C1451" s="7" t="s">
        <v>356</v>
      </c>
      <c r="D1451" s="7" t="s">
        <v>357</v>
      </c>
      <c r="E1451" s="7">
        <v>-9.3677820779220795</v>
      </c>
      <c r="F1451" s="7">
        <v>0.82744432900432996</v>
      </c>
      <c r="G1451" s="7">
        <v>1.14784822510822</v>
      </c>
      <c r="H1451" s="7">
        <v>-4.9406381818181905E-4</v>
      </c>
      <c r="I1451" s="7">
        <v>-2.7544442683982702</v>
      </c>
      <c r="J1451" s="7">
        <v>-1.86493433766233</v>
      </c>
      <c r="K1451" s="8"/>
      <c r="L1451" s="8"/>
    </row>
    <row r="1452" spans="1:12" ht="13.5" customHeight="1">
      <c r="A1452" s="7" t="s">
        <v>355</v>
      </c>
      <c r="B1452" s="7">
        <v>3.5</v>
      </c>
      <c r="C1452" s="7" t="s">
        <v>356</v>
      </c>
      <c r="D1452" s="7" t="s">
        <v>357</v>
      </c>
      <c r="E1452" s="7">
        <v>-9.3846384415584403</v>
      </c>
      <c r="F1452" s="7">
        <v>0.82915484848484899</v>
      </c>
      <c r="G1452" s="7">
        <v>1.1501126406926401</v>
      </c>
      <c r="H1452" s="7">
        <v>-4.9511892207792195E-4</v>
      </c>
      <c r="I1452" s="7">
        <v>-2.7612390606060599</v>
      </c>
      <c r="J1452" s="7">
        <v>-1.8694813896103899</v>
      </c>
      <c r="K1452" s="8"/>
      <c r="L1452" s="8"/>
    </row>
    <row r="1453" spans="1:12" ht="13.5" customHeight="1">
      <c r="A1453" s="7" t="s">
        <v>355</v>
      </c>
      <c r="B1453" s="7">
        <v>0</v>
      </c>
      <c r="C1453" s="7" t="s">
        <v>358</v>
      </c>
      <c r="D1453" s="7" t="s">
        <v>357</v>
      </c>
      <c r="E1453" s="7">
        <v>-9.40149480519481</v>
      </c>
      <c r="F1453" s="7">
        <v>0.83086536796536903</v>
      </c>
      <c r="G1453" s="7">
        <v>1.1523770562770601</v>
      </c>
      <c r="H1453" s="7">
        <v>-4.9617402597402604E-4</v>
      </c>
      <c r="I1453" s="7">
        <v>-2.7680338528138599</v>
      </c>
      <c r="J1453" s="7">
        <v>-1.8740284415584401</v>
      </c>
      <c r="K1453" s="8"/>
      <c r="L1453" s="8"/>
    </row>
    <row r="1454" spans="1:12" ht="13.5" customHeight="1">
      <c r="A1454" s="7" t="s">
        <v>355</v>
      </c>
      <c r="B1454" s="7">
        <v>1.75</v>
      </c>
      <c r="C1454" s="7" t="s">
        <v>358</v>
      </c>
      <c r="D1454" s="7" t="s">
        <v>357</v>
      </c>
      <c r="E1454" s="7">
        <v>-9.4183511688311707</v>
      </c>
      <c r="F1454" s="7">
        <v>0.83257588744588795</v>
      </c>
      <c r="G1454" s="7">
        <v>1.1546414718614699</v>
      </c>
      <c r="H1454" s="7">
        <v>-4.9722912987013002E-4</v>
      </c>
      <c r="I1454" s="7">
        <v>-2.7748286450216502</v>
      </c>
      <c r="J1454" s="7">
        <v>-1.87857549350649</v>
      </c>
      <c r="K1454" s="8"/>
      <c r="L1454" s="8"/>
    </row>
    <row r="1455" spans="1:12" ht="13.5" customHeight="1">
      <c r="A1455" s="7" t="s">
        <v>355</v>
      </c>
      <c r="B1455" s="7">
        <v>3.5</v>
      </c>
      <c r="C1455" s="7" t="s">
        <v>358</v>
      </c>
      <c r="D1455" s="7" t="s">
        <v>357</v>
      </c>
      <c r="E1455" s="7">
        <v>-9.4352075324675297</v>
      </c>
      <c r="F1455" s="7">
        <v>0.83428640692640699</v>
      </c>
      <c r="G1455" s="7">
        <v>1.15690588744589</v>
      </c>
      <c r="H1455" s="7">
        <v>-4.9828423376623401E-4</v>
      </c>
      <c r="I1455" s="7">
        <v>-2.7816234372294399</v>
      </c>
      <c r="J1455" s="7">
        <v>-1.8831225454545399</v>
      </c>
      <c r="K1455" s="8"/>
      <c r="L1455" s="8"/>
    </row>
    <row r="1456" spans="1:12" ht="13.5" customHeight="1">
      <c r="A1456" s="7" t="s">
        <v>355</v>
      </c>
      <c r="B1456" s="7">
        <v>0</v>
      </c>
      <c r="C1456" s="7" t="s">
        <v>359</v>
      </c>
      <c r="D1456" s="7" t="s">
        <v>357</v>
      </c>
      <c r="E1456" s="7">
        <v>-9.4520638961038994</v>
      </c>
      <c r="F1456" s="7">
        <v>0.83599692640692702</v>
      </c>
      <c r="G1456" s="7">
        <v>1.1591703030303</v>
      </c>
      <c r="H1456" s="7">
        <v>-4.9933933766233799E-4</v>
      </c>
      <c r="I1456" s="7">
        <v>-2.7884182294372302</v>
      </c>
      <c r="J1456" s="7">
        <v>-1.8876695974025901</v>
      </c>
      <c r="K1456" s="8"/>
      <c r="L1456" s="8"/>
    </row>
    <row r="1457" spans="1:12" ht="13.5" customHeight="1">
      <c r="A1457" s="7" t="s">
        <v>355</v>
      </c>
      <c r="B1457" s="7">
        <v>1.75</v>
      </c>
      <c r="C1457" s="7" t="s">
        <v>359</v>
      </c>
      <c r="D1457" s="7" t="s">
        <v>357</v>
      </c>
      <c r="E1457" s="7">
        <v>-9.4689202597402602</v>
      </c>
      <c r="F1457" s="7">
        <v>0.83770744588744595</v>
      </c>
      <c r="G1457" s="7">
        <v>1.16143471861472</v>
      </c>
      <c r="H1457" s="7">
        <v>-5.0039444155844197E-4</v>
      </c>
      <c r="I1457" s="7">
        <v>-2.7952130216450199</v>
      </c>
      <c r="J1457" s="7">
        <v>-1.89221664935064</v>
      </c>
      <c r="K1457" s="8"/>
      <c r="L1457" s="8"/>
    </row>
    <row r="1458" spans="1:12" ht="13.5" customHeight="1">
      <c r="A1458" s="7" t="s">
        <v>355</v>
      </c>
      <c r="B1458" s="7">
        <v>3.5</v>
      </c>
      <c r="C1458" s="7" t="s">
        <v>359</v>
      </c>
      <c r="D1458" s="7" t="s">
        <v>357</v>
      </c>
      <c r="E1458" s="7">
        <v>-9.4857766233766192</v>
      </c>
      <c r="F1458" s="7">
        <v>0.83941796536796598</v>
      </c>
      <c r="G1458" s="7">
        <v>1.1636991341991301</v>
      </c>
      <c r="H1458" s="7">
        <v>-5.0144954545454595E-4</v>
      </c>
      <c r="I1458" s="7">
        <v>-2.8020078138528199</v>
      </c>
      <c r="J1458" s="7">
        <v>-1.8967637012987</v>
      </c>
      <c r="K1458" s="8"/>
      <c r="L1458" s="8"/>
    </row>
    <row r="1459" spans="1:12" ht="13.5" customHeight="1">
      <c r="A1459" s="7" t="s">
        <v>355</v>
      </c>
      <c r="B1459" s="7">
        <v>0</v>
      </c>
      <c r="C1459" s="7" t="s">
        <v>360</v>
      </c>
      <c r="D1459" s="7" t="s">
        <v>357</v>
      </c>
      <c r="E1459" s="7">
        <v>-9.5026329870129906</v>
      </c>
      <c r="F1459" s="7">
        <v>0.84112848484848501</v>
      </c>
      <c r="G1459" s="7">
        <v>1.1659635497835501</v>
      </c>
      <c r="H1459" s="7">
        <v>-5.0250464935065004E-4</v>
      </c>
      <c r="I1459" s="7">
        <v>-2.8088026060606102</v>
      </c>
      <c r="J1459" s="7">
        <v>-1.9013107532467499</v>
      </c>
      <c r="K1459" s="8"/>
      <c r="L1459" s="8"/>
    </row>
    <row r="1460" spans="1:12" ht="13.5" customHeight="1">
      <c r="A1460" s="7" t="s">
        <v>355</v>
      </c>
      <c r="B1460" s="7">
        <v>1.75</v>
      </c>
      <c r="C1460" s="7" t="s">
        <v>360</v>
      </c>
      <c r="D1460" s="7" t="s">
        <v>357</v>
      </c>
      <c r="E1460" s="7">
        <v>-9.5194893506493496</v>
      </c>
      <c r="F1460" s="7">
        <v>0.84283900432900505</v>
      </c>
      <c r="G1460" s="7">
        <v>1.1682279653679599</v>
      </c>
      <c r="H1460" s="7">
        <v>-5.0355975324675403E-4</v>
      </c>
      <c r="I1460" s="7">
        <v>-2.8155973982683999</v>
      </c>
      <c r="J1460" s="7">
        <v>-1.9058578051948001</v>
      </c>
      <c r="K1460" s="8"/>
      <c r="L1460" s="8"/>
    </row>
    <row r="1461" spans="1:12" ht="13.5" customHeight="1">
      <c r="A1461" s="7" t="s">
        <v>355</v>
      </c>
      <c r="B1461" s="7">
        <v>3.5</v>
      </c>
      <c r="C1461" s="7" t="s">
        <v>360</v>
      </c>
      <c r="D1461" s="7" t="s">
        <v>357</v>
      </c>
      <c r="E1461" s="7">
        <v>-9.5363457142857104</v>
      </c>
      <c r="F1461" s="7">
        <v>0.84454952380952397</v>
      </c>
      <c r="G1461" s="7">
        <v>1.17049238095238</v>
      </c>
      <c r="H1461" s="7">
        <v>-5.0461485714285703E-4</v>
      </c>
      <c r="I1461" s="7">
        <v>-2.8223921904761902</v>
      </c>
      <c r="J1461" s="7">
        <v>-1.91040485714285</v>
      </c>
      <c r="K1461" s="8"/>
      <c r="L1461" s="8"/>
    </row>
    <row r="1462" spans="1:12" ht="13.5" customHeight="1">
      <c r="A1462" s="7" t="s">
        <v>355</v>
      </c>
      <c r="B1462" s="7">
        <v>0</v>
      </c>
      <c r="C1462" s="7" t="s">
        <v>361</v>
      </c>
      <c r="D1462" s="7" t="s">
        <v>357</v>
      </c>
      <c r="E1462" s="7">
        <v>-9.5532020779220801</v>
      </c>
      <c r="F1462" s="7">
        <v>0.84626004329004401</v>
      </c>
      <c r="G1462" s="7">
        <v>1.1727567965368</v>
      </c>
      <c r="H1462" s="7">
        <v>-5.0566996103896102E-4</v>
      </c>
      <c r="I1462" s="7">
        <v>-2.8291869826839902</v>
      </c>
      <c r="J1462" s="7">
        <v>-1.9149519090909</v>
      </c>
      <c r="K1462" s="8"/>
      <c r="L1462" s="8"/>
    </row>
    <row r="1463" spans="1:12" ht="13.5" customHeight="1">
      <c r="A1463" s="7" t="s">
        <v>355</v>
      </c>
      <c r="B1463" s="7">
        <v>1.75</v>
      </c>
      <c r="C1463" s="7" t="s">
        <v>361</v>
      </c>
      <c r="D1463" s="7" t="s">
        <v>357</v>
      </c>
      <c r="E1463" s="7">
        <v>-9.5700584415584409</v>
      </c>
      <c r="F1463" s="7">
        <v>0.84797056277056304</v>
      </c>
      <c r="G1463" s="7">
        <v>1.17502121212121</v>
      </c>
      <c r="H1463" s="7">
        <v>-5.06725064935065E-4</v>
      </c>
      <c r="I1463" s="7">
        <v>-2.8359817748917799</v>
      </c>
      <c r="J1463" s="7">
        <v>-1.9194989610389599</v>
      </c>
      <c r="K1463" s="8"/>
      <c r="L1463" s="8"/>
    </row>
    <row r="1464" spans="1:12" ht="13.5" customHeight="1">
      <c r="A1464" s="7" t="s">
        <v>355</v>
      </c>
      <c r="B1464" s="7">
        <v>3.5</v>
      </c>
      <c r="C1464" s="7" t="s">
        <v>361</v>
      </c>
      <c r="D1464" s="7" t="s">
        <v>357</v>
      </c>
      <c r="E1464" s="7">
        <v>-9.5869148051947999</v>
      </c>
      <c r="F1464" s="7">
        <v>0.84968108225108296</v>
      </c>
      <c r="G1464" s="7">
        <v>1.1772856277056301</v>
      </c>
      <c r="H1464" s="7">
        <v>-5.0778016883116898E-4</v>
      </c>
      <c r="I1464" s="7">
        <v>-2.8427765670995702</v>
      </c>
      <c r="J1464" s="7">
        <v>-1.9240460129870101</v>
      </c>
      <c r="K1464" s="8"/>
      <c r="L1464" s="8"/>
    </row>
    <row r="1465" spans="1:12" ht="13.5" customHeight="1">
      <c r="A1465" s="7" t="s">
        <v>355</v>
      </c>
      <c r="B1465" s="7">
        <v>0</v>
      </c>
      <c r="C1465" s="7" t="s">
        <v>362</v>
      </c>
      <c r="D1465" s="7" t="s">
        <v>357</v>
      </c>
      <c r="E1465" s="7">
        <v>-9.6037711688311695</v>
      </c>
      <c r="F1465" s="7">
        <v>0.851391601731602</v>
      </c>
      <c r="G1465" s="7">
        <v>1.1795500432900401</v>
      </c>
      <c r="H1465" s="7">
        <v>-5.0883527272727296E-4</v>
      </c>
      <c r="I1465" s="7">
        <v>-2.8495713593073599</v>
      </c>
      <c r="J1465" s="7">
        <v>-1.92859306493506</v>
      </c>
      <c r="K1465" s="8"/>
      <c r="L1465" s="8"/>
    </row>
    <row r="1466" spans="1:12" ht="13.5" customHeight="1">
      <c r="A1466" s="7" t="s">
        <v>355</v>
      </c>
      <c r="B1466" s="7">
        <v>1.75</v>
      </c>
      <c r="C1466" s="7" t="s">
        <v>362</v>
      </c>
      <c r="D1466" s="7" t="s">
        <v>357</v>
      </c>
      <c r="E1466" s="7">
        <v>-9.6206275324675303</v>
      </c>
      <c r="F1466" s="7">
        <v>0.85310212121212203</v>
      </c>
      <c r="G1466" s="7">
        <v>1.1818144588744599</v>
      </c>
      <c r="H1466" s="7">
        <v>-5.0989037662337695E-4</v>
      </c>
      <c r="I1466" s="7">
        <v>-2.8563661515151502</v>
      </c>
      <c r="J1466" s="7">
        <v>-1.9331401168831099</v>
      </c>
      <c r="K1466" s="8"/>
      <c r="L1466" s="8"/>
    </row>
    <row r="1467" spans="1:12" ht="13.5" customHeight="1">
      <c r="A1467" s="7" t="s">
        <v>355</v>
      </c>
      <c r="B1467" s="7">
        <v>3.5</v>
      </c>
      <c r="C1467" s="7" t="s">
        <v>362</v>
      </c>
      <c r="D1467" s="7" t="s">
        <v>357</v>
      </c>
      <c r="E1467" s="7">
        <v>-9.6374838961039</v>
      </c>
      <c r="F1467" s="7">
        <v>0.85481264069264096</v>
      </c>
      <c r="G1467" s="7">
        <v>1.1840788744588699</v>
      </c>
      <c r="H1467" s="7">
        <v>-5.1094548051948104E-4</v>
      </c>
      <c r="I1467" s="7">
        <v>-2.8631609437229502</v>
      </c>
      <c r="J1467" s="7">
        <v>-1.9376871688311601</v>
      </c>
      <c r="K1467" s="8"/>
      <c r="L1467" s="8"/>
    </row>
    <row r="1468" spans="1:12" ht="13.5" customHeight="1">
      <c r="A1468" s="7" t="s">
        <v>355</v>
      </c>
      <c r="B1468" s="7">
        <v>0</v>
      </c>
      <c r="C1468" s="7" t="s">
        <v>363</v>
      </c>
      <c r="D1468" s="7" t="s">
        <v>357</v>
      </c>
      <c r="E1468" s="7">
        <v>-9.6543402597402608</v>
      </c>
      <c r="F1468" s="7">
        <v>0.85652316017316099</v>
      </c>
      <c r="G1468" s="7">
        <v>1.18634329004329</v>
      </c>
      <c r="H1468" s="7">
        <v>-5.1200058441558502E-4</v>
      </c>
      <c r="I1468" s="7">
        <v>-2.8699557359307399</v>
      </c>
      <c r="J1468" s="7">
        <v>-1.94223422077922</v>
      </c>
      <c r="K1468" s="8"/>
      <c r="L1468" s="8"/>
    </row>
    <row r="1469" spans="1:12" ht="13.5" customHeight="1">
      <c r="A1469" s="7" t="s">
        <v>355</v>
      </c>
      <c r="B1469" s="7">
        <v>1.75</v>
      </c>
      <c r="C1469" s="7" t="s">
        <v>363</v>
      </c>
      <c r="D1469" s="7" t="s">
        <v>357</v>
      </c>
      <c r="E1469" s="7">
        <v>-9.6711966233766198</v>
      </c>
      <c r="F1469" s="7">
        <v>0.85823367965368003</v>
      </c>
      <c r="G1469" s="7">
        <v>1.1886077056277</v>
      </c>
      <c r="H1469" s="7">
        <v>-5.13055688311689E-4</v>
      </c>
      <c r="I1469" s="7">
        <v>-2.8767505281385302</v>
      </c>
      <c r="J1469" s="7">
        <v>-1.94678127272727</v>
      </c>
      <c r="K1469" s="8"/>
      <c r="L1469" s="8"/>
    </row>
    <row r="1470" spans="1:12" ht="13.5" customHeight="1">
      <c r="A1470" s="7" t="s">
        <v>355</v>
      </c>
      <c r="B1470" s="7">
        <v>3.5</v>
      </c>
      <c r="C1470" s="7" t="s">
        <v>363</v>
      </c>
      <c r="D1470" s="7" t="s">
        <v>357</v>
      </c>
      <c r="E1470" s="7">
        <v>-9.6880529870129894</v>
      </c>
      <c r="F1470" s="7">
        <v>0.85994419913419995</v>
      </c>
      <c r="G1470" s="7">
        <v>1.19087212121212</v>
      </c>
      <c r="H1470" s="7">
        <v>-5.1411079220779299E-4</v>
      </c>
      <c r="I1470" s="7">
        <v>-2.8835453203463199</v>
      </c>
      <c r="J1470" s="7">
        <v>-1.9513283246753199</v>
      </c>
      <c r="K1470" s="8"/>
      <c r="L1470" s="8"/>
    </row>
    <row r="1471" spans="1:12" ht="13.5" customHeight="1">
      <c r="A1471" s="7" t="s">
        <v>355</v>
      </c>
      <c r="B1471" s="7">
        <v>0</v>
      </c>
      <c r="C1471" s="7" t="s">
        <v>356</v>
      </c>
      <c r="D1471" s="7" t="s">
        <v>357</v>
      </c>
      <c r="E1471" s="7">
        <v>-9.7049093506493502</v>
      </c>
      <c r="F1471" s="7">
        <v>0.86165471861471898</v>
      </c>
      <c r="G1471" s="7">
        <v>1.1931365367965401</v>
      </c>
      <c r="H1471" s="7">
        <v>-5.1516589610389599E-4</v>
      </c>
      <c r="I1471" s="7">
        <v>-2.8903401125541199</v>
      </c>
      <c r="J1471" s="7">
        <v>-1.9558753766233701</v>
      </c>
      <c r="K1471" s="8"/>
      <c r="L1471" s="8"/>
    </row>
    <row r="1472" spans="1:12" ht="13.5" customHeight="1">
      <c r="A1472" s="7" t="s">
        <v>355</v>
      </c>
      <c r="B1472" s="7">
        <v>1.75</v>
      </c>
      <c r="C1472" s="7" t="s">
        <v>356</v>
      </c>
      <c r="D1472" s="7" t="s">
        <v>357</v>
      </c>
      <c r="E1472" s="7">
        <v>-9.7217657142857092</v>
      </c>
      <c r="F1472" s="7">
        <v>0.86336523809523902</v>
      </c>
      <c r="G1472" s="7">
        <v>1.1954009523809499</v>
      </c>
      <c r="H1472" s="7">
        <v>-5.1622099999999998E-4</v>
      </c>
      <c r="I1472" s="7">
        <v>-2.8971349047619102</v>
      </c>
      <c r="J1472" s="7">
        <v>-1.96042242857142</v>
      </c>
      <c r="K1472" s="8"/>
      <c r="L1472" s="8"/>
    </row>
    <row r="1473" spans="1:12" ht="13.5" customHeight="1">
      <c r="A1473" s="7" t="s">
        <v>355</v>
      </c>
      <c r="B1473" s="7">
        <v>3.5</v>
      </c>
      <c r="C1473" s="7" t="s">
        <v>356</v>
      </c>
      <c r="D1473" s="7" t="s">
        <v>357</v>
      </c>
      <c r="E1473" s="7">
        <v>-9.7386220779220807</v>
      </c>
      <c r="F1473" s="7">
        <v>0.86507575757575805</v>
      </c>
      <c r="G1473" s="7">
        <v>1.1976653679653699</v>
      </c>
      <c r="H1473" s="7">
        <v>-5.1727610389610396E-4</v>
      </c>
      <c r="I1473" s="7">
        <v>-2.9039296969696999</v>
      </c>
      <c r="J1473" s="7">
        <v>-1.9649694805194799</v>
      </c>
      <c r="K1473" s="8"/>
      <c r="L1473" s="8"/>
    </row>
    <row r="1474" spans="1:12" ht="13.5" customHeight="1">
      <c r="A1474" s="7" t="s">
        <v>355</v>
      </c>
      <c r="B1474" s="7">
        <v>0</v>
      </c>
      <c r="C1474" s="7" t="s">
        <v>358</v>
      </c>
      <c r="D1474" s="7" t="s">
        <v>357</v>
      </c>
      <c r="E1474" s="7">
        <v>-9.7554784415584397</v>
      </c>
      <c r="F1474" s="7">
        <v>0.86678627705627798</v>
      </c>
      <c r="G1474" s="7">
        <v>1.19992978354978</v>
      </c>
      <c r="H1474" s="7">
        <v>-5.1833120779220805E-4</v>
      </c>
      <c r="I1474" s="7">
        <v>-2.9107244891774902</v>
      </c>
      <c r="J1474" s="7">
        <v>-1.9695165324675299</v>
      </c>
      <c r="K1474" s="8"/>
      <c r="L1474" s="8"/>
    </row>
    <row r="1475" spans="1:12" ht="13.5" customHeight="1">
      <c r="A1475" s="7" t="s">
        <v>355</v>
      </c>
      <c r="B1475" s="7">
        <v>1.75</v>
      </c>
      <c r="C1475" s="7" t="s">
        <v>358</v>
      </c>
      <c r="D1475" s="7" t="s">
        <v>357</v>
      </c>
      <c r="E1475" s="7">
        <v>-9.7723348051948093</v>
      </c>
      <c r="F1475" s="7">
        <v>0.86849679653679701</v>
      </c>
      <c r="G1475" s="7">
        <v>1.2021941991342</v>
      </c>
      <c r="H1475" s="7">
        <v>-5.1938631168831203E-4</v>
      </c>
      <c r="I1475" s="7">
        <v>-2.9175192813852799</v>
      </c>
      <c r="J1475" s="7">
        <v>-1.9740635844155801</v>
      </c>
      <c r="K1475" s="8"/>
      <c r="L1475" s="8"/>
    </row>
    <row r="1476" spans="1:12" ht="13.5" customHeight="1">
      <c r="A1476" s="7" t="s">
        <v>355</v>
      </c>
      <c r="B1476" s="7">
        <v>3.5</v>
      </c>
      <c r="C1476" s="7" t="s">
        <v>358</v>
      </c>
      <c r="D1476" s="7" t="s">
        <v>357</v>
      </c>
      <c r="E1476" s="7">
        <v>-9.7891911688311701</v>
      </c>
      <c r="F1476" s="7">
        <v>0.87020731601731705</v>
      </c>
      <c r="G1476" s="7">
        <v>1.20445861471861</v>
      </c>
      <c r="H1476" s="7">
        <v>-5.2044141558441601E-4</v>
      </c>
      <c r="I1476" s="7">
        <v>-2.9243140735930799</v>
      </c>
      <c r="J1476" s="7">
        <v>-1.97861063636363</v>
      </c>
      <c r="K1476" s="8"/>
      <c r="L1476" s="8"/>
    </row>
    <row r="1477" spans="1:12" ht="13.5" customHeight="1">
      <c r="A1477" s="7" t="s">
        <v>355</v>
      </c>
      <c r="B1477" s="7">
        <v>0</v>
      </c>
      <c r="C1477" s="7" t="s">
        <v>359</v>
      </c>
      <c r="D1477" s="7" t="s">
        <v>357</v>
      </c>
      <c r="E1477" s="7">
        <v>-9.8060475324675291</v>
      </c>
      <c r="F1477" s="7">
        <v>0.87191783549783597</v>
      </c>
      <c r="G1477" s="7">
        <v>1.2067230303030301</v>
      </c>
      <c r="H1477" s="7">
        <v>-5.2149651948052E-4</v>
      </c>
      <c r="I1477" s="7">
        <v>-2.9311088658008702</v>
      </c>
      <c r="J1477" s="7">
        <v>-1.9831576883116799</v>
      </c>
      <c r="K1477" s="8"/>
      <c r="L1477" s="8"/>
    </row>
    <row r="1478" spans="1:12" ht="13.5" customHeight="1">
      <c r="A1478" s="7" t="s">
        <v>355</v>
      </c>
      <c r="B1478" s="7">
        <v>1.75</v>
      </c>
      <c r="C1478" s="7" t="s">
        <v>359</v>
      </c>
      <c r="D1478" s="7" t="s">
        <v>357</v>
      </c>
      <c r="E1478" s="7">
        <v>-9.8229038961039006</v>
      </c>
      <c r="F1478" s="7">
        <v>0.873628354978356</v>
      </c>
      <c r="G1478" s="7">
        <v>1.2089874458874399</v>
      </c>
      <c r="H1478" s="7">
        <v>-5.2255162337662398E-4</v>
      </c>
      <c r="I1478" s="7">
        <v>-2.9379036580086599</v>
      </c>
      <c r="J1478" s="7">
        <v>-1.9877047402597401</v>
      </c>
      <c r="K1478" s="8"/>
      <c r="L1478" s="8"/>
    </row>
    <row r="1479" spans="1:12" ht="13.5" customHeight="1">
      <c r="A1479" s="7" t="s">
        <v>355</v>
      </c>
      <c r="B1479" s="7">
        <v>3.5</v>
      </c>
      <c r="C1479" s="7" t="s">
        <v>359</v>
      </c>
      <c r="D1479" s="7" t="s">
        <v>357</v>
      </c>
      <c r="E1479" s="7">
        <v>-9.8397602597402596</v>
      </c>
      <c r="F1479" s="7">
        <v>0.87533887445887504</v>
      </c>
      <c r="G1479" s="7">
        <v>1.2112518614718599</v>
      </c>
      <c r="H1479" s="7">
        <v>-5.2360672727272796E-4</v>
      </c>
      <c r="I1479" s="7">
        <v>-2.9446984502164502</v>
      </c>
      <c r="J1479" s="7">
        <v>-1.99225179220779</v>
      </c>
      <c r="K1479" s="8"/>
      <c r="L1479" s="8"/>
    </row>
    <row r="1480" spans="1:12" ht="13.5" customHeight="1">
      <c r="A1480" s="7" t="s">
        <v>355</v>
      </c>
      <c r="B1480" s="7">
        <v>0</v>
      </c>
      <c r="C1480" s="7" t="s">
        <v>360</v>
      </c>
      <c r="D1480" s="7" t="s">
        <v>357</v>
      </c>
      <c r="E1480" s="7">
        <v>-9.8566166233766204</v>
      </c>
      <c r="F1480" s="7">
        <v>0.87704939393939496</v>
      </c>
      <c r="G1480" s="7">
        <v>1.21351627705628</v>
      </c>
      <c r="H1480" s="7">
        <v>-5.2466183116883205E-4</v>
      </c>
      <c r="I1480" s="7">
        <v>-2.9514932424242502</v>
      </c>
      <c r="J1480" s="7">
        <v>-1.99679884415584</v>
      </c>
      <c r="K1480" s="8"/>
      <c r="L1480" s="8"/>
    </row>
    <row r="1481" spans="1:12" ht="13.5" customHeight="1">
      <c r="A1481" s="7" t="s">
        <v>355</v>
      </c>
      <c r="B1481" s="7">
        <v>1.75</v>
      </c>
      <c r="C1481" s="7" t="s">
        <v>360</v>
      </c>
      <c r="D1481" s="7" t="s">
        <v>357</v>
      </c>
      <c r="E1481" s="7">
        <v>-9.87347298701299</v>
      </c>
      <c r="F1481" s="7">
        <v>0.878759913419914</v>
      </c>
      <c r="G1481" s="7">
        <v>1.21578069264069</v>
      </c>
      <c r="H1481" s="7">
        <v>-5.2571693506493495E-4</v>
      </c>
      <c r="I1481" s="7">
        <v>-2.9582880346320399</v>
      </c>
      <c r="J1481" s="7">
        <v>-2.0013458961038899</v>
      </c>
      <c r="K1481" s="8"/>
      <c r="L1481" s="8"/>
    </row>
    <row r="1482" spans="1:12" ht="13.5" customHeight="1">
      <c r="A1482" s="7" t="s">
        <v>355</v>
      </c>
      <c r="B1482" s="7">
        <v>3.5</v>
      </c>
      <c r="C1482" s="7" t="s">
        <v>360</v>
      </c>
      <c r="D1482" s="7" t="s">
        <v>357</v>
      </c>
      <c r="E1482" s="7">
        <v>-9.8903293506493508</v>
      </c>
      <c r="F1482" s="7">
        <v>0.88047043290043403</v>
      </c>
      <c r="G1482" s="7">
        <v>1.21804510822511</v>
      </c>
      <c r="H1482" s="7">
        <v>-5.2677203896103904E-4</v>
      </c>
      <c r="I1482" s="7">
        <v>-2.9650828268398302</v>
      </c>
      <c r="J1482" s="7">
        <v>-2.0058929480519399</v>
      </c>
      <c r="K1482" s="8"/>
      <c r="L1482" s="8"/>
    </row>
    <row r="1483" spans="1:12" ht="13.5" customHeight="1">
      <c r="A1483" s="7" t="s">
        <v>355</v>
      </c>
      <c r="B1483" s="7">
        <v>0</v>
      </c>
      <c r="C1483" s="7" t="s">
        <v>361</v>
      </c>
      <c r="D1483" s="7" t="s">
        <v>357</v>
      </c>
      <c r="E1483" s="7">
        <v>-9.9071857142857098</v>
      </c>
      <c r="F1483" s="7">
        <v>0.88218095238095295</v>
      </c>
      <c r="G1483" s="7">
        <v>1.2203095238095201</v>
      </c>
      <c r="H1483" s="7">
        <v>-5.2782714285714303E-4</v>
      </c>
      <c r="I1483" s="7">
        <v>-2.9718776190476199</v>
      </c>
      <c r="J1483" s="7">
        <v>-2.01044</v>
      </c>
      <c r="K1483" s="8"/>
      <c r="L1483" s="8"/>
    </row>
    <row r="1484" spans="1:12" ht="13.5" customHeight="1">
      <c r="A1484" s="7" t="s">
        <v>355</v>
      </c>
      <c r="B1484" s="7">
        <v>1.75</v>
      </c>
      <c r="C1484" s="7" t="s">
        <v>361</v>
      </c>
      <c r="D1484" s="7" t="s">
        <v>357</v>
      </c>
      <c r="E1484" s="7">
        <v>-9.9240420779220795</v>
      </c>
      <c r="F1484" s="7">
        <v>0.88389147186147199</v>
      </c>
      <c r="G1484" s="7">
        <v>1.2225739393939401</v>
      </c>
      <c r="H1484" s="7">
        <v>-5.2888224675324701E-4</v>
      </c>
      <c r="I1484" s="7">
        <v>-2.9786724112554102</v>
      </c>
      <c r="J1484" s="7">
        <v>-2.0149870519480499</v>
      </c>
      <c r="K1484" s="8"/>
      <c r="L1484" s="8"/>
    </row>
    <row r="1485" spans="1:12" ht="13.5" customHeight="1">
      <c r="A1485" s="7" t="s">
        <v>355</v>
      </c>
      <c r="B1485" s="7">
        <v>3.5</v>
      </c>
      <c r="C1485" s="7" t="s">
        <v>361</v>
      </c>
      <c r="D1485" s="7" t="s">
        <v>357</v>
      </c>
      <c r="E1485" s="7">
        <v>-9.9408984415584403</v>
      </c>
      <c r="F1485" s="7">
        <v>0.88560199134199202</v>
      </c>
      <c r="G1485" s="7">
        <v>1.2248383549783499</v>
      </c>
      <c r="H1485" s="7">
        <v>-5.2993735064935099E-4</v>
      </c>
      <c r="I1485" s="7">
        <v>-2.9854672034632102</v>
      </c>
      <c r="J1485" s="7">
        <v>-2.0195341038960999</v>
      </c>
      <c r="K1485" s="8"/>
      <c r="L1485" s="8"/>
    </row>
    <row r="1486" spans="1:12" ht="13.5" customHeight="1">
      <c r="A1486" s="7" t="s">
        <v>355</v>
      </c>
      <c r="B1486" s="7">
        <v>0</v>
      </c>
      <c r="C1486" s="7" t="s">
        <v>362</v>
      </c>
      <c r="D1486" s="7" t="s">
        <v>357</v>
      </c>
      <c r="E1486" s="7">
        <v>-9.9577548051948099</v>
      </c>
      <c r="F1486" s="7">
        <v>0.88731251082251095</v>
      </c>
      <c r="G1486" s="7">
        <v>1.22710277056277</v>
      </c>
      <c r="H1486" s="7">
        <v>-5.3099245454545497E-4</v>
      </c>
      <c r="I1486" s="7">
        <v>-2.9922619956709999</v>
      </c>
      <c r="J1486" s="7">
        <v>-2.0240811558441498</v>
      </c>
      <c r="K1486" s="8"/>
      <c r="L1486" s="8"/>
    </row>
    <row r="1487" spans="1:12" ht="13.5" customHeight="1">
      <c r="A1487" s="7" t="s">
        <v>355</v>
      </c>
      <c r="B1487" s="7">
        <v>1.75</v>
      </c>
      <c r="C1487" s="7" t="s">
        <v>362</v>
      </c>
      <c r="D1487" s="7" t="s">
        <v>357</v>
      </c>
      <c r="E1487" s="7">
        <v>-9.9746111688311707</v>
      </c>
      <c r="F1487" s="7">
        <v>0.88902303030303098</v>
      </c>
      <c r="G1487" s="7">
        <v>1.22936718614718</v>
      </c>
      <c r="H1487" s="7">
        <v>-5.3204755844155896E-4</v>
      </c>
      <c r="I1487" s="7">
        <v>-2.9990567878787902</v>
      </c>
      <c r="J1487" s="7">
        <v>-2.0286282077922002</v>
      </c>
      <c r="K1487" s="8"/>
      <c r="L1487" s="8"/>
    </row>
    <row r="1488" spans="1:12" ht="13.5" customHeight="1">
      <c r="A1488" s="7" t="s">
        <v>355</v>
      </c>
      <c r="B1488" s="7">
        <v>3.5</v>
      </c>
      <c r="C1488" s="7" t="s">
        <v>362</v>
      </c>
      <c r="D1488" s="7" t="s">
        <v>357</v>
      </c>
      <c r="E1488" s="7">
        <v>-9.9914675324675297</v>
      </c>
      <c r="F1488" s="7">
        <v>0.89073354978355002</v>
      </c>
      <c r="G1488" s="7">
        <v>1.2316316017316</v>
      </c>
      <c r="H1488" s="7">
        <v>-5.3310266233766305E-4</v>
      </c>
      <c r="I1488" s="7">
        <v>-3.0058515800865799</v>
      </c>
      <c r="J1488" s="7">
        <v>-2.0331752597402599</v>
      </c>
      <c r="K1488" s="8"/>
      <c r="L1488" s="8"/>
    </row>
    <row r="1489" spans="1:12" ht="13.5" customHeight="1">
      <c r="A1489" s="7" t="s">
        <v>355</v>
      </c>
      <c r="B1489" s="7">
        <v>0</v>
      </c>
      <c r="C1489" s="7" t="s">
        <v>363</v>
      </c>
      <c r="D1489" s="7" t="s">
        <v>357</v>
      </c>
      <c r="E1489" s="7">
        <v>-10.008323896103899</v>
      </c>
      <c r="F1489" s="7">
        <v>0.89244406926407005</v>
      </c>
      <c r="G1489" s="7">
        <v>1.2338960173160201</v>
      </c>
      <c r="H1489" s="7">
        <v>-5.3415776623376703E-4</v>
      </c>
      <c r="I1489" s="7">
        <v>-3.0126463722943799</v>
      </c>
      <c r="J1489" s="7">
        <v>-2.0377223116883099</v>
      </c>
      <c r="K1489" s="8"/>
      <c r="L1489" s="8"/>
    </row>
    <row r="1490" spans="1:12" ht="13.5" customHeight="1">
      <c r="A1490" s="7" t="s">
        <v>355</v>
      </c>
      <c r="B1490" s="7">
        <v>1.75</v>
      </c>
      <c r="C1490" s="7" t="s">
        <v>363</v>
      </c>
      <c r="D1490" s="7" t="s">
        <v>357</v>
      </c>
      <c r="E1490" s="7">
        <v>-10.025180259740299</v>
      </c>
      <c r="F1490" s="7">
        <v>0.89415458874458897</v>
      </c>
      <c r="G1490" s="7">
        <v>1.2361604329004301</v>
      </c>
      <c r="H1490" s="7">
        <v>-5.3521287012987004E-4</v>
      </c>
      <c r="I1490" s="7">
        <v>-3.0194411645021701</v>
      </c>
      <c r="J1490" s="7">
        <v>-2.0422693636363598</v>
      </c>
      <c r="K1490" s="8"/>
      <c r="L1490" s="8"/>
    </row>
    <row r="1491" spans="1:12" ht="13.5" customHeight="1">
      <c r="A1491" s="7" t="s">
        <v>355</v>
      </c>
      <c r="B1491" s="7">
        <v>3.5</v>
      </c>
      <c r="C1491" s="7" t="s">
        <v>363</v>
      </c>
      <c r="D1491" s="7" t="s">
        <v>357</v>
      </c>
      <c r="E1491" s="7">
        <v>-10.0420366233766</v>
      </c>
      <c r="F1491" s="7">
        <v>0.89586510822510901</v>
      </c>
      <c r="G1491" s="7">
        <v>1.2384248484848499</v>
      </c>
      <c r="H1491" s="7">
        <v>-5.3626797402597402E-4</v>
      </c>
      <c r="I1491" s="7">
        <v>-3.0262359567099599</v>
      </c>
      <c r="J1491" s="7">
        <v>-2.0468164155844102</v>
      </c>
      <c r="K1491" s="8"/>
      <c r="L1491" s="8"/>
    </row>
    <row r="1492" spans="1:12" ht="13.5" customHeight="1">
      <c r="A1492" s="7" t="s">
        <v>355</v>
      </c>
      <c r="B1492" s="7">
        <v>0</v>
      </c>
      <c r="C1492" s="7" t="s">
        <v>356</v>
      </c>
      <c r="D1492" s="7" t="s">
        <v>357</v>
      </c>
      <c r="E1492" s="7">
        <v>-10.058892987012999</v>
      </c>
      <c r="F1492" s="7">
        <v>0.89757562770562804</v>
      </c>
      <c r="G1492" s="7">
        <v>1.2406892640692599</v>
      </c>
      <c r="H1492" s="7">
        <v>-5.37323077922078E-4</v>
      </c>
      <c r="I1492" s="7">
        <v>-3.0330307489177502</v>
      </c>
      <c r="J1492" s="7">
        <v>-2.0513634675324601</v>
      </c>
      <c r="K1492" s="8"/>
      <c r="L1492" s="8"/>
    </row>
    <row r="1493" spans="1:12" ht="13.5" customHeight="1">
      <c r="A1493" s="7" t="s">
        <v>355</v>
      </c>
      <c r="B1493" s="7">
        <v>1.75</v>
      </c>
      <c r="C1493" s="7" t="s">
        <v>356</v>
      </c>
      <c r="D1493" s="7" t="s">
        <v>357</v>
      </c>
      <c r="E1493" s="7">
        <v>-10.0757493506493</v>
      </c>
      <c r="F1493" s="7">
        <v>0.89928614718614797</v>
      </c>
      <c r="G1493" s="7">
        <v>1.24295367965368</v>
      </c>
      <c r="H1493" s="7">
        <v>-5.3837818181818198E-4</v>
      </c>
      <c r="I1493" s="7">
        <v>-3.0398255411255399</v>
      </c>
      <c r="J1493" s="7">
        <v>-2.0559105194805198</v>
      </c>
      <c r="K1493" s="8"/>
      <c r="L1493" s="8"/>
    </row>
    <row r="1494" spans="1:12" ht="13.5" customHeight="1">
      <c r="A1494" s="7" t="s">
        <v>355</v>
      </c>
      <c r="B1494" s="7">
        <v>3.5</v>
      </c>
      <c r="C1494" s="7" t="s">
        <v>356</v>
      </c>
      <c r="D1494" s="7" t="s">
        <v>357</v>
      </c>
      <c r="E1494" s="7">
        <v>-10.0926057142857</v>
      </c>
      <c r="F1494" s="7">
        <v>0.900996666666667</v>
      </c>
      <c r="G1494" s="7">
        <v>1.24521809523809</v>
      </c>
      <c r="H1494" s="7">
        <v>-5.3943328571428597E-4</v>
      </c>
      <c r="I1494" s="7">
        <v>-3.0466203333333399</v>
      </c>
      <c r="J1494" s="7">
        <v>-2.0604575714285698</v>
      </c>
      <c r="K1494" s="8"/>
      <c r="L1494" s="8"/>
    </row>
    <row r="1495" spans="1:12" ht="13.5" customHeight="1">
      <c r="A1495" s="7" t="s">
        <v>355</v>
      </c>
      <c r="B1495" s="7">
        <v>0</v>
      </c>
      <c r="C1495" s="7" t="s">
        <v>358</v>
      </c>
      <c r="D1495" s="7" t="s">
        <v>357</v>
      </c>
      <c r="E1495" s="7">
        <v>-10.1094620779221</v>
      </c>
      <c r="F1495" s="7">
        <v>0.90270718614718704</v>
      </c>
      <c r="G1495" s="7">
        <v>1.24748251082251</v>
      </c>
      <c r="H1495" s="7">
        <v>-5.4048838961038995E-4</v>
      </c>
      <c r="I1495" s="7">
        <v>-3.0534151255411301</v>
      </c>
      <c r="J1495" s="7">
        <v>-2.0650046233766202</v>
      </c>
      <c r="K1495" s="8"/>
      <c r="L1495" s="8"/>
    </row>
    <row r="1496" spans="1:12" ht="13.5" customHeight="1">
      <c r="A1496" s="7" t="s">
        <v>355</v>
      </c>
      <c r="B1496" s="7">
        <v>1.75</v>
      </c>
      <c r="C1496" s="7" t="s">
        <v>358</v>
      </c>
      <c r="D1496" s="7" t="s">
        <v>357</v>
      </c>
      <c r="E1496" s="7">
        <v>-10.1263184415584</v>
      </c>
      <c r="F1496" s="7">
        <v>0.90441770562770596</v>
      </c>
      <c r="G1496" s="7">
        <v>1.2497469264069301</v>
      </c>
      <c r="H1496" s="7">
        <v>-5.4154349350649404E-4</v>
      </c>
      <c r="I1496" s="7">
        <v>-3.0602099177489199</v>
      </c>
      <c r="J1496" s="7">
        <v>-2.0695516753246701</v>
      </c>
      <c r="K1496" s="8"/>
      <c r="L1496" s="8"/>
    </row>
    <row r="1497" spans="1:12" ht="13.5" customHeight="1">
      <c r="A1497" s="7" t="s">
        <v>355</v>
      </c>
      <c r="B1497" s="7">
        <v>3.5</v>
      </c>
      <c r="C1497" s="7" t="s">
        <v>358</v>
      </c>
      <c r="D1497" s="7" t="s">
        <v>357</v>
      </c>
      <c r="E1497" s="7">
        <v>-10.1431748051948</v>
      </c>
      <c r="F1497" s="7">
        <v>0.90612822510822599</v>
      </c>
      <c r="G1497" s="7">
        <v>1.2520113419913399</v>
      </c>
      <c r="H1497" s="7">
        <v>-5.4259859740259802E-4</v>
      </c>
      <c r="I1497" s="7">
        <v>-3.0670047099567102</v>
      </c>
      <c r="J1497" s="7">
        <v>-2.07409872727272</v>
      </c>
      <c r="K1497" s="8"/>
      <c r="L1497" s="8"/>
    </row>
    <row r="1498" spans="1:12" ht="13.5" customHeight="1">
      <c r="A1498" s="7" t="s">
        <v>355</v>
      </c>
      <c r="B1498" s="7">
        <v>0</v>
      </c>
      <c r="C1498" s="7" t="s">
        <v>359</v>
      </c>
      <c r="D1498" s="7" t="s">
        <v>357</v>
      </c>
      <c r="E1498" s="7">
        <v>-10.1600311688312</v>
      </c>
      <c r="F1498" s="7">
        <v>0.90783874458874503</v>
      </c>
      <c r="G1498" s="7">
        <v>1.2542757575757599</v>
      </c>
      <c r="H1498" s="7">
        <v>-5.4365370129870201E-4</v>
      </c>
      <c r="I1498" s="7">
        <v>-3.0737995021645101</v>
      </c>
      <c r="J1498" s="7">
        <v>-2.07864577922077</v>
      </c>
      <c r="K1498" s="8"/>
      <c r="L1498" s="8"/>
    </row>
    <row r="1499" spans="1:12" ht="13.5" customHeight="1">
      <c r="A1499" s="7" t="s">
        <v>355</v>
      </c>
      <c r="B1499" s="7">
        <v>1.75</v>
      </c>
      <c r="C1499" s="7" t="s">
        <v>359</v>
      </c>
      <c r="D1499" s="7" t="s">
        <v>357</v>
      </c>
      <c r="E1499" s="7">
        <v>-10.1768875324675</v>
      </c>
      <c r="F1499" s="7">
        <v>0.90954926406926495</v>
      </c>
      <c r="G1499" s="7">
        <v>1.25654017316017</v>
      </c>
      <c r="H1499" s="7">
        <v>-5.4470880519480599E-4</v>
      </c>
      <c r="I1499" s="7">
        <v>-3.0805942943722999</v>
      </c>
      <c r="J1499" s="7">
        <v>-2.0831928311688301</v>
      </c>
      <c r="K1499" s="8"/>
      <c r="L1499" s="8"/>
    </row>
    <row r="1500" spans="1:12" ht="13.5" customHeight="1">
      <c r="A1500" s="7" t="s">
        <v>355</v>
      </c>
      <c r="B1500" s="7">
        <v>3.5</v>
      </c>
      <c r="C1500" s="7" t="s">
        <v>359</v>
      </c>
      <c r="D1500" s="7" t="s">
        <v>357</v>
      </c>
      <c r="E1500" s="7">
        <v>-10.1937438961039</v>
      </c>
      <c r="F1500" s="7">
        <v>0.91125978354978399</v>
      </c>
      <c r="G1500" s="7">
        <v>1.25880458874459</v>
      </c>
      <c r="H1500" s="7">
        <v>-5.45763909090909E-4</v>
      </c>
      <c r="I1500" s="7">
        <v>-3.0873890865800901</v>
      </c>
      <c r="J1500" s="7">
        <v>-2.0877398831168801</v>
      </c>
      <c r="K1500" s="8"/>
      <c r="L1500" s="8"/>
    </row>
    <row r="1501" spans="1:12" ht="13.5" customHeight="1">
      <c r="A1501" s="7" t="s">
        <v>355</v>
      </c>
      <c r="B1501" s="7">
        <v>0</v>
      </c>
      <c r="C1501" s="7" t="s">
        <v>360</v>
      </c>
      <c r="D1501" s="7" t="s">
        <v>357</v>
      </c>
      <c r="E1501" s="7">
        <v>-10.2106002597403</v>
      </c>
      <c r="F1501" s="7">
        <v>0.91297030303030402</v>
      </c>
      <c r="G1501" s="7">
        <v>1.261069004329</v>
      </c>
      <c r="H1501" s="7">
        <v>-5.4681901298701298E-4</v>
      </c>
      <c r="I1501" s="7">
        <v>-3.0941838787878799</v>
      </c>
      <c r="J1501" s="7">
        <v>-2.09228693506493</v>
      </c>
      <c r="K1501" s="8"/>
      <c r="L1501" s="8"/>
    </row>
    <row r="1502" spans="1:12" ht="13.5" customHeight="1">
      <c r="A1502" s="7" t="s">
        <v>355</v>
      </c>
      <c r="B1502" s="7">
        <v>1.75</v>
      </c>
      <c r="C1502" s="7" t="s">
        <v>360</v>
      </c>
      <c r="D1502" s="7" t="s">
        <v>357</v>
      </c>
      <c r="E1502" s="7">
        <v>-10.2274566233766</v>
      </c>
      <c r="F1502" s="7">
        <v>0.91468082251082306</v>
      </c>
      <c r="G1502" s="7">
        <v>1.2633334199134201</v>
      </c>
      <c r="H1502" s="7">
        <v>-5.4787411688311696E-4</v>
      </c>
      <c r="I1502" s="7">
        <v>-3.1009786709956702</v>
      </c>
      <c r="J1502" s="7">
        <v>-2.09683398701298</v>
      </c>
      <c r="K1502" s="8"/>
      <c r="L1502" s="8"/>
    </row>
    <row r="1503" spans="1:12" ht="13.5" customHeight="1">
      <c r="A1503" s="7" t="s">
        <v>355</v>
      </c>
      <c r="B1503" s="7">
        <v>3.5</v>
      </c>
      <c r="C1503" s="7" t="s">
        <v>360</v>
      </c>
      <c r="D1503" s="7" t="s">
        <v>357</v>
      </c>
      <c r="E1503" s="7">
        <v>-10.244312987013</v>
      </c>
      <c r="F1503" s="7">
        <v>0.91639134199134298</v>
      </c>
      <c r="G1503" s="7">
        <v>1.2655978354978299</v>
      </c>
      <c r="H1503" s="7">
        <v>-5.4892922077922105E-4</v>
      </c>
      <c r="I1503" s="7">
        <v>-3.1077734632034701</v>
      </c>
      <c r="J1503" s="7">
        <v>-2.1013810389610299</v>
      </c>
      <c r="K1503" s="8"/>
      <c r="L1503" s="8"/>
    </row>
    <row r="1504" spans="1:12" ht="13.5" customHeight="1">
      <c r="A1504" s="7" t="s">
        <v>355</v>
      </c>
      <c r="B1504" s="7">
        <v>0</v>
      </c>
      <c r="C1504" s="7" t="s">
        <v>361</v>
      </c>
      <c r="D1504" s="7" t="s">
        <v>357</v>
      </c>
      <c r="E1504" s="7">
        <v>-10.2611693506493</v>
      </c>
      <c r="F1504" s="7">
        <v>0.91810186147186201</v>
      </c>
      <c r="G1504" s="7">
        <v>1.2678622510822499</v>
      </c>
      <c r="H1504" s="7">
        <v>-5.4998432467532503E-4</v>
      </c>
      <c r="I1504" s="7">
        <v>-3.1145682554112599</v>
      </c>
      <c r="J1504" s="7">
        <v>-2.1059280909090901</v>
      </c>
      <c r="K1504" s="8"/>
      <c r="L1504" s="8"/>
    </row>
    <row r="1505" spans="1:12" ht="13.5" customHeight="1">
      <c r="A1505" s="7" t="s">
        <v>355</v>
      </c>
      <c r="B1505" s="7">
        <v>1.75</v>
      </c>
      <c r="C1505" s="7" t="s">
        <v>361</v>
      </c>
      <c r="D1505" s="7" t="s">
        <v>357</v>
      </c>
      <c r="E1505" s="7">
        <v>-10.2780257142857</v>
      </c>
      <c r="F1505" s="7">
        <v>0.91981238095238205</v>
      </c>
      <c r="G1505" s="7">
        <v>1.27012666666667</v>
      </c>
      <c r="H1505" s="7">
        <v>-5.5103942857142902E-4</v>
      </c>
      <c r="I1505" s="7">
        <v>-3.1213630476190501</v>
      </c>
      <c r="J1505" s="7">
        <v>-2.11047514285714</v>
      </c>
      <c r="K1505" s="8"/>
      <c r="L1505" s="8"/>
    </row>
    <row r="1506" spans="1:12" ht="13.5" customHeight="1">
      <c r="A1506" s="7" t="s">
        <v>355</v>
      </c>
      <c r="B1506" s="7">
        <v>3.5</v>
      </c>
      <c r="C1506" s="7" t="s">
        <v>361</v>
      </c>
      <c r="D1506" s="7" t="s">
        <v>357</v>
      </c>
      <c r="E1506" s="7">
        <v>-10.2948820779221</v>
      </c>
      <c r="F1506" s="7">
        <v>0.92152290043290097</v>
      </c>
      <c r="G1506" s="7">
        <v>1.27239108225108</v>
      </c>
      <c r="H1506" s="7">
        <v>-5.52094532467533E-4</v>
      </c>
      <c r="I1506" s="7">
        <v>-3.1281578398268399</v>
      </c>
      <c r="J1506" s="7">
        <v>-2.1150221948051899</v>
      </c>
      <c r="K1506" s="8"/>
      <c r="L1506" s="8"/>
    </row>
    <row r="1507" spans="1:12" ht="13.5" customHeight="1">
      <c r="A1507" s="7" t="s">
        <v>355</v>
      </c>
      <c r="B1507" s="7">
        <v>0</v>
      </c>
      <c r="C1507" s="7" t="s">
        <v>362</v>
      </c>
      <c r="D1507" s="7" t="s">
        <v>357</v>
      </c>
      <c r="E1507" s="7">
        <v>-10.311738441558401</v>
      </c>
      <c r="F1507" s="7">
        <v>0.92323341991342101</v>
      </c>
      <c r="G1507" s="7">
        <v>1.2746554978355</v>
      </c>
      <c r="H1507" s="7">
        <v>-5.5314963636363698E-4</v>
      </c>
      <c r="I1507" s="7">
        <v>-3.1349526320346399</v>
      </c>
      <c r="J1507" s="7">
        <v>-2.1195692467532399</v>
      </c>
      <c r="K1507" s="8"/>
      <c r="L1507" s="8"/>
    </row>
    <row r="1508" spans="1:12" ht="13.5" customHeight="1">
      <c r="A1508" s="7" t="s">
        <v>355</v>
      </c>
      <c r="B1508" s="7">
        <v>1.75</v>
      </c>
      <c r="C1508" s="7" t="s">
        <v>362</v>
      </c>
      <c r="D1508" s="7" t="s">
        <v>357</v>
      </c>
      <c r="E1508" s="7">
        <v>-10.3285948051948</v>
      </c>
      <c r="F1508" s="7">
        <v>0.92494393939394004</v>
      </c>
      <c r="G1508" s="7">
        <v>1.2769199134199101</v>
      </c>
      <c r="H1508" s="7">
        <v>-5.5420474025974097E-4</v>
      </c>
      <c r="I1508" s="7">
        <v>-3.1417474242424301</v>
      </c>
      <c r="J1508" s="7">
        <v>-2.1241162987012898</v>
      </c>
      <c r="K1508" s="8"/>
      <c r="L1508" s="8"/>
    </row>
    <row r="1509" spans="1:12" ht="13.5" customHeight="1">
      <c r="A1509" s="7" t="s">
        <v>355</v>
      </c>
      <c r="B1509" s="7">
        <v>3.5</v>
      </c>
      <c r="C1509" s="7" t="s">
        <v>362</v>
      </c>
      <c r="D1509" s="7" t="s">
        <v>357</v>
      </c>
      <c r="E1509" s="7">
        <v>-10.3454511688312</v>
      </c>
      <c r="F1509" s="7">
        <v>0.92665445887445996</v>
      </c>
      <c r="G1509" s="7">
        <v>1.2791843290043301</v>
      </c>
      <c r="H1509" s="7">
        <v>-5.5525984415584495E-4</v>
      </c>
      <c r="I1509" s="7">
        <v>-3.1485422164502199</v>
      </c>
      <c r="J1509" s="7">
        <v>-2.12866335064935</v>
      </c>
      <c r="K1509" s="8"/>
      <c r="L1509" s="8"/>
    </row>
    <row r="1510" spans="1:12" ht="13.5" customHeight="1">
      <c r="A1510" s="7" t="s">
        <v>355</v>
      </c>
      <c r="B1510" s="7">
        <v>0</v>
      </c>
      <c r="C1510" s="7" t="s">
        <v>363</v>
      </c>
      <c r="D1510" s="7" t="s">
        <v>357</v>
      </c>
      <c r="E1510" s="7">
        <v>-10.362307532467501</v>
      </c>
      <c r="F1510" s="7">
        <v>0.928364978354979</v>
      </c>
      <c r="G1510" s="7">
        <v>1.2814487445887399</v>
      </c>
      <c r="H1510" s="7">
        <v>-5.5631494805194795E-4</v>
      </c>
      <c r="I1510" s="7">
        <v>-3.1553370086580101</v>
      </c>
      <c r="J1510" s="7">
        <v>-2.1332104025973999</v>
      </c>
      <c r="K1510" s="8"/>
      <c r="L1510" s="8"/>
    </row>
    <row r="1511" spans="1:12" ht="13.5" customHeight="1">
      <c r="A1511" s="7" t="s">
        <v>355</v>
      </c>
      <c r="B1511" s="7">
        <v>1.75</v>
      </c>
      <c r="C1511" s="7" t="s">
        <v>363</v>
      </c>
      <c r="D1511" s="7" t="s">
        <v>357</v>
      </c>
      <c r="E1511" s="7">
        <v>-10.379163896103901</v>
      </c>
      <c r="F1511" s="7">
        <v>0.93007549783549903</v>
      </c>
      <c r="G1511" s="7">
        <v>1.28371316017316</v>
      </c>
      <c r="H1511" s="7">
        <v>-5.5737005194805205E-4</v>
      </c>
      <c r="I1511" s="7">
        <v>-3.1621318008657999</v>
      </c>
      <c r="J1511" s="7">
        <v>-2.1377574545454499</v>
      </c>
      <c r="K1511" s="8"/>
      <c r="L1511" s="8"/>
    </row>
    <row r="1512" spans="1:12" ht="13.5" customHeight="1">
      <c r="A1512" s="7" t="s">
        <v>355</v>
      </c>
      <c r="B1512" s="7">
        <v>3.5</v>
      </c>
      <c r="C1512" s="7" t="s">
        <v>363</v>
      </c>
      <c r="D1512" s="7" t="s">
        <v>357</v>
      </c>
      <c r="E1512" s="7">
        <v>-10.3960202597403</v>
      </c>
      <c r="F1512" s="7">
        <v>0.93178601731601796</v>
      </c>
      <c r="G1512" s="7">
        <v>1.28597757575757</v>
      </c>
      <c r="H1512" s="7">
        <v>-5.5842515584415603E-4</v>
      </c>
      <c r="I1512" s="7">
        <v>-3.1689265930735999</v>
      </c>
      <c r="J1512" s="7">
        <v>-2.1423045064934998</v>
      </c>
      <c r="K1512" s="8"/>
      <c r="L1512" s="8"/>
    </row>
    <row r="1513" spans="1:12" ht="13.5" customHeight="1">
      <c r="A1513" s="7" t="s">
        <v>355</v>
      </c>
      <c r="B1513" s="7">
        <v>0</v>
      </c>
      <c r="C1513" s="7" t="s">
        <v>356</v>
      </c>
      <c r="D1513" s="7" t="s">
        <v>357</v>
      </c>
      <c r="E1513" s="7">
        <v>-10.412876623376601</v>
      </c>
      <c r="F1513" s="7">
        <v>0.93349653679653699</v>
      </c>
      <c r="G1513" s="7">
        <v>1.28824199134199</v>
      </c>
      <c r="H1513" s="7">
        <v>-5.5948025974026001E-4</v>
      </c>
      <c r="I1513" s="7">
        <v>-3.1757213852813901</v>
      </c>
      <c r="J1513" s="7">
        <v>-2.1468515584415502</v>
      </c>
      <c r="K1513" s="8"/>
      <c r="L1513" s="8"/>
    </row>
    <row r="1514" spans="1:12" ht="13.5" customHeight="1">
      <c r="A1514" s="7" t="s">
        <v>355</v>
      </c>
      <c r="B1514" s="7">
        <v>1.75</v>
      </c>
      <c r="C1514" s="7" t="s">
        <v>356</v>
      </c>
      <c r="D1514" s="7" t="s">
        <v>357</v>
      </c>
      <c r="E1514" s="7">
        <v>-10.429732987013001</v>
      </c>
      <c r="F1514" s="7">
        <v>0.93520705627705703</v>
      </c>
      <c r="G1514" s="7">
        <v>1.2905064069264101</v>
      </c>
      <c r="H1514" s="7">
        <v>-5.6053536363636399E-4</v>
      </c>
      <c r="I1514" s="7">
        <v>-3.1825161774891799</v>
      </c>
      <c r="J1514" s="7">
        <v>-2.1513986103896099</v>
      </c>
      <c r="K1514" s="8"/>
      <c r="L1514" s="8"/>
    </row>
    <row r="1515" spans="1:12" ht="13.5" customHeight="1">
      <c r="A1515" s="7" t="s">
        <v>355</v>
      </c>
      <c r="B1515" s="7">
        <v>3.5</v>
      </c>
      <c r="C1515" s="7" t="s">
        <v>356</v>
      </c>
      <c r="D1515" s="7" t="s">
        <v>357</v>
      </c>
      <c r="E1515" s="7">
        <v>-10.446589350649299</v>
      </c>
      <c r="F1515" s="7">
        <v>0.93691757575757595</v>
      </c>
      <c r="G1515" s="7">
        <v>1.2927708225108201</v>
      </c>
      <c r="H1515" s="7">
        <v>-5.6159046753246798E-4</v>
      </c>
      <c r="I1515" s="7">
        <v>-3.1893109696969701</v>
      </c>
      <c r="J1515" s="7">
        <v>-2.1559456623376598</v>
      </c>
      <c r="K1515" s="8"/>
      <c r="L1515" s="8"/>
    </row>
    <row r="1516" spans="1:12" ht="13.5" customHeight="1">
      <c r="A1516" s="7" t="s">
        <v>355</v>
      </c>
      <c r="B1516" s="7">
        <v>0</v>
      </c>
      <c r="C1516" s="7" t="s">
        <v>358</v>
      </c>
      <c r="D1516" s="7" t="s">
        <v>357</v>
      </c>
      <c r="E1516" s="7">
        <v>-10.463445714285699</v>
      </c>
      <c r="F1516" s="7">
        <v>0.93862809523809598</v>
      </c>
      <c r="G1516" s="7">
        <v>1.2950352380952399</v>
      </c>
      <c r="H1516" s="7">
        <v>-5.6264557142857196E-4</v>
      </c>
      <c r="I1516" s="7">
        <v>-3.1961057619047701</v>
      </c>
      <c r="J1516" s="7">
        <v>-2.1604927142857102</v>
      </c>
      <c r="K1516" s="8"/>
      <c r="L1516" s="8"/>
    </row>
    <row r="1517" spans="1:12" ht="13.5" customHeight="1">
      <c r="A1517" s="7" t="s">
        <v>355</v>
      </c>
      <c r="B1517" s="7">
        <v>1.75</v>
      </c>
      <c r="C1517" s="7" t="s">
        <v>358</v>
      </c>
      <c r="D1517" s="7" t="s">
        <v>357</v>
      </c>
      <c r="E1517" s="7">
        <v>-10.480302077922101</v>
      </c>
      <c r="F1517" s="7">
        <v>0.94033861471861502</v>
      </c>
      <c r="G1517" s="7">
        <v>1.2972996536796499</v>
      </c>
      <c r="H1517" s="7">
        <v>-5.6370067532467605E-4</v>
      </c>
      <c r="I1517" s="7">
        <v>-3.2029005541125599</v>
      </c>
      <c r="J1517" s="7">
        <v>-2.1650397662337602</v>
      </c>
      <c r="K1517" s="8"/>
      <c r="L1517" s="8"/>
    </row>
    <row r="1518" spans="1:12" ht="13.5" customHeight="1">
      <c r="A1518" s="7" t="s">
        <v>355</v>
      </c>
      <c r="B1518" s="7">
        <v>3.5</v>
      </c>
      <c r="C1518" s="7" t="s">
        <v>358</v>
      </c>
      <c r="D1518" s="7" t="s">
        <v>357</v>
      </c>
      <c r="E1518" s="7">
        <v>-10.497158441558399</v>
      </c>
      <c r="F1518" s="7">
        <v>0.94204913419913505</v>
      </c>
      <c r="G1518" s="7">
        <v>1.29956406926407</v>
      </c>
      <c r="H1518" s="7">
        <v>-5.6475577922078003E-4</v>
      </c>
      <c r="I1518" s="7">
        <v>-3.2096953463203501</v>
      </c>
      <c r="J1518" s="7">
        <v>-2.1695868181818101</v>
      </c>
      <c r="K1518" s="8"/>
      <c r="L1518" s="8"/>
    </row>
    <row r="1519" spans="1:12" ht="13.5" customHeight="1">
      <c r="A1519" s="7" t="s">
        <v>355</v>
      </c>
      <c r="B1519" s="7">
        <v>0</v>
      </c>
      <c r="C1519" s="7" t="s">
        <v>359</v>
      </c>
      <c r="D1519" s="7" t="s">
        <v>357</v>
      </c>
      <c r="E1519" s="7">
        <v>-10.514014805194799</v>
      </c>
      <c r="F1519" s="7">
        <v>0.94375965367965398</v>
      </c>
      <c r="G1519" s="7">
        <v>1.30182848484848</v>
      </c>
      <c r="H1519" s="7">
        <v>-5.6581088311688304E-4</v>
      </c>
      <c r="I1519" s="7">
        <v>-3.2164901385281399</v>
      </c>
      <c r="J1519" s="7">
        <v>-2.1741338701298698</v>
      </c>
      <c r="K1519" s="8"/>
      <c r="L1519" s="8"/>
    </row>
    <row r="1520" spans="1:12" ht="13.5" customHeight="1">
      <c r="A1520" s="7" t="s">
        <v>355</v>
      </c>
      <c r="B1520" s="7">
        <v>1.75</v>
      </c>
      <c r="C1520" s="7" t="s">
        <v>359</v>
      </c>
      <c r="D1520" s="7" t="s">
        <v>357</v>
      </c>
      <c r="E1520" s="7">
        <v>-10.530871168831199</v>
      </c>
      <c r="F1520" s="7">
        <v>0.94547017316017401</v>
      </c>
      <c r="G1520" s="7">
        <v>1.3040929004329</v>
      </c>
      <c r="H1520" s="7">
        <v>-5.6686598701298702E-4</v>
      </c>
      <c r="I1520" s="7">
        <v>-3.2232849307359301</v>
      </c>
      <c r="J1520" s="7">
        <v>-2.1786809220779202</v>
      </c>
      <c r="K1520" s="8"/>
      <c r="L1520" s="8"/>
    </row>
    <row r="1521" spans="1:12" ht="13.5" customHeight="1">
      <c r="A1521" s="7" t="s">
        <v>355</v>
      </c>
      <c r="B1521" s="7">
        <v>3.5</v>
      </c>
      <c r="C1521" s="7" t="s">
        <v>359</v>
      </c>
      <c r="D1521" s="7" t="s">
        <v>357</v>
      </c>
      <c r="E1521" s="7">
        <v>-10.5477275324675</v>
      </c>
      <c r="F1521" s="7">
        <v>0.94718069264069304</v>
      </c>
      <c r="G1521" s="7">
        <v>1.3063573160173101</v>
      </c>
      <c r="H1521" s="7">
        <v>-5.67921090909091E-4</v>
      </c>
      <c r="I1521" s="7">
        <v>-3.2300797229437301</v>
      </c>
      <c r="J1521" s="7">
        <v>-2.1832279740259701</v>
      </c>
      <c r="K1521" s="8"/>
      <c r="L1521" s="8"/>
    </row>
    <row r="1522" spans="1:12" ht="13.5" customHeight="1">
      <c r="A1522" s="7" t="s">
        <v>355</v>
      </c>
      <c r="B1522" s="7">
        <v>0</v>
      </c>
      <c r="C1522" s="7" t="s">
        <v>360</v>
      </c>
      <c r="D1522" s="7" t="s">
        <v>357</v>
      </c>
      <c r="E1522" s="7">
        <v>-10.564583896103899</v>
      </c>
      <c r="F1522" s="7">
        <v>0.94889121212121297</v>
      </c>
      <c r="G1522" s="7">
        <v>1.3086217316017299</v>
      </c>
      <c r="H1522" s="7">
        <v>-5.6897619480519499E-4</v>
      </c>
      <c r="I1522" s="7">
        <v>-3.2368745151515199</v>
      </c>
      <c r="J1522" s="7">
        <v>-2.1877750259740201</v>
      </c>
      <c r="K1522" s="8"/>
      <c r="L1522" s="8"/>
    </row>
    <row r="1523" spans="1:12" ht="13.5" customHeight="1">
      <c r="A1523" s="7" t="s">
        <v>355</v>
      </c>
      <c r="B1523" s="7">
        <v>1.75</v>
      </c>
      <c r="C1523" s="7" t="s">
        <v>360</v>
      </c>
      <c r="D1523" s="7" t="s">
        <v>357</v>
      </c>
      <c r="E1523" s="7">
        <v>-10.581440259740299</v>
      </c>
      <c r="F1523" s="7">
        <v>0.950601731601732</v>
      </c>
      <c r="G1523" s="7">
        <v>1.3108861471861499</v>
      </c>
      <c r="H1523" s="7">
        <v>-5.7003129870129897E-4</v>
      </c>
      <c r="I1523" s="7">
        <v>-3.2436693073593101</v>
      </c>
      <c r="J1523" s="7">
        <v>-2.19232207792207</v>
      </c>
      <c r="K1523" s="8"/>
      <c r="L1523" s="8"/>
    </row>
    <row r="1524" spans="1:12" ht="13.5" customHeight="1">
      <c r="A1524" s="7" t="s">
        <v>355</v>
      </c>
      <c r="B1524" s="7">
        <v>3.5</v>
      </c>
      <c r="C1524" s="7" t="s">
        <v>360</v>
      </c>
      <c r="D1524" s="7" t="s">
        <v>357</v>
      </c>
      <c r="E1524" s="7">
        <v>-10.5982966233766</v>
      </c>
      <c r="F1524" s="7">
        <v>0.95231225108225204</v>
      </c>
      <c r="G1524" s="7">
        <v>1.31315056277056</v>
      </c>
      <c r="H1524" s="7">
        <v>-5.7108640259740295E-4</v>
      </c>
      <c r="I1524" s="7">
        <v>-3.2504640995670999</v>
      </c>
      <c r="J1524" s="7">
        <v>-2.1968691298701302</v>
      </c>
      <c r="K1524" s="8"/>
      <c r="L1524" s="8"/>
    </row>
    <row r="1525" spans="1:12" ht="13.5" customHeight="1">
      <c r="A1525" s="7" t="s">
        <v>355</v>
      </c>
      <c r="B1525" s="7">
        <v>0</v>
      </c>
      <c r="C1525" s="7" t="s">
        <v>361</v>
      </c>
      <c r="D1525" s="7" t="s">
        <v>357</v>
      </c>
      <c r="E1525" s="7">
        <v>-10.615152987012999</v>
      </c>
      <c r="F1525" s="7">
        <v>0.95402277056277096</v>
      </c>
      <c r="G1525" s="7">
        <v>1.31541497835498</v>
      </c>
      <c r="H1525" s="7">
        <v>-5.7214150649350704E-4</v>
      </c>
      <c r="I1525" s="7">
        <v>-3.2572588917748999</v>
      </c>
      <c r="J1525" s="7">
        <v>-2.2014161818181801</v>
      </c>
      <c r="K1525" s="8"/>
      <c r="L1525" s="8"/>
    </row>
    <row r="1526" spans="1:12" ht="13.5" customHeight="1">
      <c r="A1526" s="7" t="s">
        <v>355</v>
      </c>
      <c r="B1526" s="7">
        <v>1.75</v>
      </c>
      <c r="C1526" s="7" t="s">
        <v>361</v>
      </c>
      <c r="D1526" s="7" t="s">
        <v>357</v>
      </c>
      <c r="E1526" s="7">
        <v>-10.6320093506493</v>
      </c>
      <c r="F1526" s="7">
        <v>0.955733290043291</v>
      </c>
      <c r="G1526" s="7">
        <v>1.31767939393939</v>
      </c>
      <c r="H1526" s="7">
        <v>-5.7319661038961103E-4</v>
      </c>
      <c r="I1526" s="7">
        <v>-3.2640536839826901</v>
      </c>
      <c r="J1526" s="7">
        <v>-2.20596323376623</v>
      </c>
      <c r="K1526" s="8"/>
      <c r="L1526" s="8"/>
    </row>
    <row r="1527" spans="1:12" ht="13.5" customHeight="1">
      <c r="A1527" s="7" t="s">
        <v>355</v>
      </c>
      <c r="B1527" s="7">
        <v>3.5</v>
      </c>
      <c r="C1527" s="7" t="s">
        <v>361</v>
      </c>
      <c r="D1527" s="7" t="s">
        <v>357</v>
      </c>
      <c r="E1527" s="7">
        <v>-10.6488657142857</v>
      </c>
      <c r="F1527" s="7">
        <v>0.95744380952381003</v>
      </c>
      <c r="G1527" s="7">
        <v>1.3199438095238101</v>
      </c>
      <c r="H1527" s="7">
        <v>-5.7425171428571501E-4</v>
      </c>
      <c r="I1527" s="7">
        <v>-3.2708484761904799</v>
      </c>
      <c r="J1527" s="7">
        <v>-2.21051028571428</v>
      </c>
      <c r="K1527" s="8"/>
      <c r="L1527" s="8"/>
    </row>
    <row r="1528" spans="1:12" ht="13.5" customHeight="1">
      <c r="A1528" s="7" t="s">
        <v>355</v>
      </c>
      <c r="B1528" s="7">
        <v>0</v>
      </c>
      <c r="C1528" s="7" t="s">
        <v>362</v>
      </c>
      <c r="D1528" s="7" t="s">
        <v>357</v>
      </c>
      <c r="E1528" s="7">
        <v>-10.6657220779221</v>
      </c>
      <c r="F1528" s="7">
        <v>0.95915432900432995</v>
      </c>
      <c r="G1528" s="7">
        <v>1.3222082251082199</v>
      </c>
      <c r="H1528" s="7">
        <v>-5.7530681818181899E-4</v>
      </c>
      <c r="I1528" s="7">
        <v>-3.2776432683982701</v>
      </c>
      <c r="J1528" s="7">
        <v>-2.2150573376623299</v>
      </c>
      <c r="K1528" s="8"/>
      <c r="L1528" s="8"/>
    </row>
    <row r="1529" spans="1:12" ht="13.5" customHeight="1">
      <c r="A1529" s="7" t="s">
        <v>355</v>
      </c>
      <c r="B1529" s="7">
        <v>1.75</v>
      </c>
      <c r="C1529" s="7" t="s">
        <v>362</v>
      </c>
      <c r="D1529" s="7" t="s">
        <v>357</v>
      </c>
      <c r="E1529" s="7">
        <v>-10.6825784415584</v>
      </c>
      <c r="F1529" s="7">
        <v>0.96086484848484899</v>
      </c>
      <c r="G1529" s="7">
        <v>1.3244726406926399</v>
      </c>
      <c r="H1529" s="7">
        <v>-5.76361922077922E-4</v>
      </c>
      <c r="I1529" s="7">
        <v>-3.2844380606060599</v>
      </c>
      <c r="J1529" s="7">
        <v>-2.2196043896103901</v>
      </c>
      <c r="K1529" s="8"/>
      <c r="L1529" s="8"/>
    </row>
    <row r="1530" spans="1:12" ht="13.5" customHeight="1">
      <c r="A1530" s="7" t="s">
        <v>355</v>
      </c>
      <c r="B1530" s="7">
        <v>3.5</v>
      </c>
      <c r="C1530" s="7" t="s">
        <v>362</v>
      </c>
      <c r="D1530" s="7" t="s">
        <v>357</v>
      </c>
      <c r="E1530" s="7">
        <v>-10.6994348051948</v>
      </c>
      <c r="F1530" s="7">
        <v>0.96257536796536902</v>
      </c>
      <c r="G1530" s="7">
        <v>1.32673705627706</v>
      </c>
      <c r="H1530" s="7">
        <v>-5.7741702597402598E-4</v>
      </c>
      <c r="I1530" s="7">
        <v>-3.2912328528138599</v>
      </c>
      <c r="J1530" s="7">
        <v>-2.22415144155844</v>
      </c>
      <c r="K1530" s="8"/>
      <c r="L1530" s="8"/>
    </row>
    <row r="1531" spans="1:12" ht="13.5" customHeight="1">
      <c r="A1531" s="7" t="s">
        <v>355</v>
      </c>
      <c r="B1531" s="7">
        <v>0</v>
      </c>
      <c r="C1531" s="7" t="s">
        <v>363</v>
      </c>
      <c r="D1531" s="7" t="s">
        <v>357</v>
      </c>
      <c r="E1531" s="7">
        <v>-10.7162911688312</v>
      </c>
      <c r="F1531" s="7">
        <v>0.96428588744588795</v>
      </c>
      <c r="G1531" s="7">
        <v>1.32900147186147</v>
      </c>
      <c r="H1531" s="7">
        <v>-5.7847212987012996E-4</v>
      </c>
      <c r="I1531" s="7">
        <v>-3.2980276450216501</v>
      </c>
      <c r="J1531" s="7">
        <v>-2.22869849350649</v>
      </c>
      <c r="K1531" s="8"/>
      <c r="L1531" s="8"/>
    </row>
    <row r="1532" spans="1:12" ht="13.5" customHeight="1">
      <c r="A1532" s="7" t="s">
        <v>355</v>
      </c>
      <c r="B1532" s="7">
        <v>1.75</v>
      </c>
      <c r="C1532" s="7" t="s">
        <v>363</v>
      </c>
      <c r="D1532" s="7" t="s">
        <v>357</v>
      </c>
      <c r="E1532" s="7">
        <v>-10.7331475324675</v>
      </c>
      <c r="F1532" s="7">
        <v>0.96599640692640798</v>
      </c>
      <c r="G1532" s="7">
        <v>1.33126588744589</v>
      </c>
      <c r="H1532" s="7">
        <v>-5.7952723376623395E-4</v>
      </c>
      <c r="I1532" s="7">
        <v>-3.3048224372294399</v>
      </c>
      <c r="J1532" s="7">
        <v>-2.2332455454545399</v>
      </c>
      <c r="K1532" s="8"/>
      <c r="L1532" s="8"/>
    </row>
    <row r="1533" spans="1:12" ht="13.5" customHeight="1">
      <c r="A1533" s="7" t="s">
        <v>355</v>
      </c>
      <c r="B1533" s="7">
        <v>3.5</v>
      </c>
      <c r="C1533" s="7" t="s">
        <v>363</v>
      </c>
      <c r="D1533" s="7" t="s">
        <v>357</v>
      </c>
      <c r="E1533" s="7">
        <v>-10.7500038961039</v>
      </c>
      <c r="F1533" s="7">
        <v>0.96770692640692701</v>
      </c>
      <c r="G1533" s="7">
        <v>1.3335303030303001</v>
      </c>
      <c r="H1533" s="7">
        <v>-5.8058233766233804E-4</v>
      </c>
      <c r="I1533" s="7">
        <v>-3.3116172294372301</v>
      </c>
      <c r="J1533" s="7">
        <v>-2.2377925974025898</v>
      </c>
      <c r="K1533" s="8"/>
      <c r="L1533" s="8"/>
    </row>
    <row r="1534" spans="1:12" ht="13.5" customHeight="1">
      <c r="A1534" s="7" t="s">
        <v>355</v>
      </c>
      <c r="B1534" s="7">
        <v>0</v>
      </c>
      <c r="C1534" s="7" t="s">
        <v>356</v>
      </c>
      <c r="D1534" s="7" t="s">
        <v>357</v>
      </c>
      <c r="E1534" s="7">
        <v>-10.7668602597403</v>
      </c>
      <c r="F1534" s="7">
        <v>0.96941744588744705</v>
      </c>
      <c r="G1534" s="7">
        <v>1.3357947186147201</v>
      </c>
      <c r="H1534" s="7">
        <v>-5.8163744155844202E-4</v>
      </c>
      <c r="I1534" s="7">
        <v>-3.3184120216450199</v>
      </c>
      <c r="J1534" s="7">
        <v>-2.2423396493506398</v>
      </c>
      <c r="K1534" s="8"/>
      <c r="L1534" s="8"/>
    </row>
    <row r="1535" spans="1:12" ht="13.5" customHeight="1">
      <c r="A1535" s="7" t="s">
        <v>355</v>
      </c>
      <c r="B1535" s="7">
        <v>1.75</v>
      </c>
      <c r="C1535" s="7" t="s">
        <v>356</v>
      </c>
      <c r="D1535" s="7" t="s">
        <v>357</v>
      </c>
      <c r="E1535" s="7">
        <v>-10.7837166233766</v>
      </c>
      <c r="F1535" s="7">
        <v>0.97112796536796597</v>
      </c>
      <c r="G1535" s="7">
        <v>1.3380591341991299</v>
      </c>
      <c r="H1535" s="7">
        <v>-5.82692545454546E-4</v>
      </c>
      <c r="I1535" s="7">
        <v>-3.3252068138528199</v>
      </c>
      <c r="J1535" s="7">
        <v>-2.2468867012986999</v>
      </c>
      <c r="K1535" s="8"/>
      <c r="L1535" s="8"/>
    </row>
    <row r="1536" spans="1:12" ht="13.5" customHeight="1">
      <c r="A1536" s="7" t="s">
        <v>355</v>
      </c>
      <c r="B1536" s="7">
        <v>3.5</v>
      </c>
      <c r="C1536" s="7" t="s">
        <v>356</v>
      </c>
      <c r="D1536" s="7" t="s">
        <v>357</v>
      </c>
      <c r="E1536" s="7">
        <v>-10.800572987013</v>
      </c>
      <c r="F1536" s="7">
        <v>0.97283848484848601</v>
      </c>
      <c r="G1536" s="7">
        <v>1.34032354978355</v>
      </c>
      <c r="H1536" s="7">
        <v>-5.8374764935064999E-4</v>
      </c>
      <c r="I1536" s="7">
        <v>-3.3320016060606101</v>
      </c>
      <c r="J1536" s="7">
        <v>-2.2514337532467499</v>
      </c>
      <c r="K1536" s="8"/>
      <c r="L1536" s="8"/>
    </row>
    <row r="1537" spans="1:12" ht="13.5" customHeight="1">
      <c r="A1537" s="7" t="s">
        <v>355</v>
      </c>
      <c r="B1537" s="7">
        <v>0</v>
      </c>
      <c r="C1537" s="7" t="s">
        <v>358</v>
      </c>
      <c r="D1537" s="7" t="s">
        <v>357</v>
      </c>
      <c r="E1537" s="7">
        <v>-10.8174293506493</v>
      </c>
      <c r="F1537" s="7">
        <v>0.97454900432900504</v>
      </c>
      <c r="G1537" s="7">
        <v>1.34258796536796</v>
      </c>
      <c r="H1537" s="7">
        <v>-5.8480275324675397E-4</v>
      </c>
      <c r="I1537" s="7">
        <v>-3.3387963982683999</v>
      </c>
      <c r="J1537" s="7">
        <v>-2.2559808051947998</v>
      </c>
      <c r="K1537" s="8"/>
      <c r="L1537" s="8"/>
    </row>
    <row r="1538" spans="1:12" ht="13.5" customHeight="1">
      <c r="A1538" s="7" t="s">
        <v>355</v>
      </c>
      <c r="B1538" s="7">
        <v>1.75</v>
      </c>
      <c r="C1538" s="7" t="s">
        <v>358</v>
      </c>
      <c r="D1538" s="7" t="s">
        <v>357</v>
      </c>
      <c r="E1538" s="7">
        <v>-10.8342857142857</v>
      </c>
      <c r="F1538" s="7">
        <v>0.97625952380952497</v>
      </c>
      <c r="G1538" s="7">
        <v>1.34485238095238</v>
      </c>
      <c r="H1538" s="7">
        <v>-5.8585785714285795E-4</v>
      </c>
      <c r="I1538" s="7">
        <v>-3.3455911904761901</v>
      </c>
      <c r="J1538" s="7">
        <v>-2.2605278571428502</v>
      </c>
      <c r="K1538" s="8"/>
      <c r="L1538" s="8"/>
    </row>
    <row r="1539" spans="1:12" ht="13.5" customHeight="1">
      <c r="A1539" s="7" t="s">
        <v>355</v>
      </c>
      <c r="B1539" s="7">
        <v>3.5</v>
      </c>
      <c r="C1539" s="7" t="s">
        <v>358</v>
      </c>
      <c r="D1539" s="7" t="s">
        <v>357</v>
      </c>
      <c r="E1539" s="7">
        <v>-10.8511420779221</v>
      </c>
      <c r="F1539" s="7">
        <v>0.977970043290044</v>
      </c>
      <c r="G1539" s="7">
        <v>1.3471167965368001</v>
      </c>
      <c r="H1539" s="7">
        <v>-5.8691296103896096E-4</v>
      </c>
      <c r="I1539" s="7">
        <v>-3.3523859826839901</v>
      </c>
      <c r="J1539" s="7">
        <v>-2.2650749090909001</v>
      </c>
      <c r="K1539" s="8"/>
      <c r="L1539" s="8"/>
    </row>
    <row r="1540" spans="1:12" ht="13.5" customHeight="1">
      <c r="A1540" s="7" t="s">
        <v>355</v>
      </c>
      <c r="B1540" s="7">
        <v>0</v>
      </c>
      <c r="C1540" s="7" t="s">
        <v>359</v>
      </c>
      <c r="D1540" s="7" t="s">
        <v>357</v>
      </c>
      <c r="E1540" s="7">
        <v>-10.867998441558401</v>
      </c>
      <c r="F1540" s="7">
        <v>0.97968056277056403</v>
      </c>
      <c r="G1540" s="7">
        <v>1.3493812121212101</v>
      </c>
      <c r="H1540" s="7">
        <v>-5.8796806493506505E-4</v>
      </c>
      <c r="I1540" s="7">
        <v>-3.3591807748917799</v>
      </c>
      <c r="J1540" s="7">
        <v>-2.2696219610389599</v>
      </c>
      <c r="K1540" s="8"/>
      <c r="L1540" s="8"/>
    </row>
    <row r="1541" spans="1:12" ht="13.5" customHeight="1">
      <c r="A1541" s="7" t="s">
        <v>355</v>
      </c>
      <c r="B1541" s="7">
        <v>1.75</v>
      </c>
      <c r="C1541" s="7" t="s">
        <v>359</v>
      </c>
      <c r="D1541" s="7" t="s">
        <v>357</v>
      </c>
      <c r="E1541" s="7">
        <v>-10.8848548051948</v>
      </c>
      <c r="F1541" s="7">
        <v>0.98139108225108296</v>
      </c>
      <c r="G1541" s="7">
        <v>1.3516456277056299</v>
      </c>
      <c r="H1541" s="7">
        <v>-5.8902316883116903E-4</v>
      </c>
      <c r="I1541" s="7">
        <v>-3.3659755670995701</v>
      </c>
      <c r="J1541" s="7">
        <v>-2.2741690129870098</v>
      </c>
      <c r="K1541" s="8"/>
      <c r="L1541" s="8"/>
    </row>
    <row r="1542" spans="1:12" ht="13.5" customHeight="1">
      <c r="A1542" s="7" t="s">
        <v>355</v>
      </c>
      <c r="B1542" s="7">
        <v>3.5</v>
      </c>
      <c r="C1542" s="7" t="s">
        <v>359</v>
      </c>
      <c r="D1542" s="7" t="s">
        <v>357</v>
      </c>
      <c r="E1542" s="7">
        <v>-10.9017111688312</v>
      </c>
      <c r="F1542" s="7">
        <v>0.98310160173160199</v>
      </c>
      <c r="G1542" s="7">
        <v>1.3539100432900399</v>
      </c>
      <c r="H1542" s="7">
        <v>-5.9007827272727301E-4</v>
      </c>
      <c r="I1542" s="7">
        <v>-3.3727703593073599</v>
      </c>
      <c r="J1542" s="7">
        <v>-2.2787160649350602</v>
      </c>
      <c r="K1542" s="8"/>
      <c r="L1542" s="8"/>
    </row>
    <row r="1543" spans="1:12" ht="13.5" customHeight="1">
      <c r="A1543" s="7" t="s">
        <v>355</v>
      </c>
      <c r="B1543" s="7">
        <v>0</v>
      </c>
      <c r="C1543" s="7" t="s">
        <v>360</v>
      </c>
      <c r="D1543" s="7" t="s">
        <v>357</v>
      </c>
      <c r="E1543" s="7">
        <v>-10.918567532467501</v>
      </c>
      <c r="F1543" s="7">
        <v>0.98481212121212203</v>
      </c>
      <c r="G1543" s="7">
        <v>1.35617445887446</v>
      </c>
      <c r="H1543" s="7">
        <v>-5.91133376623377E-4</v>
      </c>
      <c r="I1543" s="7">
        <v>-3.3795651515151501</v>
      </c>
      <c r="J1543" s="7">
        <v>-2.2832631168831101</v>
      </c>
      <c r="K1543" s="8"/>
      <c r="L1543" s="8"/>
    </row>
    <row r="1544" spans="1:12" ht="13.5" customHeight="1">
      <c r="A1544" s="7" t="s">
        <v>355</v>
      </c>
      <c r="B1544" s="7">
        <v>1.75</v>
      </c>
      <c r="C1544" s="7" t="s">
        <v>360</v>
      </c>
      <c r="D1544" s="7" t="s">
        <v>357</v>
      </c>
      <c r="E1544" s="7">
        <v>-10.935423896103901</v>
      </c>
      <c r="F1544" s="7">
        <v>0.98652264069264095</v>
      </c>
      <c r="G1544" s="7">
        <v>1.35843887445887</v>
      </c>
      <c r="H1544" s="7">
        <v>-5.9218848051948098E-4</v>
      </c>
      <c r="I1544" s="7">
        <v>-3.3863599437229501</v>
      </c>
      <c r="J1544" s="7">
        <v>-2.2878101688311601</v>
      </c>
      <c r="K1544" s="8"/>
      <c r="L1544" s="8"/>
    </row>
    <row r="1545" spans="1:12" ht="13.5" customHeight="1">
      <c r="A1545" s="7" t="s">
        <v>355</v>
      </c>
      <c r="B1545" s="7">
        <v>3.5</v>
      </c>
      <c r="C1545" s="7" t="s">
        <v>360</v>
      </c>
      <c r="D1545" s="7" t="s">
        <v>357</v>
      </c>
      <c r="E1545" s="7">
        <v>-10.9522802597403</v>
      </c>
      <c r="F1545" s="7">
        <v>0.98823316017316098</v>
      </c>
      <c r="G1545" s="7">
        <v>1.36070329004329</v>
      </c>
      <c r="H1545" s="7">
        <v>-5.9324358441558496E-4</v>
      </c>
      <c r="I1545" s="7">
        <v>-3.3931547359307399</v>
      </c>
      <c r="J1545" s="7">
        <v>-2.2923572207792202</v>
      </c>
      <c r="K1545" s="8"/>
      <c r="L1545" s="8"/>
    </row>
    <row r="1546" spans="1:12" ht="13.5" customHeight="1">
      <c r="A1546" s="7" t="s">
        <v>355</v>
      </c>
      <c r="B1546" s="7">
        <v>0</v>
      </c>
      <c r="C1546" s="7" t="s">
        <v>361</v>
      </c>
      <c r="D1546" s="7" t="s">
        <v>357</v>
      </c>
      <c r="E1546" s="7">
        <v>-10.969136623376601</v>
      </c>
      <c r="F1546" s="7">
        <v>0.98994367965368002</v>
      </c>
      <c r="G1546" s="7">
        <v>1.3629677056277001</v>
      </c>
      <c r="H1546" s="7">
        <v>-5.9429868831168905E-4</v>
      </c>
      <c r="I1546" s="7">
        <v>-3.3999495281385301</v>
      </c>
      <c r="J1546" s="7">
        <v>-2.2969042727272702</v>
      </c>
      <c r="K1546" s="8"/>
      <c r="L1546" s="8"/>
    </row>
    <row r="1547" spans="1:12" ht="13.5" customHeight="1">
      <c r="A1547" s="7" t="s">
        <v>355</v>
      </c>
      <c r="B1547" s="7">
        <v>1.75</v>
      </c>
      <c r="C1547" s="7" t="s">
        <v>361</v>
      </c>
      <c r="D1547" s="7" t="s">
        <v>357</v>
      </c>
      <c r="E1547" s="7">
        <v>-10.985992987013001</v>
      </c>
      <c r="F1547" s="7">
        <v>0.99165419913420005</v>
      </c>
      <c r="G1547" s="7">
        <v>1.3652321212121199</v>
      </c>
      <c r="H1547" s="7">
        <v>-5.9535379220779304E-4</v>
      </c>
      <c r="I1547" s="7">
        <v>-3.4067443203463199</v>
      </c>
      <c r="J1547" s="7">
        <v>-2.3014513246753201</v>
      </c>
      <c r="K1547" s="8"/>
      <c r="L1547" s="8"/>
    </row>
    <row r="1548" spans="1:12" ht="13.5" customHeight="1">
      <c r="A1548" s="7" t="s">
        <v>355</v>
      </c>
      <c r="B1548" s="7">
        <v>3.5</v>
      </c>
      <c r="C1548" s="7" t="s">
        <v>361</v>
      </c>
      <c r="D1548" s="7" t="s">
        <v>357</v>
      </c>
      <c r="E1548" s="7">
        <v>-11.002849350649299</v>
      </c>
      <c r="F1548" s="7">
        <v>0.99336471861471898</v>
      </c>
      <c r="G1548" s="7">
        <v>1.3674965367965399</v>
      </c>
      <c r="H1548" s="7">
        <v>-5.9640889610389604E-4</v>
      </c>
      <c r="I1548" s="7">
        <v>-3.4135391125541199</v>
      </c>
      <c r="J1548" s="7">
        <v>-2.30599837662337</v>
      </c>
      <c r="K1548" s="8"/>
      <c r="L1548" s="8"/>
    </row>
    <row r="1549" spans="1:12" ht="13.5" customHeight="1">
      <c r="A1549" s="7" t="s">
        <v>355</v>
      </c>
      <c r="B1549" s="7">
        <v>0</v>
      </c>
      <c r="C1549" s="7" t="s">
        <v>362</v>
      </c>
      <c r="D1549" s="7" t="s">
        <v>357</v>
      </c>
      <c r="E1549" s="7">
        <v>-11.019705714285699</v>
      </c>
      <c r="F1549" s="7">
        <v>0.99507523809523901</v>
      </c>
      <c r="G1549" s="7">
        <v>1.36976095238095</v>
      </c>
      <c r="H1549" s="7">
        <v>-5.9746400000000002E-4</v>
      </c>
      <c r="I1549" s="7">
        <v>-3.4203339047619101</v>
      </c>
      <c r="J1549" s="7">
        <v>-2.31054542857142</v>
      </c>
      <c r="K1549" s="8"/>
      <c r="L1549" s="8"/>
    </row>
    <row r="1550" spans="1:12" ht="13.5" customHeight="1">
      <c r="A1550" s="7" t="s">
        <v>355</v>
      </c>
      <c r="B1550" s="7">
        <v>1.75</v>
      </c>
      <c r="C1550" s="7" t="s">
        <v>362</v>
      </c>
      <c r="D1550" s="7" t="s">
        <v>357</v>
      </c>
      <c r="E1550" s="7">
        <v>-11.036562077922101</v>
      </c>
      <c r="F1550" s="7">
        <v>0.99678575757575805</v>
      </c>
      <c r="G1550" s="7">
        <v>1.37202536796537</v>
      </c>
      <c r="H1550" s="7">
        <v>-5.9851910389610401E-4</v>
      </c>
      <c r="I1550" s="7">
        <v>-3.4271286969696999</v>
      </c>
      <c r="J1550" s="7">
        <v>-2.3150924805194801</v>
      </c>
      <c r="K1550" s="8"/>
      <c r="L1550" s="8"/>
    </row>
    <row r="1551" spans="1:12" ht="13.5" customHeight="1">
      <c r="A1551" s="7" t="s">
        <v>355</v>
      </c>
      <c r="B1551" s="7">
        <v>3.5</v>
      </c>
      <c r="C1551" s="7" t="s">
        <v>362</v>
      </c>
      <c r="D1551" s="7" t="s">
        <v>357</v>
      </c>
      <c r="E1551" s="7">
        <v>-11.053418441558399</v>
      </c>
      <c r="F1551" s="7">
        <v>0.99849627705627797</v>
      </c>
      <c r="G1551" s="7">
        <v>1.37428978354978</v>
      </c>
      <c r="H1551" s="7">
        <v>-5.9957420779220799E-4</v>
      </c>
      <c r="I1551" s="7">
        <v>-3.4339234891774901</v>
      </c>
      <c r="J1551" s="7">
        <v>-2.3196395324675301</v>
      </c>
      <c r="K1551" s="8"/>
      <c r="L1551" s="8"/>
    </row>
    <row r="1552" spans="1:12" ht="13.5" customHeight="1">
      <c r="A1552" s="7" t="s">
        <v>355</v>
      </c>
      <c r="B1552" s="7">
        <v>0</v>
      </c>
      <c r="C1552" s="7" t="s">
        <v>363</v>
      </c>
      <c r="D1552" s="7" t="s">
        <v>357</v>
      </c>
      <c r="E1552" s="7">
        <v>-11.070274805194799</v>
      </c>
      <c r="F1552" s="7">
        <v>1.0002067965368</v>
      </c>
      <c r="G1552" s="7">
        <v>1.3765541991342001</v>
      </c>
      <c r="H1552" s="7">
        <v>-6.0062931168831197E-4</v>
      </c>
      <c r="I1552" s="7">
        <v>-3.4407182813852799</v>
      </c>
      <c r="J1552" s="7">
        <v>-2.32418658441558</v>
      </c>
      <c r="K1552" s="8"/>
      <c r="L1552" s="8"/>
    </row>
    <row r="1553" spans="1:12" ht="13.5" customHeight="1">
      <c r="A1553" s="7" t="s">
        <v>355</v>
      </c>
      <c r="B1553" s="7">
        <v>1.75</v>
      </c>
      <c r="C1553" s="7" t="s">
        <v>363</v>
      </c>
      <c r="D1553" s="7" t="s">
        <v>357</v>
      </c>
      <c r="E1553" s="7">
        <v>-11.087131168831201</v>
      </c>
      <c r="F1553" s="7">
        <v>1.00191731601732</v>
      </c>
      <c r="G1553" s="7">
        <v>1.3788186147186099</v>
      </c>
      <c r="H1553" s="7">
        <v>-6.0168441558441596E-4</v>
      </c>
      <c r="I1553" s="7">
        <v>-3.4475130735930799</v>
      </c>
      <c r="J1553" s="7">
        <v>-2.32873363636363</v>
      </c>
      <c r="K1553" s="8"/>
      <c r="L1553" s="8"/>
    </row>
    <row r="1554" spans="1:12" ht="13.5" customHeight="1">
      <c r="A1554" s="7" t="s">
        <v>355</v>
      </c>
      <c r="B1554" s="7">
        <v>3.5</v>
      </c>
      <c r="C1554" s="7" t="s">
        <v>363</v>
      </c>
      <c r="D1554" s="7" t="s">
        <v>357</v>
      </c>
      <c r="E1554" s="7">
        <v>-11.103987532467499</v>
      </c>
      <c r="F1554" s="7">
        <v>1.0036278354978401</v>
      </c>
      <c r="G1554" s="7">
        <v>1.3810830303030299</v>
      </c>
      <c r="H1554" s="7">
        <v>-6.0273951948052005E-4</v>
      </c>
      <c r="I1554" s="7">
        <v>-3.4543078658008701</v>
      </c>
      <c r="J1554" s="7">
        <v>-2.3332806883116799</v>
      </c>
      <c r="K1554" s="8"/>
      <c r="L1554" s="8"/>
    </row>
    <row r="1555" spans="1:12" ht="13.5" customHeight="1">
      <c r="A1555" s="7" t="s">
        <v>355</v>
      </c>
      <c r="B1555" s="7">
        <v>0</v>
      </c>
      <c r="C1555" s="7" t="s">
        <v>356</v>
      </c>
      <c r="D1555" s="7" t="s">
        <v>357</v>
      </c>
      <c r="E1555" s="7">
        <v>-11.120843896103899</v>
      </c>
      <c r="F1555" s="7">
        <v>1.0053383549783601</v>
      </c>
      <c r="G1555" s="7">
        <v>1.38334744588744</v>
      </c>
      <c r="H1555" s="7">
        <v>-6.0379462337662403E-4</v>
      </c>
      <c r="I1555" s="7">
        <v>-3.4611026580086599</v>
      </c>
      <c r="J1555" s="7">
        <v>-2.3378277402597401</v>
      </c>
      <c r="K1555" s="8"/>
      <c r="L1555" s="8"/>
    </row>
    <row r="1556" spans="1:12" ht="13.5" customHeight="1">
      <c r="A1556" s="7" t="s">
        <v>355</v>
      </c>
      <c r="B1556" s="7">
        <v>1.75</v>
      </c>
      <c r="C1556" s="7" t="s">
        <v>356</v>
      </c>
      <c r="D1556" s="7" t="s">
        <v>357</v>
      </c>
      <c r="E1556" s="7">
        <v>-11.137700259740299</v>
      </c>
      <c r="F1556" s="7">
        <v>1.0070488744588799</v>
      </c>
      <c r="G1556" s="7">
        <v>1.38561186147186</v>
      </c>
      <c r="H1556" s="7">
        <v>-6.0484972727272801E-4</v>
      </c>
      <c r="I1556" s="7">
        <v>-3.4678974502164501</v>
      </c>
      <c r="J1556" s="7">
        <v>-2.34237479220779</v>
      </c>
      <c r="K1556" s="8"/>
      <c r="L1556" s="8"/>
    </row>
    <row r="1557" spans="1:12" ht="13.5" customHeight="1">
      <c r="A1557" s="7" t="s">
        <v>355</v>
      </c>
      <c r="B1557" s="7">
        <v>3.5</v>
      </c>
      <c r="C1557" s="7" t="s">
        <v>356</v>
      </c>
      <c r="D1557" s="7" t="s">
        <v>357</v>
      </c>
      <c r="E1557" s="7">
        <v>-11.1545566233766</v>
      </c>
      <c r="F1557" s="7">
        <v>1.0087593939394</v>
      </c>
      <c r="G1557" s="7">
        <v>1.38787627705628</v>
      </c>
      <c r="H1557" s="7">
        <v>-6.0590483116883102E-4</v>
      </c>
      <c r="I1557" s="7">
        <v>-3.4746922424242501</v>
      </c>
      <c r="J1557" s="7">
        <v>-2.3469218441558399</v>
      </c>
      <c r="K1557" s="8"/>
      <c r="L1557" s="8"/>
    </row>
    <row r="1558" spans="1:12" ht="13.5" customHeight="1">
      <c r="A1558" s="7" t="s">
        <v>355</v>
      </c>
      <c r="B1558" s="7">
        <v>0</v>
      </c>
      <c r="C1558" s="7" t="s">
        <v>358</v>
      </c>
      <c r="D1558" s="7" t="s">
        <v>357</v>
      </c>
      <c r="E1558" s="7">
        <v>-11.171412987012999</v>
      </c>
      <c r="F1558" s="7">
        <v>1.01046991341991</v>
      </c>
      <c r="G1558" s="7">
        <v>1.3901406926406901</v>
      </c>
      <c r="H1558" s="7">
        <v>-6.06959935064935E-4</v>
      </c>
      <c r="I1558" s="7">
        <v>-3.4814870346320399</v>
      </c>
      <c r="J1558" s="7">
        <v>-2.3514688961038899</v>
      </c>
      <c r="K1558" s="8"/>
      <c r="L1558" s="8"/>
    </row>
    <row r="1559" spans="1:12" ht="13.5" customHeight="1">
      <c r="A1559" s="7" t="s">
        <v>355</v>
      </c>
      <c r="B1559" s="7">
        <v>1.75</v>
      </c>
      <c r="C1559" s="7" t="s">
        <v>358</v>
      </c>
      <c r="D1559" s="7" t="s">
        <v>357</v>
      </c>
      <c r="E1559" s="7">
        <v>-11.1882693506493</v>
      </c>
      <c r="F1559" s="7">
        <v>1.01218043290043</v>
      </c>
      <c r="G1559" s="7">
        <v>1.3924051082251101</v>
      </c>
      <c r="H1559" s="7">
        <v>-6.0801503896103898E-4</v>
      </c>
      <c r="I1559" s="7">
        <v>-3.4882818268398301</v>
      </c>
      <c r="J1559" s="7">
        <v>-2.3560159480519398</v>
      </c>
      <c r="K1559" s="8"/>
      <c r="L1559" s="8"/>
    </row>
    <row r="1560" spans="1:12" ht="13.5" customHeight="1">
      <c r="A1560" s="7" t="s">
        <v>355</v>
      </c>
      <c r="B1560" s="7">
        <v>3.5</v>
      </c>
      <c r="C1560" s="7" t="s">
        <v>358</v>
      </c>
      <c r="D1560" s="7" t="s">
        <v>357</v>
      </c>
      <c r="E1560" s="7">
        <v>-11.2051257142857</v>
      </c>
      <c r="F1560" s="7">
        <v>1.0138909523809501</v>
      </c>
      <c r="G1560" s="7">
        <v>1.3946695238095199</v>
      </c>
      <c r="H1560" s="7">
        <v>-6.0907014285714297E-4</v>
      </c>
      <c r="I1560" s="7">
        <v>-3.4950766190476199</v>
      </c>
      <c r="J1560" s="7">
        <v>-2.360563</v>
      </c>
      <c r="K1560" s="8"/>
      <c r="L1560" s="8"/>
    </row>
    <row r="1561" spans="1:12" ht="13.5" customHeight="1">
      <c r="A1561" s="7" t="s">
        <v>355</v>
      </c>
      <c r="B1561" s="7">
        <v>0</v>
      </c>
      <c r="C1561" s="7" t="s">
        <v>359</v>
      </c>
      <c r="D1561" s="7" t="s">
        <v>357</v>
      </c>
      <c r="E1561" s="7">
        <v>-11.2219820779221</v>
      </c>
      <c r="F1561" s="7">
        <v>1.0156014718614701</v>
      </c>
      <c r="G1561" s="7">
        <v>1.3969339393939399</v>
      </c>
      <c r="H1561" s="7">
        <v>-6.1012524675324695E-4</v>
      </c>
      <c r="I1561" s="7">
        <v>-3.5018714112554101</v>
      </c>
      <c r="J1561" s="7">
        <v>-2.3651100519480499</v>
      </c>
      <c r="K1561" s="8"/>
      <c r="L1561" s="8"/>
    </row>
    <row r="1562" spans="1:12" ht="13.5" customHeight="1">
      <c r="A1562" s="7" t="s">
        <v>355</v>
      </c>
      <c r="B1562" s="7">
        <v>1.75</v>
      </c>
      <c r="C1562" s="7" t="s">
        <v>359</v>
      </c>
      <c r="D1562" s="7" t="s">
        <v>357</v>
      </c>
      <c r="E1562" s="7">
        <v>-11.2388384415584</v>
      </c>
      <c r="F1562" s="7">
        <v>1.0173119913419899</v>
      </c>
      <c r="G1562" s="7">
        <v>1.39919835497835</v>
      </c>
      <c r="H1562" s="7">
        <v>-6.1118035064935104E-4</v>
      </c>
      <c r="I1562" s="7">
        <v>-3.5086662034632101</v>
      </c>
      <c r="J1562" s="7">
        <v>-2.3696571038960998</v>
      </c>
      <c r="K1562" s="8"/>
      <c r="L1562" s="8"/>
    </row>
    <row r="1563" spans="1:12" ht="13.5" customHeight="1">
      <c r="A1563" s="7" t="s">
        <v>355</v>
      </c>
      <c r="B1563" s="7">
        <v>3.5</v>
      </c>
      <c r="C1563" s="7" t="s">
        <v>359</v>
      </c>
      <c r="D1563" s="7" t="s">
        <v>357</v>
      </c>
      <c r="E1563" s="7">
        <v>-11.2556948051948</v>
      </c>
      <c r="F1563" s="7">
        <v>1.0190225108225099</v>
      </c>
      <c r="G1563" s="7">
        <v>1.40146277056277</v>
      </c>
      <c r="H1563" s="7">
        <v>-6.1223545454545502E-4</v>
      </c>
      <c r="I1563" s="7">
        <v>-3.5154609956709999</v>
      </c>
      <c r="J1563" s="7">
        <v>-2.3742041558441498</v>
      </c>
      <c r="K1563" s="8"/>
      <c r="L1563" s="8"/>
    </row>
    <row r="1564" spans="1:12" ht="13.5" customHeight="1">
      <c r="A1564" s="7" t="s">
        <v>355</v>
      </c>
      <c r="B1564" s="7">
        <v>0</v>
      </c>
      <c r="C1564" s="7" t="s">
        <v>360</v>
      </c>
      <c r="D1564" s="7" t="s">
        <v>357</v>
      </c>
      <c r="E1564" s="7">
        <v>-11.2725511688312</v>
      </c>
      <c r="F1564" s="7">
        <v>1.02073303030303</v>
      </c>
      <c r="G1564" s="7">
        <v>1.4037271861471801</v>
      </c>
      <c r="H1564" s="7">
        <v>-6.1329055844155901E-4</v>
      </c>
      <c r="I1564" s="7">
        <v>-3.5222557878787901</v>
      </c>
      <c r="J1564" s="7">
        <v>-2.3787512077922002</v>
      </c>
      <c r="K1564" s="8"/>
      <c r="L1564" s="8"/>
    </row>
    <row r="1565" spans="1:12" ht="13.5" customHeight="1">
      <c r="A1565" s="7" t="s">
        <v>355</v>
      </c>
      <c r="B1565" s="7">
        <v>1.75</v>
      </c>
      <c r="C1565" s="7" t="s">
        <v>360</v>
      </c>
      <c r="D1565" s="7" t="s">
        <v>357</v>
      </c>
      <c r="E1565" s="7">
        <v>-11.2894075324675</v>
      </c>
      <c r="F1565" s="7">
        <v>1.02244354978355</v>
      </c>
      <c r="G1565" s="7">
        <v>1.4059916017316001</v>
      </c>
      <c r="H1565" s="7">
        <v>-6.1434566233766299E-4</v>
      </c>
      <c r="I1565" s="7">
        <v>-3.5290505800865799</v>
      </c>
      <c r="J1565" s="7">
        <v>-2.3832982597402599</v>
      </c>
      <c r="K1565" s="8"/>
      <c r="L1565" s="8"/>
    </row>
    <row r="1566" spans="1:12" ht="13.5" customHeight="1">
      <c r="A1566" s="7" t="s">
        <v>355</v>
      </c>
      <c r="B1566" s="7">
        <v>3.5</v>
      </c>
      <c r="C1566" s="7" t="s">
        <v>360</v>
      </c>
      <c r="D1566" s="7" t="s">
        <v>357</v>
      </c>
      <c r="E1566" s="7">
        <v>-11.3062638961039</v>
      </c>
      <c r="F1566" s="7">
        <v>1.02415406926407</v>
      </c>
      <c r="G1566" s="7">
        <v>1.4082560173160199</v>
      </c>
      <c r="H1566" s="7">
        <v>-6.1540076623376697E-4</v>
      </c>
      <c r="I1566" s="7">
        <v>-3.5358453722943799</v>
      </c>
      <c r="J1566" s="7">
        <v>-2.3878453116883098</v>
      </c>
      <c r="K1566" s="8"/>
      <c r="L1566" s="8"/>
    </row>
    <row r="1567" spans="1:12" ht="13.5" customHeight="1">
      <c r="A1567" s="7" t="s">
        <v>355</v>
      </c>
      <c r="B1567" s="7">
        <v>0</v>
      </c>
      <c r="C1567" s="7" t="s">
        <v>361</v>
      </c>
      <c r="D1567" s="7" t="s">
        <v>357</v>
      </c>
      <c r="E1567" s="7">
        <v>-11.3231202597403</v>
      </c>
      <c r="F1567" s="7">
        <v>1.0258645887445901</v>
      </c>
      <c r="G1567" s="7">
        <v>1.4105204329004299</v>
      </c>
      <c r="H1567" s="7">
        <v>-6.1645587012986998E-4</v>
      </c>
      <c r="I1567" s="7">
        <v>-3.5426401645021701</v>
      </c>
      <c r="J1567" s="7">
        <v>-2.3923923636363602</v>
      </c>
      <c r="K1567" s="8"/>
      <c r="L1567" s="8"/>
    </row>
    <row r="1568" spans="1:12" ht="13.5" customHeight="1">
      <c r="A1568" s="7" t="s">
        <v>355</v>
      </c>
      <c r="B1568" s="7">
        <v>1.75</v>
      </c>
      <c r="C1568" s="7" t="s">
        <v>361</v>
      </c>
      <c r="D1568" s="7" t="s">
        <v>357</v>
      </c>
      <c r="E1568" s="7">
        <v>-11.3399766233766</v>
      </c>
      <c r="F1568" s="7">
        <v>1.0275751082251099</v>
      </c>
      <c r="G1568" s="7">
        <v>1.41278484848485</v>
      </c>
      <c r="H1568" s="7">
        <v>-6.1751097402597396E-4</v>
      </c>
      <c r="I1568" s="7">
        <v>-3.5494349567099599</v>
      </c>
      <c r="J1568" s="7">
        <v>-2.3969394155844101</v>
      </c>
      <c r="K1568" s="8"/>
      <c r="L1568" s="8"/>
    </row>
    <row r="1569" spans="1:12" ht="13.5" customHeight="1">
      <c r="A1569" s="7" t="s">
        <v>355</v>
      </c>
      <c r="B1569" s="7">
        <v>3.5</v>
      </c>
      <c r="C1569" s="7" t="s">
        <v>361</v>
      </c>
      <c r="D1569" s="7" t="s">
        <v>357</v>
      </c>
      <c r="E1569" s="7">
        <v>-11.356832987013</v>
      </c>
      <c r="F1569" s="7">
        <v>1.0292856277056299</v>
      </c>
      <c r="G1569" s="7">
        <v>1.41504926406926</v>
      </c>
      <c r="H1569" s="7">
        <v>-6.1856607792207805E-4</v>
      </c>
      <c r="I1569" s="7">
        <v>-3.5562297489177501</v>
      </c>
      <c r="J1569" s="7">
        <v>-2.4014864675324601</v>
      </c>
      <c r="K1569" s="8"/>
      <c r="L1569" s="8"/>
    </row>
    <row r="1570" spans="1:12" ht="13.5" customHeight="1">
      <c r="A1570" s="7" t="s">
        <v>355</v>
      </c>
      <c r="B1570" s="7">
        <v>0</v>
      </c>
      <c r="C1570" s="7" t="s">
        <v>362</v>
      </c>
      <c r="D1570" s="7" t="s">
        <v>357</v>
      </c>
      <c r="E1570" s="7">
        <v>-11.3736893506493</v>
      </c>
      <c r="F1570" s="7">
        <v>1.03099614718615</v>
      </c>
      <c r="G1570" s="7">
        <v>1.41731367965368</v>
      </c>
      <c r="H1570" s="7">
        <v>-6.1962118181818203E-4</v>
      </c>
      <c r="I1570" s="7">
        <v>-3.5630245411255399</v>
      </c>
      <c r="J1570" s="7">
        <v>-2.40603351948051</v>
      </c>
      <c r="K1570" s="8"/>
      <c r="L1570" s="8"/>
    </row>
    <row r="1571" spans="1:12" ht="13.5" customHeight="1">
      <c r="A1571" s="7" t="s">
        <v>355</v>
      </c>
      <c r="B1571" s="7">
        <v>1.75</v>
      </c>
      <c r="C1571" s="7" t="s">
        <v>362</v>
      </c>
      <c r="D1571" s="7" t="s">
        <v>357</v>
      </c>
      <c r="E1571" s="7">
        <v>-11.3905457142857</v>
      </c>
      <c r="F1571" s="7">
        <v>1.03270666666667</v>
      </c>
      <c r="G1571" s="7">
        <v>1.4195780952380901</v>
      </c>
      <c r="H1571" s="7">
        <v>-6.2067628571428602E-4</v>
      </c>
      <c r="I1571" s="7">
        <v>-3.5698193333333399</v>
      </c>
      <c r="J1571" s="7">
        <v>-2.4105805714285702</v>
      </c>
      <c r="K1571" s="8"/>
      <c r="L1571" s="8"/>
    </row>
    <row r="1572" spans="1:12" ht="13.5" customHeight="1">
      <c r="A1572" s="7" t="s">
        <v>355</v>
      </c>
      <c r="B1572" s="7">
        <v>3.5</v>
      </c>
      <c r="C1572" s="7" t="s">
        <v>362</v>
      </c>
      <c r="D1572" s="7" t="s">
        <v>357</v>
      </c>
      <c r="E1572" s="7">
        <v>-11.4074020779221</v>
      </c>
      <c r="F1572" s="7">
        <v>1.03441718614719</v>
      </c>
      <c r="G1572" s="7">
        <v>1.4218425108225099</v>
      </c>
      <c r="H1572" s="7">
        <v>-6.2173138961039E-4</v>
      </c>
      <c r="I1572" s="7">
        <v>-3.5766141255411301</v>
      </c>
      <c r="J1572" s="7">
        <v>-2.4151276233766201</v>
      </c>
      <c r="K1572" s="8"/>
      <c r="L1572" s="8"/>
    </row>
    <row r="1573" spans="1:12" ht="13.5" customHeight="1">
      <c r="A1573" s="7" t="s">
        <v>355</v>
      </c>
      <c r="B1573" s="7">
        <v>0</v>
      </c>
      <c r="C1573" s="7" t="s">
        <v>363</v>
      </c>
      <c r="D1573" s="7" t="s">
        <v>357</v>
      </c>
      <c r="E1573" s="7">
        <v>-11.424258441558401</v>
      </c>
      <c r="F1573" s="7">
        <v>1.0361277056277101</v>
      </c>
      <c r="G1573" s="7">
        <v>1.4241069264069199</v>
      </c>
      <c r="H1573" s="7">
        <v>-6.2278649350649398E-4</v>
      </c>
      <c r="I1573" s="7">
        <v>-3.5834089177489199</v>
      </c>
      <c r="J1573" s="7">
        <v>-2.4196746753246701</v>
      </c>
      <c r="K1573" s="8"/>
      <c r="L1573" s="8"/>
    </row>
    <row r="1574" spans="1:12" ht="13.5" customHeight="1">
      <c r="A1574" s="7" t="s">
        <v>355</v>
      </c>
      <c r="B1574" s="7">
        <v>1.75</v>
      </c>
      <c r="C1574" s="7" t="s">
        <v>363</v>
      </c>
      <c r="D1574" s="7" t="s">
        <v>357</v>
      </c>
      <c r="E1574" s="7">
        <v>-11.4411148051948</v>
      </c>
      <c r="F1574" s="7">
        <v>1.0378382251082301</v>
      </c>
      <c r="G1574" s="7">
        <v>1.42637134199134</v>
      </c>
      <c r="H1574" s="7">
        <v>-6.2384159740259796E-4</v>
      </c>
      <c r="I1574" s="7">
        <v>-3.5902037099567101</v>
      </c>
      <c r="J1574" s="7">
        <v>-2.42422172727272</v>
      </c>
      <c r="K1574" s="8"/>
      <c r="L1574" s="8"/>
    </row>
    <row r="1575" spans="1:12" ht="13.5" customHeight="1">
      <c r="A1575" s="7" t="s">
        <v>355</v>
      </c>
      <c r="B1575" s="7">
        <v>3.5</v>
      </c>
      <c r="C1575" s="7" t="s">
        <v>363</v>
      </c>
      <c r="D1575" s="7" t="s">
        <v>357</v>
      </c>
      <c r="E1575" s="7">
        <v>-11.4579711688312</v>
      </c>
      <c r="F1575" s="7">
        <v>1.0395487445887499</v>
      </c>
      <c r="G1575" s="7">
        <v>1.42863575757576</v>
      </c>
      <c r="H1575" s="7">
        <v>-6.2489670129870195E-4</v>
      </c>
      <c r="I1575" s="7">
        <v>-3.5969985021645101</v>
      </c>
      <c r="J1575" s="7">
        <v>-2.4287687792207699</v>
      </c>
      <c r="K1575" s="8"/>
      <c r="L1575" s="8"/>
    </row>
    <row r="1576" spans="1:12" ht="13.5" customHeight="1">
      <c r="A1576" s="7" t="s">
        <v>355</v>
      </c>
      <c r="B1576" s="7">
        <v>0</v>
      </c>
      <c r="C1576" s="7" t="s">
        <v>356</v>
      </c>
      <c r="D1576" s="7" t="s">
        <v>357</v>
      </c>
      <c r="E1576" s="7">
        <v>-11.474827532467501</v>
      </c>
      <c r="F1576" s="7">
        <v>1.0412592640692699</v>
      </c>
      <c r="G1576" s="7">
        <v>1.43090017316017</v>
      </c>
      <c r="H1576" s="7">
        <v>-6.2595180519480604E-4</v>
      </c>
      <c r="I1576" s="7">
        <v>-3.6037932943722999</v>
      </c>
      <c r="J1576" s="7">
        <v>-2.4333158311688301</v>
      </c>
      <c r="K1576" s="8"/>
      <c r="L1576" s="8"/>
    </row>
    <row r="1577" spans="1:12" ht="13.5" customHeight="1">
      <c r="A1577" s="7" t="s">
        <v>355</v>
      </c>
      <c r="B1577" s="7">
        <v>1.75</v>
      </c>
      <c r="C1577" s="7" t="s">
        <v>356</v>
      </c>
      <c r="D1577" s="7" t="s">
        <v>357</v>
      </c>
      <c r="E1577" s="7">
        <v>-11.491683896103901</v>
      </c>
      <c r="F1577" s="7">
        <v>1.04296978354978</v>
      </c>
      <c r="G1577" s="7">
        <v>1.4331645887445901</v>
      </c>
      <c r="H1577" s="7">
        <v>-6.2700690909090904E-4</v>
      </c>
      <c r="I1577" s="7">
        <v>-3.6105880865800901</v>
      </c>
      <c r="J1577" s="7">
        <v>-2.43786288311688</v>
      </c>
      <c r="K1577" s="8"/>
      <c r="L1577" s="8"/>
    </row>
    <row r="1578" spans="1:12" ht="13.5" customHeight="1">
      <c r="A1578" s="7" t="s">
        <v>355</v>
      </c>
      <c r="B1578" s="7">
        <v>3.5</v>
      </c>
      <c r="C1578" s="7" t="s">
        <v>356</v>
      </c>
      <c r="D1578" s="7" t="s">
        <v>357</v>
      </c>
      <c r="E1578" s="7">
        <v>-11.5085402597403</v>
      </c>
      <c r="F1578" s="7">
        <v>1.0446803030303</v>
      </c>
      <c r="G1578" s="7">
        <v>1.4354290043289999</v>
      </c>
      <c r="H1578" s="7">
        <v>-6.2806201298701303E-4</v>
      </c>
      <c r="I1578" s="7">
        <v>-3.6173828787878799</v>
      </c>
      <c r="J1578" s="7">
        <v>-2.44240993506493</v>
      </c>
      <c r="K1578" s="8"/>
      <c r="L1578" s="8"/>
    </row>
    <row r="1579" spans="1:12" ht="13.5" customHeight="1">
      <c r="A1579" s="7" t="s">
        <v>355</v>
      </c>
      <c r="B1579" s="7">
        <v>0</v>
      </c>
      <c r="C1579" s="7" t="s">
        <v>358</v>
      </c>
      <c r="D1579" s="7" t="s">
        <v>357</v>
      </c>
      <c r="E1579" s="7">
        <v>-11.525396623376601</v>
      </c>
      <c r="F1579" s="7">
        <v>1.0463908225108201</v>
      </c>
      <c r="G1579" s="7">
        <v>1.4376934199134199</v>
      </c>
      <c r="H1579" s="7">
        <v>-6.2911711688311701E-4</v>
      </c>
      <c r="I1579" s="7">
        <v>-3.6241776709956701</v>
      </c>
      <c r="J1579" s="7">
        <v>-2.4469569870129799</v>
      </c>
      <c r="K1579" s="8"/>
      <c r="L1579" s="8"/>
    </row>
    <row r="1580" spans="1:12" ht="13.5" customHeight="1">
      <c r="A1580" s="7" t="s">
        <v>355</v>
      </c>
      <c r="B1580" s="7">
        <v>1.75</v>
      </c>
      <c r="C1580" s="7" t="s">
        <v>358</v>
      </c>
      <c r="D1580" s="7" t="s">
        <v>357</v>
      </c>
      <c r="E1580" s="7">
        <v>-11.542252987013001</v>
      </c>
      <c r="F1580" s="7">
        <v>1.0481013419913401</v>
      </c>
      <c r="G1580" s="7">
        <v>1.43995783549783</v>
      </c>
      <c r="H1580" s="7">
        <v>-6.3017222077922099E-4</v>
      </c>
      <c r="I1580" s="7">
        <v>-3.6309724632034701</v>
      </c>
      <c r="J1580" s="7">
        <v>-2.4515040389610299</v>
      </c>
      <c r="K1580" s="8"/>
      <c r="L1580" s="8"/>
    </row>
    <row r="1581" spans="1:12" ht="13.5" customHeight="1">
      <c r="A1581" s="7" t="s">
        <v>355</v>
      </c>
      <c r="B1581" s="7">
        <v>3.5</v>
      </c>
      <c r="C1581" s="7" t="s">
        <v>358</v>
      </c>
      <c r="D1581" s="7" t="s">
        <v>357</v>
      </c>
      <c r="E1581" s="7">
        <v>-11.559109350649299</v>
      </c>
      <c r="F1581" s="7">
        <v>1.0498118614718599</v>
      </c>
      <c r="G1581" s="7">
        <v>1.44222225108225</v>
      </c>
      <c r="H1581" s="7">
        <v>-6.3122732467532497E-4</v>
      </c>
      <c r="I1581" s="7">
        <v>-3.6377672554112599</v>
      </c>
      <c r="J1581" s="7">
        <v>-2.45605109090909</v>
      </c>
      <c r="K1581" s="8"/>
      <c r="L1581" s="8"/>
    </row>
    <row r="1582" spans="1:12" ht="13.5" customHeight="1">
      <c r="A1582" s="7" t="s">
        <v>355</v>
      </c>
      <c r="B1582" s="7">
        <v>0</v>
      </c>
      <c r="C1582" s="7" t="s">
        <v>359</v>
      </c>
      <c r="D1582" s="7" t="s">
        <v>357</v>
      </c>
      <c r="E1582" s="7">
        <v>-11.575965714285701</v>
      </c>
      <c r="F1582" s="7">
        <v>1.0515223809523799</v>
      </c>
      <c r="G1582" s="7">
        <v>1.44448666666667</v>
      </c>
      <c r="H1582" s="7">
        <v>-6.3228242857142896E-4</v>
      </c>
      <c r="I1582" s="7">
        <v>-3.6445620476190501</v>
      </c>
      <c r="J1582" s="7">
        <v>-2.46059814285714</v>
      </c>
      <c r="K1582" s="8"/>
      <c r="L1582" s="8"/>
    </row>
    <row r="1583" spans="1:12" ht="13.5" customHeight="1">
      <c r="A1583" s="7" t="s">
        <v>355</v>
      </c>
      <c r="B1583" s="7">
        <v>1.75</v>
      </c>
      <c r="C1583" s="7" t="s">
        <v>359</v>
      </c>
      <c r="D1583" s="7" t="s">
        <v>357</v>
      </c>
      <c r="E1583" s="7">
        <v>-11.592822077922101</v>
      </c>
      <c r="F1583" s="7">
        <v>1.0532329004329</v>
      </c>
      <c r="G1583" s="7">
        <v>1.4467510822510801</v>
      </c>
      <c r="H1583" s="7">
        <v>-6.3333753246753305E-4</v>
      </c>
      <c r="I1583" s="7">
        <v>-3.6513568398268399</v>
      </c>
      <c r="J1583" s="7">
        <v>-2.4651451948051899</v>
      </c>
      <c r="K1583" s="8"/>
      <c r="L1583" s="8"/>
    </row>
    <row r="1584" spans="1:12" ht="13.5" customHeight="1">
      <c r="A1584" s="7" t="s">
        <v>355</v>
      </c>
      <c r="B1584" s="7">
        <v>3.5</v>
      </c>
      <c r="C1584" s="7" t="s">
        <v>359</v>
      </c>
      <c r="D1584" s="7" t="s">
        <v>357</v>
      </c>
      <c r="E1584" s="7">
        <v>-11.609678441558399</v>
      </c>
      <c r="F1584" s="7">
        <v>1.05494341991342</v>
      </c>
      <c r="G1584" s="7">
        <v>1.4490154978355001</v>
      </c>
      <c r="H1584" s="7">
        <v>-6.3439263636363703E-4</v>
      </c>
      <c r="I1584" s="7">
        <v>-3.6581516320346399</v>
      </c>
      <c r="J1584" s="7">
        <v>-2.4696922467532398</v>
      </c>
      <c r="K1584" s="8"/>
      <c r="L1584" s="8"/>
    </row>
    <row r="1585" spans="1:12" ht="13.5" customHeight="1">
      <c r="A1585" s="7" t="s">
        <v>355</v>
      </c>
      <c r="B1585" s="7">
        <v>0</v>
      </c>
      <c r="C1585" s="7" t="s">
        <v>360</v>
      </c>
      <c r="D1585" s="7" t="s">
        <v>357</v>
      </c>
      <c r="E1585" s="7">
        <v>-11.626534805194799</v>
      </c>
      <c r="F1585" s="7">
        <v>1.05665393939394</v>
      </c>
      <c r="G1585" s="7">
        <v>1.4512799134199099</v>
      </c>
      <c r="H1585" s="7">
        <v>-6.3544774025974101E-4</v>
      </c>
      <c r="I1585" s="7">
        <v>-3.6649464242424301</v>
      </c>
      <c r="J1585" s="7">
        <v>-2.4742392987012898</v>
      </c>
      <c r="K1585" s="8"/>
      <c r="L1585" s="8"/>
    </row>
    <row r="1586" spans="1:12" ht="13.5" customHeight="1">
      <c r="A1586" s="7" t="s">
        <v>355</v>
      </c>
      <c r="B1586" s="7">
        <v>1.75</v>
      </c>
      <c r="C1586" s="7" t="s">
        <v>360</v>
      </c>
      <c r="D1586" s="7" t="s">
        <v>357</v>
      </c>
      <c r="E1586" s="7">
        <v>-11.643391168831201</v>
      </c>
      <c r="F1586" s="7">
        <v>1.0583644588744601</v>
      </c>
      <c r="G1586" s="7">
        <v>1.4535443290043299</v>
      </c>
      <c r="H1586" s="7">
        <v>-6.3650284415584402E-4</v>
      </c>
      <c r="I1586" s="7">
        <v>-3.6717412164502199</v>
      </c>
      <c r="J1586" s="7">
        <v>-2.4787863506493499</v>
      </c>
      <c r="K1586" s="8"/>
      <c r="L1586" s="8"/>
    </row>
    <row r="1587" spans="1:12" ht="13.5" customHeight="1">
      <c r="A1587" s="7" t="s">
        <v>355</v>
      </c>
      <c r="B1587" s="7">
        <v>3.5</v>
      </c>
      <c r="C1587" s="7" t="s">
        <v>360</v>
      </c>
      <c r="D1587" s="7" t="s">
        <v>357</v>
      </c>
      <c r="E1587" s="7">
        <v>-11.660247532467499</v>
      </c>
      <c r="F1587" s="7">
        <v>1.0600749783549801</v>
      </c>
      <c r="G1587" s="7">
        <v>1.45580874458874</v>
      </c>
      <c r="H1587" s="7">
        <v>-6.37557948051948E-4</v>
      </c>
      <c r="I1587" s="7">
        <v>-3.6785360086580101</v>
      </c>
      <c r="J1587" s="7">
        <v>-2.4833334025973999</v>
      </c>
      <c r="K1587" s="8"/>
      <c r="L1587" s="8"/>
    </row>
    <row r="1588" spans="1:12" ht="13.5" customHeight="1">
      <c r="A1588" s="7" t="s">
        <v>355</v>
      </c>
      <c r="B1588" s="7">
        <v>0</v>
      </c>
      <c r="C1588" s="7" t="s">
        <v>361</v>
      </c>
      <c r="D1588" s="7" t="s">
        <v>357</v>
      </c>
      <c r="E1588" s="7">
        <v>-11.677103896103899</v>
      </c>
      <c r="F1588" s="7">
        <v>1.0617854978354999</v>
      </c>
      <c r="G1588" s="7">
        <v>1.45807316017316</v>
      </c>
      <c r="H1588" s="7">
        <v>-6.3861305194805199E-4</v>
      </c>
      <c r="I1588" s="7">
        <v>-3.6853308008657999</v>
      </c>
      <c r="J1588" s="7">
        <v>-2.4878804545454498</v>
      </c>
      <c r="K1588" s="8"/>
      <c r="L1588" s="8"/>
    </row>
    <row r="1589" spans="1:12" ht="13.5" customHeight="1">
      <c r="A1589" s="7" t="s">
        <v>355</v>
      </c>
      <c r="B1589" s="7">
        <v>1.75</v>
      </c>
      <c r="C1589" s="7" t="s">
        <v>361</v>
      </c>
      <c r="D1589" s="7" t="s">
        <v>357</v>
      </c>
      <c r="E1589" s="7">
        <v>-11.693960259740299</v>
      </c>
      <c r="F1589" s="7">
        <v>1.0634960173160199</v>
      </c>
      <c r="G1589" s="7">
        <v>1.4603375757575701</v>
      </c>
      <c r="H1589" s="7">
        <v>-6.3966815584415597E-4</v>
      </c>
      <c r="I1589" s="7">
        <v>-3.6921255930735999</v>
      </c>
      <c r="J1589" s="7">
        <v>-2.4924275064935002</v>
      </c>
      <c r="K1589" s="8"/>
      <c r="L1589" s="8"/>
    </row>
    <row r="1590" spans="1:12" ht="13.5" customHeight="1">
      <c r="A1590" s="7" t="s">
        <v>355</v>
      </c>
      <c r="B1590" s="7">
        <v>3.5</v>
      </c>
      <c r="C1590" s="7" t="s">
        <v>361</v>
      </c>
      <c r="D1590" s="7" t="s">
        <v>357</v>
      </c>
      <c r="E1590" s="7">
        <v>-11.7108166233766</v>
      </c>
      <c r="F1590" s="7">
        <v>1.06520653679654</v>
      </c>
      <c r="G1590" s="7">
        <v>1.4626019913419901</v>
      </c>
      <c r="H1590" s="7">
        <v>-6.4072325974025995E-4</v>
      </c>
      <c r="I1590" s="7">
        <v>-3.6989203852813901</v>
      </c>
      <c r="J1590" s="7">
        <v>-2.4969745584415501</v>
      </c>
      <c r="K1590" s="8"/>
      <c r="L1590" s="8"/>
    </row>
    <row r="1591" spans="1:12" ht="13.5" customHeight="1">
      <c r="A1591" s="7" t="s">
        <v>355</v>
      </c>
      <c r="B1591" s="7">
        <v>0</v>
      </c>
      <c r="C1591" s="7" t="s">
        <v>362</v>
      </c>
      <c r="D1591" s="7" t="s">
        <v>357</v>
      </c>
      <c r="E1591" s="7">
        <v>-11.727672987012999</v>
      </c>
      <c r="F1591" s="7">
        <v>1.06691705627706</v>
      </c>
      <c r="G1591" s="7">
        <v>1.4648664069264099</v>
      </c>
      <c r="H1591" s="7">
        <v>-6.4177836363636404E-4</v>
      </c>
      <c r="I1591" s="7">
        <v>-3.7057151774891799</v>
      </c>
      <c r="J1591" s="7">
        <v>-2.5015216103896099</v>
      </c>
      <c r="K1591" s="8"/>
      <c r="L1591" s="8"/>
    </row>
    <row r="1592" spans="1:12" ht="13.5" customHeight="1">
      <c r="A1592" s="7" t="s">
        <v>355</v>
      </c>
      <c r="B1592" s="7">
        <v>1.75</v>
      </c>
      <c r="C1592" s="7" t="s">
        <v>362</v>
      </c>
      <c r="D1592" s="7" t="s">
        <v>357</v>
      </c>
      <c r="E1592" s="7">
        <v>-11.7445293506493</v>
      </c>
      <c r="F1592" s="7">
        <v>1.0686275757575801</v>
      </c>
      <c r="G1592" s="7">
        <v>1.4671308225108199</v>
      </c>
      <c r="H1592" s="7">
        <v>-6.4283346753246802E-4</v>
      </c>
      <c r="I1592" s="7">
        <v>-3.7125099696969701</v>
      </c>
      <c r="J1592" s="7">
        <v>-2.5060686623376598</v>
      </c>
      <c r="K1592" s="8"/>
      <c r="L1592" s="8"/>
    </row>
    <row r="1593" spans="1:12" ht="13.5" customHeight="1">
      <c r="A1593" s="7" t="s">
        <v>355</v>
      </c>
      <c r="B1593" s="7">
        <v>3.5</v>
      </c>
      <c r="C1593" s="7" t="s">
        <v>362</v>
      </c>
      <c r="D1593" s="7" t="s">
        <v>357</v>
      </c>
      <c r="E1593" s="7">
        <v>-11.7613857142857</v>
      </c>
      <c r="F1593" s="7">
        <v>1.0703380952381001</v>
      </c>
      <c r="G1593" s="7">
        <v>1.46939523809524</v>
      </c>
      <c r="H1593" s="7">
        <v>-6.4388857142857201E-4</v>
      </c>
      <c r="I1593" s="7">
        <v>-3.7193047619047599</v>
      </c>
      <c r="J1593" s="7">
        <v>-2.5106157142857102</v>
      </c>
      <c r="K1593" s="8"/>
      <c r="L1593" s="8"/>
    </row>
    <row r="1594" spans="1:12" ht="13.5" customHeight="1">
      <c r="A1594" s="7" t="s">
        <v>355</v>
      </c>
      <c r="B1594" s="7">
        <v>0</v>
      </c>
      <c r="C1594" s="7" t="s">
        <v>363</v>
      </c>
      <c r="D1594" s="7" t="s">
        <v>357</v>
      </c>
      <c r="E1594" s="7">
        <v>-11.7782420779221</v>
      </c>
      <c r="F1594" s="7">
        <v>1.0720486147186199</v>
      </c>
      <c r="G1594" s="7">
        <v>1.47165965367965</v>
      </c>
      <c r="H1594" s="7">
        <v>-6.4494367532467599E-4</v>
      </c>
      <c r="I1594" s="7">
        <v>-3.7260995541125599</v>
      </c>
      <c r="J1594" s="7">
        <v>-2.5151627662337601</v>
      </c>
      <c r="K1594" s="8"/>
      <c r="L1594" s="8"/>
    </row>
    <row r="1595" spans="1:12" ht="13.5" customHeight="1">
      <c r="A1595" s="7" t="s">
        <v>355</v>
      </c>
      <c r="B1595" s="7">
        <v>1.75</v>
      </c>
      <c r="C1595" s="7" t="s">
        <v>363</v>
      </c>
      <c r="D1595" s="7" t="s">
        <v>357</v>
      </c>
      <c r="E1595" s="7">
        <v>-11.7950984415584</v>
      </c>
      <c r="F1595" s="7">
        <v>1.0737591341991399</v>
      </c>
      <c r="G1595" s="7">
        <v>1.47392406926407</v>
      </c>
      <c r="H1595" s="7">
        <v>-6.4599877922077997E-4</v>
      </c>
      <c r="I1595" s="7">
        <v>-3.7328943463203501</v>
      </c>
      <c r="J1595" s="7">
        <v>-2.5197098181818101</v>
      </c>
      <c r="K1595" s="8"/>
      <c r="L1595" s="8"/>
    </row>
    <row r="1596" spans="1:12" ht="13.5" customHeight="1">
      <c r="A1596" s="7" t="s">
        <v>355</v>
      </c>
      <c r="B1596" s="7">
        <v>3.5</v>
      </c>
      <c r="C1596" s="7" t="s">
        <v>363</v>
      </c>
      <c r="D1596" s="7" t="s">
        <v>357</v>
      </c>
      <c r="E1596" s="7">
        <v>-11.8119548051948</v>
      </c>
      <c r="F1596" s="7">
        <v>1.07546965367965</v>
      </c>
      <c r="G1596" s="7">
        <v>1.4761884848484801</v>
      </c>
      <c r="H1596" s="7">
        <v>-6.4705388311688298E-4</v>
      </c>
      <c r="I1596" s="7">
        <v>-3.7396891385281399</v>
      </c>
      <c r="J1596" s="7">
        <v>-2.5242568701298702</v>
      </c>
      <c r="K1596" s="8"/>
      <c r="L1596" s="8"/>
    </row>
    <row r="1597" spans="1:12" ht="13.5" customHeight="1">
      <c r="A1597" s="7" t="s">
        <v>355</v>
      </c>
      <c r="B1597" s="7">
        <v>0</v>
      </c>
      <c r="C1597" s="7" t="s">
        <v>356</v>
      </c>
      <c r="D1597" s="7" t="s">
        <v>357</v>
      </c>
      <c r="E1597" s="7">
        <v>-11.8288111688312</v>
      </c>
      <c r="F1597" s="7">
        <v>1.07718017316017</v>
      </c>
      <c r="G1597" s="7">
        <v>1.4784529004328999</v>
      </c>
      <c r="H1597" s="7">
        <v>-6.4810898701298696E-4</v>
      </c>
      <c r="I1597" s="7">
        <v>-3.7464839307359301</v>
      </c>
      <c r="J1597" s="7">
        <v>-2.5288039220779202</v>
      </c>
      <c r="K1597" s="8"/>
      <c r="L1597" s="8"/>
    </row>
    <row r="1598" spans="1:12" ht="13.5" customHeight="1">
      <c r="A1598" s="7" t="s">
        <v>355</v>
      </c>
      <c r="B1598" s="7">
        <v>1.75</v>
      </c>
      <c r="C1598" s="7" t="s">
        <v>356</v>
      </c>
      <c r="D1598" s="7" t="s">
        <v>357</v>
      </c>
      <c r="E1598" s="7">
        <v>-11.8456675324675</v>
      </c>
      <c r="F1598" s="7">
        <v>1.07889069264069</v>
      </c>
      <c r="G1598" s="7">
        <v>1.4807173160173099</v>
      </c>
      <c r="H1598" s="7">
        <v>-6.4916409090909105E-4</v>
      </c>
      <c r="I1598" s="7">
        <v>-3.7532787229437301</v>
      </c>
      <c r="J1598" s="7">
        <v>-2.5333509740259701</v>
      </c>
      <c r="K1598" s="8"/>
      <c r="L1598" s="8"/>
    </row>
    <row r="1599" spans="1:12" ht="13.5" customHeight="1">
      <c r="A1599" s="7" t="s">
        <v>355</v>
      </c>
      <c r="B1599" s="7">
        <v>3.5</v>
      </c>
      <c r="C1599" s="7" t="s">
        <v>356</v>
      </c>
      <c r="D1599" s="7" t="s">
        <v>357</v>
      </c>
      <c r="E1599" s="7">
        <v>-11.8625238961039</v>
      </c>
      <c r="F1599" s="7">
        <v>1.0806012121212101</v>
      </c>
      <c r="G1599" s="7">
        <v>1.48298173160173</v>
      </c>
      <c r="H1599" s="7">
        <v>-6.5021919480519504E-4</v>
      </c>
      <c r="I1599" s="7">
        <v>-3.7600735151515199</v>
      </c>
      <c r="J1599" s="7">
        <v>-2.53789802597402</v>
      </c>
      <c r="K1599" s="8"/>
      <c r="L1599" s="8"/>
    </row>
    <row r="1600" spans="1:12" ht="13.5" customHeight="1">
      <c r="A1600" s="7" t="s">
        <v>355</v>
      </c>
      <c r="B1600" s="7">
        <v>0</v>
      </c>
      <c r="C1600" s="7" t="s">
        <v>358</v>
      </c>
      <c r="D1600" s="7" t="s">
        <v>357</v>
      </c>
      <c r="E1600" s="7">
        <v>-11.8793802597403</v>
      </c>
      <c r="F1600" s="7">
        <v>1.0823117316017301</v>
      </c>
      <c r="G1600" s="7">
        <v>1.48524614718615</v>
      </c>
      <c r="H1600" s="7">
        <v>-6.5127429870129902E-4</v>
      </c>
      <c r="I1600" s="7">
        <v>-3.7668683073593101</v>
      </c>
      <c r="J1600" s="7">
        <v>-2.54244507792207</v>
      </c>
      <c r="K1600" s="8"/>
      <c r="L1600" s="8"/>
    </row>
    <row r="1601" spans="1:12" ht="13.5" customHeight="1">
      <c r="A1601" s="7" t="s">
        <v>355</v>
      </c>
      <c r="B1601" s="7">
        <v>1.75</v>
      </c>
      <c r="C1601" s="7" t="s">
        <v>358</v>
      </c>
      <c r="D1601" s="7" t="s">
        <v>357</v>
      </c>
      <c r="E1601" s="7">
        <v>-11.8962366233766</v>
      </c>
      <c r="F1601" s="7">
        <v>1.0840222510822499</v>
      </c>
      <c r="G1601" s="7">
        <v>1.48751056277056</v>
      </c>
      <c r="H1601" s="7">
        <v>-6.52329402597403E-4</v>
      </c>
      <c r="I1601" s="7">
        <v>-3.7736630995670999</v>
      </c>
      <c r="J1601" s="7">
        <v>-2.5469921298701301</v>
      </c>
      <c r="K1601" s="8"/>
      <c r="L1601" s="8"/>
    </row>
    <row r="1602" spans="1:12" ht="13.5" customHeight="1">
      <c r="A1602" s="7" t="s">
        <v>355</v>
      </c>
      <c r="B1602" s="7">
        <v>3.5</v>
      </c>
      <c r="C1602" s="7" t="s">
        <v>358</v>
      </c>
      <c r="D1602" s="7" t="s">
        <v>357</v>
      </c>
      <c r="E1602" s="7">
        <v>-11.913092987013</v>
      </c>
      <c r="F1602" s="7">
        <v>1.08573277056277</v>
      </c>
      <c r="G1602" s="7">
        <v>1.4897749783549801</v>
      </c>
      <c r="H1602" s="7">
        <v>-6.5338450649350698E-4</v>
      </c>
      <c r="I1602" s="7">
        <v>-3.7804578917748901</v>
      </c>
      <c r="J1602" s="7">
        <v>-2.5515391818181801</v>
      </c>
      <c r="K1602" s="8"/>
      <c r="L1602" s="8"/>
    </row>
    <row r="1603" spans="1:12" ht="13.5" customHeight="1">
      <c r="A1603" s="7" t="s">
        <v>355</v>
      </c>
      <c r="B1603" s="7">
        <v>0</v>
      </c>
      <c r="C1603" s="7" t="s">
        <v>359</v>
      </c>
      <c r="D1603" s="7" t="s">
        <v>357</v>
      </c>
      <c r="E1603" s="7">
        <v>-11.9299493506493</v>
      </c>
      <c r="F1603" s="7">
        <v>1.08744329004329</v>
      </c>
      <c r="G1603" s="7">
        <v>1.4920393939393899</v>
      </c>
      <c r="H1603" s="7">
        <v>-6.5443961038961097E-4</v>
      </c>
      <c r="I1603" s="7">
        <v>-3.7872526839826901</v>
      </c>
      <c r="J1603" s="7">
        <v>-2.55608623376623</v>
      </c>
      <c r="K1603" s="8"/>
      <c r="L1603" s="8"/>
    </row>
    <row r="1604" spans="1:12" ht="13.5" customHeight="1">
      <c r="A1604" s="7" t="s">
        <v>355</v>
      </c>
      <c r="B1604" s="7">
        <v>1.75</v>
      </c>
      <c r="C1604" s="7" t="s">
        <v>359</v>
      </c>
      <c r="D1604" s="7" t="s">
        <v>357</v>
      </c>
      <c r="E1604" s="7">
        <v>-11.9468057142857</v>
      </c>
      <c r="F1604" s="7">
        <v>1.08915380952381</v>
      </c>
      <c r="G1604" s="7">
        <v>1.4943038095238099</v>
      </c>
      <c r="H1604" s="7">
        <v>-6.5549471428571495E-4</v>
      </c>
      <c r="I1604" s="7">
        <v>-3.7940474761904799</v>
      </c>
      <c r="J1604" s="7">
        <v>-2.5606332857142799</v>
      </c>
      <c r="K1604" s="8"/>
      <c r="L1604" s="8"/>
    </row>
    <row r="1605" spans="1:12" ht="13.5" customHeight="1">
      <c r="A1605" s="7" t="s">
        <v>355</v>
      </c>
      <c r="B1605" s="7">
        <v>3.5</v>
      </c>
      <c r="C1605" s="7" t="s">
        <v>359</v>
      </c>
      <c r="D1605" s="7" t="s">
        <v>357</v>
      </c>
      <c r="E1605" s="7">
        <v>-11.9636620779221</v>
      </c>
      <c r="F1605" s="7">
        <v>1.0908643290043301</v>
      </c>
      <c r="G1605" s="7">
        <v>1.49656822510822</v>
      </c>
      <c r="H1605" s="7">
        <v>-6.5654981818181904E-4</v>
      </c>
      <c r="I1605" s="7">
        <v>-3.8008422683982701</v>
      </c>
      <c r="J1605" s="7">
        <v>-2.5651803376623299</v>
      </c>
      <c r="K1605" s="8"/>
      <c r="L1605" s="8"/>
    </row>
    <row r="1606" spans="1:12" ht="13.5" customHeight="1">
      <c r="A1606" s="7" t="s">
        <v>355</v>
      </c>
      <c r="B1606" s="7">
        <v>0</v>
      </c>
      <c r="C1606" s="7" t="s">
        <v>360</v>
      </c>
      <c r="D1606" s="7" t="s">
        <v>357</v>
      </c>
      <c r="E1606" s="7">
        <v>-11.980518441558401</v>
      </c>
      <c r="F1606" s="7">
        <v>1.0925748484848501</v>
      </c>
      <c r="G1606" s="7">
        <v>1.49883264069264</v>
      </c>
      <c r="H1606" s="7">
        <v>-6.5760492207792205E-4</v>
      </c>
      <c r="I1606" s="7">
        <v>-3.8076370606060599</v>
      </c>
      <c r="J1606" s="7">
        <v>-2.5697273896103798</v>
      </c>
      <c r="K1606" s="8"/>
      <c r="L1606" s="8"/>
    </row>
    <row r="1607" spans="1:12" ht="13.5" customHeight="1">
      <c r="A1607" s="7" t="s">
        <v>355</v>
      </c>
      <c r="B1607" s="7">
        <v>1.75</v>
      </c>
      <c r="C1607" s="7" t="s">
        <v>360</v>
      </c>
      <c r="D1607" s="7" t="s">
        <v>357</v>
      </c>
      <c r="E1607" s="7">
        <v>-11.9973748051948</v>
      </c>
      <c r="F1607" s="7">
        <v>1.0942853679653699</v>
      </c>
      <c r="G1607" s="7">
        <v>1.50109705627705</v>
      </c>
      <c r="H1607" s="7">
        <v>-6.5866002597402603E-4</v>
      </c>
      <c r="I1607" s="7">
        <v>-3.8144318528138599</v>
      </c>
      <c r="J1607" s="7">
        <v>-2.57427444155844</v>
      </c>
      <c r="K1607" s="8"/>
      <c r="L1607" s="8"/>
    </row>
    <row r="1608" spans="1:12" ht="13.5" customHeight="1">
      <c r="A1608" s="7" t="s">
        <v>355</v>
      </c>
      <c r="B1608" s="7">
        <v>3.5</v>
      </c>
      <c r="C1608" s="7" t="s">
        <v>360</v>
      </c>
      <c r="D1608" s="7" t="s">
        <v>357</v>
      </c>
      <c r="E1608" s="7">
        <v>-12.0142311688312</v>
      </c>
      <c r="F1608" s="7">
        <v>1.0959958874458899</v>
      </c>
      <c r="G1608" s="7">
        <v>1.5033614718614701</v>
      </c>
      <c r="H1608" s="7">
        <v>-6.5971512987013001E-4</v>
      </c>
      <c r="I1608" s="7">
        <v>-3.8212266450216501</v>
      </c>
      <c r="J1608" s="7">
        <v>-2.5788214935064899</v>
      </c>
      <c r="K1608" s="8"/>
      <c r="L1608" s="8"/>
    </row>
    <row r="1609" spans="1:12" ht="13.5" customHeight="1">
      <c r="A1609" s="7" t="s">
        <v>355</v>
      </c>
      <c r="B1609" s="7">
        <v>0</v>
      </c>
      <c r="C1609" s="7" t="s">
        <v>361</v>
      </c>
      <c r="D1609" s="7" t="s">
        <v>357</v>
      </c>
      <c r="E1609" s="7">
        <v>-12.031087532467501</v>
      </c>
      <c r="F1609" s="7">
        <v>1.09770640692641</v>
      </c>
      <c r="G1609" s="7">
        <v>1.5056258874458901</v>
      </c>
      <c r="H1609" s="7">
        <v>-6.6077023376623399E-4</v>
      </c>
      <c r="I1609" s="7">
        <v>-3.8280214372294399</v>
      </c>
      <c r="J1609" s="7">
        <v>-2.5833685454545399</v>
      </c>
      <c r="K1609" s="8"/>
      <c r="L1609" s="8"/>
    </row>
    <row r="1610" spans="1:12" ht="13.5" customHeight="1">
      <c r="A1610" s="7" t="s">
        <v>355</v>
      </c>
      <c r="B1610" s="7">
        <v>1.75</v>
      </c>
      <c r="C1610" s="7" t="s">
        <v>361</v>
      </c>
      <c r="D1610" s="7" t="s">
        <v>357</v>
      </c>
      <c r="E1610" s="7">
        <v>-12.0479438961039</v>
      </c>
      <c r="F1610" s="7">
        <v>1.09941692640693</v>
      </c>
      <c r="G1610" s="7">
        <v>1.5078903030302999</v>
      </c>
      <c r="H1610" s="7">
        <v>-6.6182533766233798E-4</v>
      </c>
      <c r="I1610" s="7">
        <v>-3.8348162294372301</v>
      </c>
      <c r="J1610" s="7">
        <v>-2.5879155974025898</v>
      </c>
      <c r="K1610" s="8"/>
      <c r="L1610" s="8"/>
    </row>
    <row r="1611" spans="1:12" ht="13.5" customHeight="1">
      <c r="A1611" s="7" t="s">
        <v>355</v>
      </c>
      <c r="B1611" s="7">
        <v>3.5</v>
      </c>
      <c r="C1611" s="7" t="s">
        <v>361</v>
      </c>
      <c r="D1611" s="7" t="s">
        <v>357</v>
      </c>
      <c r="E1611" s="7">
        <v>-12.0648002597403</v>
      </c>
      <c r="F1611" s="7">
        <v>1.10112744588745</v>
      </c>
      <c r="G1611" s="7">
        <v>1.5101547186147199</v>
      </c>
      <c r="H1611" s="7">
        <v>-6.6288044155844196E-4</v>
      </c>
      <c r="I1611" s="7">
        <v>-3.8416110216450199</v>
      </c>
      <c r="J1611" s="7">
        <v>-2.5924626493506402</v>
      </c>
      <c r="K1611" s="8"/>
      <c r="L1611" s="8"/>
    </row>
    <row r="1612" spans="1:12" ht="13.5" customHeight="1">
      <c r="A1612" s="7" t="s">
        <v>355</v>
      </c>
      <c r="B1612" s="7">
        <v>0</v>
      </c>
      <c r="C1612" s="7" t="s">
        <v>362</v>
      </c>
      <c r="D1612" s="7" t="s">
        <v>357</v>
      </c>
      <c r="E1612" s="7">
        <v>-12.081656623376601</v>
      </c>
      <c r="F1612" s="7">
        <v>1.1028379653679701</v>
      </c>
      <c r="G1612" s="7">
        <v>1.51241913419913</v>
      </c>
      <c r="H1612" s="7">
        <v>-6.6393554545454605E-4</v>
      </c>
      <c r="I1612" s="7">
        <v>-3.8484058138528199</v>
      </c>
      <c r="J1612" s="7">
        <v>-2.5970097012986999</v>
      </c>
      <c r="K1612" s="8"/>
      <c r="L1612" s="8"/>
    </row>
    <row r="1613" spans="1:12" ht="13.5" customHeight="1">
      <c r="A1613" s="7" t="s">
        <v>355</v>
      </c>
      <c r="B1613" s="7">
        <v>1.75</v>
      </c>
      <c r="C1613" s="7" t="s">
        <v>362</v>
      </c>
      <c r="D1613" s="7" t="s">
        <v>357</v>
      </c>
      <c r="E1613" s="7">
        <v>-12.098512987013001</v>
      </c>
      <c r="F1613" s="7">
        <v>1.1045484848484901</v>
      </c>
      <c r="G1613" s="7">
        <v>1.51468354978355</v>
      </c>
      <c r="H1613" s="7">
        <v>-6.6499064935065003E-4</v>
      </c>
      <c r="I1613" s="7">
        <v>-3.8552006060606101</v>
      </c>
      <c r="J1613" s="7">
        <v>-2.6015567532467498</v>
      </c>
      <c r="K1613" s="8"/>
      <c r="L1613" s="8"/>
    </row>
    <row r="1614" spans="1:12" ht="13.5" customHeight="1">
      <c r="A1614" s="7" t="s">
        <v>355</v>
      </c>
      <c r="B1614" s="7">
        <v>3.5</v>
      </c>
      <c r="C1614" s="7" t="s">
        <v>362</v>
      </c>
      <c r="D1614" s="7" t="s">
        <v>357</v>
      </c>
      <c r="E1614" s="7">
        <v>-12.115369350649299</v>
      </c>
      <c r="F1614" s="7">
        <v>1.1062590043290099</v>
      </c>
      <c r="G1614" s="7">
        <v>1.5169479653679601</v>
      </c>
      <c r="H1614" s="7">
        <v>-6.6604575324675402E-4</v>
      </c>
      <c r="I1614" s="7">
        <v>-3.8619953982683999</v>
      </c>
      <c r="J1614" s="7">
        <v>-2.6061038051947998</v>
      </c>
      <c r="K1614" s="8"/>
      <c r="L1614" s="8"/>
    </row>
    <row r="1615" spans="1:12" ht="13.5" customHeight="1">
      <c r="A1615" s="7" t="s">
        <v>355</v>
      </c>
      <c r="B1615" s="7">
        <v>0</v>
      </c>
      <c r="C1615" s="7" t="s">
        <v>363</v>
      </c>
      <c r="D1615" s="7" t="s">
        <v>357</v>
      </c>
      <c r="E1615" s="7">
        <v>-12.132225714285701</v>
      </c>
      <c r="F1615" s="7">
        <v>1.10796952380953</v>
      </c>
      <c r="G1615" s="7">
        <v>1.5192123809523801</v>
      </c>
      <c r="H1615" s="7">
        <v>-6.6710085714285702E-4</v>
      </c>
      <c r="I1615" s="7">
        <v>-3.8687901904761901</v>
      </c>
      <c r="J1615" s="7">
        <v>-2.6106508571428502</v>
      </c>
      <c r="K1615" s="8"/>
      <c r="L1615" s="8"/>
    </row>
    <row r="1616" spans="1:12" ht="13.5" customHeight="1">
      <c r="A1616" s="7" t="s">
        <v>355</v>
      </c>
      <c r="B1616" s="7">
        <v>1.75</v>
      </c>
      <c r="C1616" s="7" t="s">
        <v>363</v>
      </c>
      <c r="D1616" s="7" t="s">
        <v>357</v>
      </c>
      <c r="E1616" s="7">
        <v>-12.149082077922101</v>
      </c>
      <c r="F1616" s="7">
        <v>1.10968004329004</v>
      </c>
      <c r="G1616" s="7">
        <v>1.5214767965367999</v>
      </c>
      <c r="H1616" s="7">
        <v>-6.6815596103896101E-4</v>
      </c>
      <c r="I1616" s="7">
        <v>-3.8755849826839901</v>
      </c>
      <c r="J1616" s="7">
        <v>-2.6151979090909001</v>
      </c>
      <c r="K1616" s="8"/>
      <c r="L1616" s="8"/>
    </row>
    <row r="1617" spans="1:12" ht="13.5" customHeight="1">
      <c r="A1617" s="7" t="s">
        <v>355</v>
      </c>
      <c r="B1617" s="7">
        <v>3.5</v>
      </c>
      <c r="C1617" s="7" t="s">
        <v>363</v>
      </c>
      <c r="D1617" s="7" t="s">
        <v>357</v>
      </c>
      <c r="E1617" s="7">
        <v>-12.165938441558399</v>
      </c>
      <c r="F1617" s="7">
        <v>1.11139056277056</v>
      </c>
      <c r="G1617" s="7">
        <v>1.5237412121212099</v>
      </c>
      <c r="H1617" s="7">
        <v>-6.6921106493506499E-4</v>
      </c>
      <c r="I1617" s="7">
        <v>-3.8823797748917799</v>
      </c>
      <c r="J1617" s="7">
        <v>-2.6197449610389598</v>
      </c>
      <c r="K1617" s="8"/>
      <c r="L1617" s="8"/>
    </row>
    <row r="1618" spans="1:12" ht="13.5" customHeight="1">
      <c r="A1618" s="7" t="s">
        <v>355</v>
      </c>
      <c r="B1618" s="7">
        <v>0</v>
      </c>
      <c r="C1618" s="7" t="s">
        <v>356</v>
      </c>
      <c r="D1618" s="7" t="s">
        <v>357</v>
      </c>
      <c r="E1618" s="7">
        <v>-12.182794805194799</v>
      </c>
      <c r="F1618" s="7">
        <v>1.1131010822510901</v>
      </c>
      <c r="G1618" s="7">
        <v>1.52600562770563</v>
      </c>
      <c r="H1618" s="7">
        <v>-6.7026616883116897E-4</v>
      </c>
      <c r="I1618" s="7">
        <v>-3.8891745670995701</v>
      </c>
      <c r="J1618" s="7">
        <v>-2.6242920129870102</v>
      </c>
      <c r="K1618" s="8"/>
      <c r="L1618" s="8"/>
    </row>
    <row r="1619" spans="1:12" ht="13.5" customHeight="1">
      <c r="A1619" s="7" t="s">
        <v>355</v>
      </c>
      <c r="B1619" s="7">
        <v>1.75</v>
      </c>
      <c r="C1619" s="7" t="s">
        <v>356</v>
      </c>
      <c r="D1619" s="7" t="s">
        <v>357</v>
      </c>
      <c r="E1619" s="7">
        <v>-12.199651168831201</v>
      </c>
      <c r="F1619" s="7">
        <v>1.1148116017316101</v>
      </c>
      <c r="G1619" s="7">
        <v>1.52827004329004</v>
      </c>
      <c r="H1619" s="7">
        <v>-6.7132127272727295E-4</v>
      </c>
      <c r="I1619" s="7">
        <v>-3.8959693593073599</v>
      </c>
      <c r="J1619" s="7">
        <v>-2.6288390649350601</v>
      </c>
      <c r="K1619" s="8"/>
      <c r="L1619" s="8"/>
    </row>
    <row r="1620" spans="1:12" ht="13.5" customHeight="1">
      <c r="A1620" s="7" t="s">
        <v>355</v>
      </c>
      <c r="B1620" s="7">
        <v>3.5</v>
      </c>
      <c r="C1620" s="7" t="s">
        <v>356</v>
      </c>
      <c r="D1620" s="7" t="s">
        <v>357</v>
      </c>
      <c r="E1620" s="7">
        <v>-12.216507532467499</v>
      </c>
      <c r="F1620" s="7">
        <v>1.1165221212121299</v>
      </c>
      <c r="G1620" s="7">
        <v>1.53053445887446</v>
      </c>
      <c r="H1620" s="7">
        <v>-6.7237637662337704E-4</v>
      </c>
      <c r="I1620" s="7">
        <v>-3.9027641515151501</v>
      </c>
      <c r="J1620" s="7">
        <v>-2.6333861168831101</v>
      </c>
      <c r="K1620" s="8"/>
      <c r="L1620" s="8"/>
    </row>
    <row r="1621" spans="1:12" ht="13.5" customHeight="1">
      <c r="A1621" s="7" t="s">
        <v>355</v>
      </c>
      <c r="B1621" s="7">
        <v>0</v>
      </c>
      <c r="C1621" s="7" t="s">
        <v>358</v>
      </c>
      <c r="D1621" s="7" t="s">
        <v>357</v>
      </c>
      <c r="E1621" s="7">
        <v>-12.233363896103899</v>
      </c>
      <c r="F1621" s="7">
        <v>1.1182326406926499</v>
      </c>
      <c r="G1621" s="7">
        <v>1.5327988744588701</v>
      </c>
      <c r="H1621" s="7">
        <v>-6.7343148051948103E-4</v>
      </c>
      <c r="I1621" s="7">
        <v>-3.9095589437229501</v>
      </c>
      <c r="J1621" s="7">
        <v>-2.63793316883116</v>
      </c>
      <c r="K1621" s="8"/>
      <c r="L1621" s="8"/>
    </row>
    <row r="1622" spans="1:12" ht="13.5" customHeight="1">
      <c r="A1622" s="7" t="s">
        <v>355</v>
      </c>
      <c r="B1622" s="7">
        <v>1.75</v>
      </c>
      <c r="C1622" s="7" t="s">
        <v>358</v>
      </c>
      <c r="D1622" s="7" t="s">
        <v>357</v>
      </c>
      <c r="E1622" s="7">
        <v>-12.250220259740299</v>
      </c>
      <c r="F1622" s="7">
        <v>1.11994316017317</v>
      </c>
      <c r="G1622" s="7">
        <v>1.5350632900432899</v>
      </c>
      <c r="H1622" s="7">
        <v>-6.7448658441558501E-4</v>
      </c>
      <c r="I1622" s="7">
        <v>-3.9163537359307399</v>
      </c>
      <c r="J1622" s="7">
        <v>-2.6424802207792202</v>
      </c>
      <c r="K1622" s="8"/>
      <c r="L1622" s="8"/>
    </row>
    <row r="1623" spans="1:12" ht="13.5" customHeight="1">
      <c r="A1623" s="7" t="s">
        <v>355</v>
      </c>
      <c r="B1623" s="7">
        <v>3.5</v>
      </c>
      <c r="C1623" s="7" t="s">
        <v>358</v>
      </c>
      <c r="D1623" s="7" t="s">
        <v>357</v>
      </c>
      <c r="E1623" s="7">
        <v>-12.2670766233766</v>
      </c>
      <c r="F1623" s="7">
        <v>1.12165367965368</v>
      </c>
      <c r="G1623" s="7">
        <v>1.5373277056276999</v>
      </c>
      <c r="H1623" s="7">
        <v>-6.7554168831168899E-4</v>
      </c>
      <c r="I1623" s="7">
        <v>-3.9231485281385301</v>
      </c>
      <c r="J1623" s="7">
        <v>-2.6470272727272701</v>
      </c>
      <c r="K1623" s="8"/>
      <c r="L1623" s="8"/>
    </row>
    <row r="1624" spans="1:12" ht="13.5" customHeight="1">
      <c r="A1624" s="7" t="s">
        <v>355</v>
      </c>
      <c r="B1624" s="7">
        <v>0</v>
      </c>
      <c r="C1624" s="7" t="s">
        <v>359</v>
      </c>
      <c r="D1624" s="7" t="s">
        <v>357</v>
      </c>
      <c r="E1624" s="7">
        <v>-12.283932987012999</v>
      </c>
      <c r="F1624" s="7">
        <v>1.1233641991342</v>
      </c>
      <c r="G1624" s="7">
        <v>1.53959212121212</v>
      </c>
      <c r="H1624" s="7">
        <v>-6.7659679220779298E-4</v>
      </c>
      <c r="I1624" s="7">
        <v>-3.9299433203463199</v>
      </c>
      <c r="J1624" s="7">
        <v>-2.6515743246753201</v>
      </c>
      <c r="K1624" s="8"/>
      <c r="L1624" s="8"/>
    </row>
    <row r="1625" spans="1:12" ht="13.5" customHeight="1">
      <c r="A1625" s="7" t="s">
        <v>355</v>
      </c>
      <c r="B1625" s="7">
        <v>1.75</v>
      </c>
      <c r="C1625" s="7" t="s">
        <v>359</v>
      </c>
      <c r="D1625" s="7" t="s">
        <v>357</v>
      </c>
      <c r="E1625" s="7">
        <v>-12.3007893506493</v>
      </c>
      <c r="F1625" s="7">
        <v>1.1250747186147201</v>
      </c>
      <c r="G1625" s="7">
        <v>1.54185653679654</v>
      </c>
      <c r="H1625" s="7">
        <v>-6.7765189610389598E-4</v>
      </c>
      <c r="I1625" s="7">
        <v>-3.9367381125541199</v>
      </c>
      <c r="J1625" s="7">
        <v>-2.65612137662337</v>
      </c>
      <c r="K1625" s="8"/>
      <c r="L1625" s="8"/>
    </row>
    <row r="1626" spans="1:12" ht="13.5" customHeight="1">
      <c r="A1626" s="7" t="s">
        <v>355</v>
      </c>
      <c r="B1626" s="7">
        <v>3.5</v>
      </c>
      <c r="C1626" s="7" t="s">
        <v>359</v>
      </c>
      <c r="D1626" s="7" t="s">
        <v>357</v>
      </c>
      <c r="E1626" s="7">
        <v>-12.3176457142857</v>
      </c>
      <c r="F1626" s="7">
        <v>1.1267852380952399</v>
      </c>
      <c r="G1626" s="7">
        <v>1.54412095238095</v>
      </c>
      <c r="H1626" s="7">
        <v>-6.7870699999999996E-4</v>
      </c>
      <c r="I1626" s="7">
        <v>-3.9435329047619101</v>
      </c>
      <c r="J1626" s="7">
        <v>-2.6606684285714199</v>
      </c>
      <c r="K1626" s="8"/>
      <c r="L1626" s="8"/>
    </row>
    <row r="1627" spans="1:12" ht="13.5" customHeight="1">
      <c r="A1627" s="7" t="s">
        <v>355</v>
      </c>
      <c r="B1627" s="7">
        <v>0</v>
      </c>
      <c r="C1627" s="7" t="s">
        <v>360</v>
      </c>
      <c r="D1627" s="7" t="s">
        <v>357</v>
      </c>
      <c r="E1627" s="7">
        <v>-12.3345020779221</v>
      </c>
      <c r="F1627" s="7">
        <v>1.1284957575757599</v>
      </c>
      <c r="G1627" s="7">
        <v>1.5463853679653701</v>
      </c>
      <c r="H1627" s="7">
        <v>-6.7976210389610395E-4</v>
      </c>
      <c r="I1627" s="7">
        <v>-3.9503276969696999</v>
      </c>
      <c r="J1627" s="7">
        <v>-2.6652154805194801</v>
      </c>
      <c r="K1627" s="8"/>
      <c r="L1627" s="8"/>
    </row>
    <row r="1628" spans="1:12" ht="13.5" customHeight="1">
      <c r="A1628" s="7" t="s">
        <v>355</v>
      </c>
      <c r="B1628" s="7">
        <v>1.75</v>
      </c>
      <c r="C1628" s="7" t="s">
        <v>360</v>
      </c>
      <c r="D1628" s="7" t="s">
        <v>357</v>
      </c>
      <c r="E1628" s="7">
        <v>-12.351358441558499</v>
      </c>
      <c r="F1628" s="7">
        <v>1.13020627705628</v>
      </c>
      <c r="G1628" s="7">
        <v>1.5486497835497799</v>
      </c>
      <c r="H1628" s="7">
        <v>-6.8081720779220804E-4</v>
      </c>
      <c r="I1628" s="7">
        <v>-3.9571224891774901</v>
      </c>
      <c r="J1628" s="7">
        <v>-2.66976253246753</v>
      </c>
      <c r="K1628" s="8"/>
      <c r="L1628" s="8"/>
    </row>
    <row r="1629" spans="1:12" ht="13.5" customHeight="1">
      <c r="A1629" s="7" t="s">
        <v>355</v>
      </c>
      <c r="B1629" s="7">
        <v>3.5</v>
      </c>
      <c r="C1629" s="7" t="s">
        <v>360</v>
      </c>
      <c r="D1629" s="7" t="s">
        <v>357</v>
      </c>
      <c r="E1629" s="7">
        <v>-12.3682148051948</v>
      </c>
      <c r="F1629" s="7">
        <v>1.1319167965368</v>
      </c>
      <c r="G1629" s="7">
        <v>1.5509141991341999</v>
      </c>
      <c r="H1629" s="7">
        <v>-6.8187231168831202E-4</v>
      </c>
      <c r="I1629" s="7">
        <v>-3.9639172813852799</v>
      </c>
      <c r="J1629" s="7">
        <v>-2.67430958441558</v>
      </c>
      <c r="K1629" s="8"/>
      <c r="L1629" s="8"/>
    </row>
    <row r="1630" spans="1:12" ht="13.5" customHeight="1">
      <c r="A1630" s="7" t="s">
        <v>355</v>
      </c>
      <c r="B1630" s="7">
        <v>0</v>
      </c>
      <c r="C1630" s="7" t="s">
        <v>361</v>
      </c>
      <c r="D1630" s="7" t="s">
        <v>357</v>
      </c>
      <c r="E1630" s="7">
        <v>-12.3850711688312</v>
      </c>
      <c r="F1630" s="7">
        <v>1.13362731601732</v>
      </c>
      <c r="G1630" s="7">
        <v>1.55317861471861</v>
      </c>
      <c r="H1630" s="7">
        <v>-6.82927415584416E-4</v>
      </c>
      <c r="I1630" s="7">
        <v>-3.9707120735930799</v>
      </c>
      <c r="J1630" s="7">
        <v>-2.6788566363636299</v>
      </c>
      <c r="K1630" s="8"/>
      <c r="L1630" s="8"/>
    </row>
    <row r="1631" spans="1:12" ht="13.5" customHeight="1">
      <c r="A1631" s="7" t="s">
        <v>355</v>
      </c>
      <c r="B1631" s="7">
        <v>1.75</v>
      </c>
      <c r="C1631" s="7" t="s">
        <v>361</v>
      </c>
      <c r="D1631" s="7" t="s">
        <v>357</v>
      </c>
      <c r="E1631" s="7">
        <v>-12.401927532467599</v>
      </c>
      <c r="F1631" s="7">
        <v>1.1353378354978401</v>
      </c>
      <c r="G1631" s="7">
        <v>1.55544303030303</v>
      </c>
      <c r="H1631" s="7">
        <v>-6.8398251948051999E-4</v>
      </c>
      <c r="I1631" s="7">
        <v>-3.9775068658008701</v>
      </c>
      <c r="J1631" s="7">
        <v>-2.6834036883116799</v>
      </c>
      <c r="K1631" s="8"/>
      <c r="L1631" s="8"/>
    </row>
    <row r="1632" spans="1:12" ht="13.5" customHeight="1">
      <c r="A1632" s="7" t="s">
        <v>355</v>
      </c>
      <c r="B1632" s="7">
        <v>3.5</v>
      </c>
      <c r="C1632" s="7" t="s">
        <v>361</v>
      </c>
      <c r="D1632" s="7" t="s">
        <v>357</v>
      </c>
      <c r="E1632" s="7">
        <v>-12.4187838961039</v>
      </c>
      <c r="F1632" s="7">
        <v>1.1370483549783601</v>
      </c>
      <c r="G1632" s="7">
        <v>1.55770744588744</v>
      </c>
      <c r="H1632" s="7">
        <v>-6.8503762337662397E-4</v>
      </c>
      <c r="I1632" s="7">
        <v>-3.9843016580086599</v>
      </c>
      <c r="J1632" s="7">
        <v>-2.68795074025974</v>
      </c>
      <c r="K1632" s="8"/>
      <c r="L1632" s="8"/>
    </row>
    <row r="1633" spans="1:12" ht="13.5" customHeight="1">
      <c r="A1633" s="7" t="s">
        <v>355</v>
      </c>
      <c r="B1633" s="7">
        <v>0</v>
      </c>
      <c r="C1633" s="7" t="s">
        <v>362</v>
      </c>
      <c r="D1633" s="7" t="s">
        <v>357</v>
      </c>
      <c r="E1633" s="7">
        <v>-12.4356402597403</v>
      </c>
      <c r="F1633" s="7">
        <v>1.1387588744588799</v>
      </c>
      <c r="G1633" s="7">
        <v>1.5599718614718601</v>
      </c>
      <c r="H1633" s="7">
        <v>-6.8609272727272795E-4</v>
      </c>
      <c r="I1633" s="7">
        <v>-3.9910964502164501</v>
      </c>
      <c r="J1633" s="7">
        <v>-2.69249779220779</v>
      </c>
      <c r="K1633" s="8"/>
      <c r="L1633" s="8"/>
    </row>
    <row r="1634" spans="1:12" ht="13.5" customHeight="1">
      <c r="A1634" s="7" t="s">
        <v>355</v>
      </c>
      <c r="B1634" s="7">
        <v>1.75</v>
      </c>
      <c r="C1634" s="7" t="s">
        <v>362</v>
      </c>
      <c r="D1634" s="7" t="s">
        <v>357</v>
      </c>
      <c r="E1634" s="7">
        <v>-12.4524966233766</v>
      </c>
      <c r="F1634" s="7">
        <v>1.1404693939393999</v>
      </c>
      <c r="G1634" s="7">
        <v>1.5622362770562801</v>
      </c>
      <c r="H1634" s="7">
        <v>-6.8714783116883204E-4</v>
      </c>
      <c r="I1634" s="7">
        <v>-3.9978912424242501</v>
      </c>
      <c r="J1634" s="7">
        <v>-2.6970448441558399</v>
      </c>
      <c r="K1634" s="8"/>
      <c r="L1634" s="8"/>
    </row>
    <row r="1635" spans="1:12" ht="13.5" customHeight="1">
      <c r="A1635" s="7" t="s">
        <v>355</v>
      </c>
      <c r="B1635" s="7">
        <v>3.5</v>
      </c>
      <c r="C1635" s="7" t="s">
        <v>362</v>
      </c>
      <c r="D1635" s="7" t="s">
        <v>357</v>
      </c>
      <c r="E1635" s="7">
        <v>-12.469352987013</v>
      </c>
      <c r="F1635" s="7">
        <v>1.14217991341992</v>
      </c>
      <c r="G1635" s="7">
        <v>1.5645006926406899</v>
      </c>
      <c r="H1635" s="7">
        <v>-6.8820293506493505E-4</v>
      </c>
      <c r="I1635" s="7">
        <v>-4.0046860346320399</v>
      </c>
      <c r="J1635" s="7">
        <v>-2.7015918961038898</v>
      </c>
      <c r="K1635" s="8"/>
      <c r="L1635" s="8"/>
    </row>
    <row r="1636" spans="1:12" ht="13.5" customHeight="1">
      <c r="A1636" s="7" t="s">
        <v>355</v>
      </c>
      <c r="B1636" s="7">
        <v>0</v>
      </c>
      <c r="C1636" s="7" t="s">
        <v>363</v>
      </c>
      <c r="D1636" s="7" t="s">
        <v>357</v>
      </c>
      <c r="E1636" s="7">
        <v>-12.4862093506494</v>
      </c>
      <c r="F1636" s="7">
        <v>1.14389043290044</v>
      </c>
      <c r="G1636" s="7">
        <v>1.5667651082251099</v>
      </c>
      <c r="H1636" s="7">
        <v>-6.8925803896103903E-4</v>
      </c>
      <c r="I1636" s="7">
        <v>-4.0114808268398301</v>
      </c>
      <c r="J1636" s="7">
        <v>-2.7061389480519402</v>
      </c>
      <c r="K1636" s="8"/>
      <c r="L1636" s="8"/>
    </row>
    <row r="1637" spans="1:12" ht="13.5" customHeight="1">
      <c r="A1637" s="7" t="s">
        <v>355</v>
      </c>
      <c r="B1637" s="7">
        <v>1.75</v>
      </c>
      <c r="C1637" s="7" t="s">
        <v>363</v>
      </c>
      <c r="D1637" s="7" t="s">
        <v>357</v>
      </c>
      <c r="E1637" s="7">
        <v>-12.5030657142857</v>
      </c>
      <c r="F1637" s="7">
        <v>1.14560095238096</v>
      </c>
      <c r="G1637" s="7">
        <v>1.56902952380952</v>
      </c>
      <c r="H1637" s="7">
        <v>-6.9031314285714301E-4</v>
      </c>
      <c r="I1637" s="7">
        <v>-4.0182756190476203</v>
      </c>
      <c r="J1637" s="7">
        <v>-2.7106859999999999</v>
      </c>
      <c r="K1637" s="8"/>
      <c r="L1637" s="8"/>
    </row>
    <row r="1638" spans="1:12" ht="13.5" customHeight="1">
      <c r="A1638" s="7" t="s">
        <v>355</v>
      </c>
      <c r="B1638" s="7">
        <v>3.5</v>
      </c>
      <c r="C1638" s="7" t="s">
        <v>363</v>
      </c>
      <c r="D1638" s="7" t="s">
        <v>357</v>
      </c>
      <c r="E1638" s="7">
        <v>-12.5199220779221</v>
      </c>
      <c r="F1638" s="7">
        <v>1.1473114718614801</v>
      </c>
      <c r="G1638" s="7">
        <v>1.57129393939394</v>
      </c>
      <c r="H1638" s="7">
        <v>-6.91368246753247E-4</v>
      </c>
      <c r="I1638" s="7">
        <v>-4.0250704112554097</v>
      </c>
      <c r="J1638" s="7">
        <v>-2.7152330519480499</v>
      </c>
      <c r="K1638" s="8"/>
      <c r="L1638" s="8"/>
    </row>
    <row r="1639" spans="1:12" ht="13.5" customHeight="1">
      <c r="A1639" s="7" t="s">
        <v>355</v>
      </c>
      <c r="B1639" s="7">
        <v>0</v>
      </c>
      <c r="C1639" s="7" t="s">
        <v>356</v>
      </c>
      <c r="D1639" s="7" t="s">
        <v>357</v>
      </c>
      <c r="E1639" s="7">
        <v>-12.5367784415585</v>
      </c>
      <c r="F1639" s="7">
        <v>1.1490219913419999</v>
      </c>
      <c r="G1639" s="7">
        <v>1.5735583549783501</v>
      </c>
      <c r="H1639" s="7">
        <v>-6.9242335064935098E-4</v>
      </c>
      <c r="I1639" s="7">
        <v>-4.0318652034632096</v>
      </c>
      <c r="J1639" s="7">
        <v>-2.7197801038960998</v>
      </c>
      <c r="K1639" s="8"/>
      <c r="L1639" s="8"/>
    </row>
    <row r="1640" spans="1:12" ht="13.5" customHeight="1">
      <c r="A1640" s="7" t="s">
        <v>355</v>
      </c>
      <c r="B1640" s="7">
        <v>1.75</v>
      </c>
      <c r="C1640" s="7" t="s">
        <v>356</v>
      </c>
      <c r="D1640" s="7" t="s">
        <v>357</v>
      </c>
      <c r="E1640" s="7">
        <v>-12.5536348051948</v>
      </c>
      <c r="F1640" s="7">
        <v>1.1507325108225199</v>
      </c>
      <c r="G1640" s="7">
        <v>1.5758227705627701</v>
      </c>
      <c r="H1640" s="7">
        <v>-6.9347845454545496E-4</v>
      </c>
      <c r="I1640" s="7">
        <v>-4.0386599956709999</v>
      </c>
      <c r="J1640" s="7">
        <v>-2.7243271558441502</v>
      </c>
      <c r="K1640" s="8"/>
      <c r="L1640" s="8"/>
    </row>
    <row r="1641" spans="1:12" ht="13.5" customHeight="1">
      <c r="A1641" s="7" t="s">
        <v>355</v>
      </c>
      <c r="B1641" s="7">
        <v>3.5</v>
      </c>
      <c r="C1641" s="7" t="s">
        <v>356</v>
      </c>
      <c r="D1641" s="7" t="s">
        <v>357</v>
      </c>
      <c r="E1641" s="7">
        <v>-12.5704911688312</v>
      </c>
      <c r="F1641" s="7">
        <v>1.15244303030304</v>
      </c>
      <c r="G1641" s="7">
        <v>1.5780871861471799</v>
      </c>
      <c r="H1641" s="7">
        <v>-6.9453355844155905E-4</v>
      </c>
      <c r="I1641" s="7">
        <v>-4.0454547878787901</v>
      </c>
      <c r="J1641" s="7">
        <v>-2.7288742077922001</v>
      </c>
      <c r="K1641" s="8"/>
      <c r="L1641" s="8"/>
    </row>
    <row r="1642" spans="1:12" ht="13.5" customHeight="1">
      <c r="A1642" s="7" t="s">
        <v>355</v>
      </c>
      <c r="B1642" s="7">
        <v>0</v>
      </c>
      <c r="C1642" s="7" t="s">
        <v>358</v>
      </c>
      <c r="D1642" s="7" t="s">
        <v>357</v>
      </c>
      <c r="E1642" s="7">
        <v>-12.5873475324676</v>
      </c>
      <c r="F1642" s="7">
        <v>1.15415354978355</v>
      </c>
      <c r="G1642" s="7">
        <v>1.5803516017315999</v>
      </c>
      <c r="H1642" s="7">
        <v>-6.9558866233766304E-4</v>
      </c>
      <c r="I1642" s="7">
        <v>-4.0522495800865803</v>
      </c>
      <c r="J1642" s="7">
        <v>-2.7334212597402598</v>
      </c>
      <c r="K1642" s="8"/>
      <c r="L1642" s="8"/>
    </row>
    <row r="1643" spans="1:12" ht="13.5" customHeight="1">
      <c r="A1643" s="7" t="s">
        <v>355</v>
      </c>
      <c r="B1643" s="7">
        <v>1.75</v>
      </c>
      <c r="C1643" s="7" t="s">
        <v>358</v>
      </c>
      <c r="D1643" s="7" t="s">
        <v>357</v>
      </c>
      <c r="E1643" s="7">
        <v>-12.6042038961039</v>
      </c>
      <c r="F1643" s="7">
        <v>1.15586406926407</v>
      </c>
      <c r="G1643" s="7">
        <v>1.58261601731602</v>
      </c>
      <c r="H1643" s="7">
        <v>-6.9664376623376702E-4</v>
      </c>
      <c r="I1643" s="7">
        <v>-4.0590443722943803</v>
      </c>
      <c r="J1643" s="7">
        <v>-2.7379683116883098</v>
      </c>
      <c r="K1643" s="8"/>
      <c r="L1643" s="8"/>
    </row>
    <row r="1644" spans="1:12" ht="13.5" customHeight="1">
      <c r="A1644" s="7" t="s">
        <v>355</v>
      </c>
      <c r="B1644" s="7">
        <v>3.5</v>
      </c>
      <c r="C1644" s="7" t="s">
        <v>358</v>
      </c>
      <c r="D1644" s="7" t="s">
        <v>357</v>
      </c>
      <c r="E1644" s="7">
        <v>-12.6210602597403</v>
      </c>
      <c r="F1644" s="7">
        <v>1.1575745887445901</v>
      </c>
      <c r="G1644" s="7">
        <v>1.58488043290043</v>
      </c>
      <c r="H1644" s="7">
        <v>-6.9769887012987003E-4</v>
      </c>
      <c r="I1644" s="7">
        <v>-4.0658391645021696</v>
      </c>
      <c r="J1644" s="7">
        <v>-2.7425153636363602</v>
      </c>
      <c r="K1644" s="8"/>
      <c r="L1644" s="8"/>
    </row>
    <row r="1645" spans="1:12" ht="13.5" customHeight="1">
      <c r="A1645" s="7" t="s">
        <v>355</v>
      </c>
      <c r="B1645" s="7">
        <v>0</v>
      </c>
      <c r="C1645" s="7" t="s">
        <v>359</v>
      </c>
      <c r="D1645" s="7" t="s">
        <v>357</v>
      </c>
      <c r="E1645" s="7">
        <v>-12.637916623376601</v>
      </c>
      <c r="F1645" s="7">
        <v>1.1592851082251101</v>
      </c>
      <c r="G1645" s="7">
        <v>1.58714484848485</v>
      </c>
      <c r="H1645" s="7">
        <v>-6.9875397402597401E-4</v>
      </c>
      <c r="I1645" s="7">
        <v>-4.0726339567099599</v>
      </c>
      <c r="J1645" s="7">
        <v>-2.7470624155844101</v>
      </c>
      <c r="K1645" s="8"/>
      <c r="L1645" s="8"/>
    </row>
    <row r="1646" spans="1:12" ht="13.5" customHeight="1">
      <c r="A1646" s="7" t="s">
        <v>355</v>
      </c>
      <c r="B1646" s="7">
        <v>1.75</v>
      </c>
      <c r="C1646" s="7" t="s">
        <v>359</v>
      </c>
      <c r="D1646" s="7" t="s">
        <v>357</v>
      </c>
      <c r="E1646" s="7">
        <v>-12.654772987013001</v>
      </c>
      <c r="F1646" s="7">
        <v>1.1609956277056299</v>
      </c>
      <c r="G1646" s="7">
        <v>1.5894092640692601</v>
      </c>
      <c r="H1646" s="7">
        <v>-6.9980907792207799E-4</v>
      </c>
      <c r="I1646" s="7">
        <v>-4.0794287489177501</v>
      </c>
      <c r="J1646" s="7">
        <v>-2.7516094675324601</v>
      </c>
      <c r="K1646" s="8"/>
      <c r="L1646" s="8"/>
    </row>
    <row r="1647" spans="1:12" ht="13.5" customHeight="1">
      <c r="A1647" s="7" t="s">
        <v>355</v>
      </c>
      <c r="B1647" s="7">
        <v>3.5</v>
      </c>
      <c r="C1647" s="7" t="s">
        <v>359</v>
      </c>
      <c r="D1647" s="7" t="s">
        <v>357</v>
      </c>
      <c r="E1647" s="7">
        <v>-12.6716293506494</v>
      </c>
      <c r="F1647" s="7">
        <v>1.16270614718615</v>
      </c>
      <c r="G1647" s="7">
        <v>1.5916736796536799</v>
      </c>
      <c r="H1647" s="7">
        <v>-7.0086418181818197E-4</v>
      </c>
      <c r="I1647" s="7">
        <v>-4.0862235411255403</v>
      </c>
      <c r="J1647" s="7">
        <v>-2.75615651948051</v>
      </c>
      <c r="K1647" s="8"/>
      <c r="L1647" s="8"/>
    </row>
    <row r="1648" spans="1:12" ht="13.5" customHeight="1">
      <c r="A1648" s="7" t="s">
        <v>355</v>
      </c>
      <c r="B1648" s="7">
        <v>0</v>
      </c>
      <c r="C1648" s="7" t="s">
        <v>360</v>
      </c>
      <c r="D1648" s="7" t="s">
        <v>357</v>
      </c>
      <c r="E1648" s="7">
        <v>-12.688485714285701</v>
      </c>
      <c r="F1648" s="7">
        <v>1.16441666666667</v>
      </c>
      <c r="G1648" s="7">
        <v>1.5939380952380899</v>
      </c>
      <c r="H1648" s="7">
        <v>-7.0191928571428596E-4</v>
      </c>
      <c r="I1648" s="7">
        <v>-4.0930183333333403</v>
      </c>
      <c r="J1648" s="7">
        <v>-2.7607035714285701</v>
      </c>
      <c r="K1648" s="8"/>
      <c r="L1648" s="8"/>
    </row>
    <row r="1649" spans="1:12" ht="13.5" customHeight="1">
      <c r="A1649" s="7" t="s">
        <v>355</v>
      </c>
      <c r="B1649" s="7">
        <v>1.75</v>
      </c>
      <c r="C1649" s="7" t="s">
        <v>360</v>
      </c>
      <c r="D1649" s="7" t="s">
        <v>357</v>
      </c>
      <c r="E1649" s="7">
        <v>-12.705342077922101</v>
      </c>
      <c r="F1649" s="7">
        <v>1.16612718614719</v>
      </c>
      <c r="G1649" s="7">
        <v>1.59620251082251</v>
      </c>
      <c r="H1649" s="7">
        <v>-7.0297438961039005E-4</v>
      </c>
      <c r="I1649" s="7">
        <v>-4.0998131255411296</v>
      </c>
      <c r="J1649" s="7">
        <v>-2.7652506233766201</v>
      </c>
      <c r="K1649" s="8"/>
      <c r="L1649" s="8"/>
    </row>
    <row r="1650" spans="1:12" ht="13.5" customHeight="1">
      <c r="A1650" s="7" t="s">
        <v>355</v>
      </c>
      <c r="B1650" s="7">
        <v>3.5</v>
      </c>
      <c r="C1650" s="7" t="s">
        <v>360</v>
      </c>
      <c r="D1650" s="7" t="s">
        <v>357</v>
      </c>
      <c r="E1650" s="7">
        <v>-12.722198441558501</v>
      </c>
      <c r="F1650" s="7">
        <v>1.1678377056277101</v>
      </c>
      <c r="G1650" s="7">
        <v>1.59846692640692</v>
      </c>
      <c r="H1650" s="7">
        <v>-7.0402949350649403E-4</v>
      </c>
      <c r="I1650" s="7">
        <v>-4.1066079177489199</v>
      </c>
      <c r="J1650" s="7">
        <v>-2.76979767532467</v>
      </c>
      <c r="K1650" s="8"/>
      <c r="L1650" s="8"/>
    </row>
    <row r="1651" spans="1:12" ht="13.5" customHeight="1">
      <c r="A1651" s="7" t="s">
        <v>355</v>
      </c>
      <c r="B1651" s="7">
        <v>0</v>
      </c>
      <c r="C1651" s="7" t="s">
        <v>361</v>
      </c>
      <c r="D1651" s="7" t="s">
        <v>357</v>
      </c>
      <c r="E1651" s="7">
        <v>-12.739054805194799</v>
      </c>
      <c r="F1651" s="7">
        <v>1.1695482251082301</v>
      </c>
      <c r="G1651" s="7">
        <v>1.60073134199134</v>
      </c>
      <c r="H1651" s="7">
        <v>-7.0508459740259801E-4</v>
      </c>
      <c r="I1651" s="7">
        <v>-4.1134027099567101</v>
      </c>
      <c r="J1651" s="7">
        <v>-2.77434472727272</v>
      </c>
      <c r="K1651" s="8"/>
      <c r="L1651" s="8"/>
    </row>
    <row r="1652" spans="1:12" ht="13.5" customHeight="1">
      <c r="A1652" s="7" t="s">
        <v>355</v>
      </c>
      <c r="B1652" s="7">
        <v>1.75</v>
      </c>
      <c r="C1652" s="7" t="s">
        <v>361</v>
      </c>
      <c r="D1652" s="7" t="s">
        <v>357</v>
      </c>
      <c r="E1652" s="7">
        <v>-12.755911168831201</v>
      </c>
      <c r="F1652" s="7">
        <v>1.1712587445887499</v>
      </c>
      <c r="G1652" s="7">
        <v>1.6029957575757601</v>
      </c>
      <c r="H1652" s="7">
        <v>-7.06139701298702E-4</v>
      </c>
      <c r="I1652" s="7">
        <v>-4.1201975021645003</v>
      </c>
      <c r="J1652" s="7">
        <v>-2.7788917792207699</v>
      </c>
      <c r="K1652" s="8"/>
      <c r="L1652" s="8"/>
    </row>
    <row r="1653" spans="1:12" ht="13.5" customHeight="1">
      <c r="A1653" s="7" t="s">
        <v>355</v>
      </c>
      <c r="B1653" s="7">
        <v>3.5</v>
      </c>
      <c r="C1653" s="7" t="s">
        <v>361</v>
      </c>
      <c r="D1653" s="7" t="s">
        <v>357</v>
      </c>
      <c r="E1653" s="7">
        <v>-12.772767532467601</v>
      </c>
      <c r="F1653" s="7">
        <v>1.1729692640692699</v>
      </c>
      <c r="G1653" s="7">
        <v>1.6052601731601699</v>
      </c>
      <c r="H1653" s="7">
        <v>-7.0719480519480598E-4</v>
      </c>
      <c r="I1653" s="7">
        <v>-4.1269922943723003</v>
      </c>
      <c r="J1653" s="7">
        <v>-2.7834388311688301</v>
      </c>
      <c r="K1653" s="8"/>
      <c r="L1653" s="8"/>
    </row>
    <row r="1654" spans="1:12" ht="13.5" customHeight="1">
      <c r="A1654" s="7" t="s">
        <v>355</v>
      </c>
      <c r="B1654" s="7">
        <v>0</v>
      </c>
      <c r="C1654" s="7" t="s">
        <v>362</v>
      </c>
      <c r="D1654" s="7" t="s">
        <v>357</v>
      </c>
      <c r="E1654" s="7">
        <v>-12.789623896103899</v>
      </c>
      <c r="F1654" s="7">
        <v>1.17467978354979</v>
      </c>
      <c r="G1654" s="7">
        <v>1.6075245887445899</v>
      </c>
      <c r="H1654" s="7">
        <v>-7.0824990909090898E-4</v>
      </c>
      <c r="I1654" s="7">
        <v>-4.1337870865800896</v>
      </c>
      <c r="J1654" s="7">
        <v>-2.78798588311688</v>
      </c>
      <c r="K1654" s="8"/>
      <c r="L1654" s="8"/>
    </row>
    <row r="1655" spans="1:12" ht="13.5" customHeight="1">
      <c r="A1655" s="7" t="s">
        <v>355</v>
      </c>
      <c r="B1655" s="7">
        <v>1.75</v>
      </c>
      <c r="C1655" s="7" t="s">
        <v>362</v>
      </c>
      <c r="D1655" s="7" t="s">
        <v>357</v>
      </c>
      <c r="E1655" s="7">
        <v>-12.806480259740299</v>
      </c>
      <c r="F1655" s="7">
        <v>1.17639030303031</v>
      </c>
      <c r="G1655" s="7">
        <v>1.609789004329</v>
      </c>
      <c r="H1655" s="7">
        <v>-7.0930501298701297E-4</v>
      </c>
      <c r="I1655" s="7">
        <v>-4.1405818787878799</v>
      </c>
      <c r="J1655" s="7">
        <v>-2.7925329350649299</v>
      </c>
      <c r="K1655" s="8"/>
      <c r="L1655" s="8"/>
    </row>
    <row r="1656" spans="1:12" ht="13.5" customHeight="1">
      <c r="A1656" s="7" t="s">
        <v>355</v>
      </c>
      <c r="B1656" s="7">
        <v>3.5</v>
      </c>
      <c r="C1656" s="7" t="s">
        <v>362</v>
      </c>
      <c r="D1656" s="7" t="s">
        <v>357</v>
      </c>
      <c r="E1656" s="7">
        <v>-12.8233366233766</v>
      </c>
      <c r="F1656" s="7">
        <v>1.17810082251083</v>
      </c>
      <c r="G1656" s="7">
        <v>1.61205341991342</v>
      </c>
      <c r="H1656" s="7">
        <v>-7.1036011688311695E-4</v>
      </c>
      <c r="I1656" s="7">
        <v>-4.1473766709956701</v>
      </c>
      <c r="J1656" s="7">
        <v>-2.7970799870129799</v>
      </c>
      <c r="K1656" s="8"/>
      <c r="L1656" s="8"/>
    </row>
    <row r="1657" spans="1:12" ht="13.5" customHeight="1">
      <c r="A1657" s="7" t="s">
        <v>355</v>
      </c>
      <c r="B1657" s="7">
        <v>0</v>
      </c>
      <c r="C1657" s="7" t="s">
        <v>363</v>
      </c>
      <c r="D1657" s="7" t="s">
        <v>357</v>
      </c>
      <c r="E1657" s="7">
        <v>-12.840192987012999</v>
      </c>
      <c r="F1657" s="7">
        <v>1.1798113419913501</v>
      </c>
      <c r="G1657" s="7">
        <v>1.61431783549783</v>
      </c>
      <c r="H1657" s="7">
        <v>-7.1141522077922104E-4</v>
      </c>
      <c r="I1657" s="7">
        <v>-4.1541714632034701</v>
      </c>
      <c r="J1657" s="7">
        <v>-2.8016270389610298</v>
      </c>
      <c r="K1657" s="8"/>
      <c r="L1657" s="8"/>
    </row>
    <row r="1658" spans="1:12" ht="13.5" customHeight="1">
      <c r="A1658" s="7" t="s">
        <v>355</v>
      </c>
      <c r="B1658" s="7">
        <v>1.75</v>
      </c>
      <c r="C1658" s="7" t="s">
        <v>363</v>
      </c>
      <c r="D1658" s="7" t="s">
        <v>357</v>
      </c>
      <c r="E1658" s="7">
        <v>-12.857049350649399</v>
      </c>
      <c r="F1658" s="7">
        <v>1.1815218614718701</v>
      </c>
      <c r="G1658" s="7">
        <v>1.6165822510822501</v>
      </c>
      <c r="H1658" s="7">
        <v>-7.1247032467532502E-4</v>
      </c>
      <c r="I1658" s="7">
        <v>-4.1609662554112603</v>
      </c>
      <c r="J1658" s="7">
        <v>-2.80617409090909</v>
      </c>
      <c r="K1658" s="8"/>
      <c r="L1658" s="8"/>
    </row>
    <row r="1659" spans="1:12" ht="13.5" customHeight="1">
      <c r="A1659" s="7" t="s">
        <v>355</v>
      </c>
      <c r="B1659" s="7">
        <v>3.5</v>
      </c>
      <c r="C1659" s="7" t="s">
        <v>363</v>
      </c>
      <c r="D1659" s="7" t="s">
        <v>357</v>
      </c>
      <c r="E1659" s="7">
        <v>-12.8739057142857</v>
      </c>
      <c r="F1659" s="7">
        <v>1.1832323809523899</v>
      </c>
      <c r="G1659" s="7">
        <v>1.6188466666666701</v>
      </c>
      <c r="H1659" s="7">
        <v>-7.1352542857142901E-4</v>
      </c>
      <c r="I1659" s="7">
        <v>-4.1677610476190496</v>
      </c>
      <c r="J1659" s="7">
        <v>-2.8107211428571399</v>
      </c>
      <c r="K1659" s="8"/>
      <c r="L1659" s="8"/>
    </row>
    <row r="1660" spans="1:12" ht="13.5" customHeight="1">
      <c r="A1660" s="7" t="s">
        <v>355</v>
      </c>
      <c r="B1660" s="7">
        <v>0</v>
      </c>
      <c r="C1660" s="7" t="s">
        <v>356</v>
      </c>
      <c r="D1660" s="7" t="s">
        <v>357</v>
      </c>
      <c r="E1660" s="7">
        <v>-12.890762077922099</v>
      </c>
      <c r="F1660" s="7">
        <v>1.18494290043291</v>
      </c>
      <c r="G1660" s="7">
        <v>1.6211110822510799</v>
      </c>
      <c r="H1660" s="7">
        <v>-7.1458053246753299E-4</v>
      </c>
      <c r="I1660" s="7">
        <v>-4.1745558398268399</v>
      </c>
      <c r="J1660" s="7">
        <v>-2.8152681948051899</v>
      </c>
      <c r="K1660" s="8"/>
      <c r="L1660" s="8"/>
    </row>
    <row r="1661" spans="1:12" ht="13.5" customHeight="1">
      <c r="A1661" s="7" t="s">
        <v>355</v>
      </c>
      <c r="B1661" s="7">
        <v>1.75</v>
      </c>
      <c r="C1661" s="7" t="s">
        <v>356</v>
      </c>
      <c r="D1661" s="7" t="s">
        <v>357</v>
      </c>
      <c r="E1661" s="7">
        <v>-12.907618441558499</v>
      </c>
      <c r="F1661" s="7">
        <v>1.18665341991342</v>
      </c>
      <c r="G1661" s="7">
        <v>1.6233754978354999</v>
      </c>
      <c r="H1661" s="7">
        <v>-7.1563563636363697E-4</v>
      </c>
      <c r="I1661" s="7">
        <v>-4.1813506320346301</v>
      </c>
      <c r="J1661" s="7">
        <v>-2.8198152467532398</v>
      </c>
      <c r="K1661" s="8"/>
      <c r="L1661" s="8"/>
    </row>
    <row r="1662" spans="1:12" ht="13.5" customHeight="1">
      <c r="A1662" s="7" t="s">
        <v>355</v>
      </c>
      <c r="B1662" s="7">
        <v>3.5</v>
      </c>
      <c r="C1662" s="7" t="s">
        <v>356</v>
      </c>
      <c r="D1662" s="7" t="s">
        <v>357</v>
      </c>
      <c r="E1662" s="7">
        <v>-12.9244748051948</v>
      </c>
      <c r="F1662" s="7">
        <v>1.18836393939394</v>
      </c>
      <c r="G1662" s="7">
        <v>1.62563991341991</v>
      </c>
      <c r="H1662" s="7">
        <v>-7.1669074025974095E-4</v>
      </c>
      <c r="I1662" s="7">
        <v>-4.1881454242424301</v>
      </c>
      <c r="J1662" s="7">
        <v>-2.8243622987012902</v>
      </c>
      <c r="K1662" s="8"/>
      <c r="L1662" s="8"/>
    </row>
    <row r="1663" spans="1:12" ht="13.5" customHeight="1">
      <c r="A1663" s="7" t="s">
        <v>355</v>
      </c>
      <c r="B1663" s="7">
        <v>0</v>
      </c>
      <c r="C1663" s="7" t="s">
        <v>358</v>
      </c>
      <c r="D1663" s="7" t="s">
        <v>357</v>
      </c>
      <c r="E1663" s="7">
        <v>-12.9413311688312</v>
      </c>
      <c r="F1663" s="7">
        <v>1.1900744588744601</v>
      </c>
      <c r="G1663" s="7">
        <v>1.62790432900433</v>
      </c>
      <c r="H1663" s="7">
        <v>-7.1774584415584505E-4</v>
      </c>
      <c r="I1663" s="7">
        <v>-4.1949402164502203</v>
      </c>
      <c r="J1663" s="7">
        <v>-2.8289093506493499</v>
      </c>
      <c r="K1663" s="8"/>
      <c r="L1663" s="8"/>
    </row>
    <row r="1664" spans="1:12" ht="13.5" customHeight="1">
      <c r="A1664" s="7" t="s">
        <v>355</v>
      </c>
      <c r="B1664" s="7">
        <v>1.75</v>
      </c>
      <c r="C1664" s="7" t="s">
        <v>358</v>
      </c>
      <c r="D1664" s="7" t="s">
        <v>357</v>
      </c>
      <c r="E1664" s="7">
        <v>-12.958187532467599</v>
      </c>
      <c r="F1664" s="7">
        <v>1.1917849783549801</v>
      </c>
      <c r="G1664" s="7">
        <v>1.6301687445887401</v>
      </c>
      <c r="H1664" s="7">
        <v>-7.1880094805194805E-4</v>
      </c>
      <c r="I1664" s="7">
        <v>-4.2017350086580096</v>
      </c>
      <c r="J1664" s="7">
        <v>-2.8334564025973998</v>
      </c>
      <c r="K1664" s="8"/>
      <c r="L1664" s="8"/>
    </row>
    <row r="1665" spans="1:12" ht="13.5" customHeight="1">
      <c r="A1665" s="7" t="s">
        <v>355</v>
      </c>
      <c r="B1665" s="7">
        <v>3.5</v>
      </c>
      <c r="C1665" s="7" t="s">
        <v>358</v>
      </c>
      <c r="D1665" s="7" t="s">
        <v>357</v>
      </c>
      <c r="E1665" s="7">
        <v>-12.9750438961039</v>
      </c>
      <c r="F1665" s="7">
        <v>1.1934954978354999</v>
      </c>
      <c r="G1665" s="7">
        <v>1.6324331601731601</v>
      </c>
      <c r="H1665" s="7">
        <v>-7.1985605194805203E-4</v>
      </c>
      <c r="I1665" s="7">
        <v>-4.2085298008657999</v>
      </c>
      <c r="J1665" s="7">
        <v>-2.8380034545454502</v>
      </c>
      <c r="K1665" s="8"/>
      <c r="L1665" s="8"/>
    </row>
    <row r="1666" spans="1:12" ht="13.5" customHeight="1">
      <c r="A1666" s="7" t="s">
        <v>355</v>
      </c>
      <c r="B1666" s="7">
        <v>0</v>
      </c>
      <c r="C1666" s="7" t="s">
        <v>359</v>
      </c>
      <c r="D1666" s="7" t="s">
        <v>357</v>
      </c>
      <c r="E1666" s="7">
        <v>-12.9919002597403</v>
      </c>
      <c r="F1666" s="7">
        <v>1.1952060173160199</v>
      </c>
      <c r="G1666" s="7">
        <v>1.6346975757575699</v>
      </c>
      <c r="H1666" s="7">
        <v>-7.2091115584415602E-4</v>
      </c>
      <c r="I1666" s="7">
        <v>-4.2153245930735999</v>
      </c>
      <c r="J1666" s="7">
        <v>-2.8425505064935002</v>
      </c>
      <c r="K1666" s="8"/>
      <c r="L1666" s="8"/>
    </row>
    <row r="1667" spans="1:12" ht="13.5" customHeight="1">
      <c r="A1667" s="7" t="s">
        <v>355</v>
      </c>
      <c r="B1667" s="7">
        <v>1.75</v>
      </c>
      <c r="C1667" s="7" t="s">
        <v>359</v>
      </c>
      <c r="D1667" s="7" t="s">
        <v>357</v>
      </c>
      <c r="E1667" s="7">
        <v>-13.0087566233766</v>
      </c>
      <c r="F1667" s="7">
        <v>1.19691653679654</v>
      </c>
      <c r="G1667" s="7">
        <v>1.6369619913419899</v>
      </c>
      <c r="H1667" s="7">
        <v>-7.2196625974026E-4</v>
      </c>
      <c r="I1667" s="7">
        <v>-4.2221193852813901</v>
      </c>
      <c r="J1667" s="7">
        <v>-2.8470975584415501</v>
      </c>
      <c r="K1667" s="8"/>
      <c r="L1667" s="8"/>
    </row>
    <row r="1668" spans="1:12" ht="13.5" customHeight="1">
      <c r="A1668" s="7" t="s">
        <v>355</v>
      </c>
      <c r="B1668" s="7">
        <v>3.5</v>
      </c>
      <c r="C1668" s="7" t="s">
        <v>359</v>
      </c>
      <c r="D1668" s="7" t="s">
        <v>357</v>
      </c>
      <c r="E1668" s="7">
        <v>-13.025612987013</v>
      </c>
      <c r="F1668" s="7">
        <v>1.19862705627706</v>
      </c>
      <c r="G1668" s="7">
        <v>1.63922640692641</v>
      </c>
      <c r="H1668" s="7">
        <v>-7.2302136363636398E-4</v>
      </c>
      <c r="I1668" s="7">
        <v>-4.2289141774891803</v>
      </c>
      <c r="J1668" s="7">
        <v>-2.8516446103896098</v>
      </c>
      <c r="K1668" s="8"/>
      <c r="L1668" s="8"/>
    </row>
    <row r="1669" spans="1:12" ht="13.5" customHeight="1">
      <c r="A1669" s="7" t="s">
        <v>355</v>
      </c>
      <c r="B1669" s="7">
        <v>0</v>
      </c>
      <c r="C1669" s="7" t="s">
        <v>360</v>
      </c>
      <c r="D1669" s="7" t="s">
        <v>357</v>
      </c>
      <c r="E1669" s="7">
        <v>-13.0424693506494</v>
      </c>
      <c r="F1669" s="7">
        <v>1.20033757575758</v>
      </c>
      <c r="G1669" s="7">
        <v>1.64149082251082</v>
      </c>
      <c r="H1669" s="7">
        <v>-7.2407646753246797E-4</v>
      </c>
      <c r="I1669" s="7">
        <v>-4.2357089696969696</v>
      </c>
      <c r="J1669" s="7">
        <v>-2.8561916623376602</v>
      </c>
      <c r="K1669" s="8"/>
      <c r="L1669" s="8"/>
    </row>
    <row r="1670" spans="1:12" ht="13.5" customHeight="1">
      <c r="A1670" s="7" t="s">
        <v>355</v>
      </c>
      <c r="B1670" s="7">
        <v>1.75</v>
      </c>
      <c r="C1670" s="7" t="s">
        <v>360</v>
      </c>
      <c r="D1670" s="7" t="s">
        <v>357</v>
      </c>
      <c r="E1670" s="7">
        <v>-13.0593257142857</v>
      </c>
      <c r="F1670" s="7">
        <v>1.2020480952381001</v>
      </c>
      <c r="G1670" s="7">
        <v>1.64375523809524</v>
      </c>
      <c r="H1670" s="7">
        <v>-7.2513157142857195E-4</v>
      </c>
      <c r="I1670" s="7">
        <v>-4.2425037619047599</v>
      </c>
      <c r="J1670" s="7">
        <v>-2.8607387142857101</v>
      </c>
      <c r="K1670" s="8"/>
      <c r="L1670" s="8"/>
    </row>
    <row r="1671" spans="1:12" ht="13.5" customHeight="1">
      <c r="A1671" s="7" t="s">
        <v>355</v>
      </c>
      <c r="B1671" s="7">
        <v>3.5</v>
      </c>
      <c r="C1671" s="7" t="s">
        <v>360</v>
      </c>
      <c r="D1671" s="7" t="s">
        <v>357</v>
      </c>
      <c r="E1671" s="7">
        <v>-13.0761820779221</v>
      </c>
      <c r="F1671" s="7">
        <v>1.2037586147186199</v>
      </c>
      <c r="G1671" s="7">
        <v>1.6460196536796501</v>
      </c>
      <c r="H1671" s="7">
        <v>-7.2618667532467604E-4</v>
      </c>
      <c r="I1671" s="7">
        <v>-4.2492985541125599</v>
      </c>
      <c r="J1671" s="7">
        <v>-2.8652857662337601</v>
      </c>
      <c r="K1671" s="8"/>
      <c r="L1671" s="8"/>
    </row>
    <row r="1672" spans="1:12" ht="13.5" customHeight="1">
      <c r="A1672" s="7" t="s">
        <v>355</v>
      </c>
      <c r="B1672" s="7">
        <v>0</v>
      </c>
      <c r="C1672" s="7" t="s">
        <v>361</v>
      </c>
      <c r="D1672" s="7" t="s">
        <v>357</v>
      </c>
      <c r="E1672" s="7">
        <v>-13.0930384415585</v>
      </c>
      <c r="F1672" s="7">
        <v>1.2054691341991399</v>
      </c>
      <c r="G1672" s="7">
        <v>1.6482840692640699</v>
      </c>
      <c r="H1672" s="7">
        <v>-7.2724177922078002E-4</v>
      </c>
      <c r="I1672" s="7">
        <v>-4.2560933463203501</v>
      </c>
      <c r="J1672" s="7">
        <v>-2.86983281818181</v>
      </c>
      <c r="K1672" s="8"/>
      <c r="L1672" s="8"/>
    </row>
    <row r="1673" spans="1:12" ht="13.5" customHeight="1">
      <c r="A1673" s="7" t="s">
        <v>355</v>
      </c>
      <c r="B1673" s="7">
        <v>1.75</v>
      </c>
      <c r="C1673" s="7" t="s">
        <v>361</v>
      </c>
      <c r="D1673" s="7" t="s">
        <v>357</v>
      </c>
      <c r="E1673" s="7">
        <v>-13.1098948051948</v>
      </c>
      <c r="F1673" s="7">
        <v>1.20717965367966</v>
      </c>
      <c r="G1673" s="7">
        <v>1.6505484848484799</v>
      </c>
      <c r="H1673" s="7">
        <v>-7.2829688311688303E-4</v>
      </c>
      <c r="I1673" s="7">
        <v>-4.2628881385281403</v>
      </c>
      <c r="J1673" s="7">
        <v>-2.8743798701298702</v>
      </c>
      <c r="K1673" s="8"/>
      <c r="L1673" s="8"/>
    </row>
    <row r="1674" spans="1:12" ht="13.5" customHeight="1">
      <c r="A1674" s="7" t="s">
        <v>355</v>
      </c>
      <c r="B1674" s="7">
        <v>3.5</v>
      </c>
      <c r="C1674" s="7" t="s">
        <v>361</v>
      </c>
      <c r="D1674" s="7" t="s">
        <v>357</v>
      </c>
      <c r="E1674" s="7">
        <v>-13.1267511688312</v>
      </c>
      <c r="F1674" s="7">
        <v>1.20889017316018</v>
      </c>
      <c r="G1674" s="7">
        <v>1.6528129004329</v>
      </c>
      <c r="H1674" s="7">
        <v>-7.2935198701298701E-4</v>
      </c>
      <c r="I1674" s="7">
        <v>-4.2696829307359296</v>
      </c>
      <c r="J1674" s="7">
        <v>-2.8789269220779201</v>
      </c>
      <c r="K1674" s="8"/>
      <c r="L1674" s="8"/>
    </row>
    <row r="1675" spans="1:12" ht="13.5" customHeight="1">
      <c r="A1675" s="7" t="s">
        <v>355</v>
      </c>
      <c r="B1675" s="7">
        <v>0</v>
      </c>
      <c r="C1675" s="7" t="s">
        <v>362</v>
      </c>
      <c r="D1675" s="7" t="s">
        <v>357</v>
      </c>
      <c r="E1675" s="7">
        <v>-13.1436075324676</v>
      </c>
      <c r="F1675" s="7">
        <v>1.2106006926407</v>
      </c>
      <c r="G1675" s="7">
        <v>1.65507731601731</v>
      </c>
      <c r="H1675" s="7">
        <v>-7.3040709090909099E-4</v>
      </c>
      <c r="I1675" s="7">
        <v>-4.2764777229437296</v>
      </c>
      <c r="J1675" s="7">
        <v>-2.8834739740259701</v>
      </c>
      <c r="K1675" s="8"/>
      <c r="L1675" s="8"/>
    </row>
    <row r="1676" spans="1:12" ht="13.5" customHeight="1">
      <c r="A1676" s="7" t="s">
        <v>355</v>
      </c>
      <c r="B1676" s="7">
        <v>1.75</v>
      </c>
      <c r="C1676" s="7" t="s">
        <v>362</v>
      </c>
      <c r="D1676" s="7" t="s">
        <v>357</v>
      </c>
      <c r="E1676" s="7">
        <v>-13.1604638961039</v>
      </c>
      <c r="F1676" s="7">
        <v>1.2123112121212201</v>
      </c>
      <c r="G1676" s="7">
        <v>1.65734173160173</v>
      </c>
      <c r="H1676" s="7">
        <v>-7.3146219480519498E-4</v>
      </c>
      <c r="I1676" s="7">
        <v>-4.2832725151515199</v>
      </c>
      <c r="J1676" s="7">
        <v>-2.88802102597402</v>
      </c>
      <c r="K1676" s="8"/>
      <c r="L1676" s="8"/>
    </row>
    <row r="1677" spans="1:12" ht="13.5" customHeight="1">
      <c r="A1677" s="7" t="s">
        <v>355</v>
      </c>
      <c r="B1677" s="7">
        <v>3.5</v>
      </c>
      <c r="C1677" s="7" t="s">
        <v>362</v>
      </c>
      <c r="D1677" s="7" t="s">
        <v>357</v>
      </c>
      <c r="E1677" s="7">
        <v>-13.1773202597403</v>
      </c>
      <c r="F1677" s="7">
        <v>1.2140217316017401</v>
      </c>
      <c r="G1677" s="7">
        <v>1.6596061471861501</v>
      </c>
      <c r="H1677" s="7">
        <v>-7.3251729870129896E-4</v>
      </c>
      <c r="I1677" s="7">
        <v>-4.2900673073593101</v>
      </c>
      <c r="J1677" s="7">
        <v>-2.8925680779220699</v>
      </c>
      <c r="K1677" s="8"/>
      <c r="L1677" s="8"/>
    </row>
    <row r="1678" spans="1:12" ht="13.5" customHeight="1">
      <c r="A1678" s="7" t="s">
        <v>355</v>
      </c>
      <c r="B1678" s="7">
        <v>0</v>
      </c>
      <c r="C1678" s="7" t="s">
        <v>363</v>
      </c>
      <c r="D1678" s="7" t="s">
        <v>357</v>
      </c>
      <c r="E1678" s="7">
        <v>-13.194176623376601</v>
      </c>
      <c r="F1678" s="7">
        <v>1.2157322510822599</v>
      </c>
      <c r="G1678" s="7">
        <v>1.6618705627705599</v>
      </c>
      <c r="H1678" s="7">
        <v>-7.3357240259740305E-4</v>
      </c>
      <c r="I1678" s="7">
        <v>-4.2968620995671003</v>
      </c>
      <c r="J1678" s="7">
        <v>-2.8971151298701301</v>
      </c>
      <c r="K1678" s="8"/>
      <c r="L1678" s="8"/>
    </row>
    <row r="1679" spans="1:12" ht="13.5" customHeight="1">
      <c r="A1679" s="7" t="s">
        <v>355</v>
      </c>
      <c r="B1679" s="7">
        <v>1.75</v>
      </c>
      <c r="C1679" s="7" t="s">
        <v>363</v>
      </c>
      <c r="D1679" s="7" t="s">
        <v>357</v>
      </c>
      <c r="E1679" s="7">
        <v>-13.211032987013001</v>
      </c>
      <c r="F1679" s="7">
        <v>1.2174427705627799</v>
      </c>
      <c r="G1679" s="7">
        <v>1.6641349783549799</v>
      </c>
      <c r="H1679" s="7">
        <v>-7.3462750649350703E-4</v>
      </c>
      <c r="I1679" s="7">
        <v>-4.3036568917749003</v>
      </c>
      <c r="J1679" s="7">
        <v>-2.90166218181818</v>
      </c>
      <c r="K1679" s="8"/>
      <c r="L1679" s="8"/>
    </row>
    <row r="1680" spans="1:12" ht="13.5" customHeight="1">
      <c r="A1680" s="7" t="s">
        <v>355</v>
      </c>
      <c r="B1680" s="7">
        <v>3.5</v>
      </c>
      <c r="C1680" s="7" t="s">
        <v>363</v>
      </c>
      <c r="D1680" s="7" t="s">
        <v>357</v>
      </c>
      <c r="E1680" s="7">
        <v>-13.2278893506494</v>
      </c>
      <c r="F1680" s="7">
        <v>1.2191532900433</v>
      </c>
      <c r="G1680" s="7">
        <v>1.66639939393939</v>
      </c>
      <c r="H1680" s="7">
        <v>-7.3568261038961102E-4</v>
      </c>
      <c r="I1680" s="7">
        <v>-4.3104516839826896</v>
      </c>
      <c r="J1680" s="7">
        <v>-2.90620923376623</v>
      </c>
      <c r="K1680" s="8"/>
      <c r="L1680" s="8"/>
    </row>
    <row r="1681" spans="1:12" ht="13.5" customHeight="1">
      <c r="A1681" s="7" t="s">
        <v>355</v>
      </c>
      <c r="B1681" s="7">
        <v>0</v>
      </c>
      <c r="C1681" s="7" t="s">
        <v>356</v>
      </c>
      <c r="D1681" s="7" t="s">
        <v>357</v>
      </c>
      <c r="E1681" s="7">
        <v>-13.244745714285701</v>
      </c>
      <c r="F1681" s="7">
        <v>1.22086380952381</v>
      </c>
      <c r="G1681" s="7">
        <v>1.66866380952381</v>
      </c>
      <c r="H1681" s="7">
        <v>-7.36737714285715E-4</v>
      </c>
      <c r="I1681" s="7">
        <v>-4.3172464761904799</v>
      </c>
      <c r="J1681" s="7">
        <v>-2.9107562857142799</v>
      </c>
      <c r="K1681" s="8"/>
      <c r="L1681" s="8"/>
    </row>
    <row r="1682" spans="1:12" ht="13.5" customHeight="1">
      <c r="A1682" s="7" t="s">
        <v>355</v>
      </c>
      <c r="B1682" s="7">
        <v>1.75</v>
      </c>
      <c r="C1682" s="7" t="s">
        <v>356</v>
      </c>
      <c r="D1682" s="7" t="s">
        <v>357</v>
      </c>
      <c r="E1682" s="7">
        <v>-13.261602077922101</v>
      </c>
      <c r="F1682" s="7">
        <v>1.2225743290043301</v>
      </c>
      <c r="G1682" s="7">
        <v>1.67092822510822</v>
      </c>
      <c r="H1682" s="7">
        <v>-7.3779281818181898E-4</v>
      </c>
      <c r="I1682" s="7">
        <v>-4.3240412683982701</v>
      </c>
      <c r="J1682" s="7">
        <v>-2.9153033376623299</v>
      </c>
      <c r="K1682" s="8"/>
      <c r="L1682" s="8"/>
    </row>
    <row r="1683" spans="1:12" ht="13.5" customHeight="1">
      <c r="A1683" s="7" t="s">
        <v>355</v>
      </c>
      <c r="B1683" s="7">
        <v>3.5</v>
      </c>
      <c r="C1683" s="7" t="s">
        <v>356</v>
      </c>
      <c r="D1683" s="7" t="s">
        <v>357</v>
      </c>
      <c r="E1683" s="7">
        <v>-13.278458441558501</v>
      </c>
      <c r="F1683" s="7">
        <v>1.2242848484848501</v>
      </c>
      <c r="G1683" s="7">
        <v>1.6731926406926401</v>
      </c>
      <c r="H1683" s="7">
        <v>-7.3884792207792199E-4</v>
      </c>
      <c r="I1683" s="7">
        <v>-4.3308360606060603</v>
      </c>
      <c r="J1683" s="7">
        <v>-2.9198503896103798</v>
      </c>
      <c r="K1683" s="8"/>
      <c r="L1683" s="8"/>
    </row>
    <row r="1684" spans="1:12" ht="13.5" customHeight="1">
      <c r="A1684" s="7" t="s">
        <v>355</v>
      </c>
      <c r="B1684" s="7">
        <v>0</v>
      </c>
      <c r="C1684" s="7" t="s">
        <v>358</v>
      </c>
      <c r="D1684" s="7" t="s">
        <v>357</v>
      </c>
      <c r="E1684" s="7">
        <v>-13.295314805194799</v>
      </c>
      <c r="F1684" s="7">
        <v>1.2259953679653699</v>
      </c>
      <c r="G1684" s="7">
        <v>1.6754570562770501</v>
      </c>
      <c r="H1684" s="7">
        <v>-7.3990302597402597E-4</v>
      </c>
      <c r="I1684" s="7">
        <v>-4.3376308528138603</v>
      </c>
      <c r="J1684" s="7">
        <v>-2.9243974415584399</v>
      </c>
      <c r="K1684" s="8"/>
      <c r="L1684" s="8"/>
    </row>
    <row r="1685" spans="1:12" ht="13.5" customHeight="1">
      <c r="A1685" s="7" t="s">
        <v>355</v>
      </c>
      <c r="B1685" s="7">
        <v>1.75</v>
      </c>
      <c r="C1685" s="7" t="s">
        <v>358</v>
      </c>
      <c r="D1685" s="7" t="s">
        <v>357</v>
      </c>
      <c r="E1685" s="7">
        <v>-13.312171168831201</v>
      </c>
      <c r="F1685" s="7">
        <v>1.2277058874458899</v>
      </c>
      <c r="G1685" s="7">
        <v>1.6777214718614699</v>
      </c>
      <c r="H1685" s="7">
        <v>-7.4095812987012995E-4</v>
      </c>
      <c r="I1685" s="7">
        <v>-4.3444256450216496</v>
      </c>
      <c r="J1685" s="7">
        <v>-2.9289444935064899</v>
      </c>
      <c r="K1685" s="8"/>
      <c r="L1685" s="8"/>
    </row>
    <row r="1686" spans="1:12" ht="13.5" customHeight="1">
      <c r="A1686" s="7" t="s">
        <v>355</v>
      </c>
      <c r="B1686" s="7">
        <v>3.5</v>
      </c>
      <c r="C1686" s="7" t="s">
        <v>358</v>
      </c>
      <c r="D1686" s="7" t="s">
        <v>357</v>
      </c>
      <c r="E1686" s="7">
        <v>-13.329027532467601</v>
      </c>
      <c r="F1686" s="7">
        <v>1.22941640692641</v>
      </c>
      <c r="G1686" s="7">
        <v>1.6799858874458899</v>
      </c>
      <c r="H1686" s="7">
        <v>-7.4201323376623404E-4</v>
      </c>
      <c r="I1686" s="7">
        <v>-4.3512204372294399</v>
      </c>
      <c r="J1686" s="7">
        <v>-2.9334915454545398</v>
      </c>
      <c r="K1686" s="8"/>
      <c r="L1686" s="8"/>
    </row>
    <row r="1687" spans="1:12" ht="13.5" customHeight="1">
      <c r="A1687" s="7" t="s">
        <v>355</v>
      </c>
      <c r="B1687" s="7">
        <v>0</v>
      </c>
      <c r="C1687" s="7" t="s">
        <v>359</v>
      </c>
      <c r="D1687" s="7" t="s">
        <v>357</v>
      </c>
      <c r="E1687" s="7">
        <v>-13.345883896103899</v>
      </c>
      <c r="F1687" s="7">
        <v>1.23112692640693</v>
      </c>
      <c r="G1687" s="7">
        <v>1.6822503030303</v>
      </c>
      <c r="H1687" s="7">
        <v>-7.4306833766233803E-4</v>
      </c>
      <c r="I1687" s="7">
        <v>-4.3580152294372301</v>
      </c>
      <c r="J1687" s="7">
        <v>-2.9380385974025902</v>
      </c>
      <c r="K1687" s="8"/>
      <c r="L1687" s="8"/>
    </row>
    <row r="1688" spans="1:12" ht="13.5" customHeight="1">
      <c r="A1688" s="7" t="s">
        <v>355</v>
      </c>
      <c r="B1688" s="7">
        <v>1.75</v>
      </c>
      <c r="C1688" s="7" t="s">
        <v>359</v>
      </c>
      <c r="D1688" s="7" t="s">
        <v>357</v>
      </c>
      <c r="E1688" s="7">
        <v>-13.362740259740301</v>
      </c>
      <c r="F1688" s="7">
        <v>1.23283744588745</v>
      </c>
      <c r="G1688" s="7">
        <v>1.68451471861472</v>
      </c>
      <c r="H1688" s="7">
        <v>-7.4412344155844201E-4</v>
      </c>
      <c r="I1688" s="7">
        <v>-4.3648100216450203</v>
      </c>
      <c r="J1688" s="7">
        <v>-2.9425856493506402</v>
      </c>
      <c r="K1688" s="8"/>
      <c r="L1688" s="8"/>
    </row>
    <row r="1689" spans="1:12" ht="13.5" customHeight="1">
      <c r="A1689" s="7" t="s">
        <v>355</v>
      </c>
      <c r="B1689" s="7">
        <v>3.5</v>
      </c>
      <c r="C1689" s="7" t="s">
        <v>359</v>
      </c>
      <c r="D1689" s="7" t="s">
        <v>357</v>
      </c>
      <c r="E1689" s="7">
        <v>-13.379596623376599</v>
      </c>
      <c r="F1689" s="7">
        <v>1.2345479653679701</v>
      </c>
      <c r="G1689" s="7">
        <v>1.6867791341991301</v>
      </c>
      <c r="H1689" s="7">
        <v>-7.4517854545454599E-4</v>
      </c>
      <c r="I1689" s="7">
        <v>-4.3716048138528203</v>
      </c>
      <c r="J1689" s="7">
        <v>-2.9471327012986999</v>
      </c>
      <c r="K1689" s="8"/>
      <c r="L1689" s="8"/>
    </row>
    <row r="1690" spans="1:12" ht="13.5" customHeight="1">
      <c r="A1690" s="7" t="s">
        <v>355</v>
      </c>
      <c r="B1690" s="7">
        <v>0</v>
      </c>
      <c r="C1690" s="7" t="s">
        <v>360</v>
      </c>
      <c r="D1690" s="7" t="s">
        <v>357</v>
      </c>
      <c r="E1690" s="7">
        <v>-13.396452987012999</v>
      </c>
      <c r="F1690" s="7">
        <v>1.2362584848484901</v>
      </c>
      <c r="G1690" s="7">
        <v>1.6890435497835501</v>
      </c>
      <c r="H1690" s="7">
        <v>-7.4623364935064997E-4</v>
      </c>
      <c r="I1690" s="7">
        <v>-4.3783996060606096</v>
      </c>
      <c r="J1690" s="7">
        <v>-2.9516797532467498</v>
      </c>
      <c r="K1690" s="8"/>
      <c r="L1690" s="8"/>
    </row>
    <row r="1691" spans="1:12" ht="13.5" customHeight="1">
      <c r="A1691" s="7" t="s">
        <v>355</v>
      </c>
      <c r="B1691" s="7">
        <v>1.75</v>
      </c>
      <c r="C1691" s="7" t="s">
        <v>360</v>
      </c>
      <c r="D1691" s="7" t="s">
        <v>357</v>
      </c>
      <c r="E1691" s="7">
        <v>-13.413309350649399</v>
      </c>
      <c r="F1691" s="7">
        <v>1.2379690043290099</v>
      </c>
      <c r="G1691" s="7">
        <v>1.6913079653679599</v>
      </c>
      <c r="H1691" s="7">
        <v>-7.4728875324675396E-4</v>
      </c>
      <c r="I1691" s="7">
        <v>-4.3851943982683999</v>
      </c>
      <c r="J1691" s="7">
        <v>-2.9562268051948002</v>
      </c>
      <c r="K1691" s="8"/>
      <c r="L1691" s="8"/>
    </row>
    <row r="1692" spans="1:12" ht="13.5" customHeight="1">
      <c r="A1692" s="7" t="s">
        <v>355</v>
      </c>
      <c r="B1692" s="7">
        <v>3.5</v>
      </c>
      <c r="C1692" s="7" t="s">
        <v>360</v>
      </c>
      <c r="D1692" s="7" t="s">
        <v>357</v>
      </c>
      <c r="E1692" s="7">
        <v>-13.4301657142857</v>
      </c>
      <c r="F1692" s="7">
        <v>1.2396795238095299</v>
      </c>
      <c r="G1692" s="7">
        <v>1.6935723809523799</v>
      </c>
      <c r="H1692" s="7">
        <v>-7.4834385714285805E-4</v>
      </c>
      <c r="I1692" s="7">
        <v>-4.3919891904761901</v>
      </c>
      <c r="J1692" s="7">
        <v>-2.9607738571428501</v>
      </c>
      <c r="K1692" s="8"/>
      <c r="L1692" s="8"/>
    </row>
    <row r="1693" spans="1:12" ht="13.5" customHeight="1">
      <c r="A1693" s="7" t="s">
        <v>355</v>
      </c>
      <c r="B1693" s="7">
        <v>0</v>
      </c>
      <c r="C1693" s="7" t="s">
        <v>361</v>
      </c>
      <c r="D1693" s="7" t="s">
        <v>357</v>
      </c>
      <c r="E1693" s="7">
        <v>-13.447022077922099</v>
      </c>
      <c r="F1693" s="7">
        <v>1.24139004329005</v>
      </c>
      <c r="G1693" s="7">
        <v>1.6958367965368</v>
      </c>
      <c r="H1693" s="7">
        <v>-7.4939896103896095E-4</v>
      </c>
      <c r="I1693" s="7">
        <v>-4.3987839826839901</v>
      </c>
      <c r="J1693" s="7">
        <v>-2.9653209090909001</v>
      </c>
      <c r="K1693" s="8"/>
      <c r="L1693" s="8"/>
    </row>
    <row r="1694" spans="1:12" ht="13.5" customHeight="1">
      <c r="A1694" s="7" t="s">
        <v>355</v>
      </c>
      <c r="B1694" s="7">
        <v>1.75</v>
      </c>
      <c r="C1694" s="7" t="s">
        <v>361</v>
      </c>
      <c r="D1694" s="7" t="s">
        <v>357</v>
      </c>
      <c r="E1694" s="7">
        <v>-13.463878441558499</v>
      </c>
      <c r="F1694" s="7">
        <v>1.24310056277057</v>
      </c>
      <c r="G1694" s="7">
        <v>1.69810121212121</v>
      </c>
      <c r="H1694" s="7">
        <v>-7.5045406493506504E-4</v>
      </c>
      <c r="I1694" s="7">
        <v>-4.4055787748917803</v>
      </c>
      <c r="J1694" s="7">
        <v>-2.9698679610389598</v>
      </c>
      <c r="K1694" s="8"/>
      <c r="L1694" s="8"/>
    </row>
    <row r="1695" spans="1:12" ht="13.5" customHeight="1">
      <c r="A1695" s="7" t="s">
        <v>355</v>
      </c>
      <c r="B1695" s="7">
        <v>3.5</v>
      </c>
      <c r="C1695" s="7" t="s">
        <v>361</v>
      </c>
      <c r="D1695" s="7" t="s">
        <v>357</v>
      </c>
      <c r="E1695" s="7">
        <v>-13.4807348051948</v>
      </c>
      <c r="F1695" s="7">
        <v>1.2448110822510901</v>
      </c>
      <c r="G1695" s="7">
        <v>1.70036562770563</v>
      </c>
      <c r="H1695" s="7">
        <v>-7.5150916883116902E-4</v>
      </c>
      <c r="I1695" s="7">
        <v>-4.4123735670995696</v>
      </c>
      <c r="J1695" s="7">
        <v>-2.9744150129870102</v>
      </c>
      <c r="K1695" s="8"/>
      <c r="L1695" s="8"/>
    </row>
    <row r="1696" spans="1:12" ht="13.5" customHeight="1">
      <c r="A1696" s="7" t="s">
        <v>355</v>
      </c>
      <c r="B1696" s="7">
        <v>0</v>
      </c>
      <c r="C1696" s="7" t="s">
        <v>362</v>
      </c>
      <c r="D1696" s="7" t="s">
        <v>357</v>
      </c>
      <c r="E1696" s="7">
        <v>-13.4975911688312</v>
      </c>
      <c r="F1696" s="7">
        <v>1.2465216017316101</v>
      </c>
      <c r="G1696" s="7">
        <v>1.7026300432900401</v>
      </c>
      <c r="H1696" s="7">
        <v>-7.52564272727273E-4</v>
      </c>
      <c r="I1696" s="7">
        <v>-4.4191683593073599</v>
      </c>
      <c r="J1696" s="7">
        <v>-2.9789620649350601</v>
      </c>
      <c r="K1696" s="8"/>
      <c r="L1696" s="8"/>
    </row>
    <row r="1697" spans="1:12" ht="13.5" customHeight="1">
      <c r="A1697" s="7" t="s">
        <v>355</v>
      </c>
      <c r="B1697" s="7">
        <v>1.75</v>
      </c>
      <c r="C1697" s="7" t="s">
        <v>362</v>
      </c>
      <c r="D1697" s="7" t="s">
        <v>357</v>
      </c>
      <c r="E1697" s="7">
        <v>-13.514447532467599</v>
      </c>
      <c r="F1697" s="7">
        <v>1.2482321212121299</v>
      </c>
      <c r="G1697" s="7">
        <v>1.7048944588744599</v>
      </c>
      <c r="H1697" s="7">
        <v>-7.5361937662337699E-4</v>
      </c>
      <c r="I1697" s="7">
        <v>-4.4259631515151501</v>
      </c>
      <c r="J1697" s="7">
        <v>-2.98350911688311</v>
      </c>
      <c r="K1697" s="8"/>
      <c r="L1697" s="8"/>
    </row>
    <row r="1698" spans="1:12" ht="13.5" customHeight="1">
      <c r="A1698" s="7" t="s">
        <v>355</v>
      </c>
      <c r="B1698" s="7">
        <v>3.5</v>
      </c>
      <c r="C1698" s="7" t="s">
        <v>362</v>
      </c>
      <c r="D1698" s="7" t="s">
        <v>357</v>
      </c>
      <c r="E1698" s="7">
        <v>-13.5313038961039</v>
      </c>
      <c r="F1698" s="7">
        <v>1.2499426406926499</v>
      </c>
      <c r="G1698" s="7">
        <v>1.7071588744588699</v>
      </c>
      <c r="H1698" s="7">
        <v>-7.5467448051948097E-4</v>
      </c>
      <c r="I1698" s="7">
        <v>-4.4327579437229501</v>
      </c>
      <c r="J1698" s="7">
        <v>-2.98805616883116</v>
      </c>
      <c r="K1698" s="8"/>
      <c r="L1698" s="8"/>
    </row>
    <row r="1699" spans="1:12" ht="13.5" customHeight="1">
      <c r="A1699" s="7" t="s">
        <v>355</v>
      </c>
      <c r="B1699" s="7">
        <v>0</v>
      </c>
      <c r="C1699" s="7" t="s">
        <v>363</v>
      </c>
      <c r="D1699" s="7" t="s">
        <v>357</v>
      </c>
      <c r="E1699" s="7">
        <v>-13.5481602597403</v>
      </c>
      <c r="F1699" s="7">
        <v>1.25165316017317</v>
      </c>
      <c r="G1699" s="7">
        <v>1.70942329004329</v>
      </c>
      <c r="H1699" s="7">
        <v>-7.5572958441558495E-4</v>
      </c>
      <c r="I1699" s="7">
        <v>-4.4395527359307403</v>
      </c>
      <c r="J1699" s="7">
        <v>-2.9926032207792201</v>
      </c>
      <c r="K1699" s="8"/>
      <c r="L1699" s="8"/>
    </row>
    <row r="1700" spans="1:12" ht="13.5" customHeight="1">
      <c r="A1700" s="7" t="s">
        <v>355</v>
      </c>
      <c r="B1700" s="7">
        <v>1.75</v>
      </c>
      <c r="C1700" s="7" t="s">
        <v>363</v>
      </c>
      <c r="D1700" s="7" t="s">
        <v>357</v>
      </c>
      <c r="E1700" s="7">
        <v>-13.5650166233766</v>
      </c>
      <c r="F1700" s="7">
        <v>1.25336367965368</v>
      </c>
      <c r="G1700" s="7">
        <v>1.7116877056277</v>
      </c>
      <c r="H1700" s="7">
        <v>-7.5678468831168904E-4</v>
      </c>
      <c r="I1700" s="7">
        <v>-4.4463475281385296</v>
      </c>
      <c r="J1700" s="7">
        <v>-2.9971502727272701</v>
      </c>
      <c r="K1700" s="8"/>
      <c r="L1700" s="8"/>
    </row>
    <row r="1701" spans="1:12" ht="13.5" customHeight="1">
      <c r="A1701" s="7" t="s">
        <v>355</v>
      </c>
      <c r="B1701" s="7">
        <v>3.5</v>
      </c>
      <c r="C1701" s="7" t="s">
        <v>363</v>
      </c>
      <c r="D1701" s="7" t="s">
        <v>357</v>
      </c>
      <c r="E1701" s="7">
        <v>-13.581872987013</v>
      </c>
      <c r="F1701" s="7">
        <v>1.2550741991342</v>
      </c>
      <c r="G1701" s="7">
        <v>1.71395212121212</v>
      </c>
      <c r="H1701" s="7">
        <v>-7.5783979220779205E-4</v>
      </c>
      <c r="I1701" s="7">
        <v>-4.4531423203463198</v>
      </c>
      <c r="J1701" s="7">
        <v>-3.00169732467532</v>
      </c>
      <c r="K1701" s="8"/>
      <c r="L1701" s="8"/>
    </row>
    <row r="1702" spans="1:12" ht="13.5" customHeight="1">
      <c r="A1702" s="7" t="s">
        <v>355</v>
      </c>
      <c r="B1702" s="7">
        <v>0</v>
      </c>
      <c r="C1702" s="7" t="s">
        <v>356</v>
      </c>
      <c r="D1702" s="7" t="s">
        <v>357</v>
      </c>
      <c r="E1702" s="7">
        <v>-13.5987293506494</v>
      </c>
      <c r="F1702" s="7">
        <v>1.2567847186147201</v>
      </c>
      <c r="G1702" s="7">
        <v>1.7162165367965401</v>
      </c>
      <c r="H1702" s="7">
        <v>-7.5889489610389603E-4</v>
      </c>
      <c r="I1702" s="7">
        <v>-4.4599371125541198</v>
      </c>
      <c r="J1702" s="7">
        <v>-3.00624437662337</v>
      </c>
      <c r="K1702" s="8"/>
      <c r="L1702" s="8"/>
    </row>
    <row r="1703" spans="1:12" ht="13.5" customHeight="1">
      <c r="A1703" s="7" t="s">
        <v>355</v>
      </c>
      <c r="B1703" s="7">
        <v>1.75</v>
      </c>
      <c r="C1703" s="7" t="s">
        <v>356</v>
      </c>
      <c r="D1703" s="7" t="s">
        <v>357</v>
      </c>
      <c r="E1703" s="7">
        <v>-13.6155857142857</v>
      </c>
      <c r="F1703" s="7">
        <v>1.2584952380952401</v>
      </c>
      <c r="G1703" s="7">
        <v>1.7184809523809501</v>
      </c>
      <c r="H1703" s="7">
        <v>-7.5995000000000001E-4</v>
      </c>
      <c r="I1703" s="7">
        <v>-4.4667319047619101</v>
      </c>
      <c r="J1703" s="7">
        <v>-3.0107914285714199</v>
      </c>
      <c r="K1703" s="8"/>
      <c r="L1703" s="8"/>
    </row>
    <row r="1704" spans="1:12" ht="13.5" customHeight="1">
      <c r="A1704" s="7" t="s">
        <v>355</v>
      </c>
      <c r="B1704" s="7">
        <v>3.5</v>
      </c>
      <c r="C1704" s="7" t="s">
        <v>356</v>
      </c>
      <c r="D1704" s="7" t="s">
        <v>357</v>
      </c>
      <c r="E1704" s="7">
        <v>-13.6324420779221</v>
      </c>
      <c r="F1704" s="7">
        <v>1.2602057575757599</v>
      </c>
      <c r="G1704" s="7">
        <v>1.7207453679653699</v>
      </c>
      <c r="H1704" s="7">
        <v>-7.61005103896104E-4</v>
      </c>
      <c r="I1704" s="7">
        <v>-4.4735266969697003</v>
      </c>
      <c r="J1704" s="7">
        <v>-3.0153384805194801</v>
      </c>
      <c r="K1704" s="8"/>
      <c r="L1704" s="8"/>
    </row>
    <row r="1705" spans="1:12" ht="13.5" customHeight="1">
      <c r="A1705" s="7" t="s">
        <v>355</v>
      </c>
      <c r="B1705" s="7">
        <v>0</v>
      </c>
      <c r="C1705" s="7" t="s">
        <v>358</v>
      </c>
      <c r="D1705" s="7" t="s">
        <v>357</v>
      </c>
      <c r="E1705" s="7">
        <v>-13.6492984415585</v>
      </c>
      <c r="F1705" s="7">
        <v>1.26191627705628</v>
      </c>
      <c r="G1705" s="7">
        <v>1.72300978354978</v>
      </c>
      <c r="H1705" s="7">
        <v>-7.6206020779220798E-4</v>
      </c>
      <c r="I1705" s="7">
        <v>-4.4803214891774896</v>
      </c>
      <c r="J1705" s="7">
        <v>-3.01988553246753</v>
      </c>
      <c r="K1705" s="8"/>
      <c r="L1705" s="8"/>
    </row>
    <row r="1706" spans="1:12" ht="13.5" customHeight="1">
      <c r="A1706" s="7" t="s">
        <v>355</v>
      </c>
      <c r="B1706" s="7">
        <v>1.75</v>
      </c>
      <c r="C1706" s="7" t="s">
        <v>358</v>
      </c>
      <c r="D1706" s="7" t="s">
        <v>357</v>
      </c>
      <c r="E1706" s="7">
        <v>-13.6661548051948</v>
      </c>
      <c r="F1706" s="7">
        <v>1.2636267965368</v>
      </c>
      <c r="G1706" s="7">
        <v>1.7252741991342</v>
      </c>
      <c r="H1706" s="7">
        <v>-7.6311531168831196E-4</v>
      </c>
      <c r="I1706" s="7">
        <v>-4.4871162813852798</v>
      </c>
      <c r="J1706" s="7">
        <v>-3.0244325844155799</v>
      </c>
      <c r="K1706" s="8"/>
      <c r="L1706" s="8"/>
    </row>
    <row r="1707" spans="1:12" ht="13.5" customHeight="1">
      <c r="A1707" s="7" t="s">
        <v>355</v>
      </c>
      <c r="B1707" s="7">
        <v>3.5</v>
      </c>
      <c r="C1707" s="7" t="s">
        <v>358</v>
      </c>
      <c r="D1707" s="7" t="s">
        <v>357</v>
      </c>
      <c r="E1707" s="7">
        <v>-13.6830111688312</v>
      </c>
      <c r="F1707" s="7">
        <v>1.26533731601732</v>
      </c>
      <c r="G1707" s="7">
        <v>1.72753861471861</v>
      </c>
      <c r="H1707" s="7">
        <v>-7.6417041558441605E-4</v>
      </c>
      <c r="I1707" s="7">
        <v>-4.4939110735930798</v>
      </c>
      <c r="J1707" s="7">
        <v>-3.0289796363636299</v>
      </c>
      <c r="K1707" s="8"/>
      <c r="L1707" s="8"/>
    </row>
    <row r="1708" spans="1:12" ht="13.5" customHeight="1">
      <c r="A1708" s="7" t="s">
        <v>355</v>
      </c>
      <c r="B1708" s="7">
        <v>0</v>
      </c>
      <c r="C1708" s="7" t="s">
        <v>359</v>
      </c>
      <c r="D1708" s="7" t="s">
        <v>357</v>
      </c>
      <c r="E1708" s="7">
        <v>-13.6998675324676</v>
      </c>
      <c r="F1708" s="7">
        <v>1.2670478354978401</v>
      </c>
      <c r="G1708" s="7">
        <v>1.7298030303030301</v>
      </c>
      <c r="H1708" s="7">
        <v>-7.6522551948052004E-4</v>
      </c>
      <c r="I1708" s="7">
        <v>-4.5007058658008701</v>
      </c>
      <c r="J1708" s="7">
        <v>-3.0335266883116798</v>
      </c>
      <c r="K1708" s="8"/>
      <c r="L1708" s="8"/>
    </row>
    <row r="1709" spans="1:12" ht="13.5" customHeight="1">
      <c r="A1709" s="7" t="s">
        <v>355</v>
      </c>
      <c r="B1709" s="7">
        <v>1.75</v>
      </c>
      <c r="C1709" s="7" t="s">
        <v>359</v>
      </c>
      <c r="D1709" s="7" t="s">
        <v>357</v>
      </c>
      <c r="E1709" s="7">
        <v>-13.7167238961039</v>
      </c>
      <c r="F1709" s="7">
        <v>1.2687583549783601</v>
      </c>
      <c r="G1709" s="7">
        <v>1.7320674458874401</v>
      </c>
      <c r="H1709" s="7">
        <v>-7.6628062337662402E-4</v>
      </c>
      <c r="I1709" s="7">
        <v>-4.5075006580086603</v>
      </c>
      <c r="J1709" s="7">
        <v>-3.03807374025974</v>
      </c>
      <c r="K1709" s="8"/>
      <c r="L1709" s="8"/>
    </row>
    <row r="1710" spans="1:12" ht="13.5" customHeight="1">
      <c r="A1710" s="7" t="s">
        <v>355</v>
      </c>
      <c r="B1710" s="7">
        <v>3.5</v>
      </c>
      <c r="C1710" s="7" t="s">
        <v>359</v>
      </c>
      <c r="D1710" s="7" t="s">
        <v>357</v>
      </c>
      <c r="E1710" s="7">
        <v>-13.7335802597403</v>
      </c>
      <c r="F1710" s="7">
        <v>1.2704688744588799</v>
      </c>
      <c r="G1710" s="7">
        <v>1.7343318614718599</v>
      </c>
      <c r="H1710" s="7">
        <v>-7.67335727272728E-4</v>
      </c>
      <c r="I1710" s="7">
        <v>-4.5142954502164496</v>
      </c>
      <c r="J1710" s="7">
        <v>-3.0426207922077899</v>
      </c>
      <c r="K1710" s="8"/>
      <c r="L1710" s="8"/>
    </row>
    <row r="1711" spans="1:12" ht="13.5" customHeight="1">
      <c r="A1711" s="7" t="s">
        <v>355</v>
      </c>
      <c r="B1711" s="7">
        <v>0</v>
      </c>
      <c r="C1711" s="7" t="s">
        <v>360</v>
      </c>
      <c r="D1711" s="7" t="s">
        <v>357</v>
      </c>
      <c r="E1711" s="7">
        <v>-13.750436623376601</v>
      </c>
      <c r="F1711" s="7">
        <v>1.2721793939393999</v>
      </c>
      <c r="G1711" s="7">
        <v>1.7365962770562799</v>
      </c>
      <c r="H1711" s="7">
        <v>-7.6839083116883101E-4</v>
      </c>
      <c r="I1711" s="7">
        <v>-4.5210902424242496</v>
      </c>
      <c r="J1711" s="7">
        <v>-3.0471678441558399</v>
      </c>
      <c r="K1711" s="8"/>
      <c r="L1711" s="8"/>
    </row>
    <row r="1712" spans="1:12" ht="13.5" customHeight="1">
      <c r="A1712" s="7" t="s">
        <v>355</v>
      </c>
      <c r="B1712" s="7">
        <v>1.75</v>
      </c>
      <c r="C1712" s="7" t="s">
        <v>360</v>
      </c>
      <c r="D1712" s="7" t="s">
        <v>357</v>
      </c>
      <c r="E1712" s="7">
        <v>-13.767292987013001</v>
      </c>
      <c r="F1712" s="7">
        <v>1.27388991341992</v>
      </c>
      <c r="G1712" s="7">
        <v>1.73886069264069</v>
      </c>
      <c r="H1712" s="7">
        <v>-7.6944593506493499E-4</v>
      </c>
      <c r="I1712" s="7">
        <v>-4.5278850346320398</v>
      </c>
      <c r="J1712" s="7">
        <v>-3.0517148961038898</v>
      </c>
      <c r="K1712" s="8"/>
      <c r="L1712" s="8"/>
    </row>
    <row r="1713" spans="1:12" ht="13.5" customHeight="1">
      <c r="A1713" s="7" t="s">
        <v>355</v>
      </c>
      <c r="B1713" s="7">
        <v>3.5</v>
      </c>
      <c r="C1713" s="7" t="s">
        <v>360</v>
      </c>
      <c r="D1713" s="7" t="s">
        <v>357</v>
      </c>
      <c r="E1713" s="7">
        <v>-13.7841493506494</v>
      </c>
      <c r="F1713" s="7">
        <v>1.27560043290044</v>
      </c>
      <c r="G1713" s="7">
        <v>1.74112510822511</v>
      </c>
      <c r="H1713" s="7">
        <v>-7.7050103896103897E-4</v>
      </c>
      <c r="I1713" s="7">
        <v>-4.5346798268398301</v>
      </c>
      <c r="J1713" s="7">
        <v>-3.0562619480519402</v>
      </c>
      <c r="K1713" s="8"/>
      <c r="L1713" s="8"/>
    </row>
    <row r="1714" spans="1:12" ht="13.5" customHeight="1">
      <c r="A1714" s="7" t="s">
        <v>355</v>
      </c>
      <c r="B1714" s="7">
        <v>0</v>
      </c>
      <c r="C1714" s="7" t="s">
        <v>361</v>
      </c>
      <c r="D1714" s="7" t="s">
        <v>357</v>
      </c>
      <c r="E1714" s="7">
        <v>-13.801005714285701</v>
      </c>
      <c r="F1714" s="7">
        <v>1.27731095238096</v>
      </c>
      <c r="G1714" s="7">
        <v>1.7433895238095201</v>
      </c>
      <c r="H1714" s="7">
        <v>-7.7155614285714296E-4</v>
      </c>
      <c r="I1714" s="7">
        <v>-4.5414746190476203</v>
      </c>
      <c r="J1714" s="7">
        <v>-3.0608089999999999</v>
      </c>
      <c r="K1714" s="8"/>
      <c r="L1714" s="8"/>
    </row>
    <row r="1715" spans="1:12" ht="13.5" customHeight="1">
      <c r="A1715" s="7" t="s">
        <v>355</v>
      </c>
      <c r="B1715" s="7">
        <v>1.75</v>
      </c>
      <c r="C1715" s="7" t="s">
        <v>361</v>
      </c>
      <c r="D1715" s="7" t="s">
        <v>357</v>
      </c>
      <c r="E1715" s="7">
        <v>-13.817862077922101</v>
      </c>
      <c r="F1715" s="7">
        <v>1.2790214718614801</v>
      </c>
      <c r="G1715" s="7">
        <v>1.7456539393939401</v>
      </c>
      <c r="H1715" s="7">
        <v>-7.7261124675324705E-4</v>
      </c>
      <c r="I1715" s="7">
        <v>-4.5482694112554096</v>
      </c>
      <c r="J1715" s="7">
        <v>-3.0653560519480498</v>
      </c>
      <c r="K1715" s="8"/>
      <c r="L1715" s="8"/>
    </row>
    <row r="1716" spans="1:12" ht="13.5" customHeight="1">
      <c r="A1716" s="7" t="s">
        <v>355</v>
      </c>
      <c r="B1716" s="7">
        <v>3.5</v>
      </c>
      <c r="C1716" s="7" t="s">
        <v>361</v>
      </c>
      <c r="D1716" s="7" t="s">
        <v>357</v>
      </c>
      <c r="E1716" s="7">
        <v>-13.834718441558501</v>
      </c>
      <c r="F1716" s="7">
        <v>1.2807319913420001</v>
      </c>
      <c r="G1716" s="7">
        <v>1.7479183549783499</v>
      </c>
      <c r="H1716" s="7">
        <v>-7.7366635064935103E-4</v>
      </c>
      <c r="I1716" s="7">
        <v>-4.5550642034632096</v>
      </c>
      <c r="J1716" s="7">
        <v>-3.0699031038961002</v>
      </c>
      <c r="K1716" s="8"/>
      <c r="L1716" s="8"/>
    </row>
    <row r="1717" spans="1:12" ht="13.5" customHeight="1">
      <c r="A1717" s="7" t="s">
        <v>355</v>
      </c>
      <c r="B1717" s="7">
        <v>0</v>
      </c>
      <c r="C1717" s="7" t="s">
        <v>362</v>
      </c>
      <c r="D1717" s="7" t="s">
        <v>357</v>
      </c>
      <c r="E1717" s="7">
        <v>-13.851574805194801</v>
      </c>
      <c r="F1717" s="7">
        <v>1.2824425108225199</v>
      </c>
      <c r="G1717" s="7">
        <v>1.7501827705627699</v>
      </c>
      <c r="H1717" s="7">
        <v>-7.7472145454545501E-4</v>
      </c>
      <c r="I1717" s="7">
        <v>-4.5618589956709998</v>
      </c>
      <c r="J1717" s="7">
        <v>-3.0744501558441502</v>
      </c>
      <c r="K1717" s="8"/>
      <c r="L1717" s="8"/>
    </row>
    <row r="1718" spans="1:12" ht="13.5" customHeight="1">
      <c r="A1718" s="7" t="s">
        <v>355</v>
      </c>
      <c r="B1718" s="7">
        <v>1.75</v>
      </c>
      <c r="C1718" s="7" t="s">
        <v>362</v>
      </c>
      <c r="D1718" s="7" t="s">
        <v>357</v>
      </c>
      <c r="E1718" s="7">
        <v>-13.868431168831201</v>
      </c>
      <c r="F1718" s="7">
        <v>1.28415303030304</v>
      </c>
      <c r="G1718" s="7">
        <v>1.75244718614718</v>
      </c>
      <c r="H1718" s="7">
        <v>-7.7577655844155899E-4</v>
      </c>
      <c r="I1718" s="7">
        <v>-4.5686537878787901</v>
      </c>
      <c r="J1718" s="7">
        <v>-3.0789972077922001</v>
      </c>
      <c r="K1718" s="8"/>
      <c r="L1718" s="8"/>
    </row>
    <row r="1719" spans="1:12" ht="13.5" customHeight="1">
      <c r="A1719" s="7" t="s">
        <v>355</v>
      </c>
      <c r="B1719" s="7">
        <v>3.5</v>
      </c>
      <c r="C1719" s="7" t="s">
        <v>362</v>
      </c>
      <c r="D1719" s="7" t="s">
        <v>357</v>
      </c>
      <c r="E1719" s="7">
        <v>-13.885287532467601</v>
      </c>
      <c r="F1719" s="7">
        <v>1.28586354978355</v>
      </c>
      <c r="G1719" s="7">
        <v>1.7547116017316</v>
      </c>
      <c r="H1719" s="7">
        <v>-7.7683166233766298E-4</v>
      </c>
      <c r="I1719" s="7">
        <v>-4.5754485800865803</v>
      </c>
      <c r="J1719" s="7">
        <v>-3.08354425974025</v>
      </c>
      <c r="K1719" s="8"/>
      <c r="L1719" s="8"/>
    </row>
    <row r="1720" spans="1:12" ht="13.5" customHeight="1">
      <c r="A1720" s="7" t="s">
        <v>355</v>
      </c>
      <c r="B1720" s="7">
        <v>0</v>
      </c>
      <c r="C1720" s="7" t="s">
        <v>363</v>
      </c>
      <c r="D1720" s="7" t="s">
        <v>357</v>
      </c>
      <c r="E1720" s="7">
        <v>-13.902143896103899</v>
      </c>
      <c r="F1720" s="7">
        <v>1.28757406926407</v>
      </c>
      <c r="G1720" s="7">
        <v>1.75697601731602</v>
      </c>
      <c r="H1720" s="7">
        <v>-7.7788676623376696E-4</v>
      </c>
      <c r="I1720" s="7">
        <v>-4.5822433722943803</v>
      </c>
      <c r="J1720" s="7">
        <v>-3.0880913116883102</v>
      </c>
      <c r="K1720" s="8"/>
      <c r="L1720" s="8"/>
    </row>
    <row r="1721" spans="1:12" ht="13.5" customHeight="1">
      <c r="A1721" s="7" t="s">
        <v>355</v>
      </c>
      <c r="B1721" s="7">
        <v>1.75</v>
      </c>
      <c r="C1721" s="7" t="s">
        <v>363</v>
      </c>
      <c r="D1721" s="7" t="s">
        <v>357</v>
      </c>
      <c r="E1721" s="7">
        <v>-13.919000259740301</v>
      </c>
      <c r="F1721" s="7">
        <v>1.2892845887445901</v>
      </c>
      <c r="G1721" s="7">
        <v>1.7592404329004301</v>
      </c>
      <c r="H1721" s="7">
        <v>-7.7894187012986997E-4</v>
      </c>
      <c r="I1721" s="7">
        <v>-4.5890381645021696</v>
      </c>
      <c r="J1721" s="7">
        <v>-3.0926383636363601</v>
      </c>
      <c r="K1721" s="8"/>
      <c r="L1721" s="8"/>
    </row>
    <row r="1722" spans="1:12" ht="13.5" customHeight="1">
      <c r="A1722" s="7" t="s">
        <v>355</v>
      </c>
      <c r="B1722" s="7">
        <v>3.5</v>
      </c>
      <c r="C1722" s="7" t="s">
        <v>363</v>
      </c>
      <c r="D1722" s="7" t="s">
        <v>357</v>
      </c>
      <c r="E1722" s="7">
        <v>-13.935856623376599</v>
      </c>
      <c r="F1722" s="7">
        <v>1.2909951082251101</v>
      </c>
      <c r="G1722" s="7">
        <v>1.7615048484848499</v>
      </c>
      <c r="H1722" s="7">
        <v>-7.7999697402597395E-4</v>
      </c>
      <c r="I1722" s="7">
        <v>-4.5958329567099598</v>
      </c>
      <c r="J1722" s="7">
        <v>-3.0971854155844101</v>
      </c>
      <c r="K1722" s="8"/>
      <c r="L1722" s="8"/>
    </row>
    <row r="1723" spans="1:12" ht="13.5" customHeight="1">
      <c r="A1723" s="7" t="s">
        <v>355</v>
      </c>
      <c r="B1723" s="7">
        <v>0</v>
      </c>
      <c r="C1723" s="7" t="s">
        <v>356</v>
      </c>
      <c r="D1723" s="7" t="s">
        <v>357</v>
      </c>
      <c r="E1723" s="7">
        <v>-13.952712987012999</v>
      </c>
      <c r="F1723" s="7">
        <v>1.2927056277056299</v>
      </c>
      <c r="G1723" s="7">
        <v>1.7637692640692599</v>
      </c>
      <c r="H1723" s="7">
        <v>-7.8105207792207804E-4</v>
      </c>
      <c r="I1723" s="7">
        <v>-4.6026277489177501</v>
      </c>
      <c r="J1723" s="7">
        <v>-3.10173246753246</v>
      </c>
      <c r="K1723" s="8"/>
      <c r="L1723" s="8"/>
    </row>
    <row r="1724" spans="1:12" ht="13.5" customHeight="1">
      <c r="A1724" s="7" t="s">
        <v>355</v>
      </c>
      <c r="B1724" s="7">
        <v>1.75</v>
      </c>
      <c r="C1724" s="7" t="s">
        <v>356</v>
      </c>
      <c r="D1724" s="7" t="s">
        <v>357</v>
      </c>
      <c r="E1724" s="7">
        <v>-13.969569350649399</v>
      </c>
      <c r="F1724" s="7">
        <v>1.2944161471861499</v>
      </c>
      <c r="G1724" s="7">
        <v>1.76603367965368</v>
      </c>
      <c r="H1724" s="7">
        <v>-7.8210718181818202E-4</v>
      </c>
      <c r="I1724" s="7">
        <v>-4.6094225411255403</v>
      </c>
      <c r="J1724" s="7">
        <v>-3.10627951948051</v>
      </c>
      <c r="K1724" s="8"/>
      <c r="L1724" s="8"/>
    </row>
    <row r="1725" spans="1:12" ht="13.5" customHeight="1">
      <c r="A1725" s="7" t="s">
        <v>355</v>
      </c>
      <c r="B1725" s="7">
        <v>3.5</v>
      </c>
      <c r="C1725" s="7" t="s">
        <v>356</v>
      </c>
      <c r="D1725" s="7" t="s">
        <v>357</v>
      </c>
      <c r="E1725" s="7">
        <v>-13.9864257142857</v>
      </c>
      <c r="F1725" s="7">
        <v>1.29612666666667</v>
      </c>
      <c r="G1725" s="7">
        <v>1.76829809523809</v>
      </c>
      <c r="H1725" s="7">
        <v>-7.8316228571428601E-4</v>
      </c>
      <c r="I1725" s="7">
        <v>-4.6162173333333403</v>
      </c>
      <c r="J1725" s="7">
        <v>-3.1108265714285701</v>
      </c>
      <c r="K1725" s="8"/>
      <c r="L1725" s="8"/>
    </row>
    <row r="1726" spans="1:12" ht="13.5" customHeight="1">
      <c r="A1726" s="7" t="s">
        <v>355</v>
      </c>
      <c r="B1726" s="7">
        <v>0</v>
      </c>
      <c r="C1726" s="7" t="s">
        <v>358</v>
      </c>
      <c r="D1726" s="7" t="s">
        <v>357</v>
      </c>
      <c r="E1726" s="7">
        <v>-14.003282077922099</v>
      </c>
      <c r="F1726" s="7">
        <v>1.29783718614719</v>
      </c>
      <c r="G1726" s="7">
        <v>1.77056251082251</v>
      </c>
      <c r="H1726" s="7">
        <v>-7.8421738961038999E-4</v>
      </c>
      <c r="I1726" s="7">
        <v>-4.6230121255411296</v>
      </c>
      <c r="J1726" s="7">
        <v>-3.11537362337662</v>
      </c>
      <c r="K1726" s="8"/>
      <c r="L1726" s="8"/>
    </row>
    <row r="1727" spans="1:12" ht="13.5" customHeight="1">
      <c r="A1727" s="7" t="s">
        <v>355</v>
      </c>
      <c r="B1727" s="7">
        <v>1.75</v>
      </c>
      <c r="C1727" s="7" t="s">
        <v>358</v>
      </c>
      <c r="D1727" s="7" t="s">
        <v>357</v>
      </c>
      <c r="E1727" s="7">
        <v>-14.020138441558499</v>
      </c>
      <c r="F1727" s="7">
        <v>1.29954770562771</v>
      </c>
      <c r="G1727" s="7">
        <v>1.7728269264069201</v>
      </c>
      <c r="H1727" s="7">
        <v>-7.8527249350649397E-4</v>
      </c>
      <c r="I1727" s="7">
        <v>-4.6298069177489198</v>
      </c>
      <c r="J1727" s="7">
        <v>-3.11992067532467</v>
      </c>
      <c r="K1727" s="8"/>
      <c r="L1727" s="8"/>
    </row>
    <row r="1728" spans="1:12" ht="13.5" customHeight="1">
      <c r="A1728" s="7" t="s">
        <v>355</v>
      </c>
      <c r="B1728" s="7">
        <v>3.5</v>
      </c>
      <c r="C1728" s="7" t="s">
        <v>358</v>
      </c>
      <c r="D1728" s="7" t="s">
        <v>357</v>
      </c>
      <c r="E1728" s="7">
        <v>-14.0369948051948</v>
      </c>
      <c r="F1728" s="7">
        <v>1.3012582251082301</v>
      </c>
      <c r="G1728" s="7">
        <v>1.7750913419913401</v>
      </c>
      <c r="H1728" s="7">
        <v>-7.8632759740259795E-4</v>
      </c>
      <c r="I1728" s="7">
        <v>-4.6366017099567101</v>
      </c>
      <c r="J1728" s="7">
        <v>-3.1244677272727199</v>
      </c>
      <c r="K1728" s="8"/>
      <c r="L1728" s="8"/>
    </row>
    <row r="1729" spans="1:12" ht="13.5" customHeight="1">
      <c r="A1729" s="7" t="s">
        <v>355</v>
      </c>
      <c r="B1729" s="7">
        <v>0</v>
      </c>
      <c r="C1729" s="7" t="s">
        <v>359</v>
      </c>
      <c r="D1729" s="7" t="s">
        <v>357</v>
      </c>
      <c r="E1729" s="7">
        <v>-14.0538511688312</v>
      </c>
      <c r="F1729" s="7">
        <v>1.3029687445887499</v>
      </c>
      <c r="G1729" s="7">
        <v>1.7773557575757599</v>
      </c>
      <c r="H1729" s="7">
        <v>-7.8738270129870204E-4</v>
      </c>
      <c r="I1729" s="7">
        <v>-4.6433965021645003</v>
      </c>
      <c r="J1729" s="7">
        <v>-3.1290147792207699</v>
      </c>
      <c r="K1729" s="8"/>
      <c r="L1729" s="8"/>
    </row>
    <row r="1730" spans="1:12" ht="13.5" customHeight="1">
      <c r="A1730" s="7" t="s">
        <v>355</v>
      </c>
      <c r="B1730" s="7">
        <v>1.75</v>
      </c>
      <c r="C1730" s="7" t="s">
        <v>359</v>
      </c>
      <c r="D1730" s="7" t="s">
        <v>357</v>
      </c>
      <c r="E1730" s="7">
        <v>-14.070707532467599</v>
      </c>
      <c r="F1730" s="7">
        <v>1.3046792640692699</v>
      </c>
      <c r="G1730" s="7">
        <v>1.77962017316017</v>
      </c>
      <c r="H1730" s="7">
        <v>-7.8843780519480603E-4</v>
      </c>
      <c r="I1730" s="7">
        <v>-4.6501912943723003</v>
      </c>
      <c r="J1730" s="7">
        <v>-3.13356183116883</v>
      </c>
      <c r="K1730" s="8"/>
      <c r="L1730" s="8"/>
    </row>
    <row r="1731" spans="1:12" ht="13.5" customHeight="1">
      <c r="A1731" s="7" t="s">
        <v>355</v>
      </c>
      <c r="B1731" s="7">
        <v>3.5</v>
      </c>
      <c r="C1731" s="7" t="s">
        <v>359</v>
      </c>
      <c r="D1731" s="7" t="s">
        <v>357</v>
      </c>
      <c r="E1731" s="7">
        <v>-14.0875638961039</v>
      </c>
      <c r="F1731" s="7">
        <v>1.30638978354979</v>
      </c>
      <c r="G1731" s="7">
        <v>1.78188458874459</v>
      </c>
      <c r="H1731" s="7">
        <v>-7.8949290909090903E-4</v>
      </c>
      <c r="I1731" s="7">
        <v>-4.6569860865800896</v>
      </c>
      <c r="J1731" s="7">
        <v>-3.13810888311688</v>
      </c>
      <c r="K1731" s="8"/>
      <c r="L1731" s="8"/>
    </row>
    <row r="1732" spans="1:12" ht="13.5" customHeight="1">
      <c r="A1732" s="7" t="s">
        <v>355</v>
      </c>
      <c r="B1732" s="7">
        <v>0</v>
      </c>
      <c r="C1732" s="7" t="s">
        <v>360</v>
      </c>
      <c r="D1732" s="7" t="s">
        <v>357</v>
      </c>
      <c r="E1732" s="7">
        <v>-14.1044202597403</v>
      </c>
      <c r="F1732" s="7">
        <v>1.30810030303031</v>
      </c>
      <c r="G1732" s="7">
        <v>1.784149004329</v>
      </c>
      <c r="H1732" s="7">
        <v>-7.9054801298701302E-4</v>
      </c>
      <c r="I1732" s="7">
        <v>-4.6637808787878798</v>
      </c>
      <c r="J1732" s="7">
        <v>-3.1426559350649299</v>
      </c>
      <c r="K1732" s="8"/>
      <c r="L1732" s="8"/>
    </row>
    <row r="1733" spans="1:12" ht="13.5" customHeight="1">
      <c r="A1733" s="7" t="s">
        <v>355</v>
      </c>
      <c r="B1733" s="7">
        <v>1.75</v>
      </c>
      <c r="C1733" s="7" t="s">
        <v>360</v>
      </c>
      <c r="D1733" s="7" t="s">
        <v>357</v>
      </c>
      <c r="E1733" s="7">
        <v>-14.1212766233766</v>
      </c>
      <c r="F1733" s="7">
        <v>1.30981082251083</v>
      </c>
      <c r="G1733" s="7">
        <v>1.7864134199134201</v>
      </c>
      <c r="H1733" s="7">
        <v>-7.91603116883117E-4</v>
      </c>
      <c r="I1733" s="7">
        <v>-4.6705756709956701</v>
      </c>
      <c r="J1733" s="7">
        <v>-3.1472029870129798</v>
      </c>
      <c r="K1733" s="8"/>
      <c r="L1733" s="8"/>
    </row>
    <row r="1734" spans="1:12" ht="13.5" customHeight="1">
      <c r="A1734" s="7" t="s">
        <v>355</v>
      </c>
      <c r="B1734" s="7">
        <v>3.5</v>
      </c>
      <c r="C1734" s="7" t="s">
        <v>360</v>
      </c>
      <c r="D1734" s="7" t="s">
        <v>357</v>
      </c>
      <c r="E1734" s="7">
        <v>-14.138132987013</v>
      </c>
      <c r="F1734" s="7">
        <v>1.3115213419913501</v>
      </c>
      <c r="G1734" s="7">
        <v>1.7886778354978301</v>
      </c>
      <c r="H1734" s="7">
        <v>-7.9265822077922098E-4</v>
      </c>
      <c r="I1734" s="7">
        <v>-4.6773704632034701</v>
      </c>
      <c r="J1734" s="7">
        <v>-3.1517500389610298</v>
      </c>
      <c r="K1734" s="8"/>
      <c r="L1734" s="8"/>
    </row>
    <row r="1735" spans="1:12" ht="13.5" customHeight="1">
      <c r="A1735" s="7" t="s">
        <v>355</v>
      </c>
      <c r="B1735" s="7">
        <v>0</v>
      </c>
      <c r="C1735" s="7" t="s">
        <v>361</v>
      </c>
      <c r="D1735" s="7" t="s">
        <v>357</v>
      </c>
      <c r="E1735" s="7">
        <v>-14.1549893506494</v>
      </c>
      <c r="F1735" s="7">
        <v>1.3132318614718701</v>
      </c>
      <c r="G1735" s="7">
        <v>1.7909422510822499</v>
      </c>
      <c r="H1735" s="7">
        <v>-7.9371332467532496E-4</v>
      </c>
      <c r="I1735" s="7">
        <v>-4.6841652554112603</v>
      </c>
      <c r="J1735" s="7">
        <v>-3.1562970909090899</v>
      </c>
      <c r="K1735" s="8"/>
      <c r="L1735" s="8"/>
    </row>
    <row r="1736" spans="1:12" ht="13.5" customHeight="1">
      <c r="A1736" s="7" t="s">
        <v>355</v>
      </c>
      <c r="B1736" s="7">
        <v>1.75</v>
      </c>
      <c r="C1736" s="7" t="s">
        <v>361</v>
      </c>
      <c r="D1736" s="7" t="s">
        <v>357</v>
      </c>
      <c r="E1736" s="7">
        <v>-14.1718457142857</v>
      </c>
      <c r="F1736" s="7">
        <v>1.3149423809523899</v>
      </c>
      <c r="G1736" s="7">
        <v>1.79320666666666</v>
      </c>
      <c r="H1736" s="7">
        <v>-7.9476842857142895E-4</v>
      </c>
      <c r="I1736" s="7">
        <v>-4.6909600476190496</v>
      </c>
      <c r="J1736" s="7">
        <v>-3.1608441428571399</v>
      </c>
      <c r="K1736" s="8"/>
      <c r="L1736" s="8"/>
    </row>
    <row r="1737" spans="1:12" ht="13.5" customHeight="1">
      <c r="A1737" s="7" t="s">
        <v>355</v>
      </c>
      <c r="B1737" s="7">
        <v>3.5</v>
      </c>
      <c r="C1737" s="7" t="s">
        <v>361</v>
      </c>
      <c r="D1737" s="7" t="s">
        <v>357</v>
      </c>
      <c r="E1737" s="7">
        <v>-14.1887020779221</v>
      </c>
      <c r="F1737" s="7">
        <v>1.3166529004329099</v>
      </c>
      <c r="G1737" s="7">
        <v>1.79547108225108</v>
      </c>
      <c r="H1737" s="7">
        <v>-7.9582353246753304E-4</v>
      </c>
      <c r="I1737" s="7">
        <v>-4.6977548398268398</v>
      </c>
      <c r="J1737" s="7">
        <v>-3.1653911948051898</v>
      </c>
      <c r="K1737" s="8"/>
      <c r="L1737" s="8"/>
    </row>
    <row r="1738" spans="1:12" ht="13.5" customHeight="1">
      <c r="A1738" s="7" t="s">
        <v>355</v>
      </c>
      <c r="B1738" s="7">
        <v>0</v>
      </c>
      <c r="C1738" s="7" t="s">
        <v>362</v>
      </c>
      <c r="D1738" s="7" t="s">
        <v>357</v>
      </c>
      <c r="E1738" s="7">
        <v>-14.2055584415585</v>
      </c>
      <c r="F1738" s="7">
        <v>1.31836341991343</v>
      </c>
      <c r="G1738" s="7">
        <v>1.7977354978355</v>
      </c>
      <c r="H1738" s="7">
        <v>-7.9687863636363702E-4</v>
      </c>
      <c r="I1738" s="7">
        <v>-4.7045496320346301</v>
      </c>
      <c r="J1738" s="7">
        <v>-3.1699382467532402</v>
      </c>
      <c r="K1738" s="8"/>
      <c r="L1738" s="8"/>
    </row>
    <row r="1739" spans="1:12" ht="13.5" customHeight="1">
      <c r="A1739" s="7" t="s">
        <v>355</v>
      </c>
      <c r="B1739" s="7">
        <v>1.75</v>
      </c>
      <c r="C1739" s="7" t="s">
        <v>362</v>
      </c>
      <c r="D1739" s="7" t="s">
        <v>357</v>
      </c>
      <c r="E1739" s="7">
        <v>-14.2224148051948</v>
      </c>
      <c r="F1739" s="7">
        <v>1.32007393939394</v>
      </c>
      <c r="G1739" s="7">
        <v>1.7999999134199101</v>
      </c>
      <c r="H1739" s="7">
        <v>-7.97933740259741E-4</v>
      </c>
      <c r="I1739" s="7">
        <v>-4.7113444242424301</v>
      </c>
      <c r="J1739" s="7">
        <v>-3.1744852987012901</v>
      </c>
      <c r="K1739" s="8"/>
      <c r="L1739" s="8"/>
    </row>
    <row r="1740" spans="1:12" ht="13.5" customHeight="1">
      <c r="A1740" s="7" t="s">
        <v>355</v>
      </c>
      <c r="B1740" s="7">
        <v>3.5</v>
      </c>
      <c r="C1740" s="7" t="s">
        <v>362</v>
      </c>
      <c r="D1740" s="7" t="s">
        <v>357</v>
      </c>
      <c r="E1740" s="7">
        <v>-14.2392711688312</v>
      </c>
      <c r="F1740" s="7">
        <v>1.3217844588744601</v>
      </c>
      <c r="G1740" s="7">
        <v>1.8022643290043301</v>
      </c>
      <c r="H1740" s="7">
        <v>-7.9898884415584401E-4</v>
      </c>
      <c r="I1740" s="7">
        <v>-4.7181392164502203</v>
      </c>
      <c r="J1740" s="7">
        <v>-3.1790323506493499</v>
      </c>
      <c r="K1740" s="8"/>
      <c r="L1740" s="8"/>
    </row>
    <row r="1741" spans="1:12" ht="13.5" customHeight="1">
      <c r="A1741" s="7" t="s">
        <v>355</v>
      </c>
      <c r="B1741" s="7">
        <v>0</v>
      </c>
      <c r="C1741" s="7" t="s">
        <v>363</v>
      </c>
      <c r="D1741" s="7" t="s">
        <v>357</v>
      </c>
      <c r="E1741" s="7">
        <v>-14.2561275324676</v>
      </c>
      <c r="F1741" s="7">
        <v>1.3234949783549801</v>
      </c>
      <c r="G1741" s="7">
        <v>1.8045287445887399</v>
      </c>
      <c r="H1741" s="7">
        <v>-8.0004394805194799E-4</v>
      </c>
      <c r="I1741" s="7">
        <v>-4.7249340086580096</v>
      </c>
      <c r="J1741" s="7">
        <v>-3.1835794025973998</v>
      </c>
      <c r="K1741" s="8"/>
      <c r="L1741" s="8"/>
    </row>
    <row r="1742" spans="1:12" ht="13.5" customHeight="1">
      <c r="A1742" s="7" t="s">
        <v>355</v>
      </c>
      <c r="B1742" s="7">
        <v>1.75</v>
      </c>
      <c r="C1742" s="7" t="s">
        <v>363</v>
      </c>
      <c r="D1742" s="7" t="s">
        <v>357</v>
      </c>
      <c r="E1742" s="7">
        <v>-14.2729838961039</v>
      </c>
      <c r="F1742" s="7">
        <v>1.3252054978354999</v>
      </c>
      <c r="G1742" s="7">
        <v>1.8067931601731599</v>
      </c>
      <c r="H1742" s="7">
        <v>-8.0109905194805197E-4</v>
      </c>
      <c r="I1742" s="7">
        <v>-4.7317288008657998</v>
      </c>
      <c r="J1742" s="7">
        <v>-3.1881264545454502</v>
      </c>
      <c r="K1742" s="8"/>
      <c r="L1742" s="8"/>
    </row>
    <row r="1743" spans="1:12" ht="13.5" customHeight="1">
      <c r="A1743" s="7" t="s">
        <v>355</v>
      </c>
      <c r="B1743" s="7">
        <v>3.5</v>
      </c>
      <c r="C1743" s="7" t="s">
        <v>363</v>
      </c>
      <c r="D1743" s="7" t="s">
        <v>357</v>
      </c>
      <c r="E1743" s="7">
        <v>-14.2898402597403</v>
      </c>
      <c r="F1743" s="7">
        <v>1.3269160173160199</v>
      </c>
      <c r="G1743" s="7">
        <v>1.80905757575757</v>
      </c>
      <c r="H1743" s="7">
        <v>-8.0215415584415596E-4</v>
      </c>
      <c r="I1743" s="7">
        <v>-4.7385235930735998</v>
      </c>
      <c r="J1743" s="7">
        <v>-3.1926735064935001</v>
      </c>
      <c r="K1743" s="8"/>
      <c r="L1743" s="8"/>
    </row>
    <row r="1744" spans="1:12" ht="13.5" customHeight="1">
      <c r="A1744" s="7" t="s">
        <v>355</v>
      </c>
      <c r="B1744" s="7">
        <v>0</v>
      </c>
      <c r="C1744" s="7" t="s">
        <v>356</v>
      </c>
      <c r="D1744" s="7" t="s">
        <v>357</v>
      </c>
      <c r="E1744" s="7">
        <v>-14.306696623376601</v>
      </c>
      <c r="F1744" s="7">
        <v>1.32862653679654</v>
      </c>
      <c r="G1744" s="7">
        <v>1.81132199134199</v>
      </c>
      <c r="H1744" s="7">
        <v>-8.0320925974026005E-4</v>
      </c>
      <c r="I1744" s="7">
        <v>-4.7453183852813901</v>
      </c>
      <c r="J1744" s="7">
        <v>-3.1972205584415501</v>
      </c>
      <c r="K1744" s="8"/>
      <c r="L1744" s="8"/>
    </row>
    <row r="1745" spans="1:12" ht="13.5" customHeight="1">
      <c r="A1745" s="7" t="s">
        <v>355</v>
      </c>
      <c r="B1745" s="7">
        <v>1.75</v>
      </c>
      <c r="C1745" s="7" t="s">
        <v>356</v>
      </c>
      <c r="D1745" s="7" t="s">
        <v>357</v>
      </c>
      <c r="E1745" s="7">
        <v>-14.323552987013001</v>
      </c>
      <c r="F1745" s="7">
        <v>1.33033705627706</v>
      </c>
      <c r="G1745" s="7">
        <v>1.81358640692641</v>
      </c>
      <c r="H1745" s="7">
        <v>-8.0426436363636403E-4</v>
      </c>
      <c r="I1745" s="7">
        <v>-4.7521131774891803</v>
      </c>
      <c r="J1745" s="7">
        <v>-3.2017676103896102</v>
      </c>
      <c r="K1745" s="8"/>
      <c r="L1745" s="8"/>
    </row>
    <row r="1746" spans="1:12" ht="13.5" customHeight="1">
      <c r="A1746" s="7" t="s">
        <v>355</v>
      </c>
      <c r="B1746" s="7">
        <v>3.5</v>
      </c>
      <c r="C1746" s="7" t="s">
        <v>356</v>
      </c>
      <c r="D1746" s="7" t="s">
        <v>357</v>
      </c>
      <c r="E1746" s="7">
        <v>-14.3404093506494</v>
      </c>
      <c r="F1746" s="7">
        <v>1.33204757575758</v>
      </c>
      <c r="G1746" s="7">
        <v>1.8158508225108201</v>
      </c>
      <c r="H1746" s="7">
        <v>-8.0531946753246801E-4</v>
      </c>
      <c r="I1746" s="7">
        <v>-4.7589079696969696</v>
      </c>
      <c r="J1746" s="7">
        <v>-3.2063146623376602</v>
      </c>
      <c r="K1746" s="8"/>
      <c r="L1746" s="8"/>
    </row>
    <row r="1747" spans="1:12" ht="13.5" customHeight="1">
      <c r="A1747" s="7" t="s">
        <v>355</v>
      </c>
      <c r="B1747" s="7">
        <v>0</v>
      </c>
      <c r="C1747" s="7" t="s">
        <v>358</v>
      </c>
      <c r="D1747" s="7" t="s">
        <v>357</v>
      </c>
      <c r="E1747" s="7">
        <v>-14.357265714285701</v>
      </c>
      <c r="F1747" s="7">
        <v>1.3337580952381001</v>
      </c>
      <c r="G1747" s="7">
        <v>1.8181152380952399</v>
      </c>
      <c r="H1747" s="7">
        <v>-8.06374571428572E-4</v>
      </c>
      <c r="I1747" s="7">
        <v>-4.7657027619047598</v>
      </c>
      <c r="J1747" s="7">
        <v>-3.2108617142857101</v>
      </c>
      <c r="K1747" s="8"/>
      <c r="L1747" s="8"/>
    </row>
    <row r="1748" spans="1:12" ht="13.5" customHeight="1">
      <c r="A1748" s="7" t="s">
        <v>355</v>
      </c>
      <c r="B1748" s="7">
        <v>1.75</v>
      </c>
      <c r="C1748" s="7" t="s">
        <v>358</v>
      </c>
      <c r="D1748" s="7" t="s">
        <v>357</v>
      </c>
      <c r="E1748" s="7">
        <v>-14.374122077922101</v>
      </c>
      <c r="F1748" s="7">
        <v>1.3354686147186201</v>
      </c>
      <c r="G1748" s="7">
        <v>1.8203796536796499</v>
      </c>
      <c r="H1748" s="7">
        <v>-8.0742967532467598E-4</v>
      </c>
      <c r="I1748" s="7">
        <v>-4.7724975541125598</v>
      </c>
      <c r="J1748" s="7">
        <v>-3.21540876623376</v>
      </c>
      <c r="K1748" s="8"/>
      <c r="L1748" s="8"/>
    </row>
    <row r="1749" spans="1:12" ht="13.5" customHeight="1">
      <c r="A1749" s="7" t="s">
        <v>355</v>
      </c>
      <c r="B1749" s="7">
        <v>3.5</v>
      </c>
      <c r="C1749" s="7" t="s">
        <v>358</v>
      </c>
      <c r="D1749" s="7" t="s">
        <v>357</v>
      </c>
      <c r="E1749" s="7">
        <v>-14.3909784415585</v>
      </c>
      <c r="F1749" s="7">
        <v>1.3371791341991399</v>
      </c>
      <c r="G1749" s="7">
        <v>1.82264406926407</v>
      </c>
      <c r="H1749" s="7">
        <v>-8.0848477922077996E-4</v>
      </c>
      <c r="I1749" s="7">
        <v>-4.77929234632035</v>
      </c>
      <c r="J1749" s="7">
        <v>-3.21995581818181</v>
      </c>
      <c r="K1749" s="8"/>
      <c r="L1749" s="8"/>
    </row>
    <row r="1750" spans="1:12" ht="13.5" customHeight="1">
      <c r="A1750" s="7" t="s">
        <v>355</v>
      </c>
      <c r="B1750" s="7">
        <v>0</v>
      </c>
      <c r="C1750" s="7" t="s">
        <v>359</v>
      </c>
      <c r="D1750" s="7" t="s">
        <v>357</v>
      </c>
      <c r="E1750" s="7">
        <v>-14.407834805194801</v>
      </c>
      <c r="F1750" s="7">
        <v>1.33888965367966</v>
      </c>
      <c r="G1750" s="7">
        <v>1.82490848484848</v>
      </c>
      <c r="H1750" s="7">
        <v>-8.0953988311688297E-4</v>
      </c>
      <c r="I1750" s="7">
        <v>-4.7860871385281403</v>
      </c>
      <c r="J1750" s="7">
        <v>-3.2245028701298701</v>
      </c>
      <c r="K1750" s="8"/>
      <c r="L1750" s="8"/>
    </row>
    <row r="1751" spans="1:12" ht="13.5" customHeight="1">
      <c r="A1751" s="7" t="s">
        <v>355</v>
      </c>
      <c r="B1751" s="7">
        <v>1.75</v>
      </c>
      <c r="C1751" s="7" t="s">
        <v>359</v>
      </c>
      <c r="D1751" s="7" t="s">
        <v>357</v>
      </c>
      <c r="E1751" s="7">
        <v>-14.424691168831201</v>
      </c>
      <c r="F1751" s="7">
        <v>1.34060017316018</v>
      </c>
      <c r="G1751" s="7">
        <v>1.8271729004329</v>
      </c>
      <c r="H1751" s="7">
        <v>-8.1059498701298695E-4</v>
      </c>
      <c r="I1751" s="7">
        <v>-4.7928819307359296</v>
      </c>
      <c r="J1751" s="7">
        <v>-3.2290499220779201</v>
      </c>
      <c r="K1751" s="8"/>
      <c r="L1751" s="8"/>
    </row>
    <row r="1752" spans="1:12" ht="13.5" customHeight="1">
      <c r="A1752" s="7" t="s">
        <v>355</v>
      </c>
      <c r="B1752" s="7">
        <v>3.5</v>
      </c>
      <c r="C1752" s="7" t="s">
        <v>359</v>
      </c>
      <c r="D1752" s="7" t="s">
        <v>357</v>
      </c>
      <c r="E1752" s="7">
        <v>-14.441547532467601</v>
      </c>
      <c r="F1752" s="7">
        <v>1.3423106926407</v>
      </c>
      <c r="G1752" s="7">
        <v>1.8294373160173101</v>
      </c>
      <c r="H1752" s="7">
        <v>-8.1165009090909104E-4</v>
      </c>
      <c r="I1752" s="7">
        <v>-4.7996767229437296</v>
      </c>
      <c r="J1752" s="7">
        <v>-3.23359697402597</v>
      </c>
      <c r="K1752" s="8"/>
      <c r="L1752" s="8"/>
    </row>
    <row r="1753" spans="1:12" ht="13.5" customHeight="1">
      <c r="A1753" s="7" t="s">
        <v>355</v>
      </c>
      <c r="B1753" s="7">
        <v>0</v>
      </c>
      <c r="C1753" s="7" t="s">
        <v>360</v>
      </c>
      <c r="D1753" s="7" t="s">
        <v>357</v>
      </c>
      <c r="E1753" s="7">
        <v>-14.458403896103899</v>
      </c>
      <c r="F1753" s="7">
        <v>1.3440212121212201</v>
      </c>
      <c r="G1753" s="7">
        <v>1.8317017316017301</v>
      </c>
      <c r="H1753" s="7">
        <v>-8.1270519480519502E-4</v>
      </c>
      <c r="I1753" s="7">
        <v>-4.8064715151515198</v>
      </c>
      <c r="J1753" s="7">
        <v>-3.23814402597402</v>
      </c>
      <c r="K1753" s="8"/>
      <c r="L1753" s="8"/>
    </row>
    <row r="1754" spans="1:12" ht="13.5" customHeight="1">
      <c r="A1754" s="7" t="s">
        <v>355</v>
      </c>
      <c r="B1754" s="7">
        <v>1.75</v>
      </c>
      <c r="C1754" s="7" t="s">
        <v>360</v>
      </c>
      <c r="D1754" s="7" t="s">
        <v>357</v>
      </c>
      <c r="E1754" s="7">
        <v>-14.475260259740301</v>
      </c>
      <c r="F1754" s="7">
        <v>1.3457317316017401</v>
      </c>
      <c r="G1754" s="7">
        <v>1.8339661471861499</v>
      </c>
      <c r="H1754" s="7">
        <v>-8.1376029870129901E-4</v>
      </c>
      <c r="I1754" s="7">
        <v>-4.81326630735931</v>
      </c>
      <c r="J1754" s="7">
        <v>-3.2426910779220699</v>
      </c>
      <c r="K1754" s="8"/>
      <c r="L1754" s="8"/>
    </row>
    <row r="1755" spans="1:12" ht="13.5" customHeight="1">
      <c r="A1755" s="7" t="s">
        <v>355</v>
      </c>
      <c r="B1755" s="7">
        <v>3.5</v>
      </c>
      <c r="C1755" s="7" t="s">
        <v>360</v>
      </c>
      <c r="D1755" s="7" t="s">
        <v>357</v>
      </c>
      <c r="E1755" s="7">
        <v>-14.492116623376599</v>
      </c>
      <c r="F1755" s="7">
        <v>1.3474422510822599</v>
      </c>
      <c r="G1755" s="7">
        <v>1.83623056277056</v>
      </c>
      <c r="H1755" s="7">
        <v>-8.1481540259740299E-4</v>
      </c>
      <c r="I1755" s="7">
        <v>-4.8200610995671003</v>
      </c>
      <c r="J1755" s="7">
        <v>-3.2472381298701198</v>
      </c>
      <c r="K1755" s="8"/>
      <c r="L1755" s="8"/>
    </row>
    <row r="1756" spans="1:12" ht="13.5" customHeight="1">
      <c r="A1756" s="7" t="s">
        <v>355</v>
      </c>
      <c r="B1756" s="7">
        <v>0</v>
      </c>
      <c r="C1756" s="7" t="s">
        <v>361</v>
      </c>
      <c r="D1756" s="7" t="s">
        <v>357</v>
      </c>
      <c r="E1756" s="7">
        <v>-14.508972987012999</v>
      </c>
      <c r="F1756" s="7">
        <v>1.3491527705627799</v>
      </c>
      <c r="G1756" s="7">
        <v>1.83849497835498</v>
      </c>
      <c r="H1756" s="7">
        <v>-8.1587050649350697E-4</v>
      </c>
      <c r="I1756" s="7">
        <v>-4.8268558917748896</v>
      </c>
      <c r="J1756" s="7">
        <v>-3.25178518181818</v>
      </c>
      <c r="K1756" s="8"/>
      <c r="L1756" s="8"/>
    </row>
    <row r="1757" spans="1:12" ht="13.5" customHeight="1">
      <c r="A1757" s="7" t="s">
        <v>355</v>
      </c>
      <c r="B1757" s="7">
        <v>1.75</v>
      </c>
      <c r="C1757" s="7" t="s">
        <v>361</v>
      </c>
      <c r="D1757" s="7" t="s">
        <v>357</v>
      </c>
      <c r="E1757" s="7">
        <v>-14.525829350649399</v>
      </c>
      <c r="F1757" s="7">
        <v>1.3508632900433</v>
      </c>
      <c r="G1757" s="7">
        <v>1.84075939393939</v>
      </c>
      <c r="H1757" s="7">
        <v>-8.1692561038961096E-4</v>
      </c>
      <c r="I1757" s="7">
        <v>-4.8336506839826896</v>
      </c>
      <c r="J1757" s="7">
        <v>-3.2563322337662299</v>
      </c>
      <c r="K1757" s="8"/>
      <c r="L1757" s="8"/>
    </row>
    <row r="1758" spans="1:12" ht="13.5" customHeight="1">
      <c r="A1758" s="7" t="s">
        <v>355</v>
      </c>
      <c r="B1758" s="7">
        <v>3.5</v>
      </c>
      <c r="C1758" s="7" t="s">
        <v>361</v>
      </c>
      <c r="D1758" s="7" t="s">
        <v>357</v>
      </c>
      <c r="E1758" s="7">
        <v>-14.5426857142857</v>
      </c>
      <c r="F1758" s="7">
        <v>1.35257380952381</v>
      </c>
      <c r="G1758" s="7">
        <v>1.8430238095238101</v>
      </c>
      <c r="H1758" s="7">
        <v>-8.1798071428571505E-4</v>
      </c>
      <c r="I1758" s="7">
        <v>-4.8404454761904798</v>
      </c>
      <c r="J1758" s="7">
        <v>-3.2608792857142799</v>
      </c>
      <c r="K1758" s="8"/>
      <c r="L1758" s="8"/>
    </row>
    <row r="1759" spans="1:12" ht="13.5" customHeight="1">
      <c r="A1759" s="7" t="s">
        <v>355</v>
      </c>
      <c r="B1759" s="7">
        <v>0</v>
      </c>
      <c r="C1759" s="7" t="s">
        <v>362</v>
      </c>
      <c r="D1759" s="7" t="s">
        <v>357</v>
      </c>
      <c r="E1759" s="7">
        <v>-14.559542077922099</v>
      </c>
      <c r="F1759" s="7">
        <v>1.35428432900433</v>
      </c>
      <c r="G1759" s="7">
        <v>1.8452882251082201</v>
      </c>
      <c r="H1759" s="7">
        <v>-8.1903581818181903E-4</v>
      </c>
      <c r="I1759" s="7">
        <v>-4.84724026839827</v>
      </c>
      <c r="J1759" s="7">
        <v>-3.2654263376623298</v>
      </c>
      <c r="K1759" s="8"/>
      <c r="L1759" s="8"/>
    </row>
    <row r="1760" spans="1:12" ht="13.5" customHeight="1">
      <c r="A1760" s="7" t="s">
        <v>355</v>
      </c>
      <c r="B1760" s="7">
        <v>1.75</v>
      </c>
      <c r="C1760" s="7" t="s">
        <v>362</v>
      </c>
      <c r="D1760" s="7" t="s">
        <v>357</v>
      </c>
      <c r="E1760" s="7">
        <v>-14.576398441558499</v>
      </c>
      <c r="F1760" s="7">
        <v>1.3559948484848501</v>
      </c>
      <c r="G1760" s="7">
        <v>1.8475526406926399</v>
      </c>
      <c r="H1760" s="7">
        <v>-8.2009092207792204E-4</v>
      </c>
      <c r="I1760" s="7">
        <v>-4.8540350606060603</v>
      </c>
      <c r="J1760" s="7">
        <v>-3.2699733896103802</v>
      </c>
      <c r="K1760" s="8"/>
      <c r="L1760" s="8"/>
    </row>
    <row r="1761" spans="1:12" ht="13.5" customHeight="1">
      <c r="A1761" s="7" t="s">
        <v>355</v>
      </c>
      <c r="B1761" s="7">
        <v>3.5</v>
      </c>
      <c r="C1761" s="7" t="s">
        <v>362</v>
      </c>
      <c r="D1761" s="7" t="s">
        <v>357</v>
      </c>
      <c r="E1761" s="7">
        <v>-14.5932548051948</v>
      </c>
      <c r="F1761" s="7">
        <v>1.3577053679653699</v>
      </c>
      <c r="G1761" s="7">
        <v>1.84981705627705</v>
      </c>
      <c r="H1761" s="7">
        <v>-8.2114602597402602E-4</v>
      </c>
      <c r="I1761" s="7">
        <v>-4.8608298528138603</v>
      </c>
      <c r="J1761" s="7">
        <v>-3.2745204415584399</v>
      </c>
      <c r="K1761" s="8"/>
      <c r="L1761" s="8"/>
    </row>
    <row r="1762" spans="1:12" ht="13.5" customHeight="1">
      <c r="A1762" s="7" t="s">
        <v>355</v>
      </c>
      <c r="B1762" s="7">
        <v>0</v>
      </c>
      <c r="C1762" s="7" t="s">
        <v>363</v>
      </c>
      <c r="D1762" s="7" t="s">
        <v>357</v>
      </c>
      <c r="E1762" s="7">
        <v>-14.6101111688312</v>
      </c>
      <c r="F1762" s="7">
        <v>1.3594158874458899</v>
      </c>
      <c r="G1762" s="7">
        <v>1.85208147186147</v>
      </c>
      <c r="H1762" s="7">
        <v>-8.2220112987013E-4</v>
      </c>
      <c r="I1762" s="7">
        <v>-4.8676246450216496</v>
      </c>
      <c r="J1762" s="7">
        <v>-3.2790674935064898</v>
      </c>
      <c r="K1762" s="8"/>
      <c r="L1762" s="8"/>
    </row>
    <row r="1763" spans="1:12" ht="13.5" customHeight="1">
      <c r="A1763" s="7" t="s">
        <v>355</v>
      </c>
      <c r="B1763" s="7">
        <v>1.75</v>
      </c>
      <c r="C1763" s="7" t="s">
        <v>363</v>
      </c>
      <c r="D1763" s="7" t="s">
        <v>357</v>
      </c>
      <c r="E1763" s="7">
        <v>-14.626967532467599</v>
      </c>
      <c r="F1763" s="7">
        <v>1.36112640692641</v>
      </c>
      <c r="G1763" s="7">
        <v>1.85434588744589</v>
      </c>
      <c r="H1763" s="7">
        <v>-8.2325623376623398E-4</v>
      </c>
      <c r="I1763" s="7">
        <v>-4.8744194372294398</v>
      </c>
      <c r="J1763" s="7">
        <v>-3.2836145454545398</v>
      </c>
      <c r="K1763" s="8"/>
      <c r="L1763" s="8"/>
    </row>
    <row r="1764" spans="1:12" ht="13.5" customHeight="1">
      <c r="A1764" s="7" t="s">
        <v>355</v>
      </c>
      <c r="B1764" s="7">
        <v>3.5</v>
      </c>
      <c r="C1764" s="7" t="s">
        <v>363</v>
      </c>
      <c r="D1764" s="7" t="s">
        <v>357</v>
      </c>
      <c r="E1764" s="7">
        <v>-14.6438238961039</v>
      </c>
      <c r="F1764" s="7">
        <v>1.36283692640693</v>
      </c>
      <c r="G1764" s="7">
        <v>1.8566103030303001</v>
      </c>
      <c r="H1764" s="7">
        <v>-8.2431133766233797E-4</v>
      </c>
      <c r="I1764" s="7">
        <v>-4.88121422943723</v>
      </c>
      <c r="J1764" s="7">
        <v>-3.2881615974025902</v>
      </c>
      <c r="K1764" s="8"/>
      <c r="L1764" s="8"/>
    </row>
    <row r="1765" spans="1:12" ht="13.5" customHeight="1">
      <c r="A1765" s="7" t="s">
        <v>355</v>
      </c>
      <c r="B1765" s="7">
        <v>0</v>
      </c>
      <c r="C1765" s="7" t="s">
        <v>356</v>
      </c>
      <c r="D1765" s="7" t="s">
        <v>357</v>
      </c>
      <c r="E1765" s="7">
        <v>-14.6606802597403</v>
      </c>
      <c r="F1765" s="7">
        <v>1.36454744588745</v>
      </c>
      <c r="G1765" s="7">
        <v>1.8588747186147201</v>
      </c>
      <c r="H1765" s="7">
        <v>-8.2536644155844195E-4</v>
      </c>
      <c r="I1765" s="7">
        <v>-4.8880090216450203</v>
      </c>
      <c r="J1765" s="7">
        <v>-3.2927086493506401</v>
      </c>
      <c r="K1765" s="8"/>
      <c r="L1765" s="8"/>
    </row>
    <row r="1766" spans="1:12" ht="13.5" customHeight="1">
      <c r="A1766" s="7" t="s">
        <v>355</v>
      </c>
      <c r="B1766" s="7">
        <v>1.75</v>
      </c>
      <c r="C1766" s="7" t="s">
        <v>356</v>
      </c>
      <c r="D1766" s="7" t="s">
        <v>357</v>
      </c>
      <c r="E1766" s="7">
        <v>-14.6775366233766</v>
      </c>
      <c r="F1766" s="7">
        <v>1.3662579653679701</v>
      </c>
      <c r="G1766" s="7">
        <v>1.8611391341991299</v>
      </c>
      <c r="H1766" s="7">
        <v>-8.2642154545454604E-4</v>
      </c>
      <c r="I1766" s="7">
        <v>-4.8948038138528203</v>
      </c>
      <c r="J1766" s="7">
        <v>-3.2972557012986998</v>
      </c>
      <c r="K1766" s="8"/>
      <c r="L1766" s="8"/>
    </row>
    <row r="1767" spans="1:12" ht="13.5" customHeight="1">
      <c r="A1767" s="7" t="s">
        <v>355</v>
      </c>
      <c r="B1767" s="7">
        <v>3.5</v>
      </c>
      <c r="C1767" s="7" t="s">
        <v>356</v>
      </c>
      <c r="D1767" s="7" t="s">
        <v>357</v>
      </c>
      <c r="E1767" s="7">
        <v>-14.694392987013</v>
      </c>
      <c r="F1767" s="7">
        <v>1.3679684848484901</v>
      </c>
      <c r="G1767" s="7">
        <v>1.8634035497835499</v>
      </c>
      <c r="H1767" s="7">
        <v>-8.2747664935065002E-4</v>
      </c>
      <c r="I1767" s="7">
        <v>-4.9015986060606096</v>
      </c>
      <c r="J1767" s="7">
        <v>-3.3018027532467502</v>
      </c>
      <c r="K1767" s="8"/>
      <c r="L1767" s="8"/>
    </row>
    <row r="1768" spans="1:12" ht="13.5" customHeight="1">
      <c r="A1768" s="7" t="s">
        <v>355</v>
      </c>
      <c r="B1768" s="7">
        <v>0</v>
      </c>
      <c r="C1768" s="7" t="s">
        <v>358</v>
      </c>
      <c r="D1768" s="7" t="s">
        <v>357</v>
      </c>
      <c r="E1768" s="7">
        <v>-14.7112493506494</v>
      </c>
      <c r="F1768" s="7">
        <v>1.3696790043290099</v>
      </c>
      <c r="G1768" s="7">
        <v>1.86566796536796</v>
      </c>
      <c r="H1768" s="7">
        <v>-8.2853175324675401E-4</v>
      </c>
      <c r="I1768" s="7">
        <v>-4.9083933982683998</v>
      </c>
      <c r="J1768" s="7">
        <v>-3.3063498051948002</v>
      </c>
      <c r="K1768" s="8"/>
      <c r="L1768" s="8"/>
    </row>
    <row r="1769" spans="1:12" ht="13.5" customHeight="1">
      <c r="A1769" s="7" t="s">
        <v>355</v>
      </c>
      <c r="B1769" s="7">
        <v>1.75</v>
      </c>
      <c r="C1769" s="7" t="s">
        <v>358</v>
      </c>
      <c r="D1769" s="7" t="s">
        <v>357</v>
      </c>
      <c r="E1769" s="7">
        <v>-14.7281057142857</v>
      </c>
      <c r="F1769" s="7">
        <v>1.3713895238095299</v>
      </c>
      <c r="G1769" s="7">
        <v>1.86793238095238</v>
      </c>
      <c r="H1769" s="7">
        <v>-8.2958685714285701E-4</v>
      </c>
      <c r="I1769" s="7">
        <v>-4.91518819047619</v>
      </c>
      <c r="J1769" s="7">
        <v>-3.3108968571428501</v>
      </c>
      <c r="K1769" s="8"/>
      <c r="L1769" s="8"/>
    </row>
    <row r="1770" spans="1:12" ht="13.5" customHeight="1">
      <c r="A1770" s="7" t="s">
        <v>355</v>
      </c>
      <c r="B1770" s="7">
        <v>3.5</v>
      </c>
      <c r="C1770" s="7" t="s">
        <v>358</v>
      </c>
      <c r="D1770" s="7" t="s">
        <v>357</v>
      </c>
      <c r="E1770" s="7">
        <v>-14.7449620779221</v>
      </c>
      <c r="F1770" s="7">
        <v>1.37310004329005</v>
      </c>
      <c r="G1770" s="7">
        <v>1.8701967965367901</v>
      </c>
      <c r="H1770" s="7">
        <v>-8.3064196103896099E-4</v>
      </c>
      <c r="I1770" s="7">
        <v>-4.92198298268399</v>
      </c>
      <c r="J1770" s="7">
        <v>-3.3154439090909</v>
      </c>
      <c r="K1770" s="8"/>
      <c r="L1770" s="8"/>
    </row>
    <row r="1771" spans="1:12" ht="13.5" customHeight="1">
      <c r="A1771" s="7" t="s">
        <v>355</v>
      </c>
      <c r="B1771" s="7">
        <v>0</v>
      </c>
      <c r="C1771" s="7" t="s">
        <v>359</v>
      </c>
      <c r="D1771" s="7" t="s">
        <v>357</v>
      </c>
      <c r="E1771" s="7">
        <v>-14.7618184415585</v>
      </c>
      <c r="F1771" s="7">
        <v>1.37481056277057</v>
      </c>
      <c r="G1771" s="7">
        <v>1.8724612121212101</v>
      </c>
      <c r="H1771" s="7">
        <v>-8.3169706493506498E-4</v>
      </c>
      <c r="I1771" s="7">
        <v>-4.9287777748917803</v>
      </c>
      <c r="J1771" s="7">
        <v>-3.3199909610389602</v>
      </c>
      <c r="K1771" s="8"/>
      <c r="L1771" s="8"/>
    </row>
    <row r="1772" spans="1:12" ht="13.5" customHeight="1">
      <c r="A1772" s="7" t="s">
        <v>355</v>
      </c>
      <c r="B1772" s="7">
        <v>1.75</v>
      </c>
      <c r="C1772" s="7" t="s">
        <v>359</v>
      </c>
      <c r="D1772" s="7" t="s">
        <v>357</v>
      </c>
      <c r="E1772" s="7">
        <v>-14.7786748051948</v>
      </c>
      <c r="F1772" s="7">
        <v>1.37652108225109</v>
      </c>
      <c r="G1772" s="7">
        <v>1.8747256277056299</v>
      </c>
      <c r="H1772" s="7">
        <v>-8.3275216883116896E-4</v>
      </c>
      <c r="I1772" s="7">
        <v>-4.9355725670995696</v>
      </c>
      <c r="J1772" s="7">
        <v>-3.3245380129870101</v>
      </c>
      <c r="K1772" s="8"/>
      <c r="L1772" s="8"/>
    </row>
    <row r="1773" spans="1:12" ht="13.5" customHeight="1">
      <c r="A1773" s="7" t="s">
        <v>355</v>
      </c>
      <c r="B1773" s="7">
        <v>3.5</v>
      </c>
      <c r="C1773" s="7" t="s">
        <v>359</v>
      </c>
      <c r="D1773" s="7" t="s">
        <v>357</v>
      </c>
      <c r="E1773" s="7">
        <v>-14.7955311688312</v>
      </c>
      <c r="F1773" s="7">
        <v>1.3782316017316101</v>
      </c>
      <c r="G1773" s="7">
        <v>1.8769900432900399</v>
      </c>
      <c r="H1773" s="7">
        <v>-8.3380727272727305E-4</v>
      </c>
      <c r="I1773" s="7">
        <v>-4.9423673593073598</v>
      </c>
      <c r="J1773" s="7">
        <v>-3.3290850649350601</v>
      </c>
      <c r="K1773" s="8"/>
      <c r="L1773" s="8"/>
    </row>
    <row r="1774" spans="1:12" ht="13.5" customHeight="1">
      <c r="A1774" s="7" t="s">
        <v>355</v>
      </c>
      <c r="B1774" s="7">
        <v>0</v>
      </c>
      <c r="C1774" s="7" t="s">
        <v>360</v>
      </c>
      <c r="D1774" s="7" t="s">
        <v>357</v>
      </c>
      <c r="E1774" s="7">
        <v>-14.8123875324676</v>
      </c>
      <c r="F1774" s="7">
        <v>1.3799421212121299</v>
      </c>
      <c r="G1774" s="7">
        <v>1.87925445887446</v>
      </c>
      <c r="H1774" s="7">
        <v>-8.3486237662337703E-4</v>
      </c>
      <c r="I1774" s="7">
        <v>-4.94916215151515</v>
      </c>
      <c r="J1774" s="7">
        <v>-3.33363211688311</v>
      </c>
      <c r="K1774" s="8"/>
      <c r="L1774" s="8"/>
    </row>
    <row r="1775" spans="1:12" ht="13.5" customHeight="1">
      <c r="A1775" s="7" t="s">
        <v>355</v>
      </c>
      <c r="B1775" s="7">
        <v>1.75</v>
      </c>
      <c r="C1775" s="7" t="s">
        <v>360</v>
      </c>
      <c r="D1775" s="7" t="s">
        <v>357</v>
      </c>
      <c r="E1775" s="7">
        <v>-14.8292438961039</v>
      </c>
      <c r="F1775" s="7">
        <v>1.3816526406926499</v>
      </c>
      <c r="G1775" s="7">
        <v>1.88151887445887</v>
      </c>
      <c r="H1775" s="7">
        <v>-8.3591748051948102E-4</v>
      </c>
      <c r="I1775" s="7">
        <v>-4.95595694372295</v>
      </c>
      <c r="J1775" s="7">
        <v>-3.3381791688311599</v>
      </c>
      <c r="K1775" s="8"/>
      <c r="L1775" s="8"/>
    </row>
    <row r="1776" spans="1:12" ht="13.5" customHeight="1">
      <c r="A1776" s="7" t="s">
        <v>355</v>
      </c>
      <c r="B1776" s="7">
        <v>3.5</v>
      </c>
      <c r="C1776" s="7" t="s">
        <v>360</v>
      </c>
      <c r="D1776" s="7" t="s">
        <v>357</v>
      </c>
      <c r="E1776" s="7">
        <v>-14.8461002597403</v>
      </c>
      <c r="F1776" s="7">
        <v>1.38336316017317</v>
      </c>
      <c r="G1776" s="7">
        <v>1.88378329004329</v>
      </c>
      <c r="H1776" s="7">
        <v>-8.36972584415585E-4</v>
      </c>
      <c r="I1776" s="7">
        <v>-4.9627517359307403</v>
      </c>
      <c r="J1776" s="7">
        <v>-3.3427262207792201</v>
      </c>
      <c r="K1776" s="8"/>
      <c r="L1776" s="8"/>
    </row>
    <row r="1777" spans="1:12" ht="13.5" customHeight="1">
      <c r="A1777" s="7" t="s">
        <v>355</v>
      </c>
      <c r="B1777" s="7">
        <v>0</v>
      </c>
      <c r="C1777" s="7" t="s">
        <v>361</v>
      </c>
      <c r="D1777" s="7" t="s">
        <v>357</v>
      </c>
      <c r="E1777" s="7">
        <v>-14.862956623376601</v>
      </c>
      <c r="F1777" s="7">
        <v>1.38507367965368</v>
      </c>
      <c r="G1777" s="7">
        <v>1.8860477056277001</v>
      </c>
      <c r="H1777" s="7">
        <v>-8.3802768831168898E-4</v>
      </c>
      <c r="I1777" s="7">
        <v>-4.9695465281385296</v>
      </c>
      <c r="J1777" s="7">
        <v>-3.34727327272727</v>
      </c>
      <c r="K1777" s="8"/>
      <c r="L1777" s="8"/>
    </row>
    <row r="1778" spans="1:12" ht="13.5" customHeight="1">
      <c r="A1778" s="7" t="s">
        <v>355</v>
      </c>
      <c r="B1778" s="7">
        <v>1.75</v>
      </c>
      <c r="C1778" s="7" t="s">
        <v>361</v>
      </c>
      <c r="D1778" s="7" t="s">
        <v>357</v>
      </c>
      <c r="E1778" s="7">
        <v>-14.879812987013</v>
      </c>
      <c r="F1778" s="7">
        <v>1.3867841991342</v>
      </c>
      <c r="G1778" s="7">
        <v>1.8883121212121201</v>
      </c>
      <c r="H1778" s="7">
        <v>-8.3908279220779296E-4</v>
      </c>
      <c r="I1778" s="7">
        <v>-4.9763413203463198</v>
      </c>
      <c r="J1778" s="7">
        <v>-3.35182032467532</v>
      </c>
      <c r="K1778" s="8"/>
      <c r="L1778" s="8"/>
    </row>
    <row r="1779" spans="1:12" ht="13.5" customHeight="1">
      <c r="A1779" s="7" t="s">
        <v>355</v>
      </c>
      <c r="B1779" s="7">
        <v>3.5</v>
      </c>
      <c r="C1779" s="7" t="s">
        <v>361</v>
      </c>
      <c r="D1779" s="7" t="s">
        <v>357</v>
      </c>
      <c r="E1779" s="7">
        <v>-14.8966693506494</v>
      </c>
      <c r="F1779" s="7">
        <v>1.3884947186147201</v>
      </c>
      <c r="G1779" s="7">
        <v>1.8905765367965399</v>
      </c>
      <c r="H1779" s="7">
        <v>-8.4013789610389597E-4</v>
      </c>
      <c r="I1779" s="7">
        <v>-4.9831361125541198</v>
      </c>
      <c r="J1779" s="7">
        <v>-3.3563673766233699</v>
      </c>
      <c r="K1779" s="8"/>
      <c r="L1779" s="8"/>
    </row>
    <row r="1780" spans="1:12" ht="13.5" customHeight="1">
      <c r="A1780" s="7" t="s">
        <v>355</v>
      </c>
      <c r="B1780" s="7">
        <v>0</v>
      </c>
      <c r="C1780" s="7" t="s">
        <v>362</v>
      </c>
      <c r="D1780" s="7" t="s">
        <v>357</v>
      </c>
      <c r="E1780" s="7">
        <v>-14.913525714285701</v>
      </c>
      <c r="F1780" s="7">
        <v>1.3902052380952401</v>
      </c>
      <c r="G1780" s="7">
        <v>1.89284095238095</v>
      </c>
      <c r="H1780" s="7">
        <v>-8.4119299999999995E-4</v>
      </c>
      <c r="I1780" s="7">
        <v>-4.98993090476191</v>
      </c>
      <c r="J1780" s="7">
        <v>-3.3609144285714199</v>
      </c>
      <c r="K1780" s="8"/>
      <c r="L1780" s="8"/>
    </row>
    <row r="1781" spans="1:12" ht="13.5" customHeight="1">
      <c r="A1781" s="7" t="s">
        <v>355</v>
      </c>
      <c r="B1781" s="7">
        <v>1.75</v>
      </c>
      <c r="C1781" s="7" t="s">
        <v>362</v>
      </c>
      <c r="D1781" s="7" t="s">
        <v>357</v>
      </c>
      <c r="E1781" s="7">
        <v>-14.930382077922101</v>
      </c>
      <c r="F1781" s="7">
        <v>1.3919157575757599</v>
      </c>
      <c r="G1781" s="7">
        <v>1.89510536796537</v>
      </c>
      <c r="H1781" s="7">
        <v>-8.4224810389610404E-4</v>
      </c>
      <c r="I1781" s="7">
        <v>-4.9967256969697003</v>
      </c>
      <c r="J1781" s="7">
        <v>-3.36546148051948</v>
      </c>
      <c r="K1781" s="8"/>
      <c r="L1781" s="8"/>
    </row>
    <row r="1782" spans="1:12" ht="13.5" customHeight="1">
      <c r="A1782" s="7" t="s">
        <v>355</v>
      </c>
      <c r="B1782" s="7">
        <v>3.5</v>
      </c>
      <c r="C1782" s="7" t="s">
        <v>362</v>
      </c>
      <c r="D1782" s="7" t="s">
        <v>357</v>
      </c>
      <c r="E1782" s="7">
        <v>-14.9472384415585</v>
      </c>
      <c r="F1782" s="7">
        <v>1.3936262770562799</v>
      </c>
      <c r="G1782" s="7">
        <v>1.89736978354978</v>
      </c>
      <c r="H1782" s="7">
        <v>-8.4330320779220803E-4</v>
      </c>
      <c r="I1782" s="7">
        <v>-5.0035204891774896</v>
      </c>
      <c r="J1782" s="7">
        <v>-3.37000853246753</v>
      </c>
      <c r="K1782" s="8"/>
      <c r="L1782" s="8"/>
    </row>
    <row r="1783" spans="1:12" ht="13.5" customHeight="1">
      <c r="A1783" s="7" t="s">
        <v>355</v>
      </c>
      <c r="B1783" s="7">
        <v>0</v>
      </c>
      <c r="C1783" s="7" t="s">
        <v>363</v>
      </c>
      <c r="D1783" s="7" t="s">
        <v>357</v>
      </c>
      <c r="E1783" s="7">
        <v>-14.964094805194801</v>
      </c>
      <c r="F1783" s="7">
        <v>1.3953367965368</v>
      </c>
      <c r="G1783" s="7">
        <v>1.8996341991342001</v>
      </c>
      <c r="H1783" s="7">
        <v>-8.4435831168831201E-4</v>
      </c>
      <c r="I1783" s="7">
        <v>-5.0103152813852798</v>
      </c>
      <c r="J1783" s="7">
        <v>-3.3745555844155799</v>
      </c>
      <c r="K1783" s="8"/>
      <c r="L1783" s="8"/>
    </row>
    <row r="1784" spans="1:12" ht="13.5" customHeight="1">
      <c r="A1784" s="7" t="s">
        <v>355</v>
      </c>
      <c r="B1784" s="7">
        <v>1.75</v>
      </c>
      <c r="C1784" s="7" t="s">
        <v>363</v>
      </c>
      <c r="D1784" s="7" t="s">
        <v>357</v>
      </c>
      <c r="E1784" s="7">
        <v>-14.980951168831201</v>
      </c>
      <c r="F1784" s="7">
        <v>1.39704731601732</v>
      </c>
      <c r="G1784" s="7">
        <v>1.9018986147186101</v>
      </c>
      <c r="H1784" s="7">
        <v>-8.4541341558441599E-4</v>
      </c>
      <c r="I1784" s="7">
        <v>-5.0171100735930798</v>
      </c>
      <c r="J1784" s="7">
        <v>-3.3791026363636298</v>
      </c>
      <c r="K1784" s="8"/>
      <c r="L1784" s="8"/>
    </row>
    <row r="1785" spans="1:12" ht="13.5" customHeight="1">
      <c r="A1785" s="7" t="s">
        <v>355</v>
      </c>
      <c r="B1785" s="7">
        <v>3.5</v>
      </c>
      <c r="C1785" s="7" t="s">
        <v>363</v>
      </c>
      <c r="D1785" s="7" t="s">
        <v>357</v>
      </c>
      <c r="E1785" s="7">
        <v>-14.997807532467601</v>
      </c>
      <c r="F1785" s="7">
        <v>1.3987578354978401</v>
      </c>
      <c r="G1785" s="7">
        <v>1.9041630303030299</v>
      </c>
      <c r="H1785" s="7">
        <v>-8.4646851948051998E-4</v>
      </c>
      <c r="I1785" s="7">
        <v>-5.02390486580087</v>
      </c>
      <c r="J1785" s="7">
        <v>-3.3836496883116798</v>
      </c>
      <c r="K1785" s="8"/>
      <c r="L1785" s="8"/>
    </row>
    <row r="1786" spans="1:12" ht="13.5" customHeight="1">
      <c r="A1786" s="7" t="s">
        <v>355</v>
      </c>
      <c r="B1786" s="7">
        <v>0</v>
      </c>
      <c r="C1786" s="7" t="s">
        <v>356</v>
      </c>
      <c r="D1786" s="7" t="s">
        <v>357</v>
      </c>
      <c r="E1786" s="7">
        <v>-15.014663896103899</v>
      </c>
      <c r="F1786" s="7">
        <v>1.4004683549783601</v>
      </c>
      <c r="G1786" s="7">
        <v>1.90642744588744</v>
      </c>
      <c r="H1786" s="7">
        <v>-8.4752362337662396E-4</v>
      </c>
      <c r="I1786" s="7">
        <v>-5.0306996580086603</v>
      </c>
      <c r="J1786" s="7">
        <v>-3.3881967402597399</v>
      </c>
      <c r="K1786" s="8"/>
      <c r="L1786" s="8"/>
    </row>
    <row r="1787" spans="1:12" ht="13.5" customHeight="1">
      <c r="A1787" s="7" t="s">
        <v>355</v>
      </c>
      <c r="B1787" s="7">
        <v>1.75</v>
      </c>
      <c r="C1787" s="7" t="s">
        <v>356</v>
      </c>
      <c r="D1787" s="7" t="s">
        <v>357</v>
      </c>
      <c r="E1787" s="7">
        <v>-15.031520259740301</v>
      </c>
      <c r="F1787" s="7">
        <v>1.4021788744588799</v>
      </c>
      <c r="G1787" s="7">
        <v>1.90869186147186</v>
      </c>
      <c r="H1787" s="7">
        <v>-8.4857872727272805E-4</v>
      </c>
      <c r="I1787" s="7">
        <v>-5.0374944502164496</v>
      </c>
      <c r="J1787" s="7">
        <v>-3.3927437922077899</v>
      </c>
      <c r="K1787" s="8"/>
      <c r="L1787" s="8"/>
    </row>
    <row r="1788" spans="1:12" ht="13.5" customHeight="1">
      <c r="A1788" s="7" t="s">
        <v>355</v>
      </c>
      <c r="B1788" s="7">
        <v>3.5</v>
      </c>
      <c r="C1788" s="7" t="s">
        <v>356</v>
      </c>
      <c r="D1788" s="7" t="s">
        <v>357</v>
      </c>
      <c r="E1788" s="7">
        <v>-15.048376623376599</v>
      </c>
      <c r="F1788" s="7">
        <v>1.4038893939393999</v>
      </c>
      <c r="G1788" s="7">
        <v>1.91095627705628</v>
      </c>
      <c r="H1788" s="7">
        <v>-8.4963383116883203E-4</v>
      </c>
      <c r="I1788" s="7">
        <v>-5.0442892424242496</v>
      </c>
      <c r="J1788" s="7">
        <v>-3.3972908441558398</v>
      </c>
      <c r="K1788" s="8"/>
      <c r="L1788" s="8"/>
    </row>
    <row r="1789" spans="1:12" ht="13.5" customHeight="1">
      <c r="A1789" s="7" t="s">
        <v>355</v>
      </c>
      <c r="B1789" s="7">
        <v>0</v>
      </c>
      <c r="C1789" s="7" t="s">
        <v>358</v>
      </c>
      <c r="D1789" s="7" t="s">
        <v>357</v>
      </c>
      <c r="E1789" s="7">
        <v>-15.065232987012999</v>
      </c>
      <c r="F1789" s="7">
        <v>1.40559991341992</v>
      </c>
      <c r="G1789" s="7">
        <v>1.9132206926406901</v>
      </c>
      <c r="H1789" s="7">
        <v>-8.5068893506493504E-4</v>
      </c>
      <c r="I1789" s="7">
        <v>-5.0510840346320398</v>
      </c>
      <c r="J1789" s="7">
        <v>-3.4018378961038902</v>
      </c>
      <c r="K1789" s="8"/>
      <c r="L1789" s="8"/>
    </row>
    <row r="1790" spans="1:12" ht="13.5" customHeight="1">
      <c r="A1790" s="7" t="s">
        <v>355</v>
      </c>
      <c r="B1790" s="7">
        <v>1.75</v>
      </c>
      <c r="C1790" s="7" t="s">
        <v>358</v>
      </c>
      <c r="D1790" s="7" t="s">
        <v>357</v>
      </c>
      <c r="E1790" s="7">
        <v>-15.082089350649399</v>
      </c>
      <c r="F1790" s="7">
        <v>1.40731043290044</v>
      </c>
      <c r="G1790" s="7">
        <v>1.9154851082251101</v>
      </c>
      <c r="H1790" s="7">
        <v>-8.5174403896103902E-4</v>
      </c>
      <c r="I1790" s="7">
        <v>-5.05787882683983</v>
      </c>
      <c r="J1790" s="7">
        <v>-3.4063849480519401</v>
      </c>
      <c r="K1790" s="8"/>
      <c r="L1790" s="8"/>
    </row>
    <row r="1791" spans="1:12" ht="13.5" customHeight="1">
      <c r="A1791" s="7" t="s">
        <v>355</v>
      </c>
      <c r="B1791" s="7">
        <v>3.5</v>
      </c>
      <c r="C1791" s="7" t="s">
        <v>358</v>
      </c>
      <c r="D1791" s="7" t="s">
        <v>357</v>
      </c>
      <c r="E1791" s="7">
        <v>-15.0989457142857</v>
      </c>
      <c r="F1791" s="7">
        <v>1.40902095238096</v>
      </c>
      <c r="G1791" s="7">
        <v>1.9177495238095199</v>
      </c>
      <c r="H1791" s="7">
        <v>-8.52799142857143E-4</v>
      </c>
      <c r="I1791" s="7">
        <v>-5.0646736190476203</v>
      </c>
      <c r="J1791" s="7">
        <v>-3.4109319999999999</v>
      </c>
      <c r="K1791" s="8"/>
      <c r="L1791" s="8"/>
    </row>
    <row r="1792" spans="1:12" ht="13.5" customHeight="1">
      <c r="A1792" s="7" t="s">
        <v>355</v>
      </c>
      <c r="B1792" s="7">
        <v>0</v>
      </c>
      <c r="C1792" s="7" t="s">
        <v>359</v>
      </c>
      <c r="D1792" s="7" t="s">
        <v>357</v>
      </c>
      <c r="E1792" s="7">
        <v>-15.115802077922099</v>
      </c>
      <c r="F1792" s="7">
        <v>1.4107314718614801</v>
      </c>
      <c r="G1792" s="7">
        <v>1.9200139393939399</v>
      </c>
      <c r="H1792" s="7">
        <v>-8.5385424675324699E-4</v>
      </c>
      <c r="I1792" s="7">
        <v>-5.0714684112554096</v>
      </c>
      <c r="J1792" s="7">
        <v>-3.4154790519480498</v>
      </c>
      <c r="K1792" s="8"/>
      <c r="L1792" s="8"/>
    </row>
    <row r="1793" spans="1:12" ht="13.5" customHeight="1">
      <c r="A1793" s="7" t="s">
        <v>355</v>
      </c>
      <c r="B1793" s="7">
        <v>1.75</v>
      </c>
      <c r="C1793" s="7" t="s">
        <v>359</v>
      </c>
      <c r="D1793" s="7" t="s">
        <v>357</v>
      </c>
      <c r="E1793" s="7">
        <v>-15.132658441558499</v>
      </c>
      <c r="F1793" s="7">
        <v>1.4124419913420001</v>
      </c>
      <c r="G1793" s="7">
        <v>1.92227835497835</v>
      </c>
      <c r="H1793" s="7">
        <v>-8.5490935064935097E-4</v>
      </c>
      <c r="I1793" s="7">
        <v>-5.0782632034632096</v>
      </c>
      <c r="J1793" s="7">
        <v>-3.4200261038961002</v>
      </c>
      <c r="K1793" s="8"/>
      <c r="L1793" s="8"/>
    </row>
    <row r="1794" spans="1:12" ht="13.5" customHeight="1">
      <c r="A1794" s="7" t="s">
        <v>355</v>
      </c>
      <c r="B1794" s="7">
        <v>3.5</v>
      </c>
      <c r="C1794" s="7" t="s">
        <v>359</v>
      </c>
      <c r="D1794" s="7" t="s">
        <v>357</v>
      </c>
      <c r="E1794" s="7">
        <v>-15.1495148051948</v>
      </c>
      <c r="F1794" s="7">
        <v>1.4141525108225199</v>
      </c>
      <c r="G1794" s="7">
        <v>1.92454277056277</v>
      </c>
      <c r="H1794" s="7">
        <v>-8.5596445454545495E-4</v>
      </c>
      <c r="I1794" s="7">
        <v>-5.0850579956709998</v>
      </c>
      <c r="J1794" s="7">
        <v>-3.4245731558441501</v>
      </c>
      <c r="K1794" s="8"/>
      <c r="L1794" s="8"/>
    </row>
    <row r="1795" spans="1:12" ht="13.5" customHeight="1">
      <c r="A1795" s="7" t="s">
        <v>355</v>
      </c>
      <c r="B1795" s="7">
        <v>0</v>
      </c>
      <c r="C1795" s="7" t="s">
        <v>360</v>
      </c>
      <c r="D1795" s="7" t="s">
        <v>357</v>
      </c>
      <c r="E1795" s="7">
        <v>-15.1663711688312</v>
      </c>
      <c r="F1795" s="7">
        <v>1.4158630303030399</v>
      </c>
      <c r="G1795" s="7">
        <v>1.9268071861471801</v>
      </c>
      <c r="H1795" s="7">
        <v>-8.5701955844155904E-4</v>
      </c>
      <c r="I1795" s="7">
        <v>-5.09185278787879</v>
      </c>
      <c r="J1795" s="7">
        <v>-3.4291202077922001</v>
      </c>
      <c r="K1795" s="8"/>
      <c r="L1795" s="8"/>
    </row>
    <row r="1796" spans="1:12" ht="13.5" customHeight="1">
      <c r="A1796" s="7" t="s">
        <v>355</v>
      </c>
      <c r="B1796" s="7">
        <v>1.75</v>
      </c>
      <c r="C1796" s="7" t="s">
        <v>360</v>
      </c>
      <c r="D1796" s="7" t="s">
        <v>357</v>
      </c>
      <c r="E1796" s="7">
        <v>-15.1832275324675</v>
      </c>
      <c r="F1796" s="7">
        <v>1.41757354978356</v>
      </c>
      <c r="G1796" s="7">
        <v>1.9290716017316001</v>
      </c>
      <c r="H1796" s="7">
        <v>-8.5807466233766303E-4</v>
      </c>
      <c r="I1796" s="7">
        <v>-5.0986475800865803</v>
      </c>
      <c r="J1796" s="7">
        <v>-3.43366725974025</v>
      </c>
      <c r="K1796" s="8"/>
      <c r="L1796" s="8"/>
    </row>
    <row r="1797" spans="1:12" ht="13.5" customHeight="1">
      <c r="A1797" s="7" t="s">
        <v>355</v>
      </c>
      <c r="B1797" s="7">
        <v>3.5</v>
      </c>
      <c r="C1797" s="7" t="s">
        <v>360</v>
      </c>
      <c r="D1797" s="7" t="s">
        <v>357</v>
      </c>
      <c r="E1797" s="7">
        <v>-15.2000838961039</v>
      </c>
      <c r="F1797" s="7">
        <v>1.41928406926407</v>
      </c>
      <c r="G1797" s="7">
        <v>1.9313360173160199</v>
      </c>
      <c r="H1797" s="7">
        <v>-8.5912976623376701E-4</v>
      </c>
      <c r="I1797" s="7">
        <v>-5.1054423722943802</v>
      </c>
      <c r="J1797" s="7">
        <v>-3.4382143116883102</v>
      </c>
      <c r="K1797" s="8"/>
      <c r="L1797" s="8"/>
    </row>
    <row r="1798" spans="1:12" ht="13.5" customHeight="1">
      <c r="A1798" s="7" t="s">
        <v>355</v>
      </c>
      <c r="B1798" s="7">
        <v>0</v>
      </c>
      <c r="C1798" s="7" t="s">
        <v>361</v>
      </c>
      <c r="D1798" s="7" t="s">
        <v>357</v>
      </c>
      <c r="E1798" s="7">
        <v>-15.2169402597403</v>
      </c>
      <c r="F1798" s="7">
        <v>1.4209945887445901</v>
      </c>
      <c r="G1798" s="7">
        <v>1.9336004329004299</v>
      </c>
      <c r="H1798" s="7">
        <v>-8.6018487012987001E-4</v>
      </c>
      <c r="I1798" s="7">
        <v>-5.1122371645021696</v>
      </c>
      <c r="J1798" s="7">
        <v>-3.4427613636363601</v>
      </c>
      <c r="K1798" s="8"/>
      <c r="L1798" s="8"/>
    </row>
    <row r="1799" spans="1:12" ht="13.5" customHeight="1">
      <c r="A1799" s="7" t="s">
        <v>355</v>
      </c>
      <c r="B1799" s="7">
        <v>1.75</v>
      </c>
      <c r="C1799" s="7" t="s">
        <v>361</v>
      </c>
      <c r="D1799" s="7" t="s">
        <v>357</v>
      </c>
      <c r="E1799" s="7">
        <v>-15.2337966233766</v>
      </c>
      <c r="F1799" s="7">
        <v>1.4227051082251101</v>
      </c>
      <c r="G1799" s="7">
        <v>1.93586484848485</v>
      </c>
      <c r="H1799" s="7">
        <v>-8.61239974025974E-4</v>
      </c>
      <c r="I1799" s="7">
        <v>-5.1190319567099598</v>
      </c>
      <c r="J1799" s="7">
        <v>-3.44730841558441</v>
      </c>
      <c r="K1799" s="8"/>
      <c r="L1799" s="8"/>
    </row>
    <row r="1800" spans="1:12" ht="13.5" customHeight="1">
      <c r="A1800" s="7" t="s">
        <v>355</v>
      </c>
      <c r="B1800" s="7">
        <v>3.5</v>
      </c>
      <c r="C1800" s="7" t="s">
        <v>361</v>
      </c>
      <c r="D1800" s="7" t="s">
        <v>357</v>
      </c>
      <c r="E1800" s="7">
        <v>-15.250652987013</v>
      </c>
      <c r="F1800" s="7">
        <v>1.4244156277056299</v>
      </c>
      <c r="G1800" s="7">
        <v>1.93812926406926</v>
      </c>
      <c r="H1800" s="7">
        <v>-8.6229507792207798E-4</v>
      </c>
      <c r="I1800" s="7">
        <v>-5.12582674891775</v>
      </c>
      <c r="J1800" s="7">
        <v>-3.45185546753246</v>
      </c>
      <c r="K1800" s="8"/>
      <c r="L1800" s="8"/>
    </row>
    <row r="1801" spans="1:12" ht="13.5" customHeight="1">
      <c r="A1801" s="7" t="s">
        <v>355</v>
      </c>
      <c r="B1801" s="7">
        <v>0</v>
      </c>
      <c r="C1801" s="7" t="s">
        <v>362</v>
      </c>
      <c r="D1801" s="7" t="s">
        <v>357</v>
      </c>
      <c r="E1801" s="7">
        <v>-15.2675093506494</v>
      </c>
      <c r="F1801" s="7">
        <v>1.4261261471861499</v>
      </c>
      <c r="G1801" s="7">
        <v>1.94039367965368</v>
      </c>
      <c r="H1801" s="7">
        <v>-8.6335018181818196E-4</v>
      </c>
      <c r="I1801" s="7">
        <v>-5.1326215411255403</v>
      </c>
      <c r="J1801" s="7">
        <v>-3.4564025194805099</v>
      </c>
      <c r="K1801" s="8"/>
      <c r="L1801" s="8"/>
    </row>
    <row r="1802" spans="1:12" ht="13.5" customHeight="1">
      <c r="A1802" s="7" t="s">
        <v>355</v>
      </c>
      <c r="B1802" s="7">
        <v>1.75</v>
      </c>
      <c r="C1802" s="7" t="s">
        <v>362</v>
      </c>
      <c r="D1802" s="7" t="s">
        <v>357</v>
      </c>
      <c r="E1802" s="7">
        <v>-15.2843657142857</v>
      </c>
      <c r="F1802" s="7">
        <v>1.42783666666667</v>
      </c>
      <c r="G1802" s="7">
        <v>1.9426580952380901</v>
      </c>
      <c r="H1802" s="7">
        <v>-8.6440528571428605E-4</v>
      </c>
      <c r="I1802" s="7">
        <v>-5.1394163333333402</v>
      </c>
      <c r="J1802" s="7">
        <v>-3.4609495714285701</v>
      </c>
      <c r="K1802" s="8"/>
      <c r="L1802" s="8"/>
    </row>
    <row r="1803" spans="1:12" ht="13.5" customHeight="1">
      <c r="A1803" s="7" t="s">
        <v>355</v>
      </c>
      <c r="B1803" s="7">
        <v>3.5</v>
      </c>
      <c r="C1803" s="7" t="s">
        <v>362</v>
      </c>
      <c r="D1803" s="7" t="s">
        <v>357</v>
      </c>
      <c r="E1803" s="7">
        <v>-15.3012220779221</v>
      </c>
      <c r="F1803" s="7">
        <v>1.42954718614719</v>
      </c>
      <c r="G1803" s="7">
        <v>1.9449225108225101</v>
      </c>
      <c r="H1803" s="7">
        <v>-8.6546038961039004E-4</v>
      </c>
      <c r="I1803" s="7">
        <v>-5.1462111255411296</v>
      </c>
      <c r="J1803" s="7">
        <v>-3.46549662337662</v>
      </c>
      <c r="K1803" s="8"/>
      <c r="L1803" s="8"/>
    </row>
    <row r="1804" spans="1:12" ht="13.5" customHeight="1">
      <c r="A1804" s="7" t="s">
        <v>355</v>
      </c>
      <c r="B1804" s="7">
        <v>0</v>
      </c>
      <c r="C1804" s="7" t="s">
        <v>363</v>
      </c>
      <c r="D1804" s="7" t="s">
        <v>357</v>
      </c>
      <c r="E1804" s="7">
        <v>-15.3180784415585</v>
      </c>
      <c r="F1804" s="7">
        <v>1.43125770562771</v>
      </c>
      <c r="G1804" s="7">
        <v>1.9471869264069199</v>
      </c>
      <c r="H1804" s="7">
        <v>-8.6651549350649402E-4</v>
      </c>
      <c r="I1804" s="7">
        <v>-5.1530059177489198</v>
      </c>
      <c r="J1804" s="7">
        <v>-3.47004367532467</v>
      </c>
      <c r="K1804" s="8"/>
      <c r="L1804" s="8"/>
    </row>
    <row r="1805" spans="1:12" ht="13.5" customHeight="1">
      <c r="A1805" s="7" t="s">
        <v>355</v>
      </c>
      <c r="B1805" s="7">
        <v>1.75</v>
      </c>
      <c r="C1805" s="7" t="s">
        <v>363</v>
      </c>
      <c r="D1805" s="7" t="s">
        <v>357</v>
      </c>
      <c r="E1805" s="7">
        <v>-15.3349348051948</v>
      </c>
      <c r="F1805" s="7">
        <v>1.4329682251082301</v>
      </c>
      <c r="G1805" s="7">
        <v>1.94945134199134</v>
      </c>
      <c r="H1805" s="7">
        <v>-8.67570597402598E-4</v>
      </c>
      <c r="I1805" s="7">
        <v>-5.15980070995671</v>
      </c>
      <c r="J1805" s="7">
        <v>-3.4745907272727199</v>
      </c>
      <c r="K1805" s="8"/>
      <c r="L1805" s="8"/>
    </row>
    <row r="1806" spans="1:12" ht="13.5" customHeight="1">
      <c r="A1806" s="7" t="s">
        <v>355</v>
      </c>
      <c r="B1806" s="7">
        <v>3.5</v>
      </c>
      <c r="C1806" s="7" t="s">
        <v>363</v>
      </c>
      <c r="D1806" s="7" t="s">
        <v>357</v>
      </c>
      <c r="E1806" s="7">
        <v>-15.3517911688312</v>
      </c>
      <c r="F1806" s="7">
        <v>1.4346787445887501</v>
      </c>
      <c r="G1806" s="7">
        <v>1.95171575757576</v>
      </c>
      <c r="H1806" s="7">
        <v>-8.6862570129870198E-4</v>
      </c>
      <c r="I1806" s="7">
        <v>-5.1665955021645003</v>
      </c>
      <c r="J1806" s="7">
        <v>-3.4791377792207698</v>
      </c>
      <c r="K1806" s="8"/>
      <c r="L1806" s="8"/>
    </row>
    <row r="1807" spans="1:12" ht="13.5" customHeight="1">
      <c r="A1807" s="7" t="s">
        <v>355</v>
      </c>
      <c r="B1807" s="7">
        <v>0</v>
      </c>
      <c r="C1807" s="7" t="s">
        <v>356</v>
      </c>
      <c r="D1807" s="7" t="s">
        <v>357</v>
      </c>
      <c r="E1807" s="7">
        <v>-15.3686475324676</v>
      </c>
      <c r="F1807" s="7">
        <v>1.4363892640692699</v>
      </c>
      <c r="G1807" s="7">
        <v>1.95398017316017</v>
      </c>
      <c r="H1807" s="7">
        <v>-8.6968080519480597E-4</v>
      </c>
      <c r="I1807" s="7">
        <v>-5.1733902943723002</v>
      </c>
      <c r="J1807" s="7">
        <v>-3.48368483116883</v>
      </c>
      <c r="K1807" s="8"/>
      <c r="L1807" s="8"/>
    </row>
    <row r="1808" spans="1:12" ht="13.5" customHeight="1">
      <c r="A1808" s="7" t="s">
        <v>355</v>
      </c>
      <c r="B1808" s="7">
        <v>1.75</v>
      </c>
      <c r="C1808" s="7" t="s">
        <v>356</v>
      </c>
      <c r="D1808" s="7" t="s">
        <v>357</v>
      </c>
      <c r="E1808" s="7">
        <v>-15.3855038961039</v>
      </c>
      <c r="F1808" s="7">
        <v>1.43809978354979</v>
      </c>
      <c r="G1808" s="7">
        <v>1.9562445887445901</v>
      </c>
      <c r="H1808" s="7">
        <v>-8.7073590909090897E-4</v>
      </c>
      <c r="I1808" s="7">
        <v>-5.1801850865800896</v>
      </c>
      <c r="J1808" s="7">
        <v>-3.4882318831168799</v>
      </c>
      <c r="K1808" s="8"/>
      <c r="L1808" s="8"/>
    </row>
    <row r="1809" spans="1:12" ht="13.5" customHeight="1">
      <c r="A1809" s="7" t="s">
        <v>355</v>
      </c>
      <c r="B1809" s="7">
        <v>3.5</v>
      </c>
      <c r="C1809" s="7" t="s">
        <v>356</v>
      </c>
      <c r="D1809" s="7" t="s">
        <v>357</v>
      </c>
      <c r="E1809" s="7">
        <v>-15.4023602597403</v>
      </c>
      <c r="F1809" s="7">
        <v>1.43981030303031</v>
      </c>
      <c r="G1809" s="7">
        <v>1.9585090043290001</v>
      </c>
      <c r="H1809" s="7">
        <v>-8.7179101298701296E-4</v>
      </c>
      <c r="I1809" s="7">
        <v>-5.1869798787878798</v>
      </c>
      <c r="J1809" s="7">
        <v>-3.4927789350649299</v>
      </c>
      <c r="K1809" s="8"/>
      <c r="L1809" s="8"/>
    </row>
    <row r="1810" spans="1:12" ht="13.5" customHeight="1">
      <c r="A1810" s="7" t="s">
        <v>355</v>
      </c>
      <c r="B1810" s="7">
        <v>0</v>
      </c>
      <c r="C1810" s="7" t="s">
        <v>358</v>
      </c>
      <c r="D1810" s="7" t="s">
        <v>357</v>
      </c>
      <c r="E1810" s="7">
        <v>-15.419216623376601</v>
      </c>
      <c r="F1810" s="7">
        <v>1.44152082251083</v>
      </c>
      <c r="G1810" s="7">
        <v>1.9607734199134199</v>
      </c>
      <c r="H1810" s="7">
        <v>-8.7284611688311705E-4</v>
      </c>
      <c r="I1810" s="7">
        <v>-5.19377467099567</v>
      </c>
      <c r="J1810" s="7">
        <v>-3.4973259870129798</v>
      </c>
      <c r="K1810" s="8"/>
      <c r="L1810" s="8"/>
    </row>
    <row r="1811" spans="1:12" ht="13.5" customHeight="1">
      <c r="A1811" s="7" t="s">
        <v>355</v>
      </c>
      <c r="B1811" s="7">
        <v>1.75</v>
      </c>
      <c r="C1811" s="7" t="s">
        <v>358</v>
      </c>
      <c r="D1811" s="7" t="s">
        <v>357</v>
      </c>
      <c r="E1811" s="7">
        <v>-15.436072987013</v>
      </c>
      <c r="F1811" s="7">
        <v>1.4432313419913501</v>
      </c>
      <c r="G1811" s="7">
        <v>1.96303783549783</v>
      </c>
      <c r="H1811" s="7">
        <v>-8.7390122077922103E-4</v>
      </c>
      <c r="I1811" s="7">
        <v>-5.20056946320347</v>
      </c>
      <c r="J1811" s="7">
        <v>-3.5018730389610302</v>
      </c>
      <c r="K1811" s="8"/>
      <c r="L1811" s="8"/>
    </row>
    <row r="1812" spans="1:12" ht="13.5" customHeight="1">
      <c r="A1812" s="7" t="s">
        <v>355</v>
      </c>
      <c r="B1812" s="7">
        <v>3.5</v>
      </c>
      <c r="C1812" s="7" t="s">
        <v>358</v>
      </c>
      <c r="D1812" s="7" t="s">
        <v>357</v>
      </c>
      <c r="E1812" s="7">
        <v>-15.4529293506494</v>
      </c>
      <c r="F1812" s="7">
        <v>1.4449418614718701</v>
      </c>
      <c r="G1812" s="7">
        <v>1.96530225108225</v>
      </c>
      <c r="H1812" s="7">
        <v>-8.7495632467532501E-4</v>
      </c>
      <c r="I1812" s="7">
        <v>-5.2073642554112602</v>
      </c>
      <c r="J1812" s="7">
        <v>-3.5064200909090899</v>
      </c>
      <c r="K1812" s="8"/>
      <c r="L1812" s="8"/>
    </row>
    <row r="1813" spans="1:12" ht="13.5" customHeight="1">
      <c r="A1813" s="7" t="s">
        <v>355</v>
      </c>
      <c r="B1813" s="7">
        <v>0</v>
      </c>
      <c r="C1813" s="7" t="s">
        <v>359</v>
      </c>
      <c r="D1813" s="7" t="s">
        <v>357</v>
      </c>
      <c r="E1813" s="7">
        <v>-15.469785714285701</v>
      </c>
      <c r="F1813" s="7">
        <v>1.4466523809523899</v>
      </c>
      <c r="G1813" s="7">
        <v>1.96756666666667</v>
      </c>
      <c r="H1813" s="7">
        <v>-8.76011428571429E-4</v>
      </c>
      <c r="I1813" s="7">
        <v>-5.2141590476190496</v>
      </c>
      <c r="J1813" s="7">
        <v>-3.5109671428571398</v>
      </c>
      <c r="K1813" s="8"/>
      <c r="L1813" s="8"/>
    </row>
    <row r="1814" spans="1:12" ht="13.5" customHeight="1">
      <c r="A1814" s="7" t="s">
        <v>355</v>
      </c>
      <c r="B1814" s="7">
        <v>1.75</v>
      </c>
      <c r="C1814" s="7" t="s">
        <v>359</v>
      </c>
      <c r="D1814" s="7" t="s">
        <v>357</v>
      </c>
      <c r="E1814" s="7">
        <v>-15.486642077922101</v>
      </c>
      <c r="F1814" s="7">
        <v>1.4483629004329099</v>
      </c>
      <c r="G1814" s="7">
        <v>1.9698310822510801</v>
      </c>
      <c r="H1814" s="7">
        <v>-8.7706653246753298E-4</v>
      </c>
      <c r="I1814" s="7">
        <v>-5.2209538398268398</v>
      </c>
      <c r="J1814" s="7">
        <v>-3.5155141948051898</v>
      </c>
      <c r="K1814" s="8"/>
      <c r="L1814" s="8"/>
    </row>
    <row r="1815" spans="1:12" ht="13.5" customHeight="1">
      <c r="A1815" s="7" t="s">
        <v>355</v>
      </c>
      <c r="B1815" s="7">
        <v>3.5</v>
      </c>
      <c r="C1815" s="7" t="s">
        <v>359</v>
      </c>
      <c r="D1815" s="7" t="s">
        <v>357</v>
      </c>
      <c r="E1815" s="7">
        <v>-15.5034984415585</v>
      </c>
      <c r="F1815" s="7">
        <v>1.45007341991343</v>
      </c>
      <c r="G1815" s="7">
        <v>1.9720954978355001</v>
      </c>
      <c r="H1815" s="7">
        <v>-8.7812163636363696E-4</v>
      </c>
      <c r="I1815" s="7">
        <v>-5.22774863203463</v>
      </c>
      <c r="J1815" s="7">
        <v>-3.5200612467532402</v>
      </c>
      <c r="K1815" s="8"/>
      <c r="L1815" s="8"/>
    </row>
    <row r="1816" spans="1:12" ht="13.5" customHeight="1">
      <c r="A1816" s="7" t="s">
        <v>355</v>
      </c>
      <c r="B1816" s="7">
        <v>0</v>
      </c>
      <c r="C1816" s="7" t="s">
        <v>360</v>
      </c>
      <c r="D1816" s="7" t="s">
        <v>357</v>
      </c>
      <c r="E1816" s="7">
        <v>-15.520354805194801</v>
      </c>
      <c r="F1816" s="7">
        <v>1.45178393939394</v>
      </c>
      <c r="G1816" s="7">
        <v>1.9743599134199099</v>
      </c>
      <c r="H1816" s="7">
        <v>-8.7917674025974105E-4</v>
      </c>
      <c r="I1816" s="7">
        <v>-5.23454342424243</v>
      </c>
      <c r="J1816" s="7">
        <v>-3.5246082987012901</v>
      </c>
      <c r="K1816" s="8"/>
      <c r="L1816" s="8"/>
    </row>
    <row r="1817" spans="1:12" ht="13.5" customHeight="1">
      <c r="A1817" s="7" t="s">
        <v>355</v>
      </c>
      <c r="B1817" s="7">
        <v>1.75</v>
      </c>
      <c r="C1817" s="7" t="s">
        <v>360</v>
      </c>
      <c r="D1817" s="7" t="s">
        <v>357</v>
      </c>
      <c r="E1817" s="7">
        <v>-15.537211168831201</v>
      </c>
      <c r="F1817" s="7">
        <v>1.45349445887446</v>
      </c>
      <c r="G1817" s="7">
        <v>1.9766243290043299</v>
      </c>
      <c r="H1817" s="7">
        <v>-8.8023184415584503E-4</v>
      </c>
      <c r="I1817" s="7">
        <v>-5.2413382164502202</v>
      </c>
      <c r="J1817" s="7">
        <v>-3.5291553506493498</v>
      </c>
      <c r="K1817" s="8"/>
      <c r="L1817" s="8"/>
    </row>
    <row r="1818" spans="1:12" ht="13.5" customHeight="1">
      <c r="A1818" s="7" t="s">
        <v>355</v>
      </c>
      <c r="B1818" s="7">
        <v>3.5</v>
      </c>
      <c r="C1818" s="7" t="s">
        <v>360</v>
      </c>
      <c r="D1818" s="7" t="s">
        <v>357</v>
      </c>
      <c r="E1818" s="7">
        <v>-15.554067532467601</v>
      </c>
      <c r="F1818" s="7">
        <v>1.4552049783549801</v>
      </c>
      <c r="G1818" s="7">
        <v>1.97888874458874</v>
      </c>
      <c r="H1818" s="7">
        <v>-8.8128694805194804E-4</v>
      </c>
      <c r="I1818" s="7">
        <v>-5.2481330086580096</v>
      </c>
      <c r="J1818" s="7">
        <v>-3.5337024025974002</v>
      </c>
      <c r="K1818" s="8"/>
      <c r="L1818" s="8"/>
    </row>
    <row r="1819" spans="1:12" ht="13.5" customHeight="1">
      <c r="A1819" s="7" t="s">
        <v>355</v>
      </c>
      <c r="B1819" s="7">
        <v>0</v>
      </c>
      <c r="C1819" s="7" t="s">
        <v>361</v>
      </c>
      <c r="D1819" s="7" t="s">
        <v>357</v>
      </c>
      <c r="E1819" s="7">
        <v>-15.570923896103899</v>
      </c>
      <c r="F1819" s="7">
        <v>1.4569154978354999</v>
      </c>
      <c r="G1819" s="7">
        <v>1.98115316017316</v>
      </c>
      <c r="H1819" s="7">
        <v>-8.8234205194805202E-4</v>
      </c>
      <c r="I1819" s="7">
        <v>-5.2549278008657998</v>
      </c>
      <c r="J1819" s="7">
        <v>-3.5382494545454501</v>
      </c>
      <c r="K1819" s="8"/>
      <c r="L1819" s="8"/>
    </row>
    <row r="1820" spans="1:12" ht="13.5" customHeight="1">
      <c r="A1820" s="7" t="s">
        <v>355</v>
      </c>
      <c r="B1820" s="7">
        <v>1.75</v>
      </c>
      <c r="C1820" s="7" t="s">
        <v>361</v>
      </c>
      <c r="D1820" s="7" t="s">
        <v>357</v>
      </c>
      <c r="E1820" s="7">
        <v>-15.587780259740301</v>
      </c>
      <c r="F1820" s="7">
        <v>1.4586260173160199</v>
      </c>
      <c r="G1820" s="7">
        <v>1.9834175757575701</v>
      </c>
      <c r="H1820" s="7">
        <v>-8.8339715584415601E-4</v>
      </c>
      <c r="I1820" s="7">
        <v>-5.2617225930735998</v>
      </c>
      <c r="J1820" s="7">
        <v>-3.5427965064935001</v>
      </c>
      <c r="K1820" s="8"/>
      <c r="L1820" s="8"/>
    </row>
    <row r="1821" spans="1:12" ht="13.5" customHeight="1">
      <c r="A1821" s="7" t="s">
        <v>355</v>
      </c>
      <c r="B1821" s="7">
        <v>3.5</v>
      </c>
      <c r="C1821" s="7" t="s">
        <v>361</v>
      </c>
      <c r="D1821" s="7" t="s">
        <v>357</v>
      </c>
      <c r="E1821" s="7">
        <v>-15.604636623376599</v>
      </c>
      <c r="F1821" s="7">
        <v>1.46033653679654</v>
      </c>
      <c r="G1821" s="7">
        <v>1.9856819913419901</v>
      </c>
      <c r="H1821" s="7">
        <v>-8.8445225974025999E-4</v>
      </c>
      <c r="I1821" s="7">
        <v>-5.26851738528139</v>
      </c>
      <c r="J1821" s="7">
        <v>-3.54734355844155</v>
      </c>
      <c r="K1821" s="8"/>
      <c r="L1821" s="8"/>
    </row>
    <row r="1822" spans="1:12" ht="13.5" customHeight="1">
      <c r="A1822" s="7" t="s">
        <v>355</v>
      </c>
      <c r="B1822" s="7">
        <v>0</v>
      </c>
      <c r="C1822" s="7" t="s">
        <v>362</v>
      </c>
      <c r="D1822" s="7" t="s">
        <v>357</v>
      </c>
      <c r="E1822" s="7">
        <v>-15.621492987012999</v>
      </c>
      <c r="F1822" s="7">
        <v>1.46204705627706</v>
      </c>
      <c r="G1822" s="7">
        <v>1.9879464069264099</v>
      </c>
      <c r="H1822" s="7">
        <v>-8.8550736363636397E-4</v>
      </c>
      <c r="I1822" s="7">
        <v>-5.2753121774891802</v>
      </c>
      <c r="J1822" s="7">
        <v>-3.5518906103896102</v>
      </c>
      <c r="K1822" s="8"/>
      <c r="L1822" s="8"/>
    </row>
    <row r="1823" spans="1:12" ht="13.5" customHeight="1">
      <c r="A1823" s="7" t="s">
        <v>355</v>
      </c>
      <c r="B1823" s="7">
        <v>1.75</v>
      </c>
      <c r="C1823" s="7" t="s">
        <v>362</v>
      </c>
      <c r="D1823" s="7" t="s">
        <v>357</v>
      </c>
      <c r="E1823" s="7">
        <v>-15.638349350649399</v>
      </c>
      <c r="F1823" s="7">
        <v>1.46375757575758</v>
      </c>
      <c r="G1823" s="7">
        <v>1.9902108225108199</v>
      </c>
      <c r="H1823" s="7">
        <v>-8.8656246753246795E-4</v>
      </c>
      <c r="I1823" s="7">
        <v>-5.2821069696969696</v>
      </c>
      <c r="J1823" s="7">
        <v>-3.5564376623376601</v>
      </c>
      <c r="K1823" s="8"/>
      <c r="L1823" s="8"/>
    </row>
    <row r="1824" spans="1:12" ht="13.5" customHeight="1">
      <c r="A1824" s="7" t="s">
        <v>355</v>
      </c>
      <c r="B1824" s="7">
        <v>3.5</v>
      </c>
      <c r="C1824" s="7" t="s">
        <v>362</v>
      </c>
      <c r="D1824" s="7" t="s">
        <v>357</v>
      </c>
      <c r="E1824" s="7">
        <v>-15.6552057142857</v>
      </c>
      <c r="F1824" s="7">
        <v>1.4654680952381001</v>
      </c>
      <c r="G1824" s="7">
        <v>1.99247523809524</v>
      </c>
      <c r="H1824" s="7">
        <v>-8.8761757142857205E-4</v>
      </c>
      <c r="I1824" s="7">
        <v>-5.2889017619047598</v>
      </c>
      <c r="J1824" s="7">
        <v>-3.5609847142857101</v>
      </c>
      <c r="K1824" s="8"/>
      <c r="L1824" s="8"/>
    </row>
    <row r="1825" spans="1:12" ht="13.5" customHeight="1">
      <c r="A1825" s="7" t="s">
        <v>355</v>
      </c>
      <c r="B1825" s="7">
        <v>0</v>
      </c>
      <c r="C1825" s="7" t="s">
        <v>363</v>
      </c>
      <c r="D1825" s="7" t="s">
        <v>357</v>
      </c>
      <c r="E1825" s="7">
        <v>-15.672062077922099</v>
      </c>
      <c r="F1825" s="7">
        <v>1.4671786147186201</v>
      </c>
      <c r="G1825" s="7">
        <v>1.99473965367965</v>
      </c>
      <c r="H1825" s="7">
        <v>-8.8867267532467603E-4</v>
      </c>
      <c r="I1825" s="7">
        <v>-5.2956965541125598</v>
      </c>
      <c r="J1825" s="7">
        <v>-3.56553176623376</v>
      </c>
      <c r="K1825" s="8"/>
      <c r="L1825" s="8"/>
    </row>
    <row r="1826" spans="1:12" ht="13.5" customHeight="1">
      <c r="A1826" s="7" t="s">
        <v>355</v>
      </c>
      <c r="B1826" s="7">
        <v>1.75</v>
      </c>
      <c r="C1826" s="7" t="s">
        <v>363</v>
      </c>
      <c r="D1826" s="7" t="s">
        <v>357</v>
      </c>
      <c r="E1826" s="7">
        <v>-15.688918441558499</v>
      </c>
      <c r="F1826" s="7">
        <v>1.4688891341991399</v>
      </c>
      <c r="G1826" s="7">
        <v>1.99700406926407</v>
      </c>
      <c r="H1826" s="7">
        <v>-8.8972777922078001E-4</v>
      </c>
      <c r="I1826" s="7">
        <v>-5.30249134632035</v>
      </c>
      <c r="J1826" s="7">
        <v>-3.5700788181818099</v>
      </c>
      <c r="K1826" s="8"/>
      <c r="L1826" s="8"/>
    </row>
    <row r="1827" spans="1:12" ht="13.5" customHeight="1">
      <c r="A1827" s="7" t="s">
        <v>355</v>
      </c>
      <c r="B1827" s="7">
        <v>3.5</v>
      </c>
      <c r="C1827" s="7" t="s">
        <v>363</v>
      </c>
      <c r="D1827" s="7" t="s">
        <v>357</v>
      </c>
      <c r="E1827" s="7">
        <v>-15.7057748051948</v>
      </c>
      <c r="F1827" s="7">
        <v>1.4705996536796599</v>
      </c>
      <c r="G1827" s="7">
        <v>1.9992684848484801</v>
      </c>
      <c r="H1827" s="7">
        <v>-8.9078288311688302E-4</v>
      </c>
      <c r="I1827" s="7">
        <v>-5.3092861385281402</v>
      </c>
      <c r="J1827" s="7">
        <v>-3.5746258701298599</v>
      </c>
      <c r="K1827" s="8"/>
      <c r="L1827" s="8"/>
    </row>
    <row r="1828" spans="1:12" ht="13.5" customHeight="1">
      <c r="A1828" s="7" t="s">
        <v>355</v>
      </c>
      <c r="B1828" s="7">
        <v>0</v>
      </c>
      <c r="C1828" s="7" t="s">
        <v>356</v>
      </c>
      <c r="D1828" s="7" t="s">
        <v>357</v>
      </c>
      <c r="E1828" s="7">
        <v>-15.722631168831199</v>
      </c>
      <c r="F1828" s="7">
        <v>1.47231017316018</v>
      </c>
      <c r="G1828" s="7">
        <v>2.0015329004328999</v>
      </c>
      <c r="H1828" s="7">
        <v>-8.91837987012987E-4</v>
      </c>
      <c r="I1828" s="7">
        <v>-5.3160809307359296</v>
      </c>
      <c r="J1828" s="7">
        <v>-3.57917292207792</v>
      </c>
      <c r="K1828" s="8"/>
      <c r="L1828" s="8"/>
    </row>
    <row r="1829" spans="1:12" ht="13.5" customHeight="1">
      <c r="A1829" s="7" t="s">
        <v>355</v>
      </c>
      <c r="B1829" s="7">
        <v>1.75</v>
      </c>
      <c r="C1829" s="7" t="s">
        <v>356</v>
      </c>
      <c r="D1829" s="7" t="s">
        <v>357</v>
      </c>
      <c r="E1829" s="7">
        <v>-15.7394875324675</v>
      </c>
      <c r="F1829" s="7">
        <v>1.4740206926407</v>
      </c>
      <c r="G1829" s="7">
        <v>2.0037973160173101</v>
      </c>
      <c r="H1829" s="7">
        <v>-8.9289309090909098E-4</v>
      </c>
      <c r="I1829" s="7">
        <v>-5.3228757229437296</v>
      </c>
      <c r="J1829" s="7">
        <v>-3.58371997402597</v>
      </c>
      <c r="K1829" s="8"/>
      <c r="L1829" s="8"/>
    </row>
    <row r="1830" spans="1:12" ht="13.5" customHeight="1">
      <c r="A1830" s="7" t="s">
        <v>355</v>
      </c>
      <c r="B1830" s="7">
        <v>3.5</v>
      </c>
      <c r="C1830" s="7" t="s">
        <v>356</v>
      </c>
      <c r="D1830" s="7" t="s">
        <v>357</v>
      </c>
      <c r="E1830" s="7">
        <v>-15.7563438961039</v>
      </c>
      <c r="F1830" s="7">
        <v>1.47573121212122</v>
      </c>
      <c r="G1830" s="7">
        <v>2.0060617316017302</v>
      </c>
      <c r="H1830" s="7">
        <v>-8.9394819480519497E-4</v>
      </c>
      <c r="I1830" s="7">
        <v>-5.3296705151515198</v>
      </c>
      <c r="J1830" s="7">
        <v>-3.5882670259740199</v>
      </c>
      <c r="K1830" s="8"/>
      <c r="L1830" s="8"/>
    </row>
    <row r="1831" spans="1:12" ht="13.5" customHeight="1">
      <c r="A1831" s="7" t="s">
        <v>355</v>
      </c>
      <c r="B1831" s="7">
        <v>0</v>
      </c>
      <c r="C1831" s="7" t="s">
        <v>358</v>
      </c>
      <c r="D1831" s="7" t="s">
        <v>357</v>
      </c>
      <c r="E1831" s="7">
        <v>-15.7732002597403</v>
      </c>
      <c r="F1831" s="7">
        <v>1.4774417316017401</v>
      </c>
      <c r="G1831" s="7">
        <v>2.0083261471861502</v>
      </c>
      <c r="H1831" s="7">
        <v>-8.9500329870129895E-4</v>
      </c>
      <c r="I1831" s="7">
        <v>-5.33646530735931</v>
      </c>
      <c r="J1831" s="7">
        <v>-3.5928140779220699</v>
      </c>
      <c r="K1831" s="8"/>
      <c r="L1831" s="8"/>
    </row>
    <row r="1832" spans="1:12" ht="13.5" customHeight="1">
      <c r="A1832" s="7" t="s">
        <v>355</v>
      </c>
      <c r="B1832" s="7">
        <v>1.75</v>
      </c>
      <c r="C1832" s="7" t="s">
        <v>358</v>
      </c>
      <c r="D1832" s="7" t="s">
        <v>357</v>
      </c>
      <c r="E1832" s="7">
        <v>-15.7900566233766</v>
      </c>
      <c r="F1832" s="7">
        <v>1.4791522510822599</v>
      </c>
      <c r="G1832" s="7">
        <v>2.01059056277056</v>
      </c>
      <c r="H1832" s="7">
        <v>-8.9605840259740304E-4</v>
      </c>
      <c r="I1832" s="7">
        <v>-5.3432600995671002</v>
      </c>
      <c r="J1832" s="7">
        <v>-3.5973611298701198</v>
      </c>
      <c r="K1832" s="8"/>
      <c r="L1832" s="8"/>
    </row>
    <row r="1833" spans="1:12" ht="13.5" customHeight="1">
      <c r="A1833" s="7" t="s">
        <v>355</v>
      </c>
      <c r="B1833" s="7">
        <v>3.5</v>
      </c>
      <c r="C1833" s="7" t="s">
        <v>358</v>
      </c>
      <c r="D1833" s="7" t="s">
        <v>357</v>
      </c>
      <c r="E1833" s="7">
        <v>-15.806912987013</v>
      </c>
      <c r="F1833" s="7">
        <v>1.4808627705627799</v>
      </c>
      <c r="G1833" s="7">
        <v>2.0128549783549801</v>
      </c>
      <c r="H1833" s="7">
        <v>-8.9711350649350702E-4</v>
      </c>
      <c r="I1833" s="7">
        <v>-5.3500548917748896</v>
      </c>
      <c r="J1833" s="7">
        <v>-3.60190818181818</v>
      </c>
      <c r="K1833" s="8"/>
      <c r="L1833" s="8"/>
    </row>
    <row r="1834" spans="1:12" ht="13.5" customHeight="1">
      <c r="A1834" s="7" t="s">
        <v>355</v>
      </c>
      <c r="B1834" s="7">
        <v>0</v>
      </c>
      <c r="C1834" s="7" t="s">
        <v>359</v>
      </c>
      <c r="D1834" s="7" t="s">
        <v>357</v>
      </c>
      <c r="E1834" s="7">
        <v>-15.8237693506494</v>
      </c>
      <c r="F1834" s="7">
        <v>1.4825732900433</v>
      </c>
      <c r="G1834" s="7">
        <v>2.0151193939393899</v>
      </c>
      <c r="H1834" s="7">
        <v>-8.98168610389611E-4</v>
      </c>
      <c r="I1834" s="7">
        <v>-5.3568496839826896</v>
      </c>
      <c r="J1834" s="7">
        <v>-3.6064552337662299</v>
      </c>
      <c r="K1834" s="8"/>
      <c r="L1834" s="8"/>
    </row>
    <row r="1835" spans="1:12" ht="13.5" customHeight="1">
      <c r="A1835" s="7" t="s">
        <v>355</v>
      </c>
      <c r="B1835" s="7">
        <v>1.75</v>
      </c>
      <c r="C1835" s="7" t="s">
        <v>359</v>
      </c>
      <c r="D1835" s="7" t="s">
        <v>357</v>
      </c>
      <c r="E1835" s="7">
        <v>-15.8406257142857</v>
      </c>
      <c r="F1835" s="7">
        <v>1.48428380952381</v>
      </c>
      <c r="G1835" s="7">
        <v>2.0173838095238099</v>
      </c>
      <c r="H1835" s="7">
        <v>-8.9922371428571499E-4</v>
      </c>
      <c r="I1835" s="7">
        <v>-5.3636444761904798</v>
      </c>
      <c r="J1835" s="7">
        <v>-3.6110022857142798</v>
      </c>
      <c r="K1835" s="8"/>
      <c r="L1835" s="8"/>
    </row>
    <row r="1836" spans="1:12" ht="13.5" customHeight="1">
      <c r="A1836" s="7" t="s">
        <v>355</v>
      </c>
      <c r="B1836" s="7">
        <v>3.5</v>
      </c>
      <c r="C1836" s="7" t="s">
        <v>359</v>
      </c>
      <c r="D1836" s="7" t="s">
        <v>357</v>
      </c>
      <c r="E1836" s="7">
        <v>-15.8574820779221</v>
      </c>
      <c r="F1836" s="7">
        <v>1.48599432900433</v>
      </c>
      <c r="G1836" s="7">
        <v>2.0196482251082202</v>
      </c>
      <c r="H1836" s="7">
        <v>-9.0027881818181897E-4</v>
      </c>
      <c r="I1836" s="7">
        <v>-5.37043926839827</v>
      </c>
      <c r="J1836" s="7">
        <v>-3.6155493376623302</v>
      </c>
      <c r="K1836" s="8"/>
      <c r="L1836" s="8"/>
    </row>
    <row r="1837" spans="1:12" ht="13.5" customHeight="1">
      <c r="A1837" s="7" t="s">
        <v>355</v>
      </c>
      <c r="B1837" s="7">
        <v>0</v>
      </c>
      <c r="C1837" s="7" t="s">
        <v>360</v>
      </c>
      <c r="D1837" s="7" t="s">
        <v>357</v>
      </c>
      <c r="E1837" s="7">
        <v>-15.8743384415585</v>
      </c>
      <c r="F1837" s="7">
        <v>1.4877048484848501</v>
      </c>
      <c r="G1837" s="7">
        <v>2.0219126406926402</v>
      </c>
      <c r="H1837" s="7">
        <v>-9.0133392207792198E-4</v>
      </c>
      <c r="I1837" s="7">
        <v>-5.3772340606060602</v>
      </c>
      <c r="J1837" s="7">
        <v>-3.6200963896103802</v>
      </c>
      <c r="K1837" s="8"/>
      <c r="L1837" s="8"/>
    </row>
    <row r="1838" spans="1:12" ht="13.5" customHeight="1">
      <c r="A1838" s="7" t="s">
        <v>355</v>
      </c>
      <c r="B1838" s="7">
        <v>1.75</v>
      </c>
      <c r="C1838" s="7" t="s">
        <v>360</v>
      </c>
      <c r="D1838" s="7" t="s">
        <v>357</v>
      </c>
      <c r="E1838" s="7">
        <v>-15.8911948051948</v>
      </c>
      <c r="F1838" s="7">
        <v>1.4894153679653701</v>
      </c>
      <c r="G1838" s="7">
        <v>2.02417705627705</v>
      </c>
      <c r="H1838" s="7">
        <v>-9.0238902597402596E-4</v>
      </c>
      <c r="I1838" s="7">
        <v>-5.3840288528138602</v>
      </c>
      <c r="J1838" s="7">
        <v>-3.6246434415584399</v>
      </c>
      <c r="K1838" s="8"/>
      <c r="L1838" s="8"/>
    </row>
    <row r="1839" spans="1:12" ht="13.5" customHeight="1">
      <c r="A1839" s="7" t="s">
        <v>355</v>
      </c>
      <c r="B1839" s="7">
        <v>3.5</v>
      </c>
      <c r="C1839" s="7" t="s">
        <v>360</v>
      </c>
      <c r="D1839" s="7" t="s">
        <v>357</v>
      </c>
      <c r="E1839" s="7">
        <v>-15.9080511688312</v>
      </c>
      <c r="F1839" s="7">
        <v>1.4911258874458899</v>
      </c>
      <c r="G1839" s="7">
        <v>2.0264414718614701</v>
      </c>
      <c r="H1839" s="7">
        <v>-9.0344412987013005E-4</v>
      </c>
      <c r="I1839" s="7">
        <v>-5.3908236450216496</v>
      </c>
      <c r="J1839" s="7">
        <v>-3.6291904935064898</v>
      </c>
      <c r="K1839" s="8"/>
      <c r="L1839" s="8"/>
    </row>
    <row r="1840" spans="1:12" ht="13.5" customHeight="1">
      <c r="A1840" s="7" t="s">
        <v>355</v>
      </c>
      <c r="B1840" s="7">
        <v>0</v>
      </c>
      <c r="C1840" s="7" t="s">
        <v>361</v>
      </c>
      <c r="D1840" s="7" t="s">
        <v>357</v>
      </c>
      <c r="E1840" s="7">
        <v>-15.9249075324676</v>
      </c>
      <c r="F1840" s="7">
        <v>1.49283640692641</v>
      </c>
      <c r="G1840" s="7">
        <v>2.0287058874458901</v>
      </c>
      <c r="H1840" s="7">
        <v>-9.0449923376623403E-4</v>
      </c>
      <c r="I1840" s="7">
        <v>-5.3976184372294398</v>
      </c>
      <c r="J1840" s="7">
        <v>-3.6337375454545402</v>
      </c>
      <c r="K1840" s="8"/>
      <c r="L1840" s="8"/>
    </row>
    <row r="1841" spans="1:12" ht="13.5" customHeight="1">
      <c r="A1841" s="7" t="s">
        <v>355</v>
      </c>
      <c r="B1841" s="7">
        <v>1.75</v>
      </c>
      <c r="C1841" s="7" t="s">
        <v>361</v>
      </c>
      <c r="D1841" s="7" t="s">
        <v>357</v>
      </c>
      <c r="E1841" s="7">
        <v>-15.9417638961039</v>
      </c>
      <c r="F1841" s="7">
        <v>1.49454692640693</v>
      </c>
      <c r="G1841" s="7">
        <v>2.0309703030302999</v>
      </c>
      <c r="H1841" s="7">
        <v>-9.0555433766233802E-4</v>
      </c>
      <c r="I1841" s="7">
        <v>-5.40441322943723</v>
      </c>
      <c r="J1841" s="7">
        <v>-3.6382845974025901</v>
      </c>
      <c r="K1841" s="8"/>
      <c r="L1841" s="8"/>
    </row>
    <row r="1842" spans="1:12" ht="13.5" customHeight="1">
      <c r="A1842" s="7" t="s">
        <v>355</v>
      </c>
      <c r="B1842" s="7">
        <v>3.5</v>
      </c>
      <c r="C1842" s="7" t="s">
        <v>361</v>
      </c>
      <c r="D1842" s="7" t="s">
        <v>357</v>
      </c>
      <c r="E1842" s="7">
        <v>-15.9586202597403</v>
      </c>
      <c r="F1842" s="7">
        <v>1.49625744588745</v>
      </c>
      <c r="G1842" s="7">
        <v>2.0332347186147199</v>
      </c>
      <c r="H1842" s="7">
        <v>-9.06609441558442E-4</v>
      </c>
      <c r="I1842" s="7">
        <v>-5.4112080216450202</v>
      </c>
      <c r="J1842" s="7">
        <v>-3.6428316493506401</v>
      </c>
      <c r="K1842" s="8"/>
      <c r="L1842" s="8"/>
    </row>
    <row r="1843" spans="1:12" ht="13.5" customHeight="1">
      <c r="A1843" s="7" t="s">
        <v>355</v>
      </c>
      <c r="B1843" s="7">
        <v>0</v>
      </c>
      <c r="C1843" s="7" t="s">
        <v>362</v>
      </c>
      <c r="D1843" s="7" t="s">
        <v>357</v>
      </c>
      <c r="E1843" s="7">
        <v>-15.975476623376601</v>
      </c>
      <c r="F1843" s="7">
        <v>1.4979679653679701</v>
      </c>
      <c r="G1843" s="7">
        <v>2.0354991341991302</v>
      </c>
      <c r="H1843" s="7">
        <v>-9.0766454545454598E-4</v>
      </c>
      <c r="I1843" s="7">
        <v>-5.4180028138528202</v>
      </c>
      <c r="J1843" s="7">
        <v>-3.6473787012986998</v>
      </c>
      <c r="K1843" s="8"/>
      <c r="L1843" s="8"/>
    </row>
    <row r="1844" spans="1:12" ht="13.5" customHeight="1">
      <c r="A1844" s="7" t="s">
        <v>355</v>
      </c>
      <c r="B1844" s="7">
        <v>1.75</v>
      </c>
      <c r="C1844" s="7" t="s">
        <v>362</v>
      </c>
      <c r="D1844" s="7" t="s">
        <v>357</v>
      </c>
      <c r="E1844" s="7">
        <v>-15.992332987013</v>
      </c>
      <c r="F1844" s="7">
        <v>1.4996784848484901</v>
      </c>
      <c r="G1844" s="7">
        <v>2.0377635497835498</v>
      </c>
      <c r="H1844" s="7">
        <v>-9.0871964935064996E-4</v>
      </c>
      <c r="I1844" s="7">
        <v>-5.4247976060606096</v>
      </c>
      <c r="J1844" s="7">
        <v>-3.6519257532467502</v>
      </c>
      <c r="K1844" s="8"/>
      <c r="L1844" s="8"/>
    </row>
    <row r="1845" spans="1:12" ht="13.5" customHeight="1">
      <c r="A1845" s="7" t="s">
        <v>355</v>
      </c>
      <c r="B1845" s="7">
        <v>3.5</v>
      </c>
      <c r="C1845" s="7" t="s">
        <v>362</v>
      </c>
      <c r="D1845" s="7" t="s">
        <v>357</v>
      </c>
      <c r="E1845" s="7">
        <v>-16.0091893506494</v>
      </c>
      <c r="F1845" s="7">
        <v>1.5013890043290099</v>
      </c>
      <c r="G1845" s="7">
        <v>2.0400279653679601</v>
      </c>
      <c r="H1845" s="7">
        <v>-9.0977475324675405E-4</v>
      </c>
      <c r="I1845" s="7">
        <v>-5.4315923982683998</v>
      </c>
      <c r="J1845" s="7">
        <v>-3.6564728051948001</v>
      </c>
      <c r="K1845" s="8"/>
      <c r="L1845" s="8"/>
    </row>
    <row r="1846" spans="1:12" ht="13.5" customHeight="1">
      <c r="A1846" s="7" t="s">
        <v>355</v>
      </c>
      <c r="B1846" s="7">
        <v>0</v>
      </c>
      <c r="C1846" s="7" t="s">
        <v>363</v>
      </c>
      <c r="D1846" s="7" t="s">
        <v>357</v>
      </c>
      <c r="E1846" s="7">
        <v>-16.026045714285701</v>
      </c>
      <c r="F1846" s="7">
        <v>1.5030995238095299</v>
      </c>
      <c r="G1846" s="7">
        <v>2.0422923809523801</v>
      </c>
      <c r="H1846" s="7">
        <v>-9.1082985714285804E-4</v>
      </c>
      <c r="I1846" s="7">
        <v>-5.43838719047619</v>
      </c>
      <c r="J1846" s="7">
        <v>-3.6610198571428501</v>
      </c>
      <c r="K1846" s="8"/>
      <c r="L1846" s="8"/>
    </row>
    <row r="1847" spans="1:12" ht="13.5" customHeight="1">
      <c r="A1847" s="7" t="s">
        <v>355</v>
      </c>
      <c r="B1847" s="7">
        <v>1.75</v>
      </c>
      <c r="C1847" s="7" t="s">
        <v>363</v>
      </c>
      <c r="D1847" s="7" t="s">
        <v>357</v>
      </c>
      <c r="E1847" s="7">
        <v>-16.042902077922101</v>
      </c>
      <c r="F1847" s="7">
        <v>1.50481004329005</v>
      </c>
      <c r="G1847" s="7">
        <v>2.0445567965367899</v>
      </c>
      <c r="H1847" s="7">
        <v>-9.1188496103896104E-4</v>
      </c>
      <c r="I1847" s="7">
        <v>-5.4451819826839802</v>
      </c>
      <c r="J1847" s="7">
        <v>-3.6655669090909</v>
      </c>
      <c r="K1847" s="8"/>
      <c r="L1847" s="8"/>
    </row>
    <row r="1848" spans="1:12" ht="13.5" customHeight="1">
      <c r="A1848" s="7" t="s">
        <v>355</v>
      </c>
      <c r="B1848" s="7">
        <v>3.5</v>
      </c>
      <c r="C1848" s="7" t="s">
        <v>363</v>
      </c>
      <c r="D1848" s="7" t="s">
        <v>357</v>
      </c>
      <c r="E1848" s="7">
        <v>-16.0597584415585</v>
      </c>
      <c r="F1848" s="7">
        <v>1.50652056277057</v>
      </c>
      <c r="G1848" s="7">
        <v>2.0468212121212099</v>
      </c>
      <c r="H1848" s="7">
        <v>-9.1294006493506503E-4</v>
      </c>
      <c r="I1848" s="7">
        <v>-5.4519767748917802</v>
      </c>
      <c r="J1848" s="7">
        <v>-3.6701139610389601</v>
      </c>
      <c r="K1848" s="8"/>
      <c r="L1848" s="8"/>
    </row>
    <row r="1849" spans="1:12" ht="13.5" customHeight="1">
      <c r="A1849" s="7" t="s">
        <v>355</v>
      </c>
      <c r="B1849" s="7">
        <v>0</v>
      </c>
      <c r="C1849" s="7" t="s">
        <v>356</v>
      </c>
      <c r="D1849" s="7" t="s">
        <v>357</v>
      </c>
      <c r="E1849" s="7">
        <v>-16.076614805194801</v>
      </c>
      <c r="F1849" s="7">
        <v>1.50823108225109</v>
      </c>
      <c r="G1849" s="7">
        <v>2.04908562770563</v>
      </c>
      <c r="H1849" s="7">
        <v>-9.1399516883116901E-4</v>
      </c>
      <c r="I1849" s="7">
        <v>-5.4587715670995696</v>
      </c>
      <c r="J1849" s="7">
        <v>-3.6746610129870101</v>
      </c>
      <c r="K1849" s="8"/>
      <c r="L1849" s="8"/>
    </row>
    <row r="1850" spans="1:12" ht="13.5" customHeight="1">
      <c r="A1850" s="7" t="s">
        <v>355</v>
      </c>
      <c r="B1850" s="7">
        <v>1.75</v>
      </c>
      <c r="C1850" s="7" t="s">
        <v>356</v>
      </c>
      <c r="D1850" s="7" t="s">
        <v>357</v>
      </c>
      <c r="E1850" s="7">
        <v>-16.093471168831201</v>
      </c>
      <c r="F1850" s="7">
        <v>1.5099416017316101</v>
      </c>
      <c r="G1850" s="7">
        <v>2.0513500432900398</v>
      </c>
      <c r="H1850" s="7">
        <v>-9.1505027272727299E-4</v>
      </c>
      <c r="I1850" s="7">
        <v>-5.4655663593073598</v>
      </c>
      <c r="J1850" s="7">
        <v>-3.67920806493506</v>
      </c>
      <c r="K1850" s="8"/>
      <c r="L1850" s="8"/>
    </row>
    <row r="1851" spans="1:12" ht="13.5" customHeight="1">
      <c r="A1851" s="7" t="s">
        <v>355</v>
      </c>
      <c r="B1851" s="7">
        <v>3.5</v>
      </c>
      <c r="C1851" s="7" t="s">
        <v>356</v>
      </c>
      <c r="D1851" s="7" t="s">
        <v>357</v>
      </c>
      <c r="E1851" s="7">
        <v>-16.110327532467601</v>
      </c>
      <c r="F1851" s="7">
        <v>1.5116521212121301</v>
      </c>
      <c r="G1851" s="7">
        <v>2.0536144588744598</v>
      </c>
      <c r="H1851" s="7">
        <v>-9.1610537662337697E-4</v>
      </c>
      <c r="I1851" s="7">
        <v>-5.47236115151515</v>
      </c>
      <c r="J1851" s="7">
        <v>-3.68375511688311</v>
      </c>
      <c r="K1851" s="8"/>
      <c r="L1851" s="8"/>
    </row>
    <row r="1852" spans="1:12" ht="13.5" customHeight="1">
      <c r="A1852" s="7" t="s">
        <v>355</v>
      </c>
      <c r="B1852" s="7">
        <v>0</v>
      </c>
      <c r="C1852" s="7" t="s">
        <v>358</v>
      </c>
      <c r="D1852" s="7" t="s">
        <v>357</v>
      </c>
      <c r="E1852" s="7">
        <v>-16.127183896103901</v>
      </c>
      <c r="F1852" s="7">
        <v>1.5133626406926499</v>
      </c>
      <c r="G1852" s="7">
        <v>2.0558788744588701</v>
      </c>
      <c r="H1852" s="7">
        <v>-9.1716048051948096E-4</v>
      </c>
      <c r="I1852" s="7">
        <v>-5.47915594372295</v>
      </c>
      <c r="J1852" s="7">
        <v>-3.6883021688311599</v>
      </c>
      <c r="K1852" s="8"/>
      <c r="L1852" s="8"/>
    </row>
    <row r="1853" spans="1:12" ht="13.5" customHeight="1">
      <c r="A1853" s="7" t="s">
        <v>355</v>
      </c>
      <c r="B1853" s="7">
        <v>1.75</v>
      </c>
      <c r="C1853" s="7" t="s">
        <v>358</v>
      </c>
      <c r="D1853" s="7" t="s">
        <v>357</v>
      </c>
      <c r="E1853" s="7">
        <v>-16.144040259740301</v>
      </c>
      <c r="F1853" s="7">
        <v>1.51507316017317</v>
      </c>
      <c r="G1853" s="7">
        <v>2.0581432900432901</v>
      </c>
      <c r="H1853" s="7">
        <v>-9.1821558441558505E-4</v>
      </c>
      <c r="I1853" s="7">
        <v>-5.4859507359307402</v>
      </c>
      <c r="J1853" s="7">
        <v>-3.6928492207792201</v>
      </c>
      <c r="K1853" s="8"/>
      <c r="L1853" s="8"/>
    </row>
    <row r="1854" spans="1:12" ht="13.5" customHeight="1">
      <c r="A1854" s="7" t="s">
        <v>355</v>
      </c>
      <c r="B1854" s="7">
        <v>3.5</v>
      </c>
      <c r="C1854" s="7" t="s">
        <v>358</v>
      </c>
      <c r="D1854" s="7" t="s">
        <v>357</v>
      </c>
      <c r="E1854" s="7">
        <v>-16.160896623376601</v>
      </c>
      <c r="F1854" s="7">
        <v>1.51678367965369</v>
      </c>
      <c r="G1854" s="7">
        <v>2.0604077056276999</v>
      </c>
      <c r="H1854" s="7">
        <v>-9.1927068831168903E-4</v>
      </c>
      <c r="I1854" s="7">
        <v>-5.4927455281385296</v>
      </c>
      <c r="J1854" s="7">
        <v>-3.69739627272727</v>
      </c>
      <c r="K1854" s="8"/>
      <c r="L1854" s="8"/>
    </row>
    <row r="1855" spans="1:12" ht="13.5" customHeight="1">
      <c r="A1855" s="7" t="s">
        <v>355</v>
      </c>
      <c r="B1855" s="7">
        <v>0</v>
      </c>
      <c r="C1855" s="7" t="s">
        <v>359</v>
      </c>
      <c r="D1855" s="7" t="s">
        <v>357</v>
      </c>
      <c r="E1855" s="7">
        <v>-16.177752987013001</v>
      </c>
      <c r="F1855" s="7">
        <v>1.5184941991342</v>
      </c>
      <c r="G1855" s="7">
        <v>2.06267212121212</v>
      </c>
      <c r="H1855" s="7">
        <v>-9.2032579220779204E-4</v>
      </c>
      <c r="I1855" s="7">
        <v>-5.4995403203463198</v>
      </c>
      <c r="J1855" s="7">
        <v>-3.7019433246753199</v>
      </c>
      <c r="K1855" s="8"/>
      <c r="L1855" s="8"/>
    </row>
    <row r="1856" spans="1:12" ht="13.5" customHeight="1">
      <c r="A1856" s="7" t="s">
        <v>355</v>
      </c>
      <c r="B1856" s="7">
        <v>1.75</v>
      </c>
      <c r="C1856" s="7" t="s">
        <v>359</v>
      </c>
      <c r="D1856" s="7" t="s">
        <v>357</v>
      </c>
      <c r="E1856" s="7">
        <v>-16.194609350649401</v>
      </c>
      <c r="F1856" s="7">
        <v>1.5202047186147201</v>
      </c>
      <c r="G1856" s="7">
        <v>2.06493653679654</v>
      </c>
      <c r="H1856" s="7">
        <v>-9.2138089610389602E-4</v>
      </c>
      <c r="I1856" s="7">
        <v>-5.50633511255411</v>
      </c>
      <c r="J1856" s="7">
        <v>-3.7064903766233699</v>
      </c>
      <c r="K1856" s="8"/>
      <c r="L1856" s="8"/>
    </row>
    <row r="1857" spans="1:12" ht="13.5" customHeight="1">
      <c r="A1857" s="7" t="s">
        <v>355</v>
      </c>
      <c r="B1857" s="7">
        <v>3.5</v>
      </c>
      <c r="C1857" s="7" t="s">
        <v>359</v>
      </c>
      <c r="D1857" s="7" t="s">
        <v>357</v>
      </c>
      <c r="E1857" s="7">
        <v>-16.211465714285701</v>
      </c>
      <c r="F1857" s="7">
        <v>1.5219152380952401</v>
      </c>
      <c r="G1857" s="7">
        <v>2.0672009523809498</v>
      </c>
      <c r="H1857" s="7">
        <v>-9.22436E-4</v>
      </c>
      <c r="I1857" s="7">
        <v>-5.51312990476191</v>
      </c>
      <c r="J1857" s="7">
        <v>-3.7110374285714198</v>
      </c>
      <c r="K1857" s="8"/>
      <c r="L1857" s="8"/>
    </row>
    <row r="1858" spans="1:12" ht="13.5" customHeight="1">
      <c r="A1858" s="7" t="s">
        <v>355</v>
      </c>
      <c r="B1858" s="7">
        <v>0</v>
      </c>
      <c r="C1858" s="7" t="s">
        <v>360</v>
      </c>
      <c r="D1858" s="7" t="s">
        <v>357</v>
      </c>
      <c r="E1858" s="7">
        <v>-16.228322077922101</v>
      </c>
      <c r="F1858" s="7">
        <v>1.5236257575757599</v>
      </c>
      <c r="G1858" s="7">
        <v>2.0694653679653698</v>
      </c>
      <c r="H1858" s="7">
        <v>-9.2349110389610399E-4</v>
      </c>
      <c r="I1858" s="7">
        <v>-5.5199246969697002</v>
      </c>
      <c r="J1858" s="7">
        <v>-3.71558448051948</v>
      </c>
      <c r="K1858" s="8"/>
      <c r="L1858" s="8"/>
    </row>
    <row r="1859" spans="1:12" ht="13.5" customHeight="1">
      <c r="A1859" s="7" t="s">
        <v>355</v>
      </c>
      <c r="B1859" s="7">
        <v>1.75</v>
      </c>
      <c r="C1859" s="7" t="s">
        <v>360</v>
      </c>
      <c r="D1859" s="7" t="s">
        <v>357</v>
      </c>
      <c r="E1859" s="7">
        <v>-16.245178441558501</v>
      </c>
      <c r="F1859" s="7">
        <v>1.5253362770562799</v>
      </c>
      <c r="G1859" s="7">
        <v>2.0717297835497801</v>
      </c>
      <c r="H1859" s="7">
        <v>-9.2454620779220797E-4</v>
      </c>
      <c r="I1859" s="7">
        <v>-5.5267194891774896</v>
      </c>
      <c r="J1859" s="7">
        <v>-3.7201315324675299</v>
      </c>
      <c r="K1859" s="8"/>
      <c r="L1859" s="8"/>
    </row>
    <row r="1860" spans="1:12" ht="13.5" customHeight="1">
      <c r="A1860" s="7" t="s">
        <v>355</v>
      </c>
      <c r="B1860" s="7">
        <v>3.5</v>
      </c>
      <c r="C1860" s="7" t="s">
        <v>360</v>
      </c>
      <c r="D1860" s="7" t="s">
        <v>357</v>
      </c>
      <c r="E1860" s="7">
        <v>-16.262034805194801</v>
      </c>
      <c r="F1860" s="7">
        <v>1.5270467965368</v>
      </c>
      <c r="G1860" s="7">
        <v>2.0739941991342001</v>
      </c>
      <c r="H1860" s="7">
        <v>-9.2560131168831195E-4</v>
      </c>
      <c r="I1860" s="7">
        <v>-5.5335142813852798</v>
      </c>
      <c r="J1860" s="7">
        <v>-3.7246785844155799</v>
      </c>
      <c r="K1860" s="8"/>
      <c r="L1860" s="8"/>
    </row>
    <row r="1861" spans="1:12" ht="13.5" customHeight="1">
      <c r="A1861" s="7" t="s">
        <v>355</v>
      </c>
      <c r="B1861" s="7">
        <v>0</v>
      </c>
      <c r="C1861" s="7" t="s">
        <v>361</v>
      </c>
      <c r="D1861" s="7" t="s">
        <v>357</v>
      </c>
      <c r="E1861" s="7">
        <v>-16.278891168831201</v>
      </c>
      <c r="F1861" s="7">
        <v>1.52875731601732</v>
      </c>
      <c r="G1861" s="7">
        <v>2.07625861471861</v>
      </c>
      <c r="H1861" s="7">
        <v>-9.2665641558441604E-4</v>
      </c>
      <c r="I1861" s="7">
        <v>-5.5403090735930798</v>
      </c>
      <c r="J1861" s="7">
        <v>-3.7292256363636298</v>
      </c>
      <c r="K1861" s="8"/>
      <c r="L1861" s="8"/>
    </row>
    <row r="1862" spans="1:12" ht="13.5" customHeight="1">
      <c r="A1862" s="7" t="s">
        <v>355</v>
      </c>
      <c r="B1862" s="7">
        <v>1.75</v>
      </c>
      <c r="C1862" s="7" t="s">
        <v>361</v>
      </c>
      <c r="D1862" s="7" t="s">
        <v>357</v>
      </c>
      <c r="E1862" s="7">
        <v>-16.295747532467502</v>
      </c>
      <c r="F1862" s="7">
        <v>1.53046783549784</v>
      </c>
      <c r="G1862" s="7">
        <v>2.07852303030303</v>
      </c>
      <c r="H1862" s="7">
        <v>-9.2771151948052002E-4</v>
      </c>
      <c r="I1862" s="7">
        <v>-5.54710386580087</v>
      </c>
      <c r="J1862" s="7">
        <v>-3.7337726883116802</v>
      </c>
      <c r="K1862" s="8"/>
      <c r="L1862" s="8"/>
    </row>
    <row r="1863" spans="1:12" ht="13.5" customHeight="1">
      <c r="A1863" s="7" t="s">
        <v>355</v>
      </c>
      <c r="B1863" s="7">
        <v>3.5</v>
      </c>
      <c r="C1863" s="7" t="s">
        <v>361</v>
      </c>
      <c r="D1863" s="7" t="s">
        <v>357</v>
      </c>
      <c r="E1863" s="7">
        <v>-16.312603896103901</v>
      </c>
      <c r="F1863" s="7">
        <v>1.5321783549783601</v>
      </c>
      <c r="G1863" s="7">
        <v>2.0807874458874398</v>
      </c>
      <c r="H1863" s="7">
        <v>-9.2876662337662401E-4</v>
      </c>
      <c r="I1863" s="7">
        <v>-5.5538986580086602</v>
      </c>
      <c r="J1863" s="7">
        <v>-3.7383197402597399</v>
      </c>
      <c r="K1863" s="8"/>
      <c r="L1863" s="8"/>
    </row>
    <row r="1864" spans="1:12" ht="13.5" customHeight="1">
      <c r="A1864" s="7" t="s">
        <v>355</v>
      </c>
      <c r="B1864" s="7">
        <v>0</v>
      </c>
      <c r="C1864" s="7" t="s">
        <v>362</v>
      </c>
      <c r="D1864" s="7" t="s">
        <v>357</v>
      </c>
      <c r="E1864" s="7">
        <v>-16.329460259740301</v>
      </c>
      <c r="F1864" s="7">
        <v>1.5338888744588799</v>
      </c>
      <c r="G1864" s="7">
        <v>2.0830518614718598</v>
      </c>
      <c r="H1864" s="7">
        <v>-9.2982172727272799E-4</v>
      </c>
      <c r="I1864" s="7">
        <v>-5.5606934502164496</v>
      </c>
      <c r="J1864" s="7">
        <v>-3.7428667922077898</v>
      </c>
      <c r="K1864" s="8"/>
      <c r="L1864" s="8"/>
    </row>
    <row r="1865" spans="1:12" ht="13.5" customHeight="1">
      <c r="A1865" s="7" t="s">
        <v>355</v>
      </c>
      <c r="B1865" s="7">
        <v>1.75</v>
      </c>
      <c r="C1865" s="7" t="s">
        <v>362</v>
      </c>
      <c r="D1865" s="7" t="s">
        <v>357</v>
      </c>
      <c r="E1865" s="7">
        <v>-16.346316623376602</v>
      </c>
      <c r="F1865" s="7">
        <v>1.5355993939393999</v>
      </c>
      <c r="G1865" s="7">
        <v>2.0853162770562799</v>
      </c>
      <c r="H1865" s="7">
        <v>-9.30876831168831E-4</v>
      </c>
      <c r="I1865" s="7">
        <v>-5.5674882424242496</v>
      </c>
      <c r="J1865" s="7">
        <v>-3.7474138441558398</v>
      </c>
      <c r="K1865" s="8"/>
      <c r="L1865" s="8"/>
    </row>
    <row r="1866" spans="1:12" ht="13.5" customHeight="1">
      <c r="A1866" s="7" t="s">
        <v>355</v>
      </c>
      <c r="B1866" s="7">
        <v>3.5</v>
      </c>
      <c r="C1866" s="7" t="s">
        <v>362</v>
      </c>
      <c r="D1866" s="7" t="s">
        <v>357</v>
      </c>
      <c r="E1866" s="7">
        <v>-16.363172987013002</v>
      </c>
      <c r="F1866" s="7">
        <v>1.53730991341992</v>
      </c>
      <c r="G1866" s="7">
        <v>2.0875806926406901</v>
      </c>
      <c r="H1866" s="7">
        <v>-9.3193193506493498E-4</v>
      </c>
      <c r="I1866" s="7">
        <v>-5.5742830346320398</v>
      </c>
      <c r="J1866" s="7">
        <v>-3.7519608961038902</v>
      </c>
      <c r="K1866" s="8"/>
      <c r="L1866" s="8"/>
    </row>
    <row r="1867" spans="1:12" ht="13.5" customHeight="1">
      <c r="A1867" s="7" t="s">
        <v>355</v>
      </c>
      <c r="B1867" s="7">
        <v>0</v>
      </c>
      <c r="C1867" s="7" t="s">
        <v>363</v>
      </c>
      <c r="D1867" s="7" t="s">
        <v>357</v>
      </c>
      <c r="E1867" s="7">
        <v>-16.380029350649401</v>
      </c>
      <c r="F1867" s="7">
        <v>1.53902043290044</v>
      </c>
      <c r="G1867" s="7">
        <v>2.0898451082251102</v>
      </c>
      <c r="H1867" s="7">
        <v>-9.3298703896103896E-4</v>
      </c>
      <c r="I1867" s="7">
        <v>-5.58107782683983</v>
      </c>
      <c r="J1867" s="7">
        <v>-3.7565079480519401</v>
      </c>
      <c r="K1867" s="8"/>
      <c r="L1867" s="8"/>
    </row>
    <row r="1868" spans="1:12" ht="13.5" customHeight="1">
      <c r="A1868" s="7" t="s">
        <v>355</v>
      </c>
      <c r="B1868" s="7">
        <v>1.75</v>
      </c>
      <c r="C1868" s="7" t="s">
        <v>363</v>
      </c>
      <c r="D1868" s="7" t="s">
        <v>357</v>
      </c>
      <c r="E1868" s="7">
        <v>-16.396885714285698</v>
      </c>
      <c r="F1868" s="7">
        <v>1.54073095238096</v>
      </c>
      <c r="G1868" s="7">
        <v>2.09210952380952</v>
      </c>
      <c r="H1868" s="7">
        <v>-9.3404214285714305E-4</v>
      </c>
      <c r="I1868" s="7">
        <v>-5.5878726190476202</v>
      </c>
      <c r="J1868" s="7">
        <v>-3.76105499999999</v>
      </c>
      <c r="K1868" s="8"/>
      <c r="L1868" s="8"/>
    </row>
    <row r="1869" spans="1:12" ht="13.5" customHeight="1">
      <c r="A1869" s="7" t="s">
        <v>355</v>
      </c>
      <c r="B1869" s="7">
        <v>3.5</v>
      </c>
      <c r="C1869" s="7" t="s">
        <v>363</v>
      </c>
      <c r="D1869" s="7" t="s">
        <v>357</v>
      </c>
      <c r="E1869" s="7">
        <v>-16.413742077922102</v>
      </c>
      <c r="F1869" s="7">
        <v>1.5424414718614801</v>
      </c>
      <c r="G1869" s="7">
        <v>2.09437393939394</v>
      </c>
      <c r="H1869" s="7">
        <v>-9.3509724675324704E-4</v>
      </c>
      <c r="I1869" s="7">
        <v>-5.5946674112554096</v>
      </c>
      <c r="J1869" s="7">
        <v>-3.7656020519480502</v>
      </c>
      <c r="K1869" s="8"/>
      <c r="L1869" s="8"/>
    </row>
    <row r="1870" spans="1:12" ht="13.5" customHeight="1">
      <c r="A1870" s="7" t="s">
        <v>355</v>
      </c>
      <c r="B1870" s="7">
        <v>0</v>
      </c>
      <c r="C1870" s="7" t="s">
        <v>356</v>
      </c>
      <c r="D1870" s="7" t="s">
        <v>357</v>
      </c>
      <c r="E1870" s="7">
        <v>-16.430598441558502</v>
      </c>
      <c r="F1870" s="7">
        <v>1.5441519913420001</v>
      </c>
      <c r="G1870" s="7">
        <v>2.0966383549783498</v>
      </c>
      <c r="H1870" s="7">
        <v>-9.3615235064935102E-4</v>
      </c>
      <c r="I1870" s="7">
        <v>-5.6014622034632104</v>
      </c>
      <c r="J1870" s="7">
        <v>-3.7701491038961001</v>
      </c>
      <c r="K1870" s="8"/>
      <c r="L1870" s="8"/>
    </row>
    <row r="1871" spans="1:12" ht="13.5" customHeight="1">
      <c r="A1871" s="7" t="s">
        <v>355</v>
      </c>
      <c r="B1871" s="7">
        <v>1.75</v>
      </c>
      <c r="C1871" s="7" t="s">
        <v>356</v>
      </c>
      <c r="D1871" s="7" t="s">
        <v>357</v>
      </c>
      <c r="E1871" s="7">
        <v>-16.447454805194798</v>
      </c>
      <c r="F1871" s="7">
        <v>1.5458625108225199</v>
      </c>
      <c r="G1871" s="7">
        <v>2.0989027705627699</v>
      </c>
      <c r="H1871" s="7">
        <v>-9.37207454545455E-4</v>
      </c>
      <c r="I1871" s="7">
        <v>-5.6082569956709998</v>
      </c>
      <c r="J1871" s="7">
        <v>-3.7746961558441501</v>
      </c>
      <c r="K1871" s="8"/>
      <c r="L1871" s="8"/>
    </row>
    <row r="1872" spans="1:12" ht="13.5" customHeight="1">
      <c r="A1872" s="7" t="s">
        <v>355</v>
      </c>
      <c r="B1872" s="7">
        <v>3.5</v>
      </c>
      <c r="C1872" s="7" t="s">
        <v>356</v>
      </c>
      <c r="D1872" s="7" t="s">
        <v>357</v>
      </c>
      <c r="E1872" s="7">
        <v>-16.464311168831198</v>
      </c>
      <c r="F1872" s="7">
        <v>1.5475730303030399</v>
      </c>
      <c r="G1872" s="7">
        <v>2.1011671861471801</v>
      </c>
      <c r="H1872" s="7">
        <v>-9.3826255844155898E-4</v>
      </c>
      <c r="I1872" s="7">
        <v>-5.61505178787879</v>
      </c>
      <c r="J1872" s="7">
        <v>-3.7792432077922</v>
      </c>
      <c r="K1872" s="8"/>
      <c r="L1872" s="8"/>
    </row>
    <row r="1873" spans="1:12" ht="13.5" customHeight="1">
      <c r="A1873" s="7" t="s">
        <v>355</v>
      </c>
      <c r="B1873" s="7">
        <v>0</v>
      </c>
      <c r="C1873" s="7" t="s">
        <v>358</v>
      </c>
      <c r="D1873" s="7" t="s">
        <v>357</v>
      </c>
      <c r="E1873" s="7">
        <v>-16.481167532467602</v>
      </c>
      <c r="F1873" s="7">
        <v>1.54928354978356</v>
      </c>
      <c r="G1873" s="7">
        <v>2.1034316017316002</v>
      </c>
      <c r="H1873" s="7">
        <v>-9.3931766233766297E-4</v>
      </c>
      <c r="I1873" s="7">
        <v>-5.6218465800865802</v>
      </c>
      <c r="J1873" s="7">
        <v>-3.78379025974025</v>
      </c>
      <c r="K1873" s="8"/>
      <c r="L1873" s="8"/>
    </row>
    <row r="1874" spans="1:12" ht="13.5" customHeight="1">
      <c r="A1874" s="7" t="s">
        <v>355</v>
      </c>
      <c r="B1874" s="7">
        <v>1.75</v>
      </c>
      <c r="C1874" s="7" t="s">
        <v>358</v>
      </c>
      <c r="D1874" s="7" t="s">
        <v>357</v>
      </c>
      <c r="E1874" s="7">
        <v>-16.498023896103899</v>
      </c>
      <c r="F1874" s="7">
        <v>1.55099406926407</v>
      </c>
      <c r="G1874" s="7">
        <v>2.1056960173160202</v>
      </c>
      <c r="H1874" s="7">
        <v>-9.4037276623376695E-4</v>
      </c>
      <c r="I1874" s="7">
        <v>-5.6286413722943802</v>
      </c>
      <c r="J1874" s="7">
        <v>-3.7883373116883101</v>
      </c>
      <c r="K1874" s="8"/>
      <c r="L1874" s="8"/>
    </row>
    <row r="1875" spans="1:12" ht="13.5" customHeight="1">
      <c r="A1875" s="7" t="s">
        <v>355</v>
      </c>
      <c r="B1875" s="7">
        <v>3.5</v>
      </c>
      <c r="C1875" s="7" t="s">
        <v>358</v>
      </c>
      <c r="D1875" s="7" t="s">
        <v>357</v>
      </c>
      <c r="E1875" s="7">
        <v>-16.514880259740298</v>
      </c>
      <c r="F1875" s="7">
        <v>1.5527045887445901</v>
      </c>
      <c r="G1875" s="7">
        <v>2.10796043290043</v>
      </c>
      <c r="H1875" s="7">
        <v>-9.4142787012986996E-4</v>
      </c>
      <c r="I1875" s="7">
        <v>-5.6354361645021704</v>
      </c>
      <c r="J1875" s="7">
        <v>-3.7928843636363601</v>
      </c>
      <c r="K1875" s="8"/>
      <c r="L1875" s="8"/>
    </row>
    <row r="1876" spans="1:12" ht="13.5" customHeight="1">
      <c r="A1876" s="7" t="s">
        <v>355</v>
      </c>
      <c r="B1876" s="7">
        <v>0</v>
      </c>
      <c r="C1876" s="7" t="s">
        <v>359</v>
      </c>
      <c r="D1876" s="7" t="s">
        <v>357</v>
      </c>
      <c r="E1876" s="7">
        <v>-16.531736623376599</v>
      </c>
      <c r="F1876" s="7">
        <v>1.5544151082251101</v>
      </c>
      <c r="G1876" s="7">
        <v>2.11022484848485</v>
      </c>
      <c r="H1876" s="7">
        <v>-9.4248297402597405E-4</v>
      </c>
      <c r="I1876" s="7">
        <v>-5.6422309567099598</v>
      </c>
      <c r="J1876" s="7">
        <v>-3.79743141558441</v>
      </c>
      <c r="K1876" s="8"/>
      <c r="L1876" s="8"/>
    </row>
    <row r="1877" spans="1:12" ht="13.5" customHeight="1">
      <c r="A1877" s="7" t="s">
        <v>355</v>
      </c>
      <c r="B1877" s="7">
        <v>1.75</v>
      </c>
      <c r="C1877" s="7" t="s">
        <v>359</v>
      </c>
      <c r="D1877" s="7" t="s">
        <v>357</v>
      </c>
      <c r="E1877" s="7">
        <v>-16.548592987012999</v>
      </c>
      <c r="F1877" s="7">
        <v>1.5561256277056299</v>
      </c>
      <c r="G1877" s="7">
        <v>2.1124892640692599</v>
      </c>
      <c r="H1877" s="7">
        <v>-9.4353807792207803E-4</v>
      </c>
      <c r="I1877" s="7">
        <v>-5.64902574891775</v>
      </c>
      <c r="J1877" s="7">
        <v>-3.8019784675324599</v>
      </c>
      <c r="K1877" s="8"/>
      <c r="L1877" s="8"/>
    </row>
    <row r="1878" spans="1:12" ht="13.5" customHeight="1">
      <c r="A1878" s="7" t="s">
        <v>355</v>
      </c>
      <c r="B1878" s="7">
        <v>3.5</v>
      </c>
      <c r="C1878" s="7" t="s">
        <v>359</v>
      </c>
      <c r="D1878" s="7" t="s">
        <v>357</v>
      </c>
      <c r="E1878" s="7">
        <v>-16.565449350649398</v>
      </c>
      <c r="F1878" s="7">
        <v>1.5578361471861499</v>
      </c>
      <c r="G1878" s="7">
        <v>2.1147536796536799</v>
      </c>
      <c r="H1878" s="7">
        <v>-9.4459318181818201E-4</v>
      </c>
      <c r="I1878" s="7">
        <v>-5.6558205411255402</v>
      </c>
      <c r="J1878" s="7">
        <v>-3.8065255194805099</v>
      </c>
      <c r="K1878" s="8"/>
      <c r="L1878" s="8"/>
    </row>
    <row r="1879" spans="1:12" ht="13.5" customHeight="1">
      <c r="A1879" s="7" t="s">
        <v>355</v>
      </c>
      <c r="B1879" s="7">
        <v>0</v>
      </c>
      <c r="C1879" s="7" t="s">
        <v>360</v>
      </c>
      <c r="D1879" s="7" t="s">
        <v>357</v>
      </c>
      <c r="E1879" s="7">
        <v>-16.582305714285699</v>
      </c>
      <c r="F1879" s="7">
        <v>1.55954666666667</v>
      </c>
      <c r="G1879" s="7">
        <v>2.1170180952380901</v>
      </c>
      <c r="H1879" s="7">
        <v>-9.4564828571428599E-4</v>
      </c>
      <c r="I1879" s="7">
        <v>-5.6626153333333402</v>
      </c>
      <c r="J1879" s="7">
        <v>-3.81107257142857</v>
      </c>
      <c r="K1879" s="8"/>
      <c r="L1879" s="8"/>
    </row>
    <row r="1880" spans="1:12" ht="13.5" customHeight="1">
      <c r="A1880" s="7" t="s">
        <v>355</v>
      </c>
      <c r="B1880" s="7">
        <v>1.75</v>
      </c>
      <c r="C1880" s="7" t="s">
        <v>360</v>
      </c>
      <c r="D1880" s="7" t="s">
        <v>357</v>
      </c>
      <c r="E1880" s="7">
        <v>-16.599162077922099</v>
      </c>
      <c r="F1880" s="7">
        <v>1.56125718614719</v>
      </c>
      <c r="G1880" s="7">
        <v>2.1192825108225102</v>
      </c>
      <c r="H1880" s="7">
        <v>-9.4670338961038998E-4</v>
      </c>
      <c r="I1880" s="7">
        <v>-5.6694101255411304</v>
      </c>
      <c r="J1880" s="7">
        <v>-3.81561962337662</v>
      </c>
      <c r="K1880" s="8"/>
      <c r="L1880" s="8"/>
    </row>
    <row r="1881" spans="1:12" ht="13.5" customHeight="1">
      <c r="A1881" s="7" t="s">
        <v>355</v>
      </c>
      <c r="B1881" s="7">
        <v>3.5</v>
      </c>
      <c r="C1881" s="7" t="s">
        <v>360</v>
      </c>
      <c r="D1881" s="7" t="s">
        <v>357</v>
      </c>
      <c r="E1881" s="7">
        <v>-16.616018441558499</v>
      </c>
      <c r="F1881" s="7">
        <v>1.56296770562771</v>
      </c>
      <c r="G1881" s="7">
        <v>2.12154692640692</v>
      </c>
      <c r="H1881" s="7">
        <v>-9.4775849350649396E-4</v>
      </c>
      <c r="I1881" s="7">
        <v>-5.6762049177489198</v>
      </c>
      <c r="J1881" s="7">
        <v>-3.8201666753246699</v>
      </c>
      <c r="K1881" s="8"/>
      <c r="L1881" s="8"/>
    </row>
    <row r="1882" spans="1:12" ht="13.5" customHeight="1">
      <c r="A1882" s="7" t="s">
        <v>355</v>
      </c>
      <c r="B1882" s="7">
        <v>0</v>
      </c>
      <c r="C1882" s="7" t="s">
        <v>361</v>
      </c>
      <c r="D1882" s="7" t="s">
        <v>357</v>
      </c>
      <c r="E1882" s="7">
        <v>-16.632874805194799</v>
      </c>
      <c r="F1882" s="7">
        <v>1.5646782251082301</v>
      </c>
      <c r="G1882" s="7">
        <v>2.12381134199134</v>
      </c>
      <c r="H1882" s="7">
        <v>-9.4881359740259805E-4</v>
      </c>
      <c r="I1882" s="7">
        <v>-5.68299970995671</v>
      </c>
      <c r="J1882" s="7">
        <v>-3.8247137272727199</v>
      </c>
      <c r="K1882" s="8"/>
      <c r="L1882" s="8"/>
    </row>
    <row r="1883" spans="1:12" ht="13.5" customHeight="1">
      <c r="A1883" s="7" t="s">
        <v>355</v>
      </c>
      <c r="B1883" s="7">
        <v>1.75</v>
      </c>
      <c r="C1883" s="7" t="s">
        <v>361</v>
      </c>
      <c r="D1883" s="7" t="s">
        <v>357</v>
      </c>
      <c r="E1883" s="7">
        <v>-16.649731168831199</v>
      </c>
      <c r="F1883" s="7">
        <v>1.5663887445887501</v>
      </c>
      <c r="G1883" s="7">
        <v>2.1260757575757601</v>
      </c>
      <c r="H1883" s="7">
        <v>-9.4986870129870203E-4</v>
      </c>
      <c r="I1883" s="7">
        <v>-5.6897945021645002</v>
      </c>
      <c r="J1883" s="7">
        <v>-3.8292607792207698</v>
      </c>
      <c r="K1883" s="8"/>
      <c r="L1883" s="8"/>
    </row>
    <row r="1884" spans="1:12" ht="13.5" customHeight="1">
      <c r="A1884" s="7" t="s">
        <v>355</v>
      </c>
      <c r="B1884" s="7">
        <v>3.5</v>
      </c>
      <c r="C1884" s="7" t="s">
        <v>361</v>
      </c>
      <c r="D1884" s="7" t="s">
        <v>357</v>
      </c>
      <c r="E1884" s="7">
        <v>-16.666587532467599</v>
      </c>
      <c r="F1884" s="7">
        <v>1.5680992640692699</v>
      </c>
      <c r="G1884" s="7">
        <v>2.1283401731601699</v>
      </c>
      <c r="H1884" s="7">
        <v>-9.5092380519480504E-4</v>
      </c>
      <c r="I1884" s="7">
        <v>-5.6965892943723002</v>
      </c>
      <c r="J1884" s="7">
        <v>-3.8338078311688299</v>
      </c>
      <c r="K1884" s="8"/>
      <c r="L1884" s="8"/>
    </row>
    <row r="1885" spans="1:12" ht="13.5" customHeight="1">
      <c r="A1885" s="7" t="s">
        <v>355</v>
      </c>
      <c r="B1885" s="7">
        <v>0</v>
      </c>
      <c r="C1885" s="7" t="s">
        <v>362</v>
      </c>
      <c r="D1885" s="7" t="s">
        <v>357</v>
      </c>
      <c r="E1885" s="7">
        <v>-16.683443896103899</v>
      </c>
      <c r="F1885" s="7">
        <v>1.5698097835497899</v>
      </c>
      <c r="G1885" s="7">
        <v>2.1306045887445899</v>
      </c>
      <c r="H1885" s="7">
        <v>-9.5197890909090902E-4</v>
      </c>
      <c r="I1885" s="7">
        <v>-5.7033840865800904</v>
      </c>
      <c r="J1885" s="7">
        <v>-3.8383548831168799</v>
      </c>
      <c r="K1885" s="8"/>
      <c r="L1885" s="8"/>
    </row>
    <row r="1886" spans="1:12" ht="13.5" customHeight="1">
      <c r="A1886" s="7" t="s">
        <v>355</v>
      </c>
      <c r="B1886" s="7">
        <v>1.75</v>
      </c>
      <c r="C1886" s="7" t="s">
        <v>362</v>
      </c>
      <c r="D1886" s="7" t="s">
        <v>357</v>
      </c>
      <c r="E1886" s="7">
        <v>-16.700300259740299</v>
      </c>
      <c r="F1886" s="7">
        <v>1.57152030303031</v>
      </c>
      <c r="G1886" s="7">
        <v>2.1328690043290002</v>
      </c>
      <c r="H1886" s="7">
        <v>-9.5303401298701301E-4</v>
      </c>
      <c r="I1886" s="7">
        <v>-5.7101788787878798</v>
      </c>
      <c r="J1886" s="7">
        <v>-3.8429019350649298</v>
      </c>
      <c r="K1886" s="8"/>
      <c r="L1886" s="8"/>
    </row>
    <row r="1887" spans="1:12" ht="13.5" customHeight="1">
      <c r="A1887" s="7" t="s">
        <v>355</v>
      </c>
      <c r="B1887" s="7">
        <v>3.5</v>
      </c>
      <c r="C1887" s="7" t="s">
        <v>362</v>
      </c>
      <c r="D1887" s="7" t="s">
        <v>357</v>
      </c>
      <c r="E1887" s="7">
        <v>-16.717156623376599</v>
      </c>
      <c r="F1887" s="7">
        <v>1.57323082251083</v>
      </c>
      <c r="G1887" s="7">
        <v>2.1351334199134202</v>
      </c>
      <c r="H1887" s="7">
        <v>-9.5408911688311699E-4</v>
      </c>
      <c r="I1887" s="7">
        <v>-5.71697367099567</v>
      </c>
      <c r="J1887" s="7">
        <v>-3.8474489870129802</v>
      </c>
      <c r="K1887" s="8"/>
      <c r="L1887" s="8"/>
    </row>
    <row r="1888" spans="1:12" ht="13.5" customHeight="1">
      <c r="A1888" s="7" t="s">
        <v>355</v>
      </c>
      <c r="B1888" s="7">
        <v>0</v>
      </c>
      <c r="C1888" s="7" t="s">
        <v>363</v>
      </c>
      <c r="D1888" s="7" t="s">
        <v>357</v>
      </c>
      <c r="E1888" s="7">
        <v>-16.734012987012999</v>
      </c>
      <c r="F1888" s="7">
        <v>1.5749413419913501</v>
      </c>
      <c r="G1888" s="7">
        <v>2.13739783549783</v>
      </c>
      <c r="H1888" s="7">
        <v>-9.5514422077922097E-4</v>
      </c>
      <c r="I1888" s="7">
        <v>-5.72376846320347</v>
      </c>
      <c r="J1888" s="7">
        <v>-3.8519960389610302</v>
      </c>
      <c r="K1888" s="8"/>
      <c r="L1888" s="8"/>
    </row>
    <row r="1889" spans="1:12" ht="13.5" customHeight="1">
      <c r="A1889" s="7" t="s">
        <v>355</v>
      </c>
      <c r="B1889" s="7">
        <v>1.75</v>
      </c>
      <c r="C1889" s="7" t="s">
        <v>363</v>
      </c>
      <c r="D1889" s="7" t="s">
        <v>357</v>
      </c>
      <c r="E1889" s="7">
        <v>-16.750869350649399</v>
      </c>
      <c r="F1889" s="7">
        <v>1.5766518614718701</v>
      </c>
      <c r="G1889" s="7">
        <v>2.1396622510822501</v>
      </c>
      <c r="H1889" s="7">
        <v>-9.5619932467532495E-4</v>
      </c>
      <c r="I1889" s="7">
        <v>-5.7305632554112602</v>
      </c>
      <c r="J1889" s="7">
        <v>-3.8565430909090899</v>
      </c>
      <c r="K1889" s="8"/>
      <c r="L1889" s="8"/>
    </row>
    <row r="1890" spans="1:12" ht="13.5" customHeight="1">
      <c r="A1890" s="7" t="s">
        <v>355</v>
      </c>
      <c r="B1890" s="7">
        <v>3.5</v>
      </c>
      <c r="C1890" s="7" t="s">
        <v>363</v>
      </c>
      <c r="D1890" s="7" t="s">
        <v>357</v>
      </c>
      <c r="E1890" s="7">
        <v>-16.767725714285699</v>
      </c>
      <c r="F1890" s="7">
        <v>1.5783623809523899</v>
      </c>
      <c r="G1890" s="7">
        <v>2.1419266666666599</v>
      </c>
      <c r="H1890" s="7">
        <v>-9.5725442857142904E-4</v>
      </c>
      <c r="I1890" s="7">
        <v>-5.7373580476190504</v>
      </c>
      <c r="J1890" s="7">
        <v>-3.8610901428571398</v>
      </c>
      <c r="K1890" s="8"/>
      <c r="L1890" s="8"/>
    </row>
    <row r="1891" spans="1:12" ht="13.5" customHeight="1">
      <c r="A1891" s="7" t="s">
        <v>355</v>
      </c>
      <c r="B1891" s="7">
        <v>0</v>
      </c>
      <c r="C1891" s="7" t="s">
        <v>356</v>
      </c>
      <c r="D1891" s="7" t="s">
        <v>357</v>
      </c>
      <c r="E1891" s="7">
        <v>-16.784582077922099</v>
      </c>
      <c r="F1891" s="7">
        <v>1.5800729004329099</v>
      </c>
      <c r="G1891" s="7">
        <v>2.1441910822510799</v>
      </c>
      <c r="H1891" s="7">
        <v>-9.5830953246753303E-4</v>
      </c>
      <c r="I1891" s="7">
        <v>-5.7441528398268398</v>
      </c>
      <c r="J1891" s="7">
        <v>-3.8656371948051902</v>
      </c>
      <c r="K1891" s="8"/>
      <c r="L1891" s="8"/>
    </row>
    <row r="1892" spans="1:12" ht="13.5" customHeight="1">
      <c r="A1892" s="7" t="s">
        <v>355</v>
      </c>
      <c r="B1892" s="7">
        <v>1.75</v>
      </c>
      <c r="C1892" s="7" t="s">
        <v>356</v>
      </c>
      <c r="D1892" s="7" t="s">
        <v>357</v>
      </c>
      <c r="E1892" s="7">
        <v>-16.801438441558499</v>
      </c>
      <c r="F1892" s="7">
        <v>1.58178341991343</v>
      </c>
      <c r="G1892" s="7">
        <v>2.1464554978354999</v>
      </c>
      <c r="H1892" s="7">
        <v>-9.5936463636363701E-4</v>
      </c>
      <c r="I1892" s="7">
        <v>-5.75094763203463</v>
      </c>
      <c r="J1892" s="7">
        <v>-3.8701842467532401</v>
      </c>
      <c r="K1892" s="8"/>
      <c r="L1892" s="8"/>
    </row>
    <row r="1893" spans="1:12" ht="13.5" customHeight="1">
      <c r="A1893" s="7" t="s">
        <v>355</v>
      </c>
      <c r="B1893" s="7">
        <v>3.5</v>
      </c>
      <c r="C1893" s="7" t="s">
        <v>356</v>
      </c>
      <c r="D1893" s="7" t="s">
        <v>357</v>
      </c>
      <c r="E1893" s="7">
        <v>-16.8182948051948</v>
      </c>
      <c r="F1893" s="7">
        <v>1.58349393939394</v>
      </c>
      <c r="G1893" s="7">
        <v>2.1487199134199102</v>
      </c>
      <c r="H1893" s="7">
        <v>-9.6041974025974099E-4</v>
      </c>
      <c r="I1893" s="7">
        <v>-5.75774242424243</v>
      </c>
      <c r="J1893" s="7">
        <v>-3.8747312987012901</v>
      </c>
      <c r="K1893" s="8"/>
      <c r="L1893" s="8"/>
    </row>
    <row r="1894" spans="1:12" ht="13.5" customHeight="1">
      <c r="A1894" s="7" t="s">
        <v>355</v>
      </c>
      <c r="B1894" s="7">
        <v>0</v>
      </c>
      <c r="C1894" s="7" t="s">
        <v>358</v>
      </c>
      <c r="D1894" s="7" t="s">
        <v>357</v>
      </c>
      <c r="E1894" s="7">
        <v>-16.835151168831199</v>
      </c>
      <c r="F1894" s="7">
        <v>1.58520445887446</v>
      </c>
      <c r="G1894" s="7">
        <v>2.1509843290043298</v>
      </c>
      <c r="H1894" s="7">
        <v>-9.61474844155844E-4</v>
      </c>
      <c r="I1894" s="7">
        <v>-5.7645372164502202</v>
      </c>
      <c r="J1894" s="7">
        <v>-3.8792783506493498</v>
      </c>
      <c r="K1894" s="8"/>
      <c r="L1894" s="8"/>
    </row>
    <row r="1895" spans="1:12" ht="13.5" customHeight="1">
      <c r="A1895" s="7" t="s">
        <v>355</v>
      </c>
      <c r="B1895" s="7">
        <v>1.75</v>
      </c>
      <c r="C1895" s="7" t="s">
        <v>358</v>
      </c>
      <c r="D1895" s="7" t="s">
        <v>357</v>
      </c>
      <c r="E1895" s="7">
        <v>-16.8520075324675</v>
      </c>
      <c r="F1895" s="7">
        <v>1.5869149783549801</v>
      </c>
      <c r="G1895" s="7">
        <v>2.15324874458874</v>
      </c>
      <c r="H1895" s="7">
        <v>-9.6252994805194798E-4</v>
      </c>
      <c r="I1895" s="7">
        <v>-5.7713320086580104</v>
      </c>
      <c r="J1895" s="7">
        <v>-3.8838254025974002</v>
      </c>
      <c r="K1895" s="8"/>
      <c r="L1895" s="8"/>
    </row>
    <row r="1896" spans="1:12" ht="13.5" customHeight="1">
      <c r="A1896" s="7" t="s">
        <v>355</v>
      </c>
      <c r="B1896" s="7">
        <v>3.5</v>
      </c>
      <c r="C1896" s="7" t="s">
        <v>358</v>
      </c>
      <c r="D1896" s="7" t="s">
        <v>357</v>
      </c>
      <c r="E1896" s="7">
        <v>-16.8688638961039</v>
      </c>
      <c r="F1896" s="7">
        <v>1.5886254978354999</v>
      </c>
      <c r="G1896" s="7">
        <v>2.1555131601731601</v>
      </c>
      <c r="H1896" s="7">
        <v>-9.6358505194805196E-4</v>
      </c>
      <c r="I1896" s="7">
        <v>-5.7781268008657998</v>
      </c>
      <c r="J1896" s="7">
        <v>-3.8883724545454501</v>
      </c>
      <c r="K1896" s="8"/>
      <c r="L1896" s="8"/>
    </row>
    <row r="1897" spans="1:12" ht="13.5" customHeight="1">
      <c r="A1897" s="7" t="s">
        <v>355</v>
      </c>
      <c r="B1897" s="7">
        <v>0</v>
      </c>
      <c r="C1897" s="7" t="s">
        <v>359</v>
      </c>
      <c r="D1897" s="7" t="s">
        <v>357</v>
      </c>
      <c r="E1897" s="7">
        <v>-16.8857202597403</v>
      </c>
      <c r="F1897" s="7">
        <v>1.5903360173160199</v>
      </c>
      <c r="G1897" s="7">
        <v>2.1577775757575699</v>
      </c>
      <c r="H1897" s="7">
        <v>-9.6464015584415595E-4</v>
      </c>
      <c r="I1897" s="7">
        <v>-5.7849215930735998</v>
      </c>
      <c r="J1897" s="7">
        <v>-3.8929195064935</v>
      </c>
      <c r="K1897" s="8"/>
      <c r="L1897" s="8"/>
    </row>
    <row r="1898" spans="1:12" ht="13.5" customHeight="1">
      <c r="A1898" s="7" t="s">
        <v>355</v>
      </c>
      <c r="B1898" s="7">
        <v>1.75</v>
      </c>
      <c r="C1898" s="7" t="s">
        <v>359</v>
      </c>
      <c r="D1898" s="7" t="s">
        <v>357</v>
      </c>
      <c r="E1898" s="7">
        <v>-16.9025766233766</v>
      </c>
      <c r="F1898" s="7">
        <v>1.59204653679654</v>
      </c>
      <c r="G1898" s="7">
        <v>2.1600419913419899</v>
      </c>
      <c r="H1898" s="7">
        <v>-9.6569525974026004E-4</v>
      </c>
      <c r="I1898" s="7">
        <v>-5.79171638528139</v>
      </c>
      <c r="J1898" s="7">
        <v>-3.89746655844155</v>
      </c>
      <c r="K1898" s="8"/>
      <c r="L1898" s="8"/>
    </row>
    <row r="1899" spans="1:12" ht="13.5" customHeight="1">
      <c r="A1899" s="7" t="s">
        <v>355</v>
      </c>
      <c r="B1899" s="7">
        <v>3.5</v>
      </c>
      <c r="C1899" s="7" t="s">
        <v>359</v>
      </c>
      <c r="D1899" s="7" t="s">
        <v>357</v>
      </c>
      <c r="E1899" s="7">
        <v>-16.919432987013</v>
      </c>
      <c r="F1899" s="7">
        <v>1.59375705627706</v>
      </c>
      <c r="G1899" s="7">
        <v>2.16230640692641</v>
      </c>
      <c r="H1899" s="7">
        <v>-9.6675036363636402E-4</v>
      </c>
      <c r="I1899" s="7">
        <v>-5.7985111774891802</v>
      </c>
      <c r="J1899" s="7">
        <v>-3.9020136103896101</v>
      </c>
      <c r="K1899" s="8"/>
      <c r="L1899" s="8"/>
    </row>
    <row r="1900" spans="1:12" ht="13.5" customHeight="1">
      <c r="A1900" s="7" t="s">
        <v>355</v>
      </c>
      <c r="B1900" s="7">
        <v>0</v>
      </c>
      <c r="C1900" s="7" t="s">
        <v>360</v>
      </c>
      <c r="D1900" s="7" t="s">
        <v>357</v>
      </c>
      <c r="E1900" s="7">
        <v>-16.9362893506494</v>
      </c>
      <c r="F1900" s="7">
        <v>1.59546757575758</v>
      </c>
      <c r="G1900" s="7">
        <v>2.1645708225108198</v>
      </c>
      <c r="H1900" s="7">
        <v>-9.67805467532468E-4</v>
      </c>
      <c r="I1900" s="7">
        <v>-5.8053059696969704</v>
      </c>
      <c r="J1900" s="7">
        <v>-3.9065606623376601</v>
      </c>
      <c r="K1900" s="8"/>
      <c r="L1900" s="8"/>
    </row>
    <row r="1901" spans="1:12" ht="13.5" customHeight="1">
      <c r="A1901" s="7" t="s">
        <v>355</v>
      </c>
      <c r="B1901" s="7">
        <v>1.75</v>
      </c>
      <c r="C1901" s="7" t="s">
        <v>360</v>
      </c>
      <c r="D1901" s="7" t="s">
        <v>357</v>
      </c>
      <c r="E1901" s="7">
        <v>-16.9531457142857</v>
      </c>
      <c r="F1901" s="7">
        <v>1.5971780952381001</v>
      </c>
      <c r="G1901" s="7">
        <v>2.1668352380952398</v>
      </c>
      <c r="H1901" s="7">
        <v>-9.6886057142857199E-4</v>
      </c>
      <c r="I1901" s="7">
        <v>-5.8121007619047598</v>
      </c>
      <c r="J1901" s="7">
        <v>-3.91110771428571</v>
      </c>
      <c r="K1901" s="8"/>
      <c r="L1901" s="8"/>
    </row>
    <row r="1902" spans="1:12" ht="13.5" customHeight="1">
      <c r="A1902" s="7" t="s">
        <v>355</v>
      </c>
      <c r="B1902" s="7">
        <v>3.5</v>
      </c>
      <c r="C1902" s="7" t="s">
        <v>360</v>
      </c>
      <c r="D1902" s="7" t="s">
        <v>357</v>
      </c>
      <c r="E1902" s="7">
        <v>-16.9700020779221</v>
      </c>
      <c r="F1902" s="7">
        <v>1.5988886147186201</v>
      </c>
      <c r="G1902" s="7">
        <v>2.1690996536796501</v>
      </c>
      <c r="H1902" s="7">
        <v>-9.6991567532467597E-4</v>
      </c>
      <c r="I1902" s="7">
        <v>-5.8188955541125598</v>
      </c>
      <c r="J1902" s="7">
        <v>-3.91565476623376</v>
      </c>
      <c r="K1902" s="8"/>
      <c r="L1902" s="8"/>
    </row>
    <row r="1903" spans="1:12" ht="13.5" customHeight="1">
      <c r="A1903" s="7" t="s">
        <v>355</v>
      </c>
      <c r="B1903" s="7">
        <v>0</v>
      </c>
      <c r="C1903" s="7" t="s">
        <v>361</v>
      </c>
      <c r="D1903" s="7" t="s">
        <v>357</v>
      </c>
      <c r="E1903" s="7">
        <v>-16.9868584415585</v>
      </c>
      <c r="F1903" s="7">
        <v>1.6005991341991399</v>
      </c>
      <c r="G1903" s="7">
        <v>2.1713640692640701</v>
      </c>
      <c r="H1903" s="7">
        <v>-9.7097077922077995E-4</v>
      </c>
      <c r="I1903" s="7">
        <v>-5.82569034632035</v>
      </c>
      <c r="J1903" s="7">
        <v>-3.9202018181818099</v>
      </c>
      <c r="K1903" s="8"/>
      <c r="L1903" s="8"/>
    </row>
    <row r="1904" spans="1:12" ht="13.5" customHeight="1">
      <c r="A1904" s="7" t="s">
        <v>355</v>
      </c>
      <c r="B1904" s="7">
        <v>1.75</v>
      </c>
      <c r="C1904" s="7" t="s">
        <v>361</v>
      </c>
      <c r="D1904" s="7" t="s">
        <v>357</v>
      </c>
      <c r="E1904" s="7">
        <v>-17.0037148051948</v>
      </c>
      <c r="F1904" s="7">
        <v>1.6023096536796599</v>
      </c>
      <c r="G1904" s="7">
        <v>2.1736284848484799</v>
      </c>
      <c r="H1904" s="7">
        <v>-9.7202588311688296E-4</v>
      </c>
      <c r="I1904" s="7">
        <v>-5.8324851385281402</v>
      </c>
      <c r="J1904" s="7">
        <v>-3.9247488701298598</v>
      </c>
      <c r="K1904" s="8"/>
      <c r="L1904" s="8"/>
    </row>
    <row r="1905" spans="1:12" ht="13.5" customHeight="1">
      <c r="A1905" s="7" t="s">
        <v>355</v>
      </c>
      <c r="B1905" s="7">
        <v>3.5</v>
      </c>
      <c r="C1905" s="7" t="s">
        <v>361</v>
      </c>
      <c r="D1905" s="7" t="s">
        <v>357</v>
      </c>
      <c r="E1905" s="7">
        <v>-17.0205711688312</v>
      </c>
      <c r="F1905" s="7">
        <v>1.60402017316018</v>
      </c>
      <c r="G1905" s="7">
        <v>2.1758929004329</v>
      </c>
      <c r="H1905" s="7">
        <v>-9.7308098701298705E-4</v>
      </c>
      <c r="I1905" s="7">
        <v>-5.8392799307359304</v>
      </c>
      <c r="J1905" s="7">
        <v>-3.92929592207792</v>
      </c>
      <c r="K1905" s="8"/>
      <c r="L1905" s="8"/>
    </row>
    <row r="1906" spans="1:12" ht="13.5" customHeight="1">
      <c r="A1906" s="7" t="s">
        <v>355</v>
      </c>
      <c r="B1906" s="7">
        <v>0</v>
      </c>
      <c r="C1906" s="7" t="s">
        <v>362</v>
      </c>
      <c r="D1906" s="7" t="s">
        <v>357</v>
      </c>
      <c r="E1906" s="7">
        <v>-17.0374275324676</v>
      </c>
      <c r="F1906" s="7">
        <v>1.6057306926407</v>
      </c>
      <c r="G1906" s="7">
        <v>2.1781573160173102</v>
      </c>
      <c r="H1906" s="7">
        <v>-9.7413609090909103E-4</v>
      </c>
      <c r="I1906" s="7">
        <v>-5.8460747229437304</v>
      </c>
      <c r="J1906" s="7">
        <v>-3.9338429740259699</v>
      </c>
      <c r="K1906" s="8"/>
      <c r="L1906" s="8"/>
    </row>
    <row r="1907" spans="1:12" ht="13.5" customHeight="1">
      <c r="A1907" s="7" t="s">
        <v>355</v>
      </c>
      <c r="B1907" s="7">
        <v>1.75</v>
      </c>
      <c r="C1907" s="7" t="s">
        <v>362</v>
      </c>
      <c r="D1907" s="7" t="s">
        <v>357</v>
      </c>
      <c r="E1907" s="7">
        <v>-17.0542838961039</v>
      </c>
      <c r="F1907" s="7">
        <v>1.60744121212122</v>
      </c>
      <c r="G1907" s="7">
        <v>2.1804217316017298</v>
      </c>
      <c r="H1907" s="7">
        <v>-9.7519119480519501E-4</v>
      </c>
      <c r="I1907" s="7">
        <v>-5.8528695151515198</v>
      </c>
      <c r="J1907" s="7">
        <v>-3.9383900259740199</v>
      </c>
      <c r="K1907" s="8"/>
      <c r="L1907" s="8"/>
    </row>
    <row r="1908" spans="1:12" ht="13.5" customHeight="1">
      <c r="A1908" s="7" t="s">
        <v>355</v>
      </c>
      <c r="B1908" s="7">
        <v>3.5</v>
      </c>
      <c r="C1908" s="7" t="s">
        <v>362</v>
      </c>
      <c r="D1908" s="7" t="s">
        <v>357</v>
      </c>
      <c r="E1908" s="7">
        <v>-17.0711402597403</v>
      </c>
      <c r="F1908" s="7">
        <v>1.6091517316017401</v>
      </c>
      <c r="G1908" s="7">
        <v>2.1826861471861498</v>
      </c>
      <c r="H1908" s="7">
        <v>-9.76246298701299E-4</v>
      </c>
      <c r="I1908" s="7">
        <v>-5.85966430735931</v>
      </c>
      <c r="J1908" s="7">
        <v>-3.9429370779220698</v>
      </c>
      <c r="K1908" s="8"/>
      <c r="L1908" s="8"/>
    </row>
    <row r="1909" spans="1:12" ht="13.5" customHeight="1">
      <c r="A1909" s="7" t="s">
        <v>355</v>
      </c>
      <c r="B1909" s="7">
        <v>0</v>
      </c>
      <c r="C1909" s="7" t="s">
        <v>363</v>
      </c>
      <c r="D1909" s="7" t="s">
        <v>357</v>
      </c>
      <c r="E1909" s="7">
        <v>-17.087996623376601</v>
      </c>
      <c r="F1909" s="7">
        <v>1.6108622510822601</v>
      </c>
      <c r="G1909" s="7">
        <v>2.1849505627705601</v>
      </c>
      <c r="H1909" s="7">
        <v>-9.7730140259740298E-4</v>
      </c>
      <c r="I1909" s="7">
        <v>-5.8664590995671002</v>
      </c>
      <c r="J1909" s="7">
        <v>-3.9474841298701202</v>
      </c>
      <c r="K1909" s="8"/>
      <c r="L1909" s="8"/>
    </row>
    <row r="1910" spans="1:12" ht="13.5" customHeight="1">
      <c r="A1910" s="7" t="s">
        <v>355</v>
      </c>
      <c r="B1910" s="7">
        <v>1.75</v>
      </c>
      <c r="C1910" s="7" t="s">
        <v>363</v>
      </c>
      <c r="D1910" s="7" t="s">
        <v>357</v>
      </c>
      <c r="E1910" s="7">
        <v>-17.104852987013</v>
      </c>
      <c r="F1910" s="7">
        <v>1.6125727705627799</v>
      </c>
      <c r="G1910" s="7">
        <v>2.1872149783549801</v>
      </c>
      <c r="H1910" s="7">
        <v>-9.7835650649350696E-4</v>
      </c>
      <c r="I1910" s="7">
        <v>-5.8732538917748904</v>
      </c>
      <c r="J1910" s="7">
        <v>-3.9520311818181799</v>
      </c>
      <c r="K1910" s="8"/>
      <c r="L1910" s="8"/>
    </row>
    <row r="1911" spans="1:12" ht="13.5" customHeight="1">
      <c r="A1911" s="7" t="s">
        <v>355</v>
      </c>
      <c r="B1911" s="7">
        <v>3.5</v>
      </c>
      <c r="C1911" s="7" t="s">
        <v>363</v>
      </c>
      <c r="D1911" s="7" t="s">
        <v>357</v>
      </c>
      <c r="E1911" s="7">
        <v>-17.1217093506494</v>
      </c>
      <c r="F1911" s="7">
        <v>1.6142832900433</v>
      </c>
      <c r="G1911" s="7">
        <v>2.18947939393939</v>
      </c>
      <c r="H1911" s="7">
        <v>-9.7941161038961094E-4</v>
      </c>
      <c r="I1911" s="7">
        <v>-5.8800486839826904</v>
      </c>
      <c r="J1911" s="7">
        <v>-3.9565782337662299</v>
      </c>
      <c r="K1911" s="8"/>
      <c r="L1911" s="8"/>
    </row>
    <row r="1912" spans="1:12" ht="13.5" customHeight="1">
      <c r="A1912" s="7" t="s">
        <v>355</v>
      </c>
      <c r="B1912" s="7">
        <v>0</v>
      </c>
      <c r="C1912" s="7" t="s">
        <v>356</v>
      </c>
      <c r="D1912" s="7" t="s">
        <v>357</v>
      </c>
      <c r="E1912" s="7">
        <v>-17.138565714285701</v>
      </c>
      <c r="F1912" s="7">
        <v>1.61599380952381</v>
      </c>
      <c r="G1912" s="7">
        <v>2.19174380952381</v>
      </c>
      <c r="H1912" s="7">
        <v>-9.8046671428571493E-4</v>
      </c>
      <c r="I1912" s="7">
        <v>-5.8868434761904798</v>
      </c>
      <c r="J1912" s="7">
        <v>-3.9611252857142798</v>
      </c>
      <c r="K1912" s="8"/>
      <c r="L1912" s="8"/>
    </row>
    <row r="1913" spans="1:12" ht="13.5" customHeight="1">
      <c r="A1913" s="7" t="s">
        <v>355</v>
      </c>
      <c r="B1913" s="7">
        <v>1.75</v>
      </c>
      <c r="C1913" s="7" t="s">
        <v>356</v>
      </c>
      <c r="D1913" s="7" t="s">
        <v>357</v>
      </c>
      <c r="E1913" s="7">
        <v>-17.1554220779221</v>
      </c>
      <c r="F1913" s="7">
        <v>1.61770432900433</v>
      </c>
      <c r="G1913" s="7">
        <v>2.1940082251082198</v>
      </c>
      <c r="H1913" s="7">
        <v>-9.8152181818181804E-4</v>
      </c>
      <c r="I1913" s="7">
        <v>-5.89363826839827</v>
      </c>
      <c r="J1913" s="7">
        <v>-3.9656723376623302</v>
      </c>
      <c r="K1913" s="8"/>
      <c r="L1913" s="8"/>
    </row>
    <row r="1914" spans="1:12" ht="13.5" customHeight="1">
      <c r="A1914" s="7" t="s">
        <v>355</v>
      </c>
      <c r="B1914" s="7">
        <v>3.5</v>
      </c>
      <c r="C1914" s="7" t="s">
        <v>356</v>
      </c>
      <c r="D1914" s="7" t="s">
        <v>357</v>
      </c>
      <c r="E1914" s="7">
        <v>-17.1722784415585</v>
      </c>
      <c r="F1914" s="7">
        <v>1.6194148484848501</v>
      </c>
      <c r="G1914" s="7">
        <v>2.1962726406926398</v>
      </c>
      <c r="H1914" s="7">
        <v>-9.8257692207792202E-4</v>
      </c>
      <c r="I1914" s="7">
        <v>-5.9004330606060602</v>
      </c>
      <c r="J1914" s="7">
        <v>-3.9702193896103801</v>
      </c>
      <c r="K1914" s="8"/>
      <c r="L1914" s="8"/>
    </row>
    <row r="1915" spans="1:12" ht="13.5" customHeight="1">
      <c r="A1915" s="7" t="s">
        <v>355</v>
      </c>
      <c r="B1915" s="7">
        <v>0</v>
      </c>
      <c r="C1915" s="7" t="s">
        <v>358</v>
      </c>
      <c r="D1915" s="7" t="s">
        <v>357</v>
      </c>
      <c r="E1915" s="7">
        <v>-17.189134805194801</v>
      </c>
      <c r="F1915" s="7">
        <v>1.6211253679653701</v>
      </c>
      <c r="G1915" s="7">
        <v>2.1985370562770501</v>
      </c>
      <c r="H1915" s="7">
        <v>-9.8363202597402601E-4</v>
      </c>
      <c r="I1915" s="7">
        <v>-5.9072278528138504</v>
      </c>
      <c r="J1915" s="7">
        <v>-3.9747664415584398</v>
      </c>
      <c r="K1915" s="8"/>
      <c r="L1915" s="8"/>
    </row>
    <row r="1916" spans="1:12" ht="13.5" customHeight="1">
      <c r="A1916" s="7" t="s">
        <v>355</v>
      </c>
      <c r="B1916" s="7">
        <v>1.75</v>
      </c>
      <c r="C1916" s="7" t="s">
        <v>358</v>
      </c>
      <c r="D1916" s="7" t="s">
        <v>357</v>
      </c>
      <c r="E1916" s="7">
        <v>-17.205991168831201</v>
      </c>
      <c r="F1916" s="7">
        <v>1.6228358874458899</v>
      </c>
      <c r="G1916" s="7">
        <v>2.2008014718614701</v>
      </c>
      <c r="H1916" s="7">
        <v>-9.8468712987012999E-4</v>
      </c>
      <c r="I1916" s="7">
        <v>-5.9140226450216504</v>
      </c>
      <c r="J1916" s="7">
        <v>-3.9793134935064902</v>
      </c>
      <c r="K1916" s="8"/>
      <c r="L1916" s="8"/>
    </row>
    <row r="1917" spans="1:12" ht="13.5" customHeight="1">
      <c r="A1917" s="7" t="s">
        <v>355</v>
      </c>
      <c r="B1917" s="7">
        <v>3.5</v>
      </c>
      <c r="C1917" s="7" t="s">
        <v>358</v>
      </c>
      <c r="D1917" s="7" t="s">
        <v>357</v>
      </c>
      <c r="E1917" s="7">
        <v>-17.2228475324676</v>
      </c>
      <c r="F1917" s="7">
        <v>1.6245464069264099</v>
      </c>
      <c r="G1917" s="7">
        <v>2.2030658874458902</v>
      </c>
      <c r="H1917" s="7">
        <v>-9.8574223376623397E-4</v>
      </c>
      <c r="I1917" s="7">
        <v>-5.9208174372294398</v>
      </c>
      <c r="J1917" s="7">
        <v>-3.9838605454545402</v>
      </c>
      <c r="K1917" s="8"/>
      <c r="L1917" s="8"/>
    </row>
    <row r="1918" spans="1:12" ht="13.5" customHeight="1">
      <c r="A1918" s="7" t="s">
        <v>355</v>
      </c>
      <c r="B1918" s="7">
        <v>0</v>
      </c>
      <c r="C1918" s="7" t="s">
        <v>359</v>
      </c>
      <c r="D1918" s="7" t="s">
        <v>357</v>
      </c>
      <c r="E1918" s="7">
        <v>-17.239703896103901</v>
      </c>
      <c r="F1918" s="7">
        <v>1.62625692640693</v>
      </c>
      <c r="G1918" s="7">
        <v>2.2053303030303</v>
      </c>
      <c r="H1918" s="7">
        <v>-9.8679733766233796E-4</v>
      </c>
      <c r="I1918" s="7">
        <v>-5.92761222943723</v>
      </c>
      <c r="J1918" s="7">
        <v>-3.9884075974025901</v>
      </c>
      <c r="K1918" s="8"/>
      <c r="L1918" s="8"/>
    </row>
    <row r="1919" spans="1:12" ht="13.5" customHeight="1">
      <c r="A1919" s="7" t="s">
        <v>355</v>
      </c>
      <c r="B1919" s="7">
        <v>1.75</v>
      </c>
      <c r="C1919" s="7" t="s">
        <v>359</v>
      </c>
      <c r="D1919" s="7" t="s">
        <v>357</v>
      </c>
      <c r="E1919" s="7">
        <v>-17.256560259740301</v>
      </c>
      <c r="F1919" s="7">
        <v>1.62796744588745</v>
      </c>
      <c r="G1919" s="7">
        <v>2.20759471861472</v>
      </c>
      <c r="H1919" s="7">
        <v>-9.8785244155844194E-4</v>
      </c>
      <c r="I1919" s="7">
        <v>-5.9344070216450202</v>
      </c>
      <c r="J1919" s="7">
        <v>-3.99295464935064</v>
      </c>
      <c r="K1919" s="8"/>
      <c r="L1919" s="8"/>
    </row>
    <row r="1920" spans="1:12" ht="13.5" customHeight="1">
      <c r="A1920" s="7" t="s">
        <v>355</v>
      </c>
      <c r="B1920" s="7">
        <v>3.5</v>
      </c>
      <c r="C1920" s="7" t="s">
        <v>359</v>
      </c>
      <c r="D1920" s="7" t="s">
        <v>357</v>
      </c>
      <c r="E1920" s="7">
        <v>-17.273416623376601</v>
      </c>
      <c r="F1920" s="7">
        <v>1.62967796536797</v>
      </c>
      <c r="G1920" s="7">
        <v>2.2098591341991298</v>
      </c>
      <c r="H1920" s="7">
        <v>-9.8890754545454592E-4</v>
      </c>
      <c r="I1920" s="7">
        <v>-5.9412018138528202</v>
      </c>
      <c r="J1920" s="7">
        <v>-3.9975017012987002</v>
      </c>
      <c r="K1920" s="8"/>
      <c r="L1920" s="8"/>
    </row>
    <row r="1921" spans="1:12" ht="13.5" customHeight="1">
      <c r="A1921" s="7" t="s">
        <v>355</v>
      </c>
      <c r="B1921" s="7">
        <v>0</v>
      </c>
      <c r="C1921" s="7" t="s">
        <v>360</v>
      </c>
      <c r="D1921" s="7" t="s">
        <v>357</v>
      </c>
      <c r="E1921" s="7">
        <v>-17.290272987013001</v>
      </c>
      <c r="F1921" s="7">
        <v>1.6313884848484901</v>
      </c>
      <c r="G1921" s="7">
        <v>2.2121235497835499</v>
      </c>
      <c r="H1921" s="7">
        <v>-9.899626493506499E-4</v>
      </c>
      <c r="I1921" s="7">
        <v>-5.9479966060606104</v>
      </c>
      <c r="J1921" s="7">
        <v>-4.0020487532467497</v>
      </c>
      <c r="K1921" s="8"/>
      <c r="L1921" s="8"/>
    </row>
    <row r="1922" spans="1:12" ht="13.5" customHeight="1">
      <c r="A1922" s="7" t="s">
        <v>355</v>
      </c>
      <c r="B1922" s="7">
        <v>1.75</v>
      </c>
      <c r="C1922" s="7" t="s">
        <v>360</v>
      </c>
      <c r="D1922" s="7" t="s">
        <v>357</v>
      </c>
      <c r="E1922" s="7">
        <v>-17.307129350649401</v>
      </c>
      <c r="F1922" s="7">
        <v>1.6330990043290099</v>
      </c>
      <c r="G1922" s="7">
        <v>2.2143879653679601</v>
      </c>
      <c r="H1922" s="7">
        <v>-9.910177532467541E-4</v>
      </c>
      <c r="I1922" s="7">
        <v>-5.9547913982683998</v>
      </c>
      <c r="J1922" s="7">
        <v>-4.0065958051947996</v>
      </c>
      <c r="K1922" s="8"/>
      <c r="L1922" s="8"/>
    </row>
    <row r="1923" spans="1:12" ht="13.5" customHeight="1">
      <c r="A1923" s="7" t="s">
        <v>355</v>
      </c>
      <c r="B1923" s="7">
        <v>3.5</v>
      </c>
      <c r="C1923" s="7" t="s">
        <v>360</v>
      </c>
      <c r="D1923" s="7" t="s">
        <v>357</v>
      </c>
      <c r="E1923" s="7">
        <v>-17.323985714285701</v>
      </c>
      <c r="F1923" s="7">
        <v>1.6348095238095299</v>
      </c>
      <c r="G1923" s="7">
        <v>2.2166523809523802</v>
      </c>
      <c r="H1923" s="7">
        <v>-9.92072857142857E-4</v>
      </c>
      <c r="I1923" s="7">
        <v>-5.96158619047619</v>
      </c>
      <c r="J1923" s="7">
        <v>-4.0111428571428496</v>
      </c>
      <c r="K1923" s="8"/>
      <c r="L1923" s="8"/>
    </row>
    <row r="1924" spans="1:12" ht="13.5" customHeight="1">
      <c r="A1924" s="7" t="s">
        <v>355</v>
      </c>
      <c r="B1924" s="7">
        <v>0</v>
      </c>
      <c r="C1924" s="7" t="s">
        <v>361</v>
      </c>
      <c r="D1924" s="7" t="s">
        <v>357</v>
      </c>
      <c r="E1924" s="7">
        <v>-17.340842077922101</v>
      </c>
      <c r="F1924" s="7">
        <v>1.63652004329005</v>
      </c>
      <c r="G1924" s="7">
        <v>2.21891679653679</v>
      </c>
      <c r="H1924" s="7">
        <v>-9.9312796103896098E-4</v>
      </c>
      <c r="I1924" s="7">
        <v>-5.9683809826839802</v>
      </c>
      <c r="J1924" s="7">
        <v>-4.0156899090909004</v>
      </c>
      <c r="K1924" s="8"/>
      <c r="L1924" s="8"/>
    </row>
    <row r="1925" spans="1:12" ht="13.5" customHeight="1">
      <c r="A1925" s="7" t="s">
        <v>355</v>
      </c>
      <c r="B1925" s="7">
        <v>1.75</v>
      </c>
      <c r="C1925" s="7" t="s">
        <v>361</v>
      </c>
      <c r="D1925" s="7" t="s">
        <v>357</v>
      </c>
      <c r="E1925" s="7">
        <v>-17.357698441558501</v>
      </c>
      <c r="F1925" s="7">
        <v>1.63823056277057</v>
      </c>
      <c r="G1925" s="7">
        <v>2.22118121212121</v>
      </c>
      <c r="H1925" s="7">
        <v>-9.9418306493506497E-4</v>
      </c>
      <c r="I1925" s="7">
        <v>-5.9751757748917802</v>
      </c>
      <c r="J1925" s="7">
        <v>-4.0202369610389601</v>
      </c>
      <c r="K1925" s="8"/>
      <c r="L1925" s="8"/>
    </row>
    <row r="1926" spans="1:12" ht="13.5" customHeight="1">
      <c r="A1926" s="7" t="s">
        <v>355</v>
      </c>
      <c r="B1926" s="7">
        <v>3.5</v>
      </c>
      <c r="C1926" s="7" t="s">
        <v>361</v>
      </c>
      <c r="D1926" s="7" t="s">
        <v>357</v>
      </c>
      <c r="E1926" s="7">
        <v>-17.374554805194801</v>
      </c>
      <c r="F1926" s="7">
        <v>1.63994108225109</v>
      </c>
      <c r="G1926" s="7">
        <v>2.22344562770563</v>
      </c>
      <c r="H1926" s="7">
        <v>-9.9523816883116895E-4</v>
      </c>
      <c r="I1926" s="7">
        <v>-5.9819705670995704</v>
      </c>
      <c r="J1926" s="7">
        <v>-4.0247840129870101</v>
      </c>
      <c r="K1926" s="8"/>
      <c r="L1926" s="8"/>
    </row>
    <row r="1927" spans="1:12" ht="13.5" customHeight="1">
      <c r="A1927" s="7" t="s">
        <v>355</v>
      </c>
      <c r="B1927" s="7">
        <v>0</v>
      </c>
      <c r="C1927" s="7" t="s">
        <v>362</v>
      </c>
      <c r="D1927" s="7" t="s">
        <v>357</v>
      </c>
      <c r="E1927" s="7">
        <v>-17.391411168831201</v>
      </c>
      <c r="F1927" s="7">
        <v>1.6416516017316101</v>
      </c>
      <c r="G1927" s="7">
        <v>2.2257100432900399</v>
      </c>
      <c r="H1927" s="7">
        <v>-9.9629327272727206E-4</v>
      </c>
      <c r="I1927" s="7">
        <v>-5.9887653593073598</v>
      </c>
      <c r="J1927" s="7">
        <v>-4.02933106493506</v>
      </c>
      <c r="K1927" s="8"/>
      <c r="L1927" s="8"/>
    </row>
    <row r="1928" spans="1:12" ht="13.5" customHeight="1">
      <c r="A1928" s="7" t="s">
        <v>355</v>
      </c>
      <c r="B1928" s="7">
        <v>1.75</v>
      </c>
      <c r="C1928" s="7" t="s">
        <v>362</v>
      </c>
      <c r="D1928" s="7" t="s">
        <v>357</v>
      </c>
      <c r="E1928" s="7">
        <v>-17.408267532467502</v>
      </c>
      <c r="F1928" s="7">
        <v>1.6433621212121301</v>
      </c>
      <c r="G1928" s="7">
        <v>2.2279744588744599</v>
      </c>
      <c r="H1928" s="7">
        <v>-9.9734837662337691E-4</v>
      </c>
      <c r="I1928" s="7">
        <v>-5.99556015151515</v>
      </c>
      <c r="J1928" s="7">
        <v>-4.0338781168831099</v>
      </c>
      <c r="K1928" s="8"/>
      <c r="L1928" s="8"/>
    </row>
    <row r="1929" spans="1:12" ht="13.5" customHeight="1">
      <c r="A1929" s="7" t="s">
        <v>355</v>
      </c>
      <c r="B1929" s="7">
        <v>3.5</v>
      </c>
      <c r="C1929" s="7" t="s">
        <v>362</v>
      </c>
      <c r="D1929" s="7" t="s">
        <v>357</v>
      </c>
      <c r="E1929" s="7">
        <v>-17.425123896103901</v>
      </c>
      <c r="F1929" s="7">
        <v>1.6450726406926499</v>
      </c>
      <c r="G1929" s="7">
        <v>2.2302388744588701</v>
      </c>
      <c r="H1929" s="7">
        <v>-9.984034805194809E-4</v>
      </c>
      <c r="I1929" s="7">
        <v>-6.00235494372295</v>
      </c>
      <c r="J1929" s="7">
        <v>-4.0384251688311599</v>
      </c>
      <c r="K1929" s="8"/>
      <c r="L1929" s="8"/>
    </row>
    <row r="1930" spans="1:12" ht="13.5" customHeight="1">
      <c r="A1930" s="7" t="s">
        <v>355</v>
      </c>
      <c r="B1930" s="7">
        <v>0</v>
      </c>
      <c r="C1930" s="7" t="s">
        <v>363</v>
      </c>
      <c r="D1930" s="7" t="s">
        <v>357</v>
      </c>
      <c r="E1930" s="7">
        <v>-17.441980259740301</v>
      </c>
      <c r="F1930" s="7">
        <v>1.6467831601731699</v>
      </c>
      <c r="G1930" s="7">
        <v>2.2325032900432902</v>
      </c>
      <c r="H1930" s="7">
        <v>-9.994585844155851E-4</v>
      </c>
      <c r="I1930" s="7">
        <v>-6.0091497359307402</v>
      </c>
      <c r="J1930" s="7">
        <v>-4.0429722207792196</v>
      </c>
      <c r="K1930" s="8"/>
      <c r="L1930" s="8"/>
    </row>
    <row r="1931" spans="1:12" ht="13.5" customHeight="1">
      <c r="A1931" s="7" t="s">
        <v>355</v>
      </c>
      <c r="B1931" s="7">
        <v>1.75</v>
      </c>
      <c r="C1931" s="7" t="s">
        <v>363</v>
      </c>
      <c r="D1931" s="7" t="s">
        <v>357</v>
      </c>
      <c r="E1931" s="7">
        <v>-17.458836623376602</v>
      </c>
      <c r="F1931" s="7">
        <v>1.64849367965369</v>
      </c>
      <c r="G1931" s="7">
        <v>2.2347677056277</v>
      </c>
      <c r="H1931" s="7">
        <v>-1.0005136883116899E-3</v>
      </c>
      <c r="I1931" s="7">
        <v>-6.0159445281385304</v>
      </c>
      <c r="J1931" s="7">
        <v>-4.0475192727272704</v>
      </c>
      <c r="K1931" s="8"/>
      <c r="L1931" s="8"/>
    </row>
    <row r="1932" spans="1:12" ht="13.5" customHeight="1">
      <c r="A1932" s="7" t="s">
        <v>355</v>
      </c>
      <c r="B1932" s="7">
        <v>3.5</v>
      </c>
      <c r="C1932" s="7" t="s">
        <v>363</v>
      </c>
      <c r="D1932" s="7" t="s">
        <v>357</v>
      </c>
      <c r="E1932" s="7">
        <v>-17.475692987013002</v>
      </c>
      <c r="F1932" s="7">
        <v>1.6502041991342</v>
      </c>
      <c r="G1932" s="7">
        <v>2.23703212121212</v>
      </c>
      <c r="H1932" s="7">
        <v>-1.00156879220779E-3</v>
      </c>
      <c r="I1932" s="7">
        <v>-6.0227393203463198</v>
      </c>
      <c r="J1932" s="7">
        <v>-4.0520663246753204</v>
      </c>
      <c r="K1932" s="8"/>
      <c r="L1932" s="8"/>
    </row>
    <row r="1933" spans="1:12" ht="13.5" customHeight="1">
      <c r="A1933" s="7" t="s">
        <v>355</v>
      </c>
      <c r="B1933" s="7">
        <v>0</v>
      </c>
      <c r="C1933" s="7" t="s">
        <v>356</v>
      </c>
      <c r="D1933" s="7" t="s">
        <v>357</v>
      </c>
      <c r="E1933" s="7">
        <v>-17.492549350649401</v>
      </c>
      <c r="F1933" s="7">
        <v>1.6519147186147201</v>
      </c>
      <c r="G1933" s="7">
        <v>2.2392965367965298</v>
      </c>
      <c r="H1933" s="7">
        <v>-1.0026238961039001E-3</v>
      </c>
      <c r="I1933" s="7">
        <v>-6.02953411255411</v>
      </c>
      <c r="J1933" s="7">
        <v>-4.0566133766233703</v>
      </c>
      <c r="K1933" s="8"/>
      <c r="L1933" s="8"/>
    </row>
    <row r="1934" spans="1:12" ht="13.5" customHeight="1">
      <c r="A1934" s="7" t="s">
        <v>355</v>
      </c>
      <c r="B1934" s="7">
        <v>1.75</v>
      </c>
      <c r="C1934" s="7" t="s">
        <v>356</v>
      </c>
      <c r="D1934" s="7" t="s">
        <v>357</v>
      </c>
      <c r="E1934" s="7">
        <v>-17.509405714285698</v>
      </c>
      <c r="F1934" s="7">
        <v>1.6536252380952401</v>
      </c>
      <c r="G1934" s="7">
        <v>2.2415609523809499</v>
      </c>
      <c r="H1934" s="7">
        <v>-1.0036789999999999E-3</v>
      </c>
      <c r="I1934" s="7">
        <v>-6.03632890476191</v>
      </c>
      <c r="J1934" s="7">
        <v>-4.0611604285714202</v>
      </c>
      <c r="K1934" s="8"/>
      <c r="L1934" s="8"/>
    </row>
    <row r="1935" spans="1:12" ht="13.5" customHeight="1">
      <c r="A1935" s="7" t="s">
        <v>355</v>
      </c>
      <c r="B1935" s="7">
        <v>3.5</v>
      </c>
      <c r="C1935" s="7" t="s">
        <v>356</v>
      </c>
      <c r="D1935" s="7" t="s">
        <v>357</v>
      </c>
      <c r="E1935" s="7">
        <v>-17.526262077922102</v>
      </c>
      <c r="F1935" s="7">
        <v>1.6553357575757599</v>
      </c>
      <c r="G1935" s="7">
        <v>2.2438253679653699</v>
      </c>
      <c r="H1935" s="7">
        <v>-1.0047341038961E-3</v>
      </c>
      <c r="I1935" s="7">
        <v>-6.0431236969697002</v>
      </c>
      <c r="J1935" s="7">
        <v>-4.0657074805194799</v>
      </c>
      <c r="K1935" s="8"/>
      <c r="L1935" s="8"/>
    </row>
    <row r="1936" spans="1:12" ht="13.5" customHeight="1">
      <c r="A1936" s="7" t="s">
        <v>355</v>
      </c>
      <c r="B1936" s="7">
        <v>0</v>
      </c>
      <c r="C1936" s="7" t="s">
        <v>358</v>
      </c>
      <c r="D1936" s="7" t="s">
        <v>357</v>
      </c>
      <c r="E1936" s="7">
        <v>-17.543118441558502</v>
      </c>
      <c r="F1936" s="7">
        <v>1.6570462770562799</v>
      </c>
      <c r="G1936" s="7">
        <v>2.2460897835497802</v>
      </c>
      <c r="H1936" s="7">
        <v>-1.0057892077922101E-3</v>
      </c>
      <c r="I1936" s="7">
        <v>-6.0499184891774904</v>
      </c>
      <c r="J1936" s="7">
        <v>-4.0702545324675299</v>
      </c>
      <c r="K1936" s="8"/>
      <c r="L1936" s="8"/>
    </row>
    <row r="1937" spans="1:12" ht="13.5" customHeight="1">
      <c r="A1937" s="7" t="s">
        <v>355</v>
      </c>
      <c r="B1937" s="7">
        <v>1.75</v>
      </c>
      <c r="C1937" s="7" t="s">
        <v>358</v>
      </c>
      <c r="D1937" s="7" t="s">
        <v>357</v>
      </c>
      <c r="E1937" s="7">
        <v>-17.559974805194798</v>
      </c>
      <c r="F1937" s="7">
        <v>1.6587567965368</v>
      </c>
      <c r="G1937" s="7">
        <v>2.2483541991342002</v>
      </c>
      <c r="H1937" s="7">
        <v>-1.0068443116883099E-3</v>
      </c>
      <c r="I1937" s="7">
        <v>-6.0567132813852798</v>
      </c>
      <c r="J1937" s="7">
        <v>-4.0748015844155798</v>
      </c>
      <c r="K1937" s="8"/>
      <c r="L1937" s="8"/>
    </row>
    <row r="1938" spans="1:12" ht="13.5" customHeight="1">
      <c r="A1938" s="7" t="s">
        <v>355</v>
      </c>
      <c r="B1938" s="7">
        <v>3.5</v>
      </c>
      <c r="C1938" s="7" t="s">
        <v>358</v>
      </c>
      <c r="D1938" s="7" t="s">
        <v>357</v>
      </c>
      <c r="E1938" s="7">
        <v>-17.576831168831198</v>
      </c>
      <c r="F1938" s="7">
        <v>1.66046731601732</v>
      </c>
      <c r="G1938" s="7">
        <v>2.25061861471861</v>
      </c>
      <c r="H1938" s="7">
        <v>-1.00789941558442E-3</v>
      </c>
      <c r="I1938" s="7">
        <v>-6.0635080735930798</v>
      </c>
      <c r="J1938" s="7">
        <v>-4.0793486363636298</v>
      </c>
      <c r="K1938" s="8"/>
      <c r="L1938" s="8"/>
    </row>
    <row r="1939" spans="1:12" ht="13.5" customHeight="1">
      <c r="A1939" s="7" t="s">
        <v>355</v>
      </c>
      <c r="B1939" s="7">
        <v>0</v>
      </c>
      <c r="C1939" s="7" t="s">
        <v>359</v>
      </c>
      <c r="D1939" s="7" t="s">
        <v>357</v>
      </c>
      <c r="E1939" s="7">
        <v>-17.593687532467602</v>
      </c>
      <c r="F1939" s="7">
        <v>1.66217783549784</v>
      </c>
      <c r="G1939" s="7">
        <v>2.2528830303030301</v>
      </c>
      <c r="H1939" s="7">
        <v>-1.0089545194805201E-3</v>
      </c>
      <c r="I1939" s="7">
        <v>-6.07030286580087</v>
      </c>
      <c r="J1939" s="7">
        <v>-4.0838956883116797</v>
      </c>
      <c r="K1939" s="8"/>
      <c r="L1939" s="8"/>
    </row>
    <row r="1940" spans="1:12" ht="13.5" customHeight="1">
      <c r="A1940" s="7" t="s">
        <v>355</v>
      </c>
      <c r="B1940" s="7">
        <v>1.75</v>
      </c>
      <c r="C1940" s="7" t="s">
        <v>359</v>
      </c>
      <c r="D1940" s="7" t="s">
        <v>357</v>
      </c>
      <c r="E1940" s="7">
        <v>-17.610543896103898</v>
      </c>
      <c r="F1940" s="7">
        <v>1.6638883549783601</v>
      </c>
      <c r="G1940" s="7">
        <v>2.2551474458874399</v>
      </c>
      <c r="H1940" s="7">
        <v>-1.0100096233766199E-3</v>
      </c>
      <c r="I1940" s="7">
        <v>-6.0770976580086602</v>
      </c>
      <c r="J1940" s="7">
        <v>-4.0884427402597403</v>
      </c>
      <c r="K1940" s="8"/>
      <c r="L1940" s="8"/>
    </row>
    <row r="1941" spans="1:12" ht="13.5" customHeight="1">
      <c r="A1941" s="7" t="s">
        <v>355</v>
      </c>
      <c r="B1941" s="7">
        <v>3.5</v>
      </c>
      <c r="C1941" s="7" t="s">
        <v>359</v>
      </c>
      <c r="D1941" s="7" t="s">
        <v>357</v>
      </c>
      <c r="E1941" s="7">
        <v>-17.627400259740298</v>
      </c>
      <c r="F1941" s="7">
        <v>1.6655988744588801</v>
      </c>
      <c r="G1941" s="7">
        <v>2.2574118614718599</v>
      </c>
      <c r="H1941" s="7">
        <v>-1.01106472727273E-3</v>
      </c>
      <c r="I1941" s="7">
        <v>-6.0838924502164504</v>
      </c>
      <c r="J1941" s="7">
        <v>-4.0929897922077902</v>
      </c>
      <c r="K1941" s="8"/>
      <c r="L1941" s="8"/>
    </row>
    <row r="1942" spans="1:12" ht="13.5" customHeight="1">
      <c r="A1942" s="7" t="s">
        <v>355</v>
      </c>
      <c r="B1942" s="7">
        <v>0</v>
      </c>
      <c r="C1942" s="7" t="s">
        <v>360</v>
      </c>
      <c r="D1942" s="7" t="s">
        <v>357</v>
      </c>
      <c r="E1942" s="7">
        <v>-17.644256623376599</v>
      </c>
      <c r="F1942" s="7">
        <v>1.6673093939393999</v>
      </c>
      <c r="G1942" s="7">
        <v>2.2596762770562799</v>
      </c>
      <c r="H1942" s="7">
        <v>-1.0121198311688301E-3</v>
      </c>
      <c r="I1942" s="7">
        <v>-6.0906872424242398</v>
      </c>
      <c r="J1942" s="7">
        <v>-4.0975368441558402</v>
      </c>
      <c r="K1942" s="8"/>
      <c r="L1942" s="8"/>
    </row>
    <row r="1943" spans="1:12" ht="13.5" customHeight="1">
      <c r="A1943" s="7" t="s">
        <v>355</v>
      </c>
      <c r="B1943" s="7">
        <v>1.75</v>
      </c>
      <c r="C1943" s="7" t="s">
        <v>360</v>
      </c>
      <c r="D1943" s="7" t="s">
        <v>357</v>
      </c>
      <c r="E1943" s="7">
        <v>-17.661112987012999</v>
      </c>
      <c r="F1943" s="7">
        <v>1.66901991341992</v>
      </c>
      <c r="G1943" s="7">
        <v>2.2619406926406902</v>
      </c>
      <c r="H1943" s="7">
        <v>-1.0131749350649299E-3</v>
      </c>
      <c r="I1943" s="7">
        <v>-6.0974820346320397</v>
      </c>
      <c r="J1943" s="7">
        <v>-4.1020838961038901</v>
      </c>
      <c r="K1943" s="8"/>
      <c r="L1943" s="8"/>
    </row>
    <row r="1944" spans="1:12" ht="13.5" customHeight="1">
      <c r="A1944" s="7" t="s">
        <v>355</v>
      </c>
      <c r="B1944" s="7">
        <v>3.5</v>
      </c>
      <c r="C1944" s="7" t="s">
        <v>360</v>
      </c>
      <c r="D1944" s="7" t="s">
        <v>357</v>
      </c>
      <c r="E1944" s="7">
        <v>-17.677969350649398</v>
      </c>
      <c r="F1944" s="7">
        <v>1.67073043290044</v>
      </c>
      <c r="G1944" s="7">
        <v>2.2642051082251098</v>
      </c>
      <c r="H1944" s="7">
        <v>-1.01423003896104E-3</v>
      </c>
      <c r="I1944" s="7">
        <v>-6.10427682683983</v>
      </c>
      <c r="J1944" s="7">
        <v>-4.1066309480519401</v>
      </c>
      <c r="K1944" s="8"/>
      <c r="L1944" s="8"/>
    </row>
    <row r="1945" spans="1:12" ht="13.5" customHeight="1">
      <c r="A1945" s="7" t="s">
        <v>355</v>
      </c>
      <c r="B1945" s="7">
        <v>0</v>
      </c>
      <c r="C1945" s="7" t="s">
        <v>361</v>
      </c>
      <c r="D1945" s="7" t="s">
        <v>357</v>
      </c>
      <c r="E1945" s="7">
        <v>-17.694825714285699</v>
      </c>
      <c r="F1945" s="7">
        <v>1.67244095238096</v>
      </c>
      <c r="G1945" s="7">
        <v>2.26646952380952</v>
      </c>
      <c r="H1945" s="7">
        <v>-1.0152851428571401E-3</v>
      </c>
      <c r="I1945" s="7">
        <v>-6.1110716190476202</v>
      </c>
      <c r="J1945" s="7">
        <v>-4.11117799999999</v>
      </c>
      <c r="K1945" s="8"/>
      <c r="L1945" s="8"/>
    </row>
    <row r="1946" spans="1:12" ht="13.5" customHeight="1">
      <c r="A1946" s="7" t="s">
        <v>355</v>
      </c>
      <c r="B1946" s="7">
        <v>1.75</v>
      </c>
      <c r="C1946" s="7" t="s">
        <v>361</v>
      </c>
      <c r="D1946" s="7" t="s">
        <v>357</v>
      </c>
      <c r="E1946" s="7">
        <v>-17.711682077922099</v>
      </c>
      <c r="F1946" s="7">
        <v>1.6741514718614801</v>
      </c>
      <c r="G1946" s="7">
        <v>2.2687339393939401</v>
      </c>
      <c r="H1946" s="7">
        <v>-1.0163402467532499E-3</v>
      </c>
      <c r="I1946" s="7">
        <v>-6.1178664112554104</v>
      </c>
      <c r="J1946" s="7">
        <v>-4.1157250519480497</v>
      </c>
      <c r="K1946" s="8"/>
      <c r="L1946" s="8"/>
    </row>
    <row r="1947" spans="1:12" ht="13.5" customHeight="1">
      <c r="A1947" s="7" t="s">
        <v>355</v>
      </c>
      <c r="B1947" s="7">
        <v>3.5</v>
      </c>
      <c r="C1947" s="7" t="s">
        <v>361</v>
      </c>
      <c r="D1947" s="7" t="s">
        <v>357</v>
      </c>
      <c r="E1947" s="7">
        <v>-17.728538441558499</v>
      </c>
      <c r="F1947" s="7">
        <v>1.6758619913420001</v>
      </c>
      <c r="G1947" s="7">
        <v>2.2709983549783499</v>
      </c>
      <c r="H1947" s="7">
        <v>-1.01739535064935E-3</v>
      </c>
      <c r="I1947" s="7">
        <v>-6.1246612034632104</v>
      </c>
      <c r="J1947" s="7">
        <v>-4.1202721038960997</v>
      </c>
      <c r="K1947" s="8"/>
      <c r="L1947" s="8"/>
    </row>
    <row r="1948" spans="1:12" ht="13.5" customHeight="1">
      <c r="A1948" s="7" t="s">
        <v>355</v>
      </c>
      <c r="B1948" s="7">
        <v>0</v>
      </c>
      <c r="C1948" s="7" t="s">
        <v>362</v>
      </c>
      <c r="D1948" s="7" t="s">
        <v>357</v>
      </c>
      <c r="E1948" s="7">
        <v>-17.745394805194799</v>
      </c>
      <c r="F1948" s="7">
        <v>1.6775725108225199</v>
      </c>
      <c r="G1948" s="7">
        <v>2.2732627705627699</v>
      </c>
      <c r="H1948" s="7">
        <v>-1.0184504545454501E-3</v>
      </c>
      <c r="I1948" s="7">
        <v>-6.1314559956709997</v>
      </c>
      <c r="J1948" s="7">
        <v>-4.1248191558441496</v>
      </c>
      <c r="K1948" s="8"/>
      <c r="L1948" s="8"/>
    </row>
    <row r="1949" spans="1:12" ht="13.5" customHeight="1">
      <c r="A1949" s="7" t="s">
        <v>355</v>
      </c>
      <c r="B1949" s="7">
        <v>1.75</v>
      </c>
      <c r="C1949" s="7" t="s">
        <v>362</v>
      </c>
      <c r="D1949" s="7" t="s">
        <v>357</v>
      </c>
      <c r="E1949" s="7">
        <v>-17.762251168831199</v>
      </c>
      <c r="F1949" s="7">
        <v>1.6792830303030399</v>
      </c>
      <c r="G1949" s="7">
        <v>2.2755271861471802</v>
      </c>
      <c r="H1949" s="7">
        <v>-1.0195055584415599E-3</v>
      </c>
      <c r="I1949" s="7">
        <v>-6.13825078787879</v>
      </c>
      <c r="J1949" s="7">
        <v>-4.1293662077922004</v>
      </c>
      <c r="K1949" s="8"/>
      <c r="L1949" s="8"/>
    </row>
    <row r="1950" spans="1:12" ht="13.5" customHeight="1">
      <c r="A1950" s="7" t="s">
        <v>355</v>
      </c>
      <c r="B1950" s="7">
        <v>3.5</v>
      </c>
      <c r="C1950" s="7" t="s">
        <v>362</v>
      </c>
      <c r="D1950" s="7" t="s">
        <v>357</v>
      </c>
      <c r="E1950" s="7">
        <v>-17.779107532467499</v>
      </c>
      <c r="F1950" s="7">
        <v>1.68099354978356</v>
      </c>
      <c r="G1950" s="7">
        <v>2.2777916017315998</v>
      </c>
      <c r="H1950" s="7">
        <v>-1.02056066233766E-3</v>
      </c>
      <c r="I1950" s="7">
        <v>-6.1450455800865802</v>
      </c>
      <c r="J1950" s="7">
        <v>-4.1339132597402504</v>
      </c>
      <c r="K1950" s="8"/>
      <c r="L1950" s="8"/>
    </row>
    <row r="1951" spans="1:12" ht="13.5" customHeight="1">
      <c r="A1951" s="7" t="s">
        <v>355</v>
      </c>
      <c r="B1951" s="7">
        <v>0</v>
      </c>
      <c r="C1951" s="7" t="s">
        <v>363</v>
      </c>
      <c r="D1951" s="7" t="s">
        <v>357</v>
      </c>
      <c r="E1951" s="7">
        <v>-17.795963896103899</v>
      </c>
      <c r="F1951" s="7">
        <v>1.68270406926407</v>
      </c>
      <c r="G1951" s="7">
        <v>2.2800560173160198</v>
      </c>
      <c r="H1951" s="7">
        <v>-1.02161576623377E-3</v>
      </c>
      <c r="I1951" s="7">
        <v>-6.1518403722943704</v>
      </c>
      <c r="J1951" s="7">
        <v>-4.1384603116883101</v>
      </c>
      <c r="K1951" s="8"/>
      <c r="L1951" s="8"/>
    </row>
    <row r="1952" spans="1:12" ht="13.5" customHeight="1">
      <c r="A1952" s="7" t="s">
        <v>355</v>
      </c>
      <c r="B1952" s="7">
        <v>1.75</v>
      </c>
      <c r="C1952" s="7" t="s">
        <v>363</v>
      </c>
      <c r="D1952" s="7" t="s">
        <v>357</v>
      </c>
      <c r="E1952" s="7">
        <v>-17.812820259740299</v>
      </c>
      <c r="F1952" s="7">
        <v>1.68441458874459</v>
      </c>
      <c r="G1952" s="7">
        <v>2.2823204329004301</v>
      </c>
      <c r="H1952" s="7">
        <v>-1.0226708701298699E-3</v>
      </c>
      <c r="I1952" s="7">
        <v>-6.1586351645021704</v>
      </c>
      <c r="J1952" s="7">
        <v>-4.14300736363636</v>
      </c>
      <c r="K1952" s="8"/>
      <c r="L1952" s="8"/>
    </row>
    <row r="1953" spans="1:12" ht="13.5" customHeight="1">
      <c r="A1953" s="7" t="s">
        <v>355</v>
      </c>
      <c r="B1953" s="7">
        <v>3.5</v>
      </c>
      <c r="C1953" s="7" t="s">
        <v>363</v>
      </c>
      <c r="D1953" s="7" t="s">
        <v>357</v>
      </c>
      <c r="E1953" s="7">
        <v>-17.829676623376599</v>
      </c>
      <c r="F1953" s="7">
        <v>1.6861251082251101</v>
      </c>
      <c r="G1953" s="7">
        <v>2.2845848484848501</v>
      </c>
      <c r="H1953" s="7">
        <v>-1.02372597402597E-3</v>
      </c>
      <c r="I1953" s="7">
        <v>-6.1654299567099597</v>
      </c>
      <c r="J1953" s="7">
        <v>-4.14755441558441</v>
      </c>
      <c r="K1953" s="8"/>
      <c r="L1953" s="8"/>
    </row>
    <row r="1954" spans="1:12" ht="13.5" customHeight="1">
      <c r="A1954" s="7" t="s">
        <v>355</v>
      </c>
      <c r="B1954" s="7">
        <v>0</v>
      </c>
      <c r="C1954" s="7" t="s">
        <v>356</v>
      </c>
      <c r="D1954" s="7" t="s">
        <v>357</v>
      </c>
      <c r="E1954" s="7">
        <v>-17.846532987012999</v>
      </c>
      <c r="F1954" s="7">
        <v>1.6878356277056299</v>
      </c>
      <c r="G1954" s="7">
        <v>2.2868492640692599</v>
      </c>
      <c r="H1954" s="7">
        <v>-1.02478107792208E-3</v>
      </c>
      <c r="I1954" s="7">
        <v>-6.17222474891775</v>
      </c>
      <c r="J1954" s="7">
        <v>-4.1521014675324599</v>
      </c>
      <c r="K1954" s="8"/>
      <c r="L1954" s="8"/>
    </row>
    <row r="1955" spans="1:12" ht="13.5" customHeight="1">
      <c r="A1955" s="7" t="s">
        <v>355</v>
      </c>
      <c r="B1955" s="7">
        <v>1.75</v>
      </c>
      <c r="C1955" s="7" t="s">
        <v>356</v>
      </c>
      <c r="D1955" s="7" t="s">
        <v>357</v>
      </c>
      <c r="E1955" s="7">
        <v>-17.863389350649399</v>
      </c>
      <c r="F1955" s="7">
        <v>1.6895461471861499</v>
      </c>
      <c r="G1955" s="7">
        <v>2.28911367965368</v>
      </c>
      <c r="H1955" s="7">
        <v>-1.0258361818181799E-3</v>
      </c>
      <c r="I1955" s="7">
        <v>-6.1790195411255402</v>
      </c>
      <c r="J1955" s="7">
        <v>-4.1566485194805098</v>
      </c>
      <c r="K1955" s="8"/>
      <c r="L1955" s="8"/>
    </row>
    <row r="1956" spans="1:12" ht="13.5" customHeight="1">
      <c r="A1956" s="7" t="s">
        <v>355</v>
      </c>
      <c r="B1956" s="7">
        <v>3.5</v>
      </c>
      <c r="C1956" s="7" t="s">
        <v>356</v>
      </c>
      <c r="D1956" s="7" t="s">
        <v>357</v>
      </c>
      <c r="E1956" s="7">
        <v>-17.880245714285699</v>
      </c>
      <c r="F1956" s="7">
        <v>1.69125666666667</v>
      </c>
      <c r="G1956" s="7">
        <v>2.2913780952380902</v>
      </c>
      <c r="H1956" s="7">
        <v>-1.0268912857142899E-3</v>
      </c>
      <c r="I1956" s="7">
        <v>-6.1858143333333402</v>
      </c>
      <c r="J1956" s="7">
        <v>-4.1611955714285704</v>
      </c>
      <c r="K1956" s="8"/>
      <c r="L1956" s="8"/>
    </row>
    <row r="1957" spans="1:12" ht="13.5" customHeight="1">
      <c r="A1957" s="7" t="s">
        <v>355</v>
      </c>
      <c r="B1957" s="7">
        <v>0</v>
      </c>
      <c r="C1957" s="7" t="s">
        <v>358</v>
      </c>
      <c r="D1957" s="7" t="s">
        <v>357</v>
      </c>
      <c r="E1957" s="7">
        <v>-17.897102077922099</v>
      </c>
      <c r="F1957" s="7">
        <v>1.69296718614719</v>
      </c>
      <c r="G1957" s="7">
        <v>2.2936425108225098</v>
      </c>
      <c r="H1957" s="7">
        <v>-1.02794638961039E-3</v>
      </c>
      <c r="I1957" s="7">
        <v>-6.1926091255411304</v>
      </c>
      <c r="J1957" s="7">
        <v>-4.1657426233766204</v>
      </c>
      <c r="K1957" s="8"/>
      <c r="L1957" s="8"/>
    </row>
    <row r="1958" spans="1:12" ht="13.5" customHeight="1">
      <c r="A1958" s="7" t="s">
        <v>355</v>
      </c>
      <c r="B1958" s="7">
        <v>1.75</v>
      </c>
      <c r="C1958" s="7" t="s">
        <v>358</v>
      </c>
      <c r="D1958" s="7" t="s">
        <v>357</v>
      </c>
      <c r="E1958" s="7">
        <v>-17.913958441558499</v>
      </c>
      <c r="F1958" s="7">
        <v>1.69467770562771</v>
      </c>
      <c r="G1958" s="7">
        <v>2.2959069264069201</v>
      </c>
      <c r="H1958" s="7">
        <v>-1.0290014935064901E-3</v>
      </c>
      <c r="I1958" s="7">
        <v>-6.1994039177489197</v>
      </c>
      <c r="J1958" s="7">
        <v>-4.1702896753246703</v>
      </c>
      <c r="K1958" s="8"/>
      <c r="L1958" s="8"/>
    </row>
    <row r="1959" spans="1:12" ht="13.5" customHeight="1">
      <c r="A1959" s="7" t="s">
        <v>355</v>
      </c>
      <c r="B1959" s="7">
        <v>3.5</v>
      </c>
      <c r="C1959" s="7" t="s">
        <v>358</v>
      </c>
      <c r="D1959" s="7" t="s">
        <v>357</v>
      </c>
      <c r="E1959" s="7">
        <v>-17.9308148051948</v>
      </c>
      <c r="F1959" s="7">
        <v>1.6963882251082301</v>
      </c>
      <c r="G1959" s="7">
        <v>2.2981713419913401</v>
      </c>
      <c r="H1959" s="7">
        <v>-1.0300565974025999E-3</v>
      </c>
      <c r="I1959" s="7">
        <v>-6.20619870995671</v>
      </c>
      <c r="J1959" s="7">
        <v>-4.1748367272727203</v>
      </c>
      <c r="K1959" s="8"/>
      <c r="L1959" s="8"/>
    </row>
    <row r="1960" spans="1:12" ht="13.5" customHeight="1">
      <c r="A1960" s="7" t="s">
        <v>355</v>
      </c>
      <c r="B1960" s="7">
        <v>0</v>
      </c>
      <c r="C1960" s="7" t="s">
        <v>359</v>
      </c>
      <c r="D1960" s="7" t="s">
        <v>357</v>
      </c>
      <c r="E1960" s="7">
        <v>-17.947671168831199</v>
      </c>
      <c r="F1960" s="7">
        <v>1.6980987445887501</v>
      </c>
      <c r="G1960" s="7">
        <v>2.3004357575757601</v>
      </c>
      <c r="H1960" s="7">
        <v>-1.0311117012987E-3</v>
      </c>
      <c r="I1960" s="7">
        <v>-6.2129935021645002</v>
      </c>
      <c r="J1960" s="7">
        <v>-4.1793837792207702</v>
      </c>
      <c r="K1960" s="8"/>
      <c r="L1960" s="8"/>
    </row>
    <row r="1961" spans="1:12" ht="13.5" customHeight="1">
      <c r="A1961" s="7" t="s">
        <v>355</v>
      </c>
      <c r="B1961" s="7">
        <v>1.75</v>
      </c>
      <c r="C1961" s="7" t="s">
        <v>359</v>
      </c>
      <c r="D1961" s="7" t="s">
        <v>357</v>
      </c>
      <c r="E1961" s="7">
        <v>-17.9645275324675</v>
      </c>
      <c r="F1961" s="7">
        <v>1.6998092640692699</v>
      </c>
      <c r="G1961" s="7">
        <v>2.3027001731601699</v>
      </c>
      <c r="H1961" s="7">
        <v>-1.0321668051948001E-3</v>
      </c>
      <c r="I1961" s="7">
        <v>-6.2197882943723002</v>
      </c>
      <c r="J1961" s="7">
        <v>-4.1839308311688299</v>
      </c>
      <c r="K1961" s="8"/>
      <c r="L1961" s="8"/>
    </row>
    <row r="1962" spans="1:12" ht="13.5" customHeight="1">
      <c r="A1962" s="7" t="s">
        <v>355</v>
      </c>
      <c r="B1962" s="7">
        <v>3.5</v>
      </c>
      <c r="C1962" s="7" t="s">
        <v>359</v>
      </c>
      <c r="D1962" s="7" t="s">
        <v>357</v>
      </c>
      <c r="E1962" s="7">
        <v>-17.9813838961039</v>
      </c>
      <c r="F1962" s="7">
        <v>1.7015197835497899</v>
      </c>
      <c r="G1962" s="7">
        <v>2.30496458874459</v>
      </c>
      <c r="H1962" s="7">
        <v>-1.0332219090909099E-3</v>
      </c>
      <c r="I1962" s="7">
        <v>-6.2265830865800904</v>
      </c>
      <c r="J1962" s="7">
        <v>-4.1884778831168799</v>
      </c>
      <c r="K1962" s="8"/>
      <c r="L1962" s="8"/>
    </row>
    <row r="1963" spans="1:12" ht="13.5" customHeight="1">
      <c r="A1963" s="7" t="s">
        <v>355</v>
      </c>
      <c r="B1963" s="7">
        <v>0</v>
      </c>
      <c r="C1963" s="7" t="s">
        <v>360</v>
      </c>
      <c r="D1963" s="7" t="s">
        <v>357</v>
      </c>
      <c r="E1963" s="7">
        <v>-17.9982402597403</v>
      </c>
      <c r="F1963" s="7">
        <v>1.70323030303031</v>
      </c>
      <c r="G1963" s="7">
        <v>2.3072290043289998</v>
      </c>
      <c r="H1963" s="7">
        <v>-1.03427701298701E-3</v>
      </c>
      <c r="I1963" s="7">
        <v>-6.2333778787878797</v>
      </c>
      <c r="J1963" s="7">
        <v>-4.1930249350649298</v>
      </c>
      <c r="K1963" s="8"/>
      <c r="L1963" s="8"/>
    </row>
    <row r="1964" spans="1:12" ht="13.5" customHeight="1">
      <c r="A1964" s="7" t="s">
        <v>355</v>
      </c>
      <c r="B1964" s="7">
        <v>1.75</v>
      </c>
      <c r="C1964" s="7" t="s">
        <v>360</v>
      </c>
      <c r="D1964" s="7" t="s">
        <v>357</v>
      </c>
      <c r="E1964" s="7">
        <v>-18.0150966233766</v>
      </c>
      <c r="F1964" s="7">
        <v>1.70494082251083</v>
      </c>
      <c r="G1964" s="7">
        <v>2.3094934199134198</v>
      </c>
      <c r="H1964" s="7">
        <v>-1.0353321168831201E-3</v>
      </c>
      <c r="I1964" s="7">
        <v>-6.24017267099567</v>
      </c>
      <c r="J1964" s="7">
        <v>-4.1975719870129797</v>
      </c>
      <c r="K1964" s="8"/>
      <c r="L1964" s="8"/>
    </row>
    <row r="1965" spans="1:12" ht="13.5" customHeight="1">
      <c r="A1965" s="7" t="s">
        <v>355</v>
      </c>
      <c r="B1965" s="7">
        <v>3.5</v>
      </c>
      <c r="C1965" s="7" t="s">
        <v>360</v>
      </c>
      <c r="D1965" s="7" t="s">
        <v>357</v>
      </c>
      <c r="E1965" s="7">
        <v>-18.031952987013</v>
      </c>
      <c r="F1965" s="7">
        <v>1.70665134199135</v>
      </c>
      <c r="G1965" s="7">
        <v>2.3117578354978301</v>
      </c>
      <c r="H1965" s="7">
        <v>-1.0363872207792199E-3</v>
      </c>
      <c r="I1965" s="7">
        <v>-6.24696746320347</v>
      </c>
      <c r="J1965" s="7">
        <v>-4.2021190389610297</v>
      </c>
      <c r="K1965" s="8"/>
      <c r="L1965" s="8"/>
    </row>
    <row r="1966" spans="1:12" ht="13.5" customHeight="1">
      <c r="A1966" s="7" t="s">
        <v>355</v>
      </c>
      <c r="B1966" s="7">
        <v>0</v>
      </c>
      <c r="C1966" s="7" t="s">
        <v>361</v>
      </c>
      <c r="D1966" s="7" t="s">
        <v>357</v>
      </c>
      <c r="E1966" s="7">
        <v>-18.0488093506494</v>
      </c>
      <c r="F1966" s="7">
        <v>1.7083618614718701</v>
      </c>
      <c r="G1966" s="7">
        <v>2.3140222510822501</v>
      </c>
      <c r="H1966" s="7">
        <v>-1.03744232467532E-3</v>
      </c>
      <c r="I1966" s="7">
        <v>-6.2537622554112602</v>
      </c>
      <c r="J1966" s="7">
        <v>-4.2066660909090903</v>
      </c>
      <c r="K1966" s="8"/>
      <c r="L1966" s="8"/>
    </row>
    <row r="1967" spans="1:12" ht="13.5" customHeight="1">
      <c r="A1967" s="7" t="s">
        <v>355</v>
      </c>
      <c r="B1967" s="7">
        <v>1.75</v>
      </c>
      <c r="C1967" s="7" t="s">
        <v>361</v>
      </c>
      <c r="D1967" s="7" t="s">
        <v>357</v>
      </c>
      <c r="E1967" s="7">
        <v>-18.0656657142857</v>
      </c>
      <c r="F1967" s="7">
        <v>1.7100723809523899</v>
      </c>
      <c r="G1967" s="7">
        <v>2.3162866666666599</v>
      </c>
      <c r="H1967" s="7">
        <v>-1.0384974285714301E-3</v>
      </c>
      <c r="I1967" s="7">
        <v>-6.2605570476190504</v>
      </c>
      <c r="J1967" s="7">
        <v>-4.2112131428571402</v>
      </c>
      <c r="K1967" s="8"/>
      <c r="L1967" s="8"/>
    </row>
    <row r="1968" spans="1:12" ht="13.5" customHeight="1">
      <c r="A1968" s="7" t="s">
        <v>355</v>
      </c>
      <c r="B1968" s="7">
        <v>3.5</v>
      </c>
      <c r="C1968" s="7" t="s">
        <v>361</v>
      </c>
      <c r="D1968" s="7" t="s">
        <v>357</v>
      </c>
      <c r="E1968" s="7">
        <v>-18.0825220779221</v>
      </c>
      <c r="F1968" s="7">
        <v>1.7117829004329099</v>
      </c>
      <c r="G1968" s="7">
        <v>2.31855108225108</v>
      </c>
      <c r="H1968" s="7">
        <v>-1.0395525324675299E-3</v>
      </c>
      <c r="I1968" s="7">
        <v>-6.2673518398268397</v>
      </c>
      <c r="J1968" s="7">
        <v>-4.2157601948051902</v>
      </c>
      <c r="K1968" s="8"/>
      <c r="L1968" s="8"/>
    </row>
    <row r="1969" spans="1:12" ht="13.5" customHeight="1">
      <c r="A1969" s="7" t="s">
        <v>355</v>
      </c>
      <c r="B1969" s="7">
        <v>0</v>
      </c>
      <c r="C1969" s="7" t="s">
        <v>362</v>
      </c>
      <c r="D1969" s="7" t="s">
        <v>357</v>
      </c>
      <c r="E1969" s="7">
        <v>-18.0993784415585</v>
      </c>
      <c r="F1969" s="7">
        <v>1.71349341991343</v>
      </c>
      <c r="G1969" s="7">
        <v>2.3208154978355</v>
      </c>
      <c r="H1969" s="7">
        <v>-1.04060763636364E-3</v>
      </c>
      <c r="I1969" s="7">
        <v>-6.27414663203463</v>
      </c>
      <c r="J1969" s="7">
        <v>-4.2203072467532401</v>
      </c>
      <c r="K1969" s="8"/>
      <c r="L1969" s="8"/>
    </row>
    <row r="1970" spans="1:12" ht="13.5" customHeight="1">
      <c r="A1970" s="7" t="s">
        <v>355</v>
      </c>
      <c r="B1970" s="7">
        <v>1.75</v>
      </c>
      <c r="C1970" s="7" t="s">
        <v>362</v>
      </c>
      <c r="D1970" s="7" t="s">
        <v>357</v>
      </c>
      <c r="E1970" s="7">
        <v>-18.1162348051948</v>
      </c>
      <c r="F1970" s="7">
        <v>1.71520393939394</v>
      </c>
      <c r="G1970" s="7">
        <v>2.3230799134199098</v>
      </c>
      <c r="H1970" s="7">
        <v>-1.0416627402597401E-3</v>
      </c>
      <c r="I1970" s="7">
        <v>-6.28094142424243</v>
      </c>
      <c r="J1970" s="7">
        <v>-4.22485429870129</v>
      </c>
      <c r="K1970" s="8"/>
      <c r="L1970" s="8"/>
    </row>
    <row r="1971" spans="1:12" ht="13.5" customHeight="1">
      <c r="A1971" s="7" t="s">
        <v>355</v>
      </c>
      <c r="B1971" s="7">
        <v>3.5</v>
      </c>
      <c r="C1971" s="7" t="s">
        <v>362</v>
      </c>
      <c r="D1971" s="7" t="s">
        <v>357</v>
      </c>
      <c r="E1971" s="7">
        <v>-18.1330911688312</v>
      </c>
      <c r="F1971" s="7">
        <v>1.71691445887446</v>
      </c>
      <c r="G1971" s="7">
        <v>2.3253443290043299</v>
      </c>
      <c r="H1971" s="7">
        <v>-1.0427178441558399E-3</v>
      </c>
      <c r="I1971" s="7">
        <v>-6.2877362164502202</v>
      </c>
      <c r="J1971" s="7">
        <v>-4.2294013506493497</v>
      </c>
      <c r="K1971" s="8"/>
      <c r="L1971" s="8"/>
    </row>
    <row r="1972" spans="1:12" ht="13.5" customHeight="1">
      <c r="A1972" s="7" t="s">
        <v>355</v>
      </c>
      <c r="B1972" s="7">
        <v>0</v>
      </c>
      <c r="C1972" s="7" t="s">
        <v>363</v>
      </c>
      <c r="D1972" s="7" t="s">
        <v>357</v>
      </c>
      <c r="E1972" s="7">
        <v>-18.1499475324676</v>
      </c>
      <c r="F1972" s="7">
        <v>1.7186249783549801</v>
      </c>
      <c r="G1972" s="7">
        <v>2.3276087445887401</v>
      </c>
      <c r="H1972" s="7">
        <v>-1.04377294805195E-3</v>
      </c>
      <c r="I1972" s="7">
        <v>-6.2945310086580104</v>
      </c>
      <c r="J1972" s="7">
        <v>-4.2339484025973997</v>
      </c>
      <c r="K1972" s="8"/>
      <c r="L1972" s="8"/>
    </row>
    <row r="1973" spans="1:12" ht="13.5" customHeight="1">
      <c r="A1973" s="7" t="s">
        <v>355</v>
      </c>
      <c r="B1973" s="7">
        <v>1.75</v>
      </c>
      <c r="C1973" s="7" t="s">
        <v>363</v>
      </c>
      <c r="D1973" s="7" t="s">
        <v>357</v>
      </c>
      <c r="E1973" s="7">
        <v>-18.1668038961039</v>
      </c>
      <c r="F1973" s="7">
        <v>1.7203354978355001</v>
      </c>
      <c r="G1973" s="7">
        <v>2.3298731601731602</v>
      </c>
      <c r="H1973" s="7">
        <v>-1.0448280519480501E-3</v>
      </c>
      <c r="I1973" s="7">
        <v>-6.3013258008657997</v>
      </c>
      <c r="J1973" s="7">
        <v>-4.2384954545454496</v>
      </c>
      <c r="K1973" s="8"/>
      <c r="L1973" s="8"/>
    </row>
    <row r="1974" spans="1:12" ht="13.5" customHeight="1">
      <c r="A1974" s="7" t="s">
        <v>355</v>
      </c>
      <c r="B1974" s="7">
        <v>3.5</v>
      </c>
      <c r="C1974" s="7" t="s">
        <v>363</v>
      </c>
      <c r="D1974" s="7" t="s">
        <v>357</v>
      </c>
      <c r="E1974" s="7">
        <v>-18.1836602597403</v>
      </c>
      <c r="F1974" s="7">
        <v>1.7220460173160199</v>
      </c>
      <c r="G1974" s="7">
        <v>2.33213757575757</v>
      </c>
      <c r="H1974" s="7">
        <v>-1.0458831558441599E-3</v>
      </c>
      <c r="I1974" s="7">
        <v>-6.3081205930735997</v>
      </c>
      <c r="J1974" s="7">
        <v>-4.2430425064934996</v>
      </c>
      <c r="K1974" s="8"/>
      <c r="L1974" s="8"/>
    </row>
    <row r="1975" spans="1:12" ht="13.5" customHeight="1">
      <c r="A1975" s="7" t="s">
        <v>355</v>
      </c>
      <c r="B1975" s="7">
        <v>0</v>
      </c>
      <c r="C1975" s="7" t="s">
        <v>356</v>
      </c>
      <c r="D1975" s="7" t="s">
        <v>357</v>
      </c>
      <c r="E1975" s="7">
        <v>-18.2005166233766</v>
      </c>
      <c r="F1975" s="7">
        <v>1.72375653679654</v>
      </c>
      <c r="G1975" s="7">
        <v>2.33440199134199</v>
      </c>
      <c r="H1975" s="7">
        <v>-1.04693825974026E-3</v>
      </c>
      <c r="I1975" s="7">
        <v>-6.31491538528139</v>
      </c>
      <c r="J1975" s="7">
        <v>-4.2475895584415504</v>
      </c>
      <c r="K1975" s="8"/>
      <c r="L1975" s="8"/>
    </row>
    <row r="1976" spans="1:12" ht="13.5" customHeight="1">
      <c r="A1976" s="7" t="s">
        <v>355</v>
      </c>
      <c r="B1976" s="7">
        <v>1.75</v>
      </c>
      <c r="C1976" s="7" t="s">
        <v>356</v>
      </c>
      <c r="D1976" s="7" t="s">
        <v>357</v>
      </c>
      <c r="E1976" s="7">
        <v>-18.217372987013</v>
      </c>
      <c r="F1976" s="7">
        <v>1.72546705627706</v>
      </c>
      <c r="G1976" s="7">
        <v>2.3366664069263998</v>
      </c>
      <c r="H1976" s="7">
        <v>-1.0479933636363601E-3</v>
      </c>
      <c r="I1976" s="7">
        <v>-6.3217101774891802</v>
      </c>
      <c r="J1976" s="7">
        <v>-4.2521366103896003</v>
      </c>
      <c r="K1976" s="8"/>
      <c r="L1976" s="8"/>
    </row>
    <row r="1977" spans="1:12" ht="13.5" customHeight="1">
      <c r="A1977" s="7" t="s">
        <v>355</v>
      </c>
      <c r="B1977" s="7">
        <v>3.5</v>
      </c>
      <c r="C1977" s="7" t="s">
        <v>356</v>
      </c>
      <c r="D1977" s="7" t="s">
        <v>357</v>
      </c>
      <c r="E1977" s="7">
        <v>-18.2342293506494</v>
      </c>
      <c r="F1977" s="7">
        <v>1.72717757575758</v>
      </c>
      <c r="G1977" s="7">
        <v>2.3389308225108199</v>
      </c>
      <c r="H1977" s="7">
        <v>-1.0490484675324699E-3</v>
      </c>
      <c r="I1977" s="7">
        <v>-6.3285049696969704</v>
      </c>
      <c r="J1977" s="7">
        <v>-4.25668366233766</v>
      </c>
      <c r="K1977" s="8"/>
      <c r="L1977" s="8"/>
    </row>
    <row r="1978" spans="1:12" ht="13.5" customHeight="1">
      <c r="A1978" s="7" t="s">
        <v>355</v>
      </c>
      <c r="B1978" s="7">
        <v>0</v>
      </c>
      <c r="C1978" s="7" t="s">
        <v>358</v>
      </c>
      <c r="D1978" s="7" t="s">
        <v>357</v>
      </c>
      <c r="E1978" s="7">
        <v>-18.251085714285701</v>
      </c>
      <c r="F1978" s="7">
        <v>1.7288880952381001</v>
      </c>
      <c r="G1978" s="7">
        <v>2.3411952380952399</v>
      </c>
      <c r="H1978" s="7">
        <v>-1.05010357142857E-3</v>
      </c>
      <c r="I1978" s="7">
        <v>-6.3352997619047597</v>
      </c>
      <c r="J1978" s="7">
        <v>-4.26123071428571</v>
      </c>
      <c r="K1978" s="8"/>
      <c r="L1978" s="8"/>
    </row>
    <row r="1979" spans="1:12" ht="13.5" customHeight="1">
      <c r="A1979" s="7" t="s">
        <v>355</v>
      </c>
      <c r="B1979" s="7">
        <v>1.75</v>
      </c>
      <c r="C1979" s="7" t="s">
        <v>358</v>
      </c>
      <c r="D1979" s="7" t="s">
        <v>357</v>
      </c>
      <c r="E1979" s="7">
        <v>-18.2679420779221</v>
      </c>
      <c r="F1979" s="7">
        <v>1.7305986147186201</v>
      </c>
      <c r="G1979" s="7">
        <v>2.3434596536796501</v>
      </c>
      <c r="H1979" s="7">
        <v>-1.05115867532468E-3</v>
      </c>
      <c r="I1979" s="7">
        <v>-6.3420945541125597</v>
      </c>
      <c r="J1979" s="7">
        <v>-4.2657777662337599</v>
      </c>
      <c r="K1979" s="8"/>
      <c r="L1979" s="8"/>
    </row>
    <row r="1980" spans="1:12" ht="13.5" customHeight="1">
      <c r="A1980" s="7" t="s">
        <v>355</v>
      </c>
      <c r="B1980" s="7">
        <v>3.5</v>
      </c>
      <c r="C1980" s="7" t="s">
        <v>358</v>
      </c>
      <c r="D1980" s="7" t="s">
        <v>357</v>
      </c>
      <c r="E1980" s="7">
        <v>-18.2847984415585</v>
      </c>
      <c r="F1980" s="7">
        <v>1.7323091341991399</v>
      </c>
      <c r="G1980" s="7">
        <v>2.3457240692640702</v>
      </c>
      <c r="H1980" s="7">
        <v>-1.0522137792207801E-3</v>
      </c>
      <c r="I1980" s="7">
        <v>-6.34888934632035</v>
      </c>
      <c r="J1980" s="7">
        <v>-4.2703248181818099</v>
      </c>
      <c r="K1980" s="8"/>
      <c r="L1980" s="8"/>
    </row>
    <row r="1981" spans="1:12" ht="13.5" customHeight="1">
      <c r="A1981" s="7" t="s">
        <v>355</v>
      </c>
      <c r="B1981" s="7">
        <v>0</v>
      </c>
      <c r="C1981" s="7" t="s">
        <v>359</v>
      </c>
      <c r="D1981" s="7" t="s">
        <v>357</v>
      </c>
      <c r="E1981" s="7">
        <v>-18.301654805194801</v>
      </c>
      <c r="F1981" s="7">
        <v>1.7340196536796599</v>
      </c>
      <c r="G1981" s="7">
        <v>2.34798848484848</v>
      </c>
      <c r="H1981" s="7">
        <v>-1.05326888311688E-3</v>
      </c>
      <c r="I1981" s="7">
        <v>-6.3556841385281402</v>
      </c>
      <c r="J1981" s="7">
        <v>-4.2748718701298598</v>
      </c>
      <c r="K1981" s="8"/>
      <c r="L1981" s="8"/>
    </row>
    <row r="1982" spans="1:12" ht="13.5" customHeight="1">
      <c r="A1982" s="7" t="s">
        <v>355</v>
      </c>
      <c r="B1982" s="7">
        <v>1.75</v>
      </c>
      <c r="C1982" s="7" t="s">
        <v>359</v>
      </c>
      <c r="D1982" s="7" t="s">
        <v>357</v>
      </c>
      <c r="E1982" s="7">
        <v>-18.318511168831201</v>
      </c>
      <c r="F1982" s="7">
        <v>1.73573017316018</v>
      </c>
      <c r="G1982" s="7">
        <v>2.3502529004329</v>
      </c>
      <c r="H1982" s="7">
        <v>-1.05432398701299E-3</v>
      </c>
      <c r="I1982" s="7">
        <v>-6.3624789307359304</v>
      </c>
      <c r="J1982" s="7">
        <v>-4.2794189220779204</v>
      </c>
      <c r="K1982" s="8"/>
      <c r="L1982" s="8"/>
    </row>
    <row r="1983" spans="1:12" ht="13.5" customHeight="1">
      <c r="A1983" s="7" t="s">
        <v>355</v>
      </c>
      <c r="B1983" s="7">
        <v>3.5</v>
      </c>
      <c r="C1983" s="7" t="s">
        <v>359</v>
      </c>
      <c r="D1983" s="7" t="s">
        <v>357</v>
      </c>
      <c r="E1983" s="7">
        <v>-18.3353675324676</v>
      </c>
      <c r="F1983" s="7">
        <v>1.7374406926407</v>
      </c>
      <c r="G1983" s="7">
        <v>2.3525173160173098</v>
      </c>
      <c r="H1983" s="7">
        <v>-1.0553790909090901E-3</v>
      </c>
      <c r="I1983" s="7">
        <v>-6.3692737229437304</v>
      </c>
      <c r="J1983" s="7">
        <v>-4.2839659740259703</v>
      </c>
      <c r="K1983" s="8"/>
      <c r="L1983" s="8"/>
    </row>
    <row r="1984" spans="1:12" ht="13.5" customHeight="1">
      <c r="A1984" s="7" t="s">
        <v>355</v>
      </c>
      <c r="B1984" s="7">
        <v>0</v>
      </c>
      <c r="C1984" s="7" t="s">
        <v>360</v>
      </c>
      <c r="D1984" s="7" t="s">
        <v>357</v>
      </c>
      <c r="E1984" s="7">
        <v>-18.352223896103901</v>
      </c>
      <c r="F1984" s="7">
        <v>1.73915121212122</v>
      </c>
      <c r="G1984" s="7">
        <v>2.3547817316017299</v>
      </c>
      <c r="H1984" s="7">
        <v>-1.0564341948051999E-3</v>
      </c>
      <c r="I1984" s="7">
        <v>-6.3760685151515197</v>
      </c>
      <c r="J1984" s="7">
        <v>-4.2885130259740203</v>
      </c>
      <c r="K1984" s="8"/>
      <c r="L1984" s="8"/>
    </row>
    <row r="1985" spans="1:12" ht="13.5" customHeight="1">
      <c r="A1985" s="7" t="s">
        <v>355</v>
      </c>
      <c r="B1985" s="7">
        <v>1.75</v>
      </c>
      <c r="C1985" s="7" t="s">
        <v>360</v>
      </c>
      <c r="D1985" s="7" t="s">
        <v>357</v>
      </c>
      <c r="E1985" s="7">
        <v>-18.369080259740301</v>
      </c>
      <c r="F1985" s="7">
        <v>1.7408617316017401</v>
      </c>
      <c r="G1985" s="7">
        <v>2.3570461471861499</v>
      </c>
      <c r="H1985" s="7">
        <v>-1.0574892987013E-3</v>
      </c>
      <c r="I1985" s="7">
        <v>-6.38286330735931</v>
      </c>
      <c r="J1985" s="7">
        <v>-4.2930600779220702</v>
      </c>
      <c r="K1985" s="8"/>
      <c r="L1985" s="8"/>
    </row>
    <row r="1986" spans="1:12" ht="13.5" customHeight="1">
      <c r="A1986" s="7" t="s">
        <v>355</v>
      </c>
      <c r="B1986" s="7">
        <v>3.5</v>
      </c>
      <c r="C1986" s="7" t="s">
        <v>360</v>
      </c>
      <c r="D1986" s="7" t="s">
        <v>357</v>
      </c>
      <c r="E1986" s="7">
        <v>-18.385936623376601</v>
      </c>
      <c r="F1986" s="7">
        <v>1.7425722510822601</v>
      </c>
      <c r="G1986" s="7">
        <v>2.3593105627705602</v>
      </c>
      <c r="H1986" s="7">
        <v>-1.0585444025974001E-3</v>
      </c>
      <c r="I1986" s="7">
        <v>-6.3896580995671002</v>
      </c>
      <c r="J1986" s="7">
        <v>-4.2976071298701202</v>
      </c>
      <c r="K1986" s="8"/>
      <c r="L1986" s="8"/>
    </row>
    <row r="1987" spans="1:12" ht="13.5" customHeight="1">
      <c r="A1987" s="7" t="s">
        <v>355</v>
      </c>
      <c r="B1987" s="7">
        <v>0</v>
      </c>
      <c r="C1987" s="7" t="s">
        <v>361</v>
      </c>
      <c r="D1987" s="7" t="s">
        <v>357</v>
      </c>
      <c r="E1987" s="7">
        <v>-18.402792987013001</v>
      </c>
      <c r="F1987" s="7">
        <v>1.7442827705627799</v>
      </c>
      <c r="G1987" s="7">
        <v>2.3615749783549802</v>
      </c>
      <c r="H1987" s="7">
        <v>-1.0595995064935099E-3</v>
      </c>
      <c r="I1987" s="7">
        <v>-6.3964528917748904</v>
      </c>
      <c r="J1987" s="7">
        <v>-4.3021541818181799</v>
      </c>
      <c r="K1987" s="8"/>
      <c r="L1987" s="8"/>
    </row>
    <row r="1988" spans="1:12" ht="13.5" customHeight="1">
      <c r="A1988" s="7" t="s">
        <v>355</v>
      </c>
      <c r="B1988" s="7">
        <v>1.75</v>
      </c>
      <c r="C1988" s="7" t="s">
        <v>361</v>
      </c>
      <c r="D1988" s="7" t="s">
        <v>357</v>
      </c>
      <c r="E1988" s="7">
        <v>-18.419649350649401</v>
      </c>
      <c r="F1988" s="7">
        <v>1.7459932900433</v>
      </c>
      <c r="G1988" s="7">
        <v>2.36383939393939</v>
      </c>
      <c r="H1988" s="7">
        <v>-1.06065461038961E-3</v>
      </c>
      <c r="I1988" s="7">
        <v>-6.4032476839826904</v>
      </c>
      <c r="J1988" s="7">
        <v>-4.3067012337662298</v>
      </c>
      <c r="K1988" s="8"/>
      <c r="L1988" s="8"/>
    </row>
    <row r="1989" spans="1:12" ht="13.5" customHeight="1">
      <c r="A1989" s="7" t="s">
        <v>355</v>
      </c>
      <c r="B1989" s="7">
        <v>3.5</v>
      </c>
      <c r="C1989" s="7" t="s">
        <v>361</v>
      </c>
      <c r="D1989" s="7" t="s">
        <v>357</v>
      </c>
      <c r="E1989" s="7">
        <v>-18.436505714285701</v>
      </c>
      <c r="F1989" s="7">
        <v>1.74770380952382</v>
      </c>
      <c r="G1989" s="7">
        <v>2.3661038095238101</v>
      </c>
      <c r="H1989" s="7">
        <v>-1.0617097142857101E-3</v>
      </c>
      <c r="I1989" s="7">
        <v>-6.4100424761904797</v>
      </c>
      <c r="J1989" s="7">
        <v>-4.3112482857142798</v>
      </c>
      <c r="K1989" s="8"/>
      <c r="L1989" s="8"/>
    </row>
    <row r="1990" spans="1:12" ht="13.5" customHeight="1">
      <c r="A1990" s="7" t="s">
        <v>355</v>
      </c>
      <c r="B1990" s="7">
        <v>0</v>
      </c>
      <c r="C1990" s="7" t="s">
        <v>362</v>
      </c>
      <c r="D1990" s="7" t="s">
        <v>357</v>
      </c>
      <c r="E1990" s="7">
        <v>-18.453362077922101</v>
      </c>
      <c r="F1990" s="7">
        <v>1.74941432900433</v>
      </c>
      <c r="G1990" s="7">
        <v>2.3683682251082199</v>
      </c>
      <c r="H1990" s="7">
        <v>-1.0627648181818199E-3</v>
      </c>
      <c r="I1990" s="7">
        <v>-6.41683726839827</v>
      </c>
      <c r="J1990" s="7">
        <v>-4.3157953376623297</v>
      </c>
      <c r="K1990" s="8"/>
      <c r="L1990" s="8"/>
    </row>
    <row r="1991" spans="1:12" ht="13.5" customHeight="1">
      <c r="A1991" s="7" t="s">
        <v>355</v>
      </c>
      <c r="B1991" s="7">
        <v>1.75</v>
      </c>
      <c r="C1991" s="7" t="s">
        <v>362</v>
      </c>
      <c r="D1991" s="7" t="s">
        <v>357</v>
      </c>
      <c r="E1991" s="7">
        <v>-18.470218441558501</v>
      </c>
      <c r="F1991" s="7">
        <v>1.7511248484848501</v>
      </c>
      <c r="G1991" s="7">
        <v>2.3706326406926399</v>
      </c>
      <c r="H1991" s="7">
        <v>-1.06381992207792E-3</v>
      </c>
      <c r="I1991" s="7">
        <v>-6.4236320606060602</v>
      </c>
      <c r="J1991" s="7">
        <v>-4.3203423896103796</v>
      </c>
      <c r="K1991" s="8"/>
      <c r="L1991" s="8"/>
    </row>
    <row r="1992" spans="1:12" ht="13.5" customHeight="1">
      <c r="A1992" s="7" t="s">
        <v>355</v>
      </c>
      <c r="B1992" s="7">
        <v>3.5</v>
      </c>
      <c r="C1992" s="7" t="s">
        <v>362</v>
      </c>
      <c r="D1992" s="7" t="s">
        <v>357</v>
      </c>
      <c r="E1992" s="7">
        <v>-18.487074805194801</v>
      </c>
      <c r="F1992" s="7">
        <v>1.7528353679653701</v>
      </c>
      <c r="G1992" s="7">
        <v>2.3728970562770502</v>
      </c>
      <c r="H1992" s="7">
        <v>-1.0648750259740301E-3</v>
      </c>
      <c r="I1992" s="7">
        <v>-6.4304268528138504</v>
      </c>
      <c r="J1992" s="7">
        <v>-4.3248894415584402</v>
      </c>
      <c r="K1992" s="8"/>
      <c r="L1992" s="8"/>
    </row>
    <row r="1993" spans="1:12" ht="13.5" customHeight="1">
      <c r="A1993" s="7" t="s">
        <v>355</v>
      </c>
      <c r="B1993" s="7">
        <v>0</v>
      </c>
      <c r="C1993" s="7" t="s">
        <v>363</v>
      </c>
      <c r="D1993" s="7" t="s">
        <v>357</v>
      </c>
      <c r="E1993" s="7">
        <v>-18.503931168831201</v>
      </c>
      <c r="F1993" s="7">
        <v>1.7545458874458899</v>
      </c>
      <c r="G1993" s="7">
        <v>2.3751614718614702</v>
      </c>
      <c r="H1993" s="7">
        <v>-1.0659301298701299E-3</v>
      </c>
      <c r="I1993" s="7">
        <v>-6.4372216450216504</v>
      </c>
      <c r="J1993" s="7">
        <v>-4.3294364935064902</v>
      </c>
      <c r="K1993" s="8"/>
      <c r="L1993" s="8"/>
    </row>
    <row r="1994" spans="1:12" ht="13.5" customHeight="1">
      <c r="A1994" s="7" t="s">
        <v>355</v>
      </c>
      <c r="B1994" s="7">
        <v>1.75</v>
      </c>
      <c r="C1994" s="7" t="s">
        <v>363</v>
      </c>
      <c r="D1994" s="7" t="s">
        <v>357</v>
      </c>
      <c r="E1994" s="7">
        <v>-18.520787532467502</v>
      </c>
      <c r="F1994" s="7">
        <v>1.7562564069264099</v>
      </c>
      <c r="G1994" s="7">
        <v>2.3774258874458898</v>
      </c>
      <c r="H1994" s="7">
        <v>-1.06698523376623E-3</v>
      </c>
      <c r="I1994" s="7">
        <v>-6.4440164372294397</v>
      </c>
      <c r="J1994" s="7">
        <v>-4.3339835454545401</v>
      </c>
      <c r="K1994" s="8"/>
      <c r="L1994" s="8"/>
    </row>
    <row r="1995" spans="1:12" ht="13.5" customHeight="1">
      <c r="A1995" s="7" t="s">
        <v>355</v>
      </c>
      <c r="B1995" s="7">
        <v>3.5</v>
      </c>
      <c r="C1995" s="7" t="s">
        <v>363</v>
      </c>
      <c r="D1995" s="7" t="s">
        <v>357</v>
      </c>
      <c r="E1995" s="7">
        <v>-18.537643896103901</v>
      </c>
      <c r="F1995" s="7">
        <v>1.75796692640693</v>
      </c>
      <c r="G1995" s="7">
        <v>2.3796903030303</v>
      </c>
      <c r="H1995" s="7">
        <v>-1.0680403376623401E-3</v>
      </c>
      <c r="I1995" s="7">
        <v>-6.45081122943723</v>
      </c>
      <c r="J1995" s="7">
        <v>-4.3385305974025901</v>
      </c>
      <c r="K1995" s="8"/>
      <c r="L1995" s="8"/>
    </row>
    <row r="1996" spans="1:12" ht="13.5" customHeight="1">
      <c r="A1996" s="7" t="s">
        <v>355</v>
      </c>
      <c r="B1996" s="7">
        <v>0</v>
      </c>
      <c r="C1996" s="7" t="s">
        <v>356</v>
      </c>
      <c r="D1996" s="7" t="s">
        <v>357</v>
      </c>
      <c r="E1996" s="7">
        <v>-18.554500259740301</v>
      </c>
      <c r="F1996" s="7">
        <v>1.75967744588745</v>
      </c>
      <c r="G1996" s="7">
        <v>2.3819547186147201</v>
      </c>
      <c r="H1996" s="7">
        <v>-1.0690954415584399E-3</v>
      </c>
      <c r="I1996" s="7">
        <v>-6.4576060216450202</v>
      </c>
      <c r="J1996" s="7">
        <v>-4.34307764935064</v>
      </c>
      <c r="K1996" s="8"/>
      <c r="L1996" s="8"/>
    </row>
    <row r="1997" spans="1:12" ht="13.5" customHeight="1">
      <c r="A1997" s="7" t="s">
        <v>355</v>
      </c>
      <c r="B1997" s="7">
        <v>1.75</v>
      </c>
      <c r="C1997" s="7" t="s">
        <v>356</v>
      </c>
      <c r="D1997" s="7" t="s">
        <v>357</v>
      </c>
      <c r="E1997" s="7">
        <v>-18.571356623376602</v>
      </c>
      <c r="F1997" s="7">
        <v>1.76138796536797</v>
      </c>
      <c r="G1997" s="7">
        <v>2.3842191341991299</v>
      </c>
      <c r="H1997" s="7">
        <v>-1.07015054545455E-3</v>
      </c>
      <c r="I1997" s="7">
        <v>-6.4644008138528202</v>
      </c>
      <c r="J1997" s="7">
        <v>-4.3476247012986997</v>
      </c>
      <c r="K1997" s="8"/>
      <c r="L1997" s="8"/>
    </row>
    <row r="1998" spans="1:12" ht="13.5" customHeight="1">
      <c r="A1998" s="7" t="s">
        <v>355</v>
      </c>
      <c r="B1998" s="7">
        <v>3.5</v>
      </c>
      <c r="C1998" s="7" t="s">
        <v>356</v>
      </c>
      <c r="D1998" s="7" t="s">
        <v>357</v>
      </c>
      <c r="E1998" s="7">
        <v>-18.588212987013002</v>
      </c>
      <c r="F1998" s="7">
        <v>1.7630984848484901</v>
      </c>
      <c r="G1998" s="7">
        <v>2.3864835497835499</v>
      </c>
      <c r="H1998" s="7">
        <v>-1.0712056493506501E-3</v>
      </c>
      <c r="I1998" s="7">
        <v>-6.4711956060606104</v>
      </c>
      <c r="J1998" s="7">
        <v>-4.3521717532467497</v>
      </c>
      <c r="K1998" s="8"/>
      <c r="L1998" s="8"/>
    </row>
    <row r="1999" spans="1:12" ht="13.5" customHeight="1">
      <c r="A1999" s="7" t="s">
        <v>355</v>
      </c>
      <c r="B1999" s="7">
        <v>0</v>
      </c>
      <c r="C1999" s="7" t="s">
        <v>358</v>
      </c>
      <c r="D1999" s="7" t="s">
        <v>357</v>
      </c>
      <c r="E1999" s="7">
        <v>-18.605069350649401</v>
      </c>
      <c r="F1999" s="7">
        <v>1.7648090043290099</v>
      </c>
      <c r="G1999" s="7">
        <v>2.3887479653679602</v>
      </c>
      <c r="H1999" s="7">
        <v>-1.0722607532467499E-3</v>
      </c>
      <c r="I1999" s="7">
        <v>-6.4779903982683997</v>
      </c>
      <c r="J1999" s="7">
        <v>-4.3567188051947996</v>
      </c>
      <c r="K1999" s="8"/>
      <c r="L1999" s="8"/>
    </row>
    <row r="2000" spans="1:12" ht="13.5" customHeight="1">
      <c r="A2000" s="7" t="s">
        <v>355</v>
      </c>
      <c r="B2000" s="7">
        <v>1.75</v>
      </c>
      <c r="C2000" s="7" t="s">
        <v>358</v>
      </c>
      <c r="D2000" s="7" t="s">
        <v>357</v>
      </c>
      <c r="E2000" s="7">
        <v>-18.621925714285702</v>
      </c>
      <c r="F2000" s="7">
        <v>1.7665195238095299</v>
      </c>
      <c r="G2000" s="7">
        <v>2.3910123809523798</v>
      </c>
      <c r="H2000" s="7">
        <v>-1.07331585714286E-3</v>
      </c>
      <c r="I2000" s="7">
        <v>-6.48478519047619</v>
      </c>
      <c r="J2000" s="7">
        <v>-4.3612658571428504</v>
      </c>
      <c r="K2000" s="8"/>
      <c r="L2000" s="8"/>
    </row>
    <row r="2001" spans="1:12" ht="13.5" customHeight="1">
      <c r="A2001" s="7" t="s">
        <v>355</v>
      </c>
      <c r="B2001" s="7">
        <v>3.5</v>
      </c>
      <c r="C2001" s="7" t="s">
        <v>358</v>
      </c>
      <c r="D2001" s="7" t="s">
        <v>357</v>
      </c>
      <c r="E2001" s="7">
        <v>-18.638782077922102</v>
      </c>
      <c r="F2001" s="7">
        <v>1.76823004329005</v>
      </c>
      <c r="G2001" s="7">
        <v>2.39327679653679</v>
      </c>
      <c r="H2001" s="7">
        <v>-1.0743709610389601E-3</v>
      </c>
      <c r="I2001" s="7">
        <v>-6.4915799826839802</v>
      </c>
      <c r="J2001" s="7">
        <v>-4.3658129090909004</v>
      </c>
      <c r="K2001" s="8"/>
      <c r="L2001" s="8"/>
    </row>
    <row r="2002" spans="1:12" ht="13.5" customHeight="1">
      <c r="A2002" s="7" t="s">
        <v>355</v>
      </c>
      <c r="B2002" s="7">
        <v>0</v>
      </c>
      <c r="C2002" s="7" t="s">
        <v>359</v>
      </c>
      <c r="D2002" s="7" t="s">
        <v>357</v>
      </c>
      <c r="E2002" s="7">
        <v>-18.655638441558501</v>
      </c>
      <c r="F2002" s="7">
        <v>1.76994056277057</v>
      </c>
      <c r="G2002" s="7">
        <v>2.3955412121212101</v>
      </c>
      <c r="H2002" s="7">
        <v>-1.0754260649350699E-3</v>
      </c>
      <c r="I2002" s="7">
        <v>-6.4983747748917802</v>
      </c>
      <c r="J2002" s="7">
        <v>-4.3703599610389601</v>
      </c>
      <c r="K2002" s="8"/>
      <c r="L2002" s="8"/>
    </row>
    <row r="2003" spans="1:12" ht="13.5" customHeight="1">
      <c r="A2003" s="7" t="s">
        <v>355</v>
      </c>
      <c r="B2003" s="7">
        <v>1.75</v>
      </c>
      <c r="C2003" s="7" t="s">
        <v>359</v>
      </c>
      <c r="D2003" s="7" t="s">
        <v>357</v>
      </c>
      <c r="E2003" s="7">
        <v>-18.672494805194798</v>
      </c>
      <c r="F2003" s="7">
        <v>1.77165108225109</v>
      </c>
      <c r="G2003" s="7">
        <v>2.3978056277056301</v>
      </c>
      <c r="H2003" s="7">
        <v>-1.07648116883117E-3</v>
      </c>
      <c r="I2003" s="7">
        <v>-6.5051695670995704</v>
      </c>
      <c r="J2003" s="7">
        <v>-4.37490701298701</v>
      </c>
      <c r="K2003" s="8"/>
      <c r="L2003" s="8"/>
    </row>
    <row r="2004" spans="1:12" ht="13.5" customHeight="1">
      <c r="A2004" s="7" t="s">
        <v>355</v>
      </c>
      <c r="B2004" s="7">
        <v>3.5</v>
      </c>
      <c r="C2004" s="7" t="s">
        <v>359</v>
      </c>
      <c r="D2004" s="7" t="s">
        <v>357</v>
      </c>
      <c r="E2004" s="7">
        <v>-18.689351168831202</v>
      </c>
      <c r="F2004" s="7">
        <v>1.7733616017316101</v>
      </c>
      <c r="G2004" s="7">
        <v>2.4000700432900399</v>
      </c>
      <c r="H2004" s="7">
        <v>-1.0775362727272701E-3</v>
      </c>
      <c r="I2004" s="7">
        <v>-6.5119643593073597</v>
      </c>
      <c r="J2004" s="7">
        <v>-4.37945406493506</v>
      </c>
      <c r="K2004" s="8"/>
      <c r="L2004" s="8"/>
    </row>
    <row r="2005" spans="1:12" ht="13.5" customHeight="1">
      <c r="A2005" s="7" t="s">
        <v>355</v>
      </c>
      <c r="B2005" s="7">
        <v>0</v>
      </c>
      <c r="C2005" s="7" t="s">
        <v>360</v>
      </c>
      <c r="D2005" s="7" t="s">
        <v>357</v>
      </c>
      <c r="E2005" s="7">
        <v>-18.706207532467499</v>
      </c>
      <c r="F2005" s="7">
        <v>1.7750721212121301</v>
      </c>
      <c r="G2005" s="7">
        <v>2.40233445887446</v>
      </c>
      <c r="H2005" s="7">
        <v>-1.0785913766233801E-3</v>
      </c>
      <c r="I2005" s="7">
        <v>-6.51875915151515</v>
      </c>
      <c r="J2005" s="7">
        <v>-4.3840011168831099</v>
      </c>
      <c r="K2005" s="8"/>
      <c r="L2005" s="8"/>
    </row>
    <row r="2006" spans="1:12" ht="13.5" customHeight="1">
      <c r="A2006" s="7" t="s">
        <v>355</v>
      </c>
      <c r="B2006" s="7">
        <v>1.75</v>
      </c>
      <c r="C2006" s="7" t="s">
        <v>360</v>
      </c>
      <c r="D2006" s="7" t="s">
        <v>357</v>
      </c>
      <c r="E2006" s="7">
        <v>-18.723063896103898</v>
      </c>
      <c r="F2006" s="7">
        <v>1.7767826406926499</v>
      </c>
      <c r="G2006" s="7">
        <v>2.4045988744588702</v>
      </c>
      <c r="H2006" s="7">
        <v>-1.07964648051948E-3</v>
      </c>
      <c r="I2006" s="7">
        <v>-6.5255539437229499</v>
      </c>
      <c r="J2006" s="7">
        <v>-4.3885481688311598</v>
      </c>
      <c r="K2006" s="8"/>
      <c r="L2006" s="8"/>
    </row>
    <row r="2007" spans="1:12" ht="13.5" customHeight="1">
      <c r="A2007" s="7" t="s">
        <v>355</v>
      </c>
      <c r="B2007" s="7">
        <v>3.5</v>
      </c>
      <c r="C2007" s="7" t="s">
        <v>360</v>
      </c>
      <c r="D2007" s="7" t="s">
        <v>357</v>
      </c>
      <c r="E2007" s="7">
        <v>-18.739920259740298</v>
      </c>
      <c r="F2007" s="7">
        <v>1.7784931601731699</v>
      </c>
      <c r="G2007" s="7">
        <v>2.4068632900432898</v>
      </c>
      <c r="H2007" s="7">
        <v>-1.08070158441558E-3</v>
      </c>
      <c r="I2007" s="7">
        <v>-6.5323487359307402</v>
      </c>
      <c r="J2007" s="7">
        <v>-4.3930952207792204</v>
      </c>
      <c r="K2007" s="8"/>
      <c r="L2007" s="8"/>
    </row>
    <row r="2008" spans="1:12" ht="13.5" customHeight="1">
      <c r="A2008" s="7" t="s">
        <v>355</v>
      </c>
      <c r="B2008" s="7">
        <v>0</v>
      </c>
      <c r="C2008" s="7" t="s">
        <v>361</v>
      </c>
      <c r="D2008" s="7" t="s">
        <v>357</v>
      </c>
      <c r="E2008" s="7">
        <v>-18.756776623376599</v>
      </c>
      <c r="F2008" s="7">
        <v>1.78020367965369</v>
      </c>
      <c r="G2008" s="7">
        <v>2.4091277056277001</v>
      </c>
      <c r="H2008" s="7">
        <v>-1.0817566883116901E-3</v>
      </c>
      <c r="I2008" s="7">
        <v>-6.5391435281385304</v>
      </c>
      <c r="J2008" s="7">
        <v>-4.3976422727272704</v>
      </c>
      <c r="K2008" s="8"/>
      <c r="L2008" s="8"/>
    </row>
    <row r="2009" spans="1:12" ht="13.5" customHeight="1">
      <c r="A2009" s="7" t="s">
        <v>355</v>
      </c>
      <c r="B2009" s="7">
        <v>1.75</v>
      </c>
      <c r="C2009" s="7" t="s">
        <v>361</v>
      </c>
      <c r="D2009" s="7" t="s">
        <v>357</v>
      </c>
      <c r="E2009" s="7">
        <v>-18.773632987012999</v>
      </c>
      <c r="F2009" s="7">
        <v>1.7819141991342</v>
      </c>
      <c r="G2009" s="7">
        <v>2.4113921212121201</v>
      </c>
      <c r="H2009" s="7">
        <v>-1.08281179220779E-3</v>
      </c>
      <c r="I2009" s="7">
        <v>-6.5459383203463197</v>
      </c>
      <c r="J2009" s="7">
        <v>-4.4021893246753203</v>
      </c>
      <c r="K2009" s="8"/>
      <c r="L2009" s="8"/>
    </row>
    <row r="2010" spans="1:12" ht="13.5" customHeight="1">
      <c r="A2010" s="7" t="s">
        <v>355</v>
      </c>
      <c r="B2010" s="7">
        <v>3.5</v>
      </c>
      <c r="C2010" s="7" t="s">
        <v>361</v>
      </c>
      <c r="D2010" s="7" t="s">
        <v>357</v>
      </c>
      <c r="E2010" s="7">
        <v>-18.790489350649398</v>
      </c>
      <c r="F2010" s="7">
        <v>1.7836247186147201</v>
      </c>
      <c r="G2010" s="7">
        <v>2.4136565367965299</v>
      </c>
      <c r="H2010" s="7">
        <v>-1.0838668961039E-3</v>
      </c>
      <c r="I2010" s="7">
        <v>-6.55273311255411</v>
      </c>
      <c r="J2010" s="7">
        <v>-4.4067363766233703</v>
      </c>
      <c r="K2010" s="8"/>
      <c r="L2010" s="8"/>
    </row>
    <row r="2011" spans="1:12" ht="13.5" customHeight="1">
      <c r="A2011" s="7" t="s">
        <v>355</v>
      </c>
      <c r="B2011" s="7">
        <v>0</v>
      </c>
      <c r="C2011" s="7" t="s">
        <v>362</v>
      </c>
      <c r="D2011" s="7" t="s">
        <v>357</v>
      </c>
      <c r="E2011" s="7">
        <v>-18.807345714285699</v>
      </c>
      <c r="F2011" s="7">
        <v>1.7853352380952401</v>
      </c>
      <c r="G2011" s="7">
        <v>2.4159209523809499</v>
      </c>
      <c r="H2011" s="7">
        <v>-1.0849220000000001E-3</v>
      </c>
      <c r="I2011" s="7">
        <v>-6.5595279047619099</v>
      </c>
      <c r="J2011" s="7">
        <v>-4.4112834285714202</v>
      </c>
      <c r="K2011" s="8"/>
      <c r="L2011" s="8"/>
    </row>
    <row r="2012" spans="1:12" ht="13.5" customHeight="1">
      <c r="A2012" s="7" t="s">
        <v>355</v>
      </c>
      <c r="B2012" s="7">
        <v>1.75</v>
      </c>
      <c r="C2012" s="7" t="s">
        <v>362</v>
      </c>
      <c r="D2012" s="7" t="s">
        <v>357</v>
      </c>
      <c r="E2012" s="7">
        <v>-18.824202077922099</v>
      </c>
      <c r="F2012" s="7">
        <v>1.7870457575757599</v>
      </c>
      <c r="G2012" s="7">
        <v>2.41818536796537</v>
      </c>
      <c r="H2012" s="7">
        <v>-1.0859771038961E-3</v>
      </c>
      <c r="I2012" s="7">
        <v>-6.5663226969697002</v>
      </c>
      <c r="J2012" s="7">
        <v>-4.4158304805194701</v>
      </c>
      <c r="K2012" s="8"/>
      <c r="L2012" s="8"/>
    </row>
    <row r="2013" spans="1:12" ht="13.5" customHeight="1">
      <c r="A2013" s="7" t="s">
        <v>355</v>
      </c>
      <c r="B2013" s="7">
        <v>3.5</v>
      </c>
      <c r="C2013" s="7" t="s">
        <v>362</v>
      </c>
      <c r="D2013" s="7" t="s">
        <v>357</v>
      </c>
      <c r="E2013" s="7">
        <v>-18.841058441558499</v>
      </c>
      <c r="F2013" s="7">
        <v>1.7887562770562799</v>
      </c>
      <c r="G2013" s="7">
        <v>2.4204497835497798</v>
      </c>
      <c r="H2013" s="7">
        <v>-1.08703220779221E-3</v>
      </c>
      <c r="I2013" s="7">
        <v>-6.5731174891774904</v>
      </c>
      <c r="J2013" s="7">
        <v>-4.4203775324675298</v>
      </c>
      <c r="K2013" s="8"/>
      <c r="L2013" s="8"/>
    </row>
    <row r="2014" spans="1:12" ht="13.5" customHeight="1">
      <c r="A2014" s="7" t="s">
        <v>355</v>
      </c>
      <c r="B2014" s="7">
        <v>0</v>
      </c>
      <c r="C2014" s="7" t="s">
        <v>363</v>
      </c>
      <c r="D2014" s="7" t="s">
        <v>357</v>
      </c>
      <c r="E2014" s="7">
        <v>-18.857914805194799</v>
      </c>
      <c r="F2014" s="7">
        <v>1.7904667965368</v>
      </c>
      <c r="G2014" s="7">
        <v>2.4227141991341998</v>
      </c>
      <c r="H2014" s="7">
        <v>-1.0880873116883101E-3</v>
      </c>
      <c r="I2014" s="7">
        <v>-6.5799122813852797</v>
      </c>
      <c r="J2014" s="7">
        <v>-4.4249245844155798</v>
      </c>
      <c r="K2014" s="8"/>
      <c r="L2014" s="8"/>
    </row>
    <row r="2015" spans="1:12" ht="13.5" customHeight="1">
      <c r="A2015" s="7" t="s">
        <v>355</v>
      </c>
      <c r="B2015" s="7">
        <v>1.75</v>
      </c>
      <c r="C2015" s="7" t="s">
        <v>363</v>
      </c>
      <c r="D2015" s="7" t="s">
        <v>357</v>
      </c>
      <c r="E2015" s="7">
        <v>-18.874771168831199</v>
      </c>
      <c r="F2015" s="7">
        <v>1.79217731601732</v>
      </c>
      <c r="G2015" s="7">
        <v>2.4249786147186101</v>
      </c>
      <c r="H2015" s="7">
        <v>-1.0891424155844199E-3</v>
      </c>
      <c r="I2015" s="7">
        <v>-6.5867070735930797</v>
      </c>
      <c r="J2015" s="7">
        <v>-4.4294716363636297</v>
      </c>
      <c r="K2015" s="8"/>
      <c r="L2015" s="8"/>
    </row>
    <row r="2016" spans="1:12" ht="13.5" customHeight="1">
      <c r="A2016" s="7" t="s">
        <v>355</v>
      </c>
      <c r="B2016" s="7">
        <v>3.5</v>
      </c>
      <c r="C2016" s="7" t="s">
        <v>363</v>
      </c>
      <c r="D2016" s="7" t="s">
        <v>357</v>
      </c>
      <c r="E2016" s="7">
        <v>-18.891627532467499</v>
      </c>
      <c r="F2016" s="7">
        <v>1.79388783549784</v>
      </c>
      <c r="G2016" s="7">
        <v>2.4272430303030301</v>
      </c>
      <c r="H2016" s="7">
        <v>-1.09019751948052E-3</v>
      </c>
      <c r="I2016" s="7">
        <v>-6.5935018658008699</v>
      </c>
      <c r="J2016" s="7">
        <v>-4.4340186883116797</v>
      </c>
      <c r="K2016" s="8"/>
      <c r="L2016" s="8"/>
    </row>
    <row r="2017" spans="1:12" ht="13.5" customHeight="1">
      <c r="A2017" s="7" t="s">
        <v>355</v>
      </c>
      <c r="B2017" s="7">
        <v>0</v>
      </c>
      <c r="C2017" s="7" t="s">
        <v>356</v>
      </c>
      <c r="D2017" s="7" t="s">
        <v>357</v>
      </c>
      <c r="E2017" s="7">
        <v>-18.908483896103899</v>
      </c>
      <c r="F2017" s="7">
        <v>1.7955983549783601</v>
      </c>
      <c r="G2017" s="7">
        <v>2.4295074458874399</v>
      </c>
      <c r="H2017" s="7">
        <v>-1.0912526233766201E-3</v>
      </c>
      <c r="I2017" s="7">
        <v>-6.6002966580086602</v>
      </c>
      <c r="J2017" s="7">
        <v>-4.4385657402597296</v>
      </c>
      <c r="K2017" s="8"/>
      <c r="L2017" s="8"/>
    </row>
    <row r="2018" spans="1:12" ht="13.5" customHeight="1">
      <c r="A2018" s="7" t="s">
        <v>355</v>
      </c>
      <c r="B2018" s="7">
        <v>1.75</v>
      </c>
      <c r="C2018" s="7" t="s">
        <v>356</v>
      </c>
      <c r="D2018" s="7" t="s">
        <v>357</v>
      </c>
      <c r="E2018" s="7">
        <v>-18.925340259740299</v>
      </c>
      <c r="F2018" s="7">
        <v>1.7973088744588801</v>
      </c>
      <c r="G2018" s="7">
        <v>2.43177186147186</v>
      </c>
      <c r="H2018" s="7">
        <v>-1.0923077272727299E-3</v>
      </c>
      <c r="I2018" s="7">
        <v>-6.6070914502164504</v>
      </c>
      <c r="J2018" s="7">
        <v>-4.4431127922077902</v>
      </c>
      <c r="K2018" s="8"/>
      <c r="L2018" s="8"/>
    </row>
    <row r="2019" spans="1:12" ht="13.5" customHeight="1">
      <c r="A2019" s="7" t="s">
        <v>355</v>
      </c>
      <c r="B2019" s="7">
        <v>3.5</v>
      </c>
      <c r="C2019" s="7" t="s">
        <v>356</v>
      </c>
      <c r="D2019" s="7" t="s">
        <v>357</v>
      </c>
      <c r="E2019" s="7">
        <v>-18.942196623376599</v>
      </c>
      <c r="F2019" s="7">
        <v>1.7990193939393999</v>
      </c>
      <c r="G2019" s="7">
        <v>2.43403627705628</v>
      </c>
      <c r="H2019" s="7">
        <v>-1.09336283116883E-3</v>
      </c>
      <c r="I2019" s="7">
        <v>-6.6138862424242397</v>
      </c>
      <c r="J2019" s="7">
        <v>-4.4476598441558401</v>
      </c>
      <c r="K2019" s="8"/>
      <c r="L2019" s="8"/>
    </row>
    <row r="2020" spans="1:12" ht="13.5" customHeight="1">
      <c r="A2020" s="7" t="s">
        <v>355</v>
      </c>
      <c r="B2020" s="7">
        <v>0</v>
      </c>
      <c r="C2020" s="7" t="s">
        <v>358</v>
      </c>
      <c r="D2020" s="7" t="s">
        <v>357</v>
      </c>
      <c r="E2020" s="7">
        <v>-18.959052987012999</v>
      </c>
      <c r="F2020" s="7">
        <v>1.8007299134199199</v>
      </c>
      <c r="G2020" s="7">
        <v>2.4363006926406898</v>
      </c>
      <c r="H2020" s="7">
        <v>-1.0944179350649401E-3</v>
      </c>
      <c r="I2020" s="7">
        <v>-6.6206810346320397</v>
      </c>
      <c r="J2020" s="7">
        <v>-4.4522068961038901</v>
      </c>
      <c r="K2020" s="8"/>
      <c r="L2020" s="8"/>
    </row>
    <row r="2021" spans="1:12" ht="13.5" customHeight="1">
      <c r="A2021" s="7" t="s">
        <v>355</v>
      </c>
      <c r="B2021" s="7">
        <v>1.75</v>
      </c>
      <c r="C2021" s="7" t="s">
        <v>358</v>
      </c>
      <c r="D2021" s="7" t="s">
        <v>357</v>
      </c>
      <c r="E2021" s="7">
        <v>-18.975909350649399</v>
      </c>
      <c r="F2021" s="7">
        <v>1.80244043290044</v>
      </c>
      <c r="G2021" s="7">
        <v>2.4385651082251099</v>
      </c>
      <c r="H2021" s="7">
        <v>-1.0954730389610399E-3</v>
      </c>
      <c r="I2021" s="7">
        <v>-6.6274758268398299</v>
      </c>
      <c r="J2021" s="7">
        <v>-4.45675394805194</v>
      </c>
      <c r="K2021" s="8"/>
      <c r="L2021" s="8"/>
    </row>
    <row r="2022" spans="1:12" ht="13.5" customHeight="1">
      <c r="A2022" s="7" t="s">
        <v>355</v>
      </c>
      <c r="B2022" s="7">
        <v>3.5</v>
      </c>
      <c r="C2022" s="7" t="s">
        <v>358</v>
      </c>
      <c r="D2022" s="7" t="s">
        <v>357</v>
      </c>
      <c r="E2022" s="7">
        <v>-18.992765714285699</v>
      </c>
      <c r="F2022" s="7">
        <v>1.80415095238096</v>
      </c>
      <c r="G2022" s="7">
        <v>2.4408295238095201</v>
      </c>
      <c r="H2022" s="7">
        <v>-1.09652814285714E-3</v>
      </c>
      <c r="I2022" s="7">
        <v>-6.6342706190476202</v>
      </c>
      <c r="J2022" s="7">
        <v>-4.46130099999999</v>
      </c>
      <c r="K2022" s="8"/>
      <c r="L2022" s="8"/>
    </row>
    <row r="2023" spans="1:12" ht="13.5" customHeight="1">
      <c r="A2023" s="7" t="s">
        <v>355</v>
      </c>
      <c r="B2023" s="7">
        <v>0</v>
      </c>
      <c r="C2023" s="7" t="s">
        <v>359</v>
      </c>
      <c r="D2023" s="7" t="s">
        <v>357</v>
      </c>
      <c r="E2023" s="7">
        <v>-19.009622077922099</v>
      </c>
      <c r="F2023" s="7">
        <v>1.80586147186148</v>
      </c>
      <c r="G2023" s="7">
        <v>2.4430939393939402</v>
      </c>
      <c r="H2023" s="7">
        <v>-1.0975832467532501E-3</v>
      </c>
      <c r="I2023" s="7">
        <v>-6.6410654112554104</v>
      </c>
      <c r="J2023" s="7">
        <v>-4.4658480519480497</v>
      </c>
      <c r="K2023" s="8"/>
      <c r="L2023" s="8"/>
    </row>
    <row r="2024" spans="1:12" ht="13.5" customHeight="1">
      <c r="A2024" s="7" t="s">
        <v>355</v>
      </c>
      <c r="B2024" s="7">
        <v>1.75</v>
      </c>
      <c r="C2024" s="7" t="s">
        <v>359</v>
      </c>
      <c r="D2024" s="7" t="s">
        <v>357</v>
      </c>
      <c r="E2024" s="7">
        <v>-19.026478441558499</v>
      </c>
      <c r="F2024" s="7">
        <v>1.8075719913420001</v>
      </c>
      <c r="G2024" s="7">
        <v>2.44535835497835</v>
      </c>
      <c r="H2024" s="7">
        <v>-1.0986383506493499E-3</v>
      </c>
      <c r="I2024" s="7">
        <v>-6.6478602034632104</v>
      </c>
      <c r="J2024" s="7">
        <v>-4.4703951038960996</v>
      </c>
      <c r="K2024" s="8"/>
      <c r="L2024" s="8"/>
    </row>
    <row r="2025" spans="1:12" ht="13.5" customHeight="1">
      <c r="A2025" s="7" t="s">
        <v>355</v>
      </c>
      <c r="B2025" s="7">
        <v>3.5</v>
      </c>
      <c r="C2025" s="7" t="s">
        <v>359</v>
      </c>
      <c r="D2025" s="7" t="s">
        <v>357</v>
      </c>
      <c r="E2025" s="7">
        <v>-19.043334805194799</v>
      </c>
      <c r="F2025" s="7">
        <v>1.8092825108225199</v>
      </c>
      <c r="G2025" s="7">
        <v>2.44762277056277</v>
      </c>
      <c r="H2025" s="7">
        <v>-1.09969345454545E-3</v>
      </c>
      <c r="I2025" s="7">
        <v>-6.6546549956709997</v>
      </c>
      <c r="J2025" s="7">
        <v>-4.4749421558441496</v>
      </c>
      <c r="K2025" s="8"/>
      <c r="L2025" s="8"/>
    </row>
    <row r="2026" spans="1:12" ht="13.5" customHeight="1">
      <c r="A2026" s="7" t="s">
        <v>355</v>
      </c>
      <c r="B2026" s="7">
        <v>0</v>
      </c>
      <c r="C2026" s="7" t="s">
        <v>360</v>
      </c>
      <c r="D2026" s="7" t="s">
        <v>357</v>
      </c>
      <c r="E2026" s="7">
        <v>-19.060191168831199</v>
      </c>
      <c r="F2026" s="7">
        <v>1.8109930303030399</v>
      </c>
      <c r="G2026" s="7">
        <v>2.4498871861471798</v>
      </c>
      <c r="H2026" s="7">
        <v>-1.1007485584415601E-3</v>
      </c>
      <c r="I2026" s="7">
        <v>-6.6614497878787899</v>
      </c>
      <c r="J2026" s="7">
        <v>-4.4794892077922004</v>
      </c>
      <c r="K2026" s="8"/>
      <c r="L2026" s="8"/>
    </row>
    <row r="2027" spans="1:12" ht="13.5" customHeight="1">
      <c r="A2027" s="7" t="s">
        <v>355</v>
      </c>
      <c r="B2027" s="7">
        <v>1.75</v>
      </c>
      <c r="C2027" s="7" t="s">
        <v>360</v>
      </c>
      <c r="D2027" s="7" t="s">
        <v>357</v>
      </c>
      <c r="E2027" s="7">
        <v>-19.0770475324675</v>
      </c>
      <c r="F2027" s="7">
        <v>1.81270354978356</v>
      </c>
      <c r="G2027" s="7">
        <v>2.4521516017315999</v>
      </c>
      <c r="H2027" s="7">
        <v>-1.1018036623376599E-3</v>
      </c>
      <c r="I2027" s="7">
        <v>-6.6682445800865802</v>
      </c>
      <c r="J2027" s="7">
        <v>-4.4840362597402503</v>
      </c>
      <c r="K2027" s="8"/>
      <c r="L2027" s="8"/>
    </row>
    <row r="2028" spans="1:12" ht="13.5" customHeight="1">
      <c r="A2028" s="7" t="s">
        <v>355</v>
      </c>
      <c r="B2028" s="7">
        <v>3.5</v>
      </c>
      <c r="C2028" s="7" t="s">
        <v>360</v>
      </c>
      <c r="D2028" s="7" t="s">
        <v>357</v>
      </c>
      <c r="E2028" s="7">
        <v>-19.0939038961039</v>
      </c>
      <c r="F2028" s="7">
        <v>1.81441406926407</v>
      </c>
      <c r="G2028" s="7">
        <v>2.4544160173160199</v>
      </c>
      <c r="H2028" s="7">
        <v>-1.10285876623377E-3</v>
      </c>
      <c r="I2028" s="7">
        <v>-6.6750393722943704</v>
      </c>
      <c r="J2028" s="7">
        <v>-4.48858331168831</v>
      </c>
      <c r="K2028" s="8"/>
      <c r="L2028" s="8"/>
    </row>
    <row r="2029" spans="1:12" ht="13.5" customHeight="1">
      <c r="A2029" s="7" t="s">
        <v>355</v>
      </c>
      <c r="B2029" s="7">
        <v>0</v>
      </c>
      <c r="C2029" s="7" t="s">
        <v>361</v>
      </c>
      <c r="D2029" s="7" t="s">
        <v>357</v>
      </c>
      <c r="E2029" s="7">
        <v>-19.110760259740299</v>
      </c>
      <c r="F2029" s="7">
        <v>1.81612458874459</v>
      </c>
      <c r="G2029" s="7">
        <v>2.4566804329004301</v>
      </c>
      <c r="H2029" s="7">
        <v>-1.1039138701298701E-3</v>
      </c>
      <c r="I2029" s="7">
        <v>-6.6818341645021704</v>
      </c>
      <c r="J2029" s="7">
        <v>-4.49313036363636</v>
      </c>
      <c r="K2029" s="8"/>
      <c r="L2029" s="8"/>
    </row>
    <row r="2030" spans="1:12" ht="13.5" customHeight="1">
      <c r="A2030" s="7" t="s">
        <v>355</v>
      </c>
      <c r="B2030" s="7">
        <v>1.75</v>
      </c>
      <c r="C2030" s="7" t="s">
        <v>361</v>
      </c>
      <c r="D2030" s="7" t="s">
        <v>357</v>
      </c>
      <c r="E2030" s="7">
        <v>-19.1276166233766</v>
      </c>
      <c r="F2030" s="7">
        <v>1.8178351082251101</v>
      </c>
      <c r="G2030" s="7">
        <v>2.4589448484848502</v>
      </c>
      <c r="H2030" s="7">
        <v>-1.1049689740259699E-3</v>
      </c>
      <c r="I2030" s="7">
        <v>-6.6886289567099597</v>
      </c>
      <c r="J2030" s="7">
        <v>-4.4976774155844099</v>
      </c>
      <c r="K2030" s="8"/>
      <c r="L2030" s="8"/>
    </row>
    <row r="2031" spans="1:12" ht="13.5" customHeight="1">
      <c r="A2031" s="7" t="s">
        <v>355</v>
      </c>
      <c r="B2031" s="7">
        <v>3.5</v>
      </c>
      <c r="C2031" s="7" t="s">
        <v>361</v>
      </c>
      <c r="D2031" s="7" t="s">
        <v>357</v>
      </c>
      <c r="E2031" s="7">
        <v>-19.144472987013</v>
      </c>
      <c r="F2031" s="7">
        <v>1.8195456277056301</v>
      </c>
      <c r="G2031" s="7">
        <v>2.46120926406926</v>
      </c>
      <c r="H2031" s="7">
        <v>-1.10602407792208E-3</v>
      </c>
      <c r="I2031" s="7">
        <v>-6.6954237489177499</v>
      </c>
      <c r="J2031" s="7">
        <v>-4.5022244675324599</v>
      </c>
      <c r="K2031" s="8"/>
      <c r="L2031" s="8"/>
    </row>
    <row r="2032" spans="1:12" ht="13.5" customHeight="1">
      <c r="A2032" s="7" t="s">
        <v>355</v>
      </c>
      <c r="B2032" s="7">
        <v>0</v>
      </c>
      <c r="C2032" s="7" t="s">
        <v>362</v>
      </c>
      <c r="D2032" s="7" t="s">
        <v>357</v>
      </c>
      <c r="E2032" s="7">
        <v>-19.1613293506494</v>
      </c>
      <c r="F2032" s="7">
        <v>1.8212561471861499</v>
      </c>
      <c r="G2032" s="7">
        <v>2.46347367965368</v>
      </c>
      <c r="H2032" s="7">
        <v>-1.10707918181818E-3</v>
      </c>
      <c r="I2032" s="7">
        <v>-6.7022185411255402</v>
      </c>
      <c r="J2032" s="7">
        <v>-4.5067715194805098</v>
      </c>
      <c r="K2032" s="8"/>
      <c r="L2032" s="8"/>
    </row>
    <row r="2033" spans="1:12" ht="13.5" customHeight="1">
      <c r="A2033" s="7" t="s">
        <v>355</v>
      </c>
      <c r="B2033" s="7">
        <v>1.75</v>
      </c>
      <c r="C2033" s="7" t="s">
        <v>362</v>
      </c>
      <c r="D2033" s="7" t="s">
        <v>357</v>
      </c>
      <c r="E2033" s="7">
        <v>-19.1781857142857</v>
      </c>
      <c r="F2033" s="7">
        <v>1.82296666666667</v>
      </c>
      <c r="G2033" s="7">
        <v>2.4657380952380898</v>
      </c>
      <c r="H2033" s="7">
        <v>-1.1081342857142901E-3</v>
      </c>
      <c r="I2033" s="7">
        <v>-6.7090133333333304</v>
      </c>
      <c r="J2033" s="7">
        <v>-4.5113185714285704</v>
      </c>
      <c r="K2033" s="8"/>
      <c r="L2033" s="8"/>
    </row>
    <row r="2034" spans="1:12" ht="13.5" customHeight="1">
      <c r="A2034" s="7" t="s">
        <v>355</v>
      </c>
      <c r="B2034" s="7">
        <v>3.5</v>
      </c>
      <c r="C2034" s="7" t="s">
        <v>362</v>
      </c>
      <c r="D2034" s="7" t="s">
        <v>357</v>
      </c>
      <c r="E2034" s="7">
        <v>-19.1950420779221</v>
      </c>
      <c r="F2034" s="7">
        <v>1.82467718614719</v>
      </c>
      <c r="G2034" s="7">
        <v>2.4680025108225099</v>
      </c>
      <c r="H2034" s="7">
        <v>-1.10918938961039E-3</v>
      </c>
      <c r="I2034" s="7">
        <v>-6.7158081255411304</v>
      </c>
      <c r="J2034" s="7">
        <v>-4.5158656233766203</v>
      </c>
      <c r="K2034" s="8"/>
      <c r="L2034" s="8"/>
    </row>
    <row r="2035" spans="1:12" ht="13.5" customHeight="1">
      <c r="A2035" s="7" t="s">
        <v>355</v>
      </c>
      <c r="B2035" s="7">
        <v>0</v>
      </c>
      <c r="C2035" s="7" t="s">
        <v>363</v>
      </c>
      <c r="D2035" s="7" t="s">
        <v>357</v>
      </c>
      <c r="E2035" s="7">
        <v>-19.2118984415585</v>
      </c>
      <c r="F2035" s="7">
        <v>1.82638770562771</v>
      </c>
      <c r="G2035" s="7">
        <v>2.4702669264069201</v>
      </c>
      <c r="H2035" s="7">
        <v>-1.11024449350649E-3</v>
      </c>
      <c r="I2035" s="7">
        <v>-6.7226029177489197</v>
      </c>
      <c r="J2035" s="7">
        <v>-4.5204126753246703</v>
      </c>
      <c r="K2035" s="8"/>
      <c r="L2035" s="8"/>
    </row>
    <row r="2036" spans="1:12" ht="13.5" customHeight="1">
      <c r="A2036" s="7" t="s">
        <v>355</v>
      </c>
      <c r="B2036" s="7">
        <v>1.75</v>
      </c>
      <c r="C2036" s="7" t="s">
        <v>363</v>
      </c>
      <c r="D2036" s="7" t="s">
        <v>357</v>
      </c>
      <c r="E2036" s="7">
        <v>-19.2287548051948</v>
      </c>
      <c r="F2036" s="7">
        <v>1.8280982251082301</v>
      </c>
      <c r="G2036" s="7">
        <v>2.4725313419913402</v>
      </c>
      <c r="H2036" s="7">
        <v>-1.1112995974026001E-3</v>
      </c>
      <c r="I2036" s="7">
        <v>-6.7293977099567099</v>
      </c>
      <c r="J2036" s="7">
        <v>-4.5249597272727202</v>
      </c>
      <c r="K2036" s="8"/>
      <c r="L2036" s="8"/>
    </row>
    <row r="2037" spans="1:12" ht="13.5" customHeight="1">
      <c r="A2037" s="7" t="s">
        <v>355</v>
      </c>
      <c r="B2037" s="7">
        <v>3.5</v>
      </c>
      <c r="C2037" s="7" t="s">
        <v>363</v>
      </c>
      <c r="D2037" s="7" t="s">
        <v>357</v>
      </c>
      <c r="E2037" s="7">
        <v>-19.2456111688312</v>
      </c>
      <c r="F2037" s="7">
        <v>1.8298087445887501</v>
      </c>
      <c r="G2037" s="7">
        <v>2.4747957575757602</v>
      </c>
      <c r="H2037" s="7">
        <v>-1.1123547012987E-3</v>
      </c>
      <c r="I2037" s="7">
        <v>-6.7361925021645002</v>
      </c>
      <c r="J2037" s="7">
        <v>-4.5295067792207702</v>
      </c>
      <c r="K2037" s="8"/>
      <c r="L2037" s="8"/>
    </row>
    <row r="2038" spans="1:12" ht="13.5" customHeight="1">
      <c r="A2038" s="7" t="s">
        <v>355</v>
      </c>
      <c r="B2038" s="7">
        <v>0</v>
      </c>
      <c r="C2038" s="7" t="s">
        <v>356</v>
      </c>
      <c r="D2038" s="7" t="s">
        <v>357</v>
      </c>
      <c r="E2038" s="7">
        <v>-19.2624675324676</v>
      </c>
      <c r="F2038" s="7">
        <v>1.8315192640692699</v>
      </c>
      <c r="G2038" s="7">
        <v>2.47706017316017</v>
      </c>
      <c r="H2038" s="7">
        <v>-1.11340980519481E-3</v>
      </c>
      <c r="I2038" s="7">
        <v>-6.7429872943723002</v>
      </c>
      <c r="J2038" s="7">
        <v>-4.5340538311688299</v>
      </c>
      <c r="K2038" s="8"/>
      <c r="L2038" s="8"/>
    </row>
    <row r="2039" spans="1:12" ht="13.5" customHeight="1">
      <c r="A2039" s="7" t="s">
        <v>355</v>
      </c>
      <c r="B2039" s="7">
        <v>1.75</v>
      </c>
      <c r="C2039" s="7" t="s">
        <v>356</v>
      </c>
      <c r="D2039" s="7" t="s">
        <v>357</v>
      </c>
      <c r="E2039" s="7">
        <v>-19.2793238961039</v>
      </c>
      <c r="F2039" s="7">
        <v>1.8332297835497899</v>
      </c>
      <c r="G2039" s="7">
        <v>2.4793245887445901</v>
      </c>
      <c r="H2039" s="7">
        <v>-1.1144649090909101E-3</v>
      </c>
      <c r="I2039" s="7">
        <v>-6.7497820865800904</v>
      </c>
      <c r="J2039" s="7">
        <v>-4.5386008831168798</v>
      </c>
      <c r="K2039" s="8"/>
      <c r="L2039" s="8"/>
    </row>
    <row r="2040" spans="1:12" ht="13.5" customHeight="1">
      <c r="A2040" s="7" t="s">
        <v>355</v>
      </c>
      <c r="B2040" s="7">
        <v>3.5</v>
      </c>
      <c r="C2040" s="7" t="s">
        <v>356</v>
      </c>
      <c r="D2040" s="7" t="s">
        <v>357</v>
      </c>
      <c r="E2040" s="7">
        <v>-19.2961802597403</v>
      </c>
      <c r="F2040" s="7">
        <v>1.83494030303031</v>
      </c>
      <c r="G2040" s="7">
        <v>2.4815890043289999</v>
      </c>
      <c r="H2040" s="7">
        <v>-1.11552001298701E-3</v>
      </c>
      <c r="I2040" s="7">
        <v>-6.7565768787878797</v>
      </c>
      <c r="J2040" s="7">
        <v>-4.5431479350649298</v>
      </c>
      <c r="K2040" s="8"/>
      <c r="L2040" s="8"/>
    </row>
    <row r="2041" spans="1:12" ht="13.5" customHeight="1">
      <c r="A2041" s="7" t="s">
        <v>355</v>
      </c>
      <c r="B2041" s="7">
        <v>0</v>
      </c>
      <c r="C2041" s="7" t="s">
        <v>358</v>
      </c>
      <c r="D2041" s="7" t="s">
        <v>357</v>
      </c>
      <c r="E2041" s="7">
        <v>-19.3130366233766</v>
      </c>
      <c r="F2041" s="7">
        <v>1.83665082251083</v>
      </c>
      <c r="G2041" s="7">
        <v>2.4838534199134199</v>
      </c>
      <c r="H2041" s="7">
        <v>-1.11657511688312E-3</v>
      </c>
      <c r="I2041" s="7">
        <v>-6.7633716709956699</v>
      </c>
      <c r="J2041" s="7">
        <v>-4.5476949870129797</v>
      </c>
      <c r="K2041" s="8"/>
      <c r="L2041" s="8"/>
    </row>
    <row r="2042" spans="1:12" ht="13.5" customHeight="1">
      <c r="A2042" s="7" t="s">
        <v>355</v>
      </c>
      <c r="B2042" s="7">
        <v>1.75</v>
      </c>
      <c r="C2042" s="7" t="s">
        <v>358</v>
      </c>
      <c r="D2042" s="7" t="s">
        <v>357</v>
      </c>
      <c r="E2042" s="7">
        <v>-19.329892987013</v>
      </c>
      <c r="F2042" s="7">
        <v>1.83836134199135</v>
      </c>
      <c r="G2042" s="7">
        <v>2.4861178354978302</v>
      </c>
      <c r="H2042" s="7">
        <v>-1.1176302207792201E-3</v>
      </c>
      <c r="I2042" s="7">
        <v>-6.7701664632034699</v>
      </c>
      <c r="J2042" s="7">
        <v>-4.5522420389610296</v>
      </c>
      <c r="K2042" s="8"/>
      <c r="L2042" s="8"/>
    </row>
    <row r="2043" spans="1:12" ht="13.5" customHeight="1">
      <c r="A2043" s="7" t="s">
        <v>355</v>
      </c>
      <c r="B2043" s="7">
        <v>3.5</v>
      </c>
      <c r="C2043" s="7" t="s">
        <v>358</v>
      </c>
      <c r="D2043" s="7" t="s">
        <v>357</v>
      </c>
      <c r="E2043" s="7">
        <v>-19.3467493506494</v>
      </c>
      <c r="F2043" s="7">
        <v>1.8400718614718701</v>
      </c>
      <c r="G2043" s="7">
        <v>2.4883822510822502</v>
      </c>
      <c r="H2043" s="7">
        <v>-1.1186853246753299E-3</v>
      </c>
      <c r="I2043" s="7">
        <v>-6.7769612554112602</v>
      </c>
      <c r="J2043" s="7">
        <v>-4.5567890909090796</v>
      </c>
      <c r="K2043" s="8"/>
      <c r="L2043" s="8"/>
    </row>
    <row r="2044" spans="1:12" ht="13.5" customHeight="1">
      <c r="A2044" s="7" t="s">
        <v>355</v>
      </c>
      <c r="B2044" s="7">
        <v>0</v>
      </c>
      <c r="C2044" s="7" t="s">
        <v>359</v>
      </c>
      <c r="D2044" s="7" t="s">
        <v>357</v>
      </c>
      <c r="E2044" s="7">
        <v>-19.363605714285701</v>
      </c>
      <c r="F2044" s="7">
        <v>1.8417823809523901</v>
      </c>
      <c r="G2044" s="7">
        <v>2.49064666666666</v>
      </c>
      <c r="H2044" s="7">
        <v>-1.11974042857143E-3</v>
      </c>
      <c r="I2044" s="7">
        <v>-6.7837560476190504</v>
      </c>
      <c r="J2044" s="7">
        <v>-4.5613361428571402</v>
      </c>
      <c r="K2044" s="8"/>
      <c r="L2044" s="8"/>
    </row>
    <row r="2045" spans="1:12" ht="13.5" customHeight="1">
      <c r="A2045" s="7" t="s">
        <v>355</v>
      </c>
      <c r="B2045" s="7">
        <v>1.75</v>
      </c>
      <c r="C2045" s="7" t="s">
        <v>359</v>
      </c>
      <c r="D2045" s="7" t="s">
        <v>357</v>
      </c>
      <c r="E2045" s="7">
        <v>-19.3804620779221</v>
      </c>
      <c r="F2045" s="7">
        <v>1.8434929004329099</v>
      </c>
      <c r="G2045" s="7">
        <v>2.49291108225108</v>
      </c>
      <c r="H2045" s="7">
        <v>-1.1207955324675301E-3</v>
      </c>
      <c r="I2045" s="7">
        <v>-6.7905508398268397</v>
      </c>
      <c r="J2045" s="7">
        <v>-4.5658831948051901</v>
      </c>
      <c r="K2045" s="8"/>
      <c r="L2045" s="8"/>
    </row>
    <row r="2046" spans="1:12" ht="13.5" customHeight="1">
      <c r="A2046" s="7" t="s">
        <v>355</v>
      </c>
      <c r="B2046" s="7">
        <v>3.5</v>
      </c>
      <c r="C2046" s="7" t="s">
        <v>359</v>
      </c>
      <c r="D2046" s="7" t="s">
        <v>357</v>
      </c>
      <c r="E2046" s="7">
        <v>-19.3973184415585</v>
      </c>
      <c r="F2046" s="7">
        <v>1.84520341991343</v>
      </c>
      <c r="G2046" s="7">
        <v>2.4951754978355001</v>
      </c>
      <c r="H2046" s="7">
        <v>-1.1218506363636399E-3</v>
      </c>
      <c r="I2046" s="7">
        <v>-6.7973456320346299</v>
      </c>
      <c r="J2046" s="7">
        <v>-4.5704302467532401</v>
      </c>
      <c r="K2046" s="8"/>
      <c r="L2046" s="8"/>
    </row>
    <row r="2047" spans="1:12" ht="13.5" customHeight="1">
      <c r="A2047" s="7" t="s">
        <v>355</v>
      </c>
      <c r="B2047" s="7">
        <v>0</v>
      </c>
      <c r="C2047" s="7" t="s">
        <v>360</v>
      </c>
      <c r="D2047" s="7" t="s">
        <v>357</v>
      </c>
      <c r="E2047" s="7">
        <v>-19.414174805194801</v>
      </c>
      <c r="F2047" s="7">
        <v>1.84691393939395</v>
      </c>
      <c r="G2047" s="7">
        <v>2.4974399134199099</v>
      </c>
      <c r="H2047" s="7">
        <v>-1.12290574025974E-3</v>
      </c>
      <c r="I2047" s="7">
        <v>-6.8041404242424299</v>
      </c>
      <c r="J2047" s="7">
        <v>-4.57497729870129</v>
      </c>
      <c r="K2047" s="8"/>
      <c r="L2047" s="8"/>
    </row>
    <row r="2048" spans="1:12" ht="13.5" customHeight="1">
      <c r="A2048" s="7" t="s">
        <v>355</v>
      </c>
      <c r="B2048" s="7">
        <v>1.75</v>
      </c>
      <c r="C2048" s="7" t="s">
        <v>360</v>
      </c>
      <c r="D2048" s="7" t="s">
        <v>357</v>
      </c>
      <c r="E2048" s="7">
        <v>-19.431031168831201</v>
      </c>
      <c r="F2048" s="7">
        <v>1.84862445887446</v>
      </c>
      <c r="G2048" s="7">
        <v>2.4997043290043299</v>
      </c>
      <c r="H2048" s="7">
        <v>-1.1239608441558401E-3</v>
      </c>
      <c r="I2048" s="7">
        <v>-6.8109352164502202</v>
      </c>
      <c r="J2048" s="7">
        <v>-4.5795243506493497</v>
      </c>
      <c r="K2048" s="8"/>
      <c r="L2048" s="8"/>
    </row>
    <row r="2049" spans="1:12" ht="13.5" customHeight="1">
      <c r="A2049" s="7" t="s">
        <v>355</v>
      </c>
      <c r="B2049" s="7">
        <v>3.5</v>
      </c>
      <c r="C2049" s="7" t="s">
        <v>360</v>
      </c>
      <c r="D2049" s="7" t="s">
        <v>357</v>
      </c>
      <c r="E2049" s="7">
        <v>-19.4478875324676</v>
      </c>
      <c r="F2049" s="7">
        <v>1.8503349783549801</v>
      </c>
      <c r="G2049" s="7">
        <v>2.5019687445887402</v>
      </c>
      <c r="H2049" s="7">
        <v>-1.1250159480519499E-3</v>
      </c>
      <c r="I2049" s="7">
        <v>-6.8177300086580104</v>
      </c>
      <c r="J2049" s="7">
        <v>-4.5840714025973996</v>
      </c>
      <c r="K2049" s="8"/>
      <c r="L2049" s="8"/>
    </row>
    <row r="2050" spans="1:12" ht="13.5" customHeight="1">
      <c r="A2050" s="7" t="s">
        <v>355</v>
      </c>
      <c r="B2050" s="7">
        <v>0</v>
      </c>
      <c r="C2050" s="7" t="s">
        <v>361</v>
      </c>
      <c r="D2050" s="7" t="s">
        <v>357</v>
      </c>
      <c r="E2050" s="7">
        <v>-19.464743896103901</v>
      </c>
      <c r="F2050" s="7">
        <v>1.8520454978355001</v>
      </c>
      <c r="G2050" s="7">
        <v>2.5042331601731602</v>
      </c>
      <c r="H2050" s="7">
        <v>-1.12607105194805E-3</v>
      </c>
      <c r="I2050" s="7">
        <v>-6.8245248008657997</v>
      </c>
      <c r="J2050" s="7">
        <v>-4.5886184545454496</v>
      </c>
      <c r="K2050" s="8"/>
      <c r="L2050" s="8"/>
    </row>
    <row r="2051" spans="1:12" ht="13.5" customHeight="1">
      <c r="A2051" s="7" t="s">
        <v>355</v>
      </c>
      <c r="B2051" s="7">
        <v>1.75</v>
      </c>
      <c r="C2051" s="7" t="s">
        <v>361</v>
      </c>
      <c r="D2051" s="7" t="s">
        <v>357</v>
      </c>
      <c r="E2051" s="7">
        <v>-19.481600259740301</v>
      </c>
      <c r="F2051" s="7">
        <v>1.8537560173160199</v>
      </c>
      <c r="G2051" s="7">
        <v>2.50649757575757</v>
      </c>
      <c r="H2051" s="7">
        <v>-1.1271261558441601E-3</v>
      </c>
      <c r="I2051" s="7">
        <v>-6.8313195930735997</v>
      </c>
      <c r="J2051" s="7">
        <v>-4.5931655064935004</v>
      </c>
      <c r="K2051" s="8"/>
      <c r="L2051" s="8"/>
    </row>
    <row r="2052" spans="1:12" ht="13.5" customHeight="1">
      <c r="A2052" s="7" t="s">
        <v>355</v>
      </c>
      <c r="B2052" s="7">
        <v>3.5</v>
      </c>
      <c r="C2052" s="7" t="s">
        <v>361</v>
      </c>
      <c r="D2052" s="7" t="s">
        <v>357</v>
      </c>
      <c r="E2052" s="7">
        <v>-19.498456623376601</v>
      </c>
      <c r="F2052" s="7">
        <v>1.8554665367965399</v>
      </c>
      <c r="G2052" s="7">
        <v>2.5087619913419901</v>
      </c>
      <c r="H2052" s="7">
        <v>-1.1281812597402599E-3</v>
      </c>
      <c r="I2052" s="7">
        <v>-6.8381143852813899</v>
      </c>
      <c r="J2052" s="7">
        <v>-4.5977125584415504</v>
      </c>
      <c r="K2052" s="8"/>
      <c r="L2052" s="8"/>
    </row>
    <row r="2053" spans="1:12" ht="13.5" customHeight="1">
      <c r="A2053" s="7" t="s">
        <v>355</v>
      </c>
      <c r="B2053" s="7">
        <v>0</v>
      </c>
      <c r="C2053" s="7" t="s">
        <v>362</v>
      </c>
      <c r="D2053" s="7" t="s">
        <v>357</v>
      </c>
      <c r="E2053" s="7">
        <v>-19.515312987013001</v>
      </c>
      <c r="F2053" s="7">
        <v>1.85717705627706</v>
      </c>
      <c r="G2053" s="7">
        <v>2.5110264069263999</v>
      </c>
      <c r="H2053" s="7">
        <v>-1.12923636363636E-3</v>
      </c>
      <c r="I2053" s="7">
        <v>-6.8449091774891802</v>
      </c>
      <c r="J2053" s="7">
        <v>-4.6022596103896003</v>
      </c>
      <c r="K2053" s="8"/>
      <c r="L2053" s="8"/>
    </row>
    <row r="2054" spans="1:12" ht="13.5" customHeight="1">
      <c r="A2054" s="7" t="s">
        <v>355</v>
      </c>
      <c r="B2054" s="7">
        <v>1.75</v>
      </c>
      <c r="C2054" s="7" t="s">
        <v>362</v>
      </c>
      <c r="D2054" s="7" t="s">
        <v>357</v>
      </c>
      <c r="E2054" s="7">
        <v>-19.532169350649401</v>
      </c>
      <c r="F2054" s="7">
        <v>1.85888757575758</v>
      </c>
      <c r="G2054" s="7">
        <v>2.5132908225108199</v>
      </c>
      <c r="H2054" s="7">
        <v>-1.1302914675324701E-3</v>
      </c>
      <c r="I2054" s="7">
        <v>-6.8517039696969704</v>
      </c>
      <c r="J2054" s="7">
        <v>-4.60680666233766</v>
      </c>
      <c r="K2054" s="8"/>
      <c r="L2054" s="8"/>
    </row>
    <row r="2055" spans="1:12" ht="13.5" customHeight="1">
      <c r="A2055" s="7" t="s">
        <v>355</v>
      </c>
      <c r="B2055" s="7">
        <v>3.5</v>
      </c>
      <c r="C2055" s="7" t="s">
        <v>362</v>
      </c>
      <c r="D2055" s="7" t="s">
        <v>357</v>
      </c>
      <c r="E2055" s="7">
        <v>-19.549025714285701</v>
      </c>
      <c r="F2055" s="7">
        <v>1.8605980952381</v>
      </c>
      <c r="G2055" s="7">
        <v>2.51555523809524</v>
      </c>
      <c r="H2055" s="7">
        <v>-1.1313465714285699E-3</v>
      </c>
      <c r="I2055" s="7">
        <v>-6.8584987619047597</v>
      </c>
      <c r="J2055" s="7">
        <v>-4.6113537142857099</v>
      </c>
      <c r="K2055" s="8"/>
      <c r="L2055" s="8"/>
    </row>
    <row r="2056" spans="1:12" ht="13.5" customHeight="1">
      <c r="A2056" s="7" t="s">
        <v>355</v>
      </c>
      <c r="B2056" s="7">
        <v>0</v>
      </c>
      <c r="C2056" s="7" t="s">
        <v>363</v>
      </c>
      <c r="D2056" s="7" t="s">
        <v>357</v>
      </c>
      <c r="E2056" s="7">
        <v>-19.565882077922101</v>
      </c>
      <c r="F2056" s="7">
        <v>1.8623086147186201</v>
      </c>
      <c r="G2056" s="7">
        <v>2.5178196536796502</v>
      </c>
      <c r="H2056" s="7">
        <v>-1.13240167532468E-3</v>
      </c>
      <c r="I2056" s="7">
        <v>-6.8652935541125597</v>
      </c>
      <c r="J2056" s="7">
        <v>-4.6159007662337599</v>
      </c>
      <c r="K2056" s="8"/>
      <c r="L2056" s="8"/>
    </row>
    <row r="2057" spans="1:12" ht="13.5" customHeight="1">
      <c r="A2057" s="7" t="s">
        <v>355</v>
      </c>
      <c r="B2057" s="7">
        <v>1.75</v>
      </c>
      <c r="C2057" s="7" t="s">
        <v>363</v>
      </c>
      <c r="D2057" s="7" t="s">
        <v>357</v>
      </c>
      <c r="E2057" s="7">
        <v>-19.582738441558501</v>
      </c>
      <c r="F2057" s="7">
        <v>1.8640191341991399</v>
      </c>
      <c r="G2057" s="7">
        <v>2.5200840692640698</v>
      </c>
      <c r="H2057" s="7">
        <v>-1.13345677922078E-3</v>
      </c>
      <c r="I2057" s="7">
        <v>-6.8720883463203499</v>
      </c>
      <c r="J2057" s="7">
        <v>-4.6204478181818098</v>
      </c>
      <c r="K2057" s="8"/>
      <c r="L2057" s="8"/>
    </row>
    <row r="2058" spans="1:12" ht="13.5" customHeight="1">
      <c r="A2058" s="7" t="s">
        <v>355</v>
      </c>
      <c r="B2058" s="7">
        <v>3.5</v>
      </c>
      <c r="C2058" s="7" t="s">
        <v>363</v>
      </c>
      <c r="D2058" s="7" t="s">
        <v>357</v>
      </c>
      <c r="E2058" s="7">
        <v>-19.599594805194801</v>
      </c>
      <c r="F2058" s="7">
        <v>1.8657296536796599</v>
      </c>
      <c r="G2058" s="7">
        <v>2.5223484848484801</v>
      </c>
      <c r="H2058" s="7">
        <v>-1.1345118831168799E-3</v>
      </c>
      <c r="I2058" s="7">
        <v>-6.8788831385281402</v>
      </c>
      <c r="J2058" s="7">
        <v>-4.6249948701298598</v>
      </c>
      <c r="K2058" s="8"/>
      <c r="L2058" s="8"/>
    </row>
    <row r="2059" spans="1:12" ht="13.5" customHeight="1">
      <c r="A2059" s="7" t="s">
        <v>355</v>
      </c>
      <c r="B2059" s="7">
        <v>0</v>
      </c>
      <c r="C2059" s="7" t="s">
        <v>356</v>
      </c>
      <c r="D2059" s="7" t="s">
        <v>357</v>
      </c>
      <c r="E2059" s="7">
        <v>-19.616451168831201</v>
      </c>
      <c r="F2059" s="7">
        <v>1.86744017316018</v>
      </c>
      <c r="G2059" s="7">
        <v>2.5246129004329001</v>
      </c>
      <c r="H2059" s="7">
        <v>-1.13556698701299E-3</v>
      </c>
      <c r="I2059" s="7">
        <v>-6.8856779307359304</v>
      </c>
      <c r="J2059" s="7">
        <v>-4.6295419220779204</v>
      </c>
      <c r="K2059" s="8"/>
      <c r="L2059" s="8"/>
    </row>
    <row r="2060" spans="1:12" ht="13.5" customHeight="1">
      <c r="A2060" s="7" t="s">
        <v>355</v>
      </c>
      <c r="B2060" s="7">
        <v>1.75</v>
      </c>
      <c r="C2060" s="7" t="s">
        <v>356</v>
      </c>
      <c r="D2060" s="7" t="s">
        <v>357</v>
      </c>
      <c r="E2060" s="7">
        <v>-19.633307532467501</v>
      </c>
      <c r="F2060" s="7">
        <v>1.8691506926407</v>
      </c>
      <c r="G2060" s="7">
        <v>2.5268773160173099</v>
      </c>
      <c r="H2060" s="7">
        <v>-1.13662209090909E-3</v>
      </c>
      <c r="I2060" s="7">
        <v>-6.8924727229437304</v>
      </c>
      <c r="J2060" s="7">
        <v>-4.6340889740259703</v>
      </c>
      <c r="K2060" s="8"/>
      <c r="L2060" s="8"/>
    </row>
    <row r="2061" spans="1:12" ht="13.5" customHeight="1">
      <c r="A2061" s="7" t="s">
        <v>355</v>
      </c>
      <c r="B2061" s="7">
        <v>3.5</v>
      </c>
      <c r="C2061" s="7" t="s">
        <v>356</v>
      </c>
      <c r="D2061" s="7" t="s">
        <v>357</v>
      </c>
      <c r="E2061" s="7">
        <v>-19.650163896103901</v>
      </c>
      <c r="F2061" s="7">
        <v>1.87086121212122</v>
      </c>
      <c r="G2061" s="7">
        <v>2.5291417316017299</v>
      </c>
      <c r="H2061" s="7">
        <v>-1.1376771948052001E-3</v>
      </c>
      <c r="I2061" s="7">
        <v>-6.8992675151515197</v>
      </c>
      <c r="J2061" s="7">
        <v>-4.6386360259740202</v>
      </c>
      <c r="K2061" s="8"/>
      <c r="L2061" s="8"/>
    </row>
    <row r="2062" spans="1:12" ht="13.5" customHeight="1">
      <c r="A2062" s="7" t="s">
        <v>355</v>
      </c>
      <c r="B2062" s="7">
        <v>0</v>
      </c>
      <c r="C2062" s="7" t="s">
        <v>358</v>
      </c>
      <c r="D2062" s="7" t="s">
        <v>357</v>
      </c>
      <c r="E2062" s="7">
        <v>-19.667020259740301</v>
      </c>
      <c r="F2062" s="7">
        <v>1.8725717316017401</v>
      </c>
      <c r="G2062" s="7">
        <v>2.53140614718615</v>
      </c>
      <c r="H2062" s="7">
        <v>-1.1387322987013E-3</v>
      </c>
      <c r="I2062" s="7">
        <v>-6.9060623073593099</v>
      </c>
      <c r="J2062" s="7">
        <v>-4.6431830779220702</v>
      </c>
      <c r="K2062" s="8"/>
      <c r="L2062" s="8"/>
    </row>
    <row r="2063" spans="1:12" ht="13.5" customHeight="1">
      <c r="A2063" s="7" t="s">
        <v>355</v>
      </c>
      <c r="B2063" s="7">
        <v>1.75</v>
      </c>
      <c r="C2063" s="7" t="s">
        <v>358</v>
      </c>
      <c r="D2063" s="7" t="s">
        <v>357</v>
      </c>
      <c r="E2063" s="7">
        <v>-19.683876623376602</v>
      </c>
      <c r="F2063" s="7">
        <v>1.8742822510822601</v>
      </c>
      <c r="G2063" s="7">
        <v>2.5336705627705598</v>
      </c>
      <c r="H2063" s="7">
        <v>-1.1397874025974E-3</v>
      </c>
      <c r="I2063" s="7">
        <v>-6.9128570995671001</v>
      </c>
      <c r="J2063" s="7">
        <v>-4.6477301298701201</v>
      </c>
      <c r="K2063" s="8"/>
      <c r="L2063" s="8"/>
    </row>
    <row r="2064" spans="1:12" ht="13.5" customHeight="1">
      <c r="A2064" s="7" t="s">
        <v>355</v>
      </c>
      <c r="B2064" s="7">
        <v>3.5</v>
      </c>
      <c r="C2064" s="7" t="s">
        <v>358</v>
      </c>
      <c r="D2064" s="7" t="s">
        <v>357</v>
      </c>
      <c r="E2064" s="7">
        <v>-19.700732987013001</v>
      </c>
      <c r="F2064" s="7">
        <v>1.8759927705627799</v>
      </c>
      <c r="G2064" s="7">
        <v>2.5359349783549798</v>
      </c>
      <c r="H2064" s="7">
        <v>-1.1408425064935101E-3</v>
      </c>
      <c r="I2064" s="7">
        <v>-6.9196518917748904</v>
      </c>
      <c r="J2064" s="7">
        <v>-4.6522771818181798</v>
      </c>
      <c r="K2064" s="8"/>
      <c r="L2064" s="8"/>
    </row>
    <row r="2065" spans="1:12" ht="13.5" customHeight="1">
      <c r="A2065" s="7" t="s">
        <v>355</v>
      </c>
      <c r="B2065" s="7">
        <v>0</v>
      </c>
      <c r="C2065" s="7" t="s">
        <v>359</v>
      </c>
      <c r="D2065" s="7" t="s">
        <v>357</v>
      </c>
      <c r="E2065" s="7">
        <v>-19.717589350649401</v>
      </c>
      <c r="F2065" s="7">
        <v>1.8777032900432999</v>
      </c>
      <c r="G2065" s="7">
        <v>2.5381993939393901</v>
      </c>
      <c r="H2065" s="7">
        <v>-1.14189761038961E-3</v>
      </c>
      <c r="I2065" s="7">
        <v>-6.9264466839826904</v>
      </c>
      <c r="J2065" s="7">
        <v>-4.6568242337662298</v>
      </c>
      <c r="K2065" s="8"/>
      <c r="L2065" s="8"/>
    </row>
    <row r="2066" spans="1:12" ht="13.5" customHeight="1">
      <c r="A2066" s="7" t="s">
        <v>355</v>
      </c>
      <c r="B2066" s="7">
        <v>1.75</v>
      </c>
      <c r="C2066" s="7" t="s">
        <v>359</v>
      </c>
      <c r="D2066" s="7" t="s">
        <v>357</v>
      </c>
      <c r="E2066" s="7">
        <v>-19.734445714285702</v>
      </c>
      <c r="F2066" s="7">
        <v>1.87941380952382</v>
      </c>
      <c r="G2066" s="7">
        <v>2.5404638095238101</v>
      </c>
      <c r="H2066" s="7">
        <v>-1.14295271428571E-3</v>
      </c>
      <c r="I2066" s="7">
        <v>-6.9332414761904797</v>
      </c>
      <c r="J2066" s="7">
        <v>-4.6613712857142797</v>
      </c>
      <c r="K2066" s="8"/>
      <c r="L2066" s="8"/>
    </row>
    <row r="2067" spans="1:12" ht="13.5" customHeight="1">
      <c r="A2067" s="7" t="s">
        <v>355</v>
      </c>
      <c r="B2067" s="7">
        <v>3.5</v>
      </c>
      <c r="C2067" s="7" t="s">
        <v>359</v>
      </c>
      <c r="D2067" s="7" t="s">
        <v>357</v>
      </c>
      <c r="E2067" s="7">
        <v>-19.751302077922102</v>
      </c>
      <c r="F2067" s="7">
        <v>1.88112432900433</v>
      </c>
      <c r="G2067" s="7">
        <v>2.5427282251082199</v>
      </c>
      <c r="H2067" s="7">
        <v>-1.1440078181818201E-3</v>
      </c>
      <c r="I2067" s="7">
        <v>-6.9400362683982699</v>
      </c>
      <c r="J2067" s="7">
        <v>-4.6659183376623297</v>
      </c>
      <c r="K2067" s="8"/>
      <c r="L2067" s="8"/>
    </row>
    <row r="2068" spans="1:12" ht="13.5" customHeight="1">
      <c r="A2068" s="7" t="s">
        <v>355</v>
      </c>
      <c r="B2068" s="7">
        <v>0</v>
      </c>
      <c r="C2068" s="7" t="s">
        <v>360</v>
      </c>
      <c r="D2068" s="7" t="s">
        <v>357</v>
      </c>
      <c r="E2068" s="7">
        <v>-19.768158441558501</v>
      </c>
      <c r="F2068" s="7">
        <v>1.8828348484848501</v>
      </c>
      <c r="G2068" s="7">
        <v>2.54499264069264</v>
      </c>
      <c r="H2068" s="7">
        <v>-1.14506292207792E-3</v>
      </c>
      <c r="I2068" s="7">
        <v>-6.9468310606060601</v>
      </c>
      <c r="J2068" s="7">
        <v>-4.6704653896103796</v>
      </c>
      <c r="K2068" s="8"/>
      <c r="L2068" s="8"/>
    </row>
    <row r="2069" spans="1:12" ht="13.5" customHeight="1">
      <c r="A2069" s="7" t="s">
        <v>355</v>
      </c>
      <c r="B2069" s="7">
        <v>1.75</v>
      </c>
      <c r="C2069" s="7" t="s">
        <v>360</v>
      </c>
      <c r="D2069" s="7" t="s">
        <v>357</v>
      </c>
      <c r="E2069" s="7">
        <v>-19.785014805194798</v>
      </c>
      <c r="F2069" s="7">
        <v>1.8845453679653701</v>
      </c>
      <c r="G2069" s="7">
        <v>2.5472570562770498</v>
      </c>
      <c r="H2069" s="7">
        <v>-1.14611802597403E-3</v>
      </c>
      <c r="I2069" s="7">
        <v>-6.9536258528138504</v>
      </c>
      <c r="J2069" s="7">
        <v>-4.6750124415584402</v>
      </c>
      <c r="K2069" s="8"/>
      <c r="L2069" s="8"/>
    </row>
    <row r="2070" spans="1:12" ht="13.5" customHeight="1">
      <c r="A2070" s="7" t="s">
        <v>355</v>
      </c>
      <c r="B2070" s="7">
        <v>3.5</v>
      </c>
      <c r="C2070" s="7" t="s">
        <v>360</v>
      </c>
      <c r="D2070" s="7" t="s">
        <v>357</v>
      </c>
      <c r="E2070" s="7">
        <v>-19.801871168831202</v>
      </c>
      <c r="F2070" s="7">
        <v>1.8862558874458899</v>
      </c>
      <c r="G2070" s="7">
        <v>2.5495214718614698</v>
      </c>
      <c r="H2070" s="7">
        <v>-1.1471731298701301E-3</v>
      </c>
      <c r="I2070" s="7">
        <v>-6.9604206450216504</v>
      </c>
      <c r="J2070" s="7">
        <v>-4.6795594935064901</v>
      </c>
      <c r="K2070" s="8"/>
      <c r="L2070" s="8"/>
    </row>
    <row r="2071" spans="1:12" ht="13.5" customHeight="1">
      <c r="A2071" s="7" t="s">
        <v>355</v>
      </c>
      <c r="B2071" s="7">
        <v>0</v>
      </c>
      <c r="C2071" s="7" t="s">
        <v>361</v>
      </c>
      <c r="D2071" s="7" t="s">
        <v>357</v>
      </c>
      <c r="E2071" s="7">
        <v>-19.818727532467499</v>
      </c>
      <c r="F2071" s="7">
        <v>1.8879664069264099</v>
      </c>
      <c r="G2071" s="7">
        <v>2.5517858874458899</v>
      </c>
      <c r="H2071" s="7">
        <v>-1.14822823376623E-3</v>
      </c>
      <c r="I2071" s="7">
        <v>-6.9672154372294397</v>
      </c>
      <c r="J2071" s="7">
        <v>-4.6841065454545401</v>
      </c>
      <c r="K2071" s="8"/>
      <c r="L2071" s="8"/>
    </row>
    <row r="2072" spans="1:12" ht="13.5" customHeight="1">
      <c r="A2072" s="7" t="s">
        <v>355</v>
      </c>
      <c r="B2072" s="7">
        <v>1.75</v>
      </c>
      <c r="C2072" s="7" t="s">
        <v>361</v>
      </c>
      <c r="D2072" s="7" t="s">
        <v>357</v>
      </c>
      <c r="E2072" s="7">
        <v>-19.835583896103898</v>
      </c>
      <c r="F2072" s="7">
        <v>1.88967692640693</v>
      </c>
      <c r="G2072" s="7">
        <v>2.5540503030303001</v>
      </c>
      <c r="H2072" s="7">
        <v>-1.14928333766234E-3</v>
      </c>
      <c r="I2072" s="7">
        <v>-6.9740102294372299</v>
      </c>
      <c r="J2072" s="7">
        <v>-4.68865359740259</v>
      </c>
      <c r="K2072" s="8"/>
      <c r="L2072" s="8"/>
    </row>
    <row r="2073" spans="1:12" ht="13.5" customHeight="1">
      <c r="A2073" s="7" t="s">
        <v>355</v>
      </c>
      <c r="B2073" s="7">
        <v>3.5</v>
      </c>
      <c r="C2073" s="7" t="s">
        <v>361</v>
      </c>
      <c r="D2073" s="7" t="s">
        <v>357</v>
      </c>
      <c r="E2073" s="7">
        <v>-19.852440259740298</v>
      </c>
      <c r="F2073" s="7">
        <v>1.89138744588745</v>
      </c>
      <c r="G2073" s="7">
        <v>2.5563147186147201</v>
      </c>
      <c r="H2073" s="7">
        <v>-1.1503384415584401E-3</v>
      </c>
      <c r="I2073" s="7">
        <v>-6.9808050216450201</v>
      </c>
      <c r="J2073" s="7">
        <v>-4.69320064935064</v>
      </c>
      <c r="K2073" s="8"/>
      <c r="L2073" s="8"/>
    </row>
    <row r="2074" spans="1:12" ht="13.5" customHeight="1">
      <c r="A2074" s="7" t="s">
        <v>355</v>
      </c>
      <c r="B2074" s="7">
        <v>0</v>
      </c>
      <c r="C2074" s="7" t="s">
        <v>362</v>
      </c>
      <c r="D2074" s="7" t="s">
        <v>357</v>
      </c>
      <c r="E2074" s="7">
        <v>-19.869296623376599</v>
      </c>
      <c r="F2074" s="7">
        <v>1.89309796536797</v>
      </c>
      <c r="G2074" s="7">
        <v>2.55857913419913</v>
      </c>
      <c r="H2074" s="7">
        <v>-1.1513935454545499E-3</v>
      </c>
      <c r="I2074" s="7">
        <v>-6.9875998138528201</v>
      </c>
      <c r="J2074" s="7">
        <v>-4.6977477012986997</v>
      </c>
      <c r="K2074" s="8"/>
      <c r="L2074" s="8"/>
    </row>
    <row r="2075" spans="1:12" ht="13.5" customHeight="1">
      <c r="A2075" s="7" t="s">
        <v>355</v>
      </c>
      <c r="B2075" s="7">
        <v>1.75</v>
      </c>
      <c r="C2075" s="7" t="s">
        <v>362</v>
      </c>
      <c r="D2075" s="7" t="s">
        <v>357</v>
      </c>
      <c r="E2075" s="7">
        <v>-19.886152987012998</v>
      </c>
      <c r="F2075" s="7">
        <v>1.8948084848484901</v>
      </c>
      <c r="G2075" s="7">
        <v>2.56084354978355</v>
      </c>
      <c r="H2075" s="7">
        <v>-1.15244864935065E-3</v>
      </c>
      <c r="I2075" s="7">
        <v>-6.9943946060606104</v>
      </c>
      <c r="J2075" s="7">
        <v>-4.7022947532467496</v>
      </c>
      <c r="K2075" s="8"/>
      <c r="L2075" s="8"/>
    </row>
    <row r="2076" spans="1:12" ht="13.5" customHeight="1">
      <c r="A2076" s="7" t="s">
        <v>355</v>
      </c>
      <c r="B2076" s="7">
        <v>3.5</v>
      </c>
      <c r="C2076" s="7" t="s">
        <v>362</v>
      </c>
      <c r="D2076" s="7" t="s">
        <v>357</v>
      </c>
      <c r="E2076" s="7">
        <v>-19.903009350649398</v>
      </c>
      <c r="F2076" s="7">
        <v>1.8965190043290101</v>
      </c>
      <c r="G2076" s="7">
        <v>2.5631079653679598</v>
      </c>
      <c r="H2076" s="7">
        <v>-1.1535037532467501E-3</v>
      </c>
      <c r="I2076" s="7">
        <v>-7.0011893982683997</v>
      </c>
      <c r="J2076" s="7">
        <v>-4.7068418051948004</v>
      </c>
      <c r="K2076" s="8"/>
      <c r="L2076" s="8"/>
    </row>
    <row r="2077" spans="1:12" ht="13.5" customHeight="1">
      <c r="A2077" s="7" t="s">
        <v>355</v>
      </c>
      <c r="B2077" s="7">
        <v>0</v>
      </c>
      <c r="C2077" s="7" t="s">
        <v>363</v>
      </c>
      <c r="D2077" s="7" t="s">
        <v>357</v>
      </c>
      <c r="E2077" s="7">
        <v>-19.919865714285699</v>
      </c>
      <c r="F2077" s="7">
        <v>1.8982295238095299</v>
      </c>
      <c r="G2077" s="7">
        <v>2.5653723809523798</v>
      </c>
      <c r="H2077" s="7">
        <v>-1.1545588571428599E-3</v>
      </c>
      <c r="I2077" s="7">
        <v>-7.0079841904761899</v>
      </c>
      <c r="J2077" s="7">
        <v>-4.7113888571428504</v>
      </c>
      <c r="K2077" s="8"/>
      <c r="L2077" s="8"/>
    </row>
    <row r="2078" spans="1:12" ht="13.5" customHeight="1">
      <c r="A2078" s="7" t="s">
        <v>355</v>
      </c>
      <c r="B2078" s="7">
        <v>1.75</v>
      </c>
      <c r="C2078" s="7" t="s">
        <v>363</v>
      </c>
      <c r="D2078" s="7" t="s">
        <v>357</v>
      </c>
      <c r="E2078" s="7">
        <v>-19.936722077922099</v>
      </c>
      <c r="F2078" s="7">
        <v>1.89994004329005</v>
      </c>
      <c r="G2078" s="7">
        <v>2.5676367965367901</v>
      </c>
      <c r="H2078" s="7">
        <v>-1.15561396103896E-3</v>
      </c>
      <c r="I2078" s="7">
        <v>-7.0147789826839801</v>
      </c>
      <c r="J2078" s="7">
        <v>-4.7159359090909003</v>
      </c>
      <c r="K2078" s="8"/>
      <c r="L2078" s="8"/>
    </row>
    <row r="2079" spans="1:12" ht="13.5" customHeight="1">
      <c r="A2079" s="7" t="s">
        <v>355</v>
      </c>
      <c r="B2079" s="7">
        <v>3.5</v>
      </c>
      <c r="C2079" s="7" t="s">
        <v>363</v>
      </c>
      <c r="D2079" s="7" t="s">
        <v>357</v>
      </c>
      <c r="E2079" s="7">
        <v>-19.953578441558498</v>
      </c>
      <c r="F2079" s="7">
        <v>1.90165056277057</v>
      </c>
      <c r="G2079" s="7">
        <v>2.5699012121212101</v>
      </c>
      <c r="H2079" s="7">
        <v>-1.1566690649350701E-3</v>
      </c>
      <c r="I2079" s="7">
        <v>-7.0215737748917801</v>
      </c>
      <c r="J2079" s="7">
        <v>-4.72048296103896</v>
      </c>
      <c r="K2079" s="8"/>
      <c r="L2079" s="8"/>
    </row>
    <row r="2080" spans="1:12" ht="13.5" customHeight="1">
      <c r="A2080" s="7" t="s">
        <v>355</v>
      </c>
      <c r="B2080" s="7">
        <v>0</v>
      </c>
      <c r="C2080" s="7" t="s">
        <v>356</v>
      </c>
      <c r="D2080" s="7" t="s">
        <v>357</v>
      </c>
      <c r="E2080" s="7">
        <v>-19.970434805194799</v>
      </c>
      <c r="F2080" s="7">
        <v>1.90336108225109</v>
      </c>
      <c r="G2080" s="7">
        <v>2.5721656277056302</v>
      </c>
      <c r="H2080" s="7">
        <v>-1.1577241688311699E-3</v>
      </c>
      <c r="I2080" s="7">
        <v>-7.0283685670995704</v>
      </c>
      <c r="J2080" s="7">
        <v>-4.72503001298701</v>
      </c>
      <c r="K2080" s="8"/>
      <c r="L2080" s="8"/>
    </row>
    <row r="2081" spans="1:12" ht="13.5" customHeight="1">
      <c r="A2081" s="7" t="s">
        <v>355</v>
      </c>
      <c r="B2081" s="7">
        <v>1.75</v>
      </c>
      <c r="C2081" s="7" t="s">
        <v>356</v>
      </c>
      <c r="D2081" s="7" t="s">
        <v>357</v>
      </c>
      <c r="E2081" s="7">
        <v>-19.987291168831199</v>
      </c>
      <c r="F2081" s="7">
        <v>1.9050716017316101</v>
      </c>
      <c r="G2081" s="7">
        <v>2.57443004329004</v>
      </c>
      <c r="H2081" s="7">
        <v>-1.15877927272727E-3</v>
      </c>
      <c r="I2081" s="7">
        <v>-7.0351633593073597</v>
      </c>
      <c r="J2081" s="7">
        <v>-4.7295770649350599</v>
      </c>
      <c r="K2081" s="8"/>
      <c r="L2081" s="8"/>
    </row>
    <row r="2082" spans="1:12" ht="13.5" customHeight="1">
      <c r="A2082" s="7" t="s">
        <v>355</v>
      </c>
      <c r="B2082" s="7">
        <v>3.5</v>
      </c>
      <c r="C2082" s="7" t="s">
        <v>356</v>
      </c>
      <c r="D2082" s="7" t="s">
        <v>357</v>
      </c>
      <c r="E2082" s="7">
        <v>-20.004147532467499</v>
      </c>
      <c r="F2082" s="7">
        <v>1.9067821212121301</v>
      </c>
      <c r="G2082" s="7">
        <v>2.57669445887446</v>
      </c>
      <c r="H2082" s="7">
        <v>-1.15983437662338E-3</v>
      </c>
      <c r="I2082" s="7">
        <v>-7.0419581515151499</v>
      </c>
      <c r="J2082" s="7">
        <v>-4.7341241168831099</v>
      </c>
      <c r="K2082" s="8"/>
      <c r="L2082" s="8"/>
    </row>
    <row r="2083" spans="1:12" ht="13.5" customHeight="1">
      <c r="A2083" s="7" t="s">
        <v>355</v>
      </c>
      <c r="B2083" s="7">
        <v>0</v>
      </c>
      <c r="C2083" s="7" t="s">
        <v>358</v>
      </c>
      <c r="D2083" s="7" t="s">
        <v>357</v>
      </c>
      <c r="E2083" s="7">
        <v>-20.021003896103899</v>
      </c>
      <c r="F2083" s="7">
        <v>1.9084926406926499</v>
      </c>
      <c r="G2083" s="7">
        <v>2.5789588744588698</v>
      </c>
      <c r="H2083" s="7">
        <v>-1.1608894805194799E-3</v>
      </c>
      <c r="I2083" s="7">
        <v>-7.0487529437229499</v>
      </c>
      <c r="J2083" s="7">
        <v>-4.7386711688311598</v>
      </c>
      <c r="K2083" s="8"/>
      <c r="L2083" s="8"/>
    </row>
    <row r="2084" spans="1:12" ht="13.5" customHeight="1">
      <c r="A2084" s="7" t="s">
        <v>355</v>
      </c>
      <c r="B2084" s="7">
        <v>1.75</v>
      </c>
      <c r="C2084" s="7" t="s">
        <v>358</v>
      </c>
      <c r="D2084" s="7" t="s">
        <v>357</v>
      </c>
      <c r="E2084" s="7">
        <v>-20.037860259740299</v>
      </c>
      <c r="F2084" s="7">
        <v>1.9102031601731699</v>
      </c>
      <c r="G2084" s="7">
        <v>2.5812232900432899</v>
      </c>
      <c r="H2084" s="7">
        <v>-1.16194458441558E-3</v>
      </c>
      <c r="I2084" s="7">
        <v>-7.0555477359307401</v>
      </c>
      <c r="J2084" s="7">
        <v>-4.7432182207792204</v>
      </c>
      <c r="K2084" s="8"/>
      <c r="L2084" s="8"/>
    </row>
    <row r="2085" spans="1:12" ht="13.5" customHeight="1">
      <c r="A2085" s="7" t="s">
        <v>355</v>
      </c>
      <c r="B2085" s="7">
        <v>3.5</v>
      </c>
      <c r="C2085" s="7" t="s">
        <v>358</v>
      </c>
      <c r="D2085" s="7" t="s">
        <v>357</v>
      </c>
      <c r="E2085" s="7">
        <v>-20.054716623376599</v>
      </c>
      <c r="F2085" s="7">
        <v>1.91191367965369</v>
      </c>
      <c r="G2085" s="7">
        <v>2.5834877056277001</v>
      </c>
      <c r="H2085" s="7">
        <v>-1.16299968831169E-3</v>
      </c>
      <c r="I2085" s="7">
        <v>-7.0623425281385304</v>
      </c>
      <c r="J2085" s="7">
        <v>-4.7477652727272703</v>
      </c>
      <c r="K2085" s="8"/>
      <c r="L2085" s="8"/>
    </row>
    <row r="2086" spans="1:12" ht="13.5" customHeight="1">
      <c r="A2086" s="7" t="s">
        <v>355</v>
      </c>
      <c r="B2086" s="7">
        <v>0</v>
      </c>
      <c r="C2086" s="7" t="s">
        <v>359</v>
      </c>
      <c r="D2086" s="7" t="s">
        <v>357</v>
      </c>
      <c r="E2086" s="7">
        <v>-20.071572987012999</v>
      </c>
      <c r="F2086" s="7">
        <v>1.9136241991342</v>
      </c>
      <c r="G2086" s="7">
        <v>2.5857521212121202</v>
      </c>
      <c r="H2086" s="7">
        <v>-1.1640547922077899E-3</v>
      </c>
      <c r="I2086" s="7">
        <v>-7.0691373203463197</v>
      </c>
      <c r="J2086" s="7">
        <v>-4.7523123246753203</v>
      </c>
      <c r="K2086" s="8"/>
      <c r="L2086" s="8"/>
    </row>
    <row r="2087" spans="1:12" ht="13.5" customHeight="1">
      <c r="A2087" s="7" t="s">
        <v>355</v>
      </c>
      <c r="B2087" s="7">
        <v>1.75</v>
      </c>
      <c r="C2087" s="7" t="s">
        <v>359</v>
      </c>
      <c r="D2087" s="7" t="s">
        <v>357</v>
      </c>
      <c r="E2087" s="7">
        <v>-20.088429350649399</v>
      </c>
      <c r="F2087" s="7">
        <v>1.91533471861472</v>
      </c>
      <c r="G2087" s="7">
        <v>2.58801653679653</v>
      </c>
      <c r="H2087" s="7">
        <v>-1.1651098961039E-3</v>
      </c>
      <c r="I2087" s="7">
        <v>-7.0759321125541099</v>
      </c>
      <c r="J2087" s="7">
        <v>-4.7568593766233702</v>
      </c>
      <c r="K2087" s="8"/>
      <c r="L2087" s="8"/>
    </row>
    <row r="2088" spans="1:12" ht="13.5" customHeight="1">
      <c r="A2088" s="7" t="s">
        <v>355</v>
      </c>
      <c r="B2088" s="7">
        <v>3.5</v>
      </c>
      <c r="C2088" s="7" t="s">
        <v>359</v>
      </c>
      <c r="D2088" s="7" t="s">
        <v>357</v>
      </c>
      <c r="E2088" s="7">
        <v>-20.105285714285699</v>
      </c>
      <c r="F2088" s="7">
        <v>1.9170452380952401</v>
      </c>
      <c r="G2088" s="7">
        <v>2.59028095238095</v>
      </c>
      <c r="H2088" s="7">
        <v>-1.166165E-3</v>
      </c>
      <c r="I2088" s="7">
        <v>-7.0827269047619099</v>
      </c>
      <c r="J2088" s="7">
        <v>-4.7614064285714202</v>
      </c>
      <c r="K2088" s="8"/>
      <c r="L2088" s="8"/>
    </row>
    <row r="2089" spans="1:12" ht="13.5" customHeight="1">
      <c r="A2089" s="7" t="s">
        <v>355</v>
      </c>
      <c r="B2089" s="7">
        <v>0</v>
      </c>
      <c r="C2089" s="7" t="s">
        <v>360</v>
      </c>
      <c r="D2089" s="7" t="s">
        <v>357</v>
      </c>
      <c r="E2089" s="7">
        <v>-20.122142077922099</v>
      </c>
      <c r="F2089" s="7">
        <v>1.9187557575757599</v>
      </c>
      <c r="G2089" s="7">
        <v>2.5925453679653701</v>
      </c>
      <c r="H2089" s="7">
        <v>-1.1672201038960999E-3</v>
      </c>
      <c r="I2089" s="7">
        <v>-7.0895216969697001</v>
      </c>
      <c r="J2089" s="7">
        <v>-4.7659534805194701</v>
      </c>
      <c r="K2089" s="8"/>
      <c r="L2089" s="8"/>
    </row>
    <row r="2090" spans="1:12" ht="13.5" customHeight="1">
      <c r="A2090" s="7" t="s">
        <v>355</v>
      </c>
      <c r="B2090" s="7">
        <v>1.75</v>
      </c>
      <c r="C2090" s="7" t="s">
        <v>360</v>
      </c>
      <c r="D2090" s="7" t="s">
        <v>357</v>
      </c>
      <c r="E2090" s="7">
        <v>-20.138998441558499</v>
      </c>
      <c r="F2090" s="7">
        <v>1.9204662770562799</v>
      </c>
      <c r="G2090" s="7">
        <v>2.5948097835497799</v>
      </c>
      <c r="H2090" s="7">
        <v>-1.16827520779221E-3</v>
      </c>
      <c r="I2090" s="7">
        <v>-7.0963164891774904</v>
      </c>
      <c r="J2090" s="7">
        <v>-4.7705005324675298</v>
      </c>
      <c r="K2090" s="8"/>
      <c r="L2090" s="8"/>
    </row>
    <row r="2091" spans="1:12" ht="13.5" customHeight="1">
      <c r="A2091" s="7" t="s">
        <v>355</v>
      </c>
      <c r="B2091" s="7">
        <v>3.5</v>
      </c>
      <c r="C2091" s="7" t="s">
        <v>360</v>
      </c>
      <c r="D2091" s="7" t="s">
        <v>357</v>
      </c>
      <c r="E2091" s="7">
        <v>-20.155854805194799</v>
      </c>
      <c r="F2091" s="7">
        <v>1.9221767965368</v>
      </c>
      <c r="G2091" s="7">
        <v>2.5970741991341999</v>
      </c>
      <c r="H2091" s="7">
        <v>-1.16933031168831E-3</v>
      </c>
      <c r="I2091" s="7">
        <v>-7.1031112813852797</v>
      </c>
      <c r="J2091" s="7">
        <v>-4.7750475844155797</v>
      </c>
      <c r="K2091" s="8"/>
      <c r="L2091" s="8"/>
    </row>
    <row r="2092" spans="1:12" ht="13.5" customHeight="1">
      <c r="A2092" s="7" t="s">
        <v>355</v>
      </c>
      <c r="B2092" s="7">
        <v>0</v>
      </c>
      <c r="C2092" s="7" t="s">
        <v>361</v>
      </c>
      <c r="D2092" s="7" t="s">
        <v>357</v>
      </c>
      <c r="E2092" s="7">
        <v>-20.172711168831199</v>
      </c>
      <c r="F2092" s="7">
        <v>1.92388731601732</v>
      </c>
      <c r="G2092" s="7">
        <v>2.5993386147186102</v>
      </c>
      <c r="H2092" s="7">
        <v>-1.1703854155844201E-3</v>
      </c>
      <c r="I2092" s="7">
        <v>-7.1099060735930797</v>
      </c>
      <c r="J2092" s="7">
        <v>-4.7795946363636297</v>
      </c>
      <c r="K2092" s="8"/>
      <c r="L2092" s="8"/>
    </row>
    <row r="2093" spans="1:12" ht="13.5" customHeight="1">
      <c r="A2093" s="7" t="s">
        <v>355</v>
      </c>
      <c r="B2093" s="7">
        <v>1.75</v>
      </c>
      <c r="C2093" s="7" t="s">
        <v>361</v>
      </c>
      <c r="D2093" s="7" t="s">
        <v>357</v>
      </c>
      <c r="E2093" s="7">
        <v>-20.1895675324675</v>
      </c>
      <c r="F2093" s="7">
        <v>1.92559783549784</v>
      </c>
      <c r="G2093" s="7">
        <v>2.6016030303030302</v>
      </c>
      <c r="H2093" s="7">
        <v>-1.17144051948052E-3</v>
      </c>
      <c r="I2093" s="7">
        <v>-7.1167008658008699</v>
      </c>
      <c r="J2093" s="7">
        <v>-4.7841416883116796</v>
      </c>
      <c r="K2093" s="8"/>
      <c r="L2093" s="8"/>
    </row>
    <row r="2094" spans="1:12" ht="13.5" customHeight="1">
      <c r="A2094" s="7" t="s">
        <v>355</v>
      </c>
      <c r="B2094" s="7">
        <v>3.5</v>
      </c>
      <c r="C2094" s="7" t="s">
        <v>361</v>
      </c>
      <c r="D2094" s="7" t="s">
        <v>357</v>
      </c>
      <c r="E2094" s="7">
        <v>-20.2064238961039</v>
      </c>
      <c r="F2094" s="7">
        <v>1.9273083549783601</v>
      </c>
      <c r="G2094" s="7">
        <v>2.60386744588744</v>
      </c>
      <c r="H2094" s="7">
        <v>-1.17249562337662E-3</v>
      </c>
      <c r="I2094" s="7">
        <v>-7.1234956580086601</v>
      </c>
      <c r="J2094" s="7">
        <v>-4.7886887402597296</v>
      </c>
      <c r="K2094" s="8"/>
      <c r="L2094" s="8"/>
    </row>
    <row r="2095" spans="1:12" ht="13.5" customHeight="1">
      <c r="A2095" s="7" t="s">
        <v>355</v>
      </c>
      <c r="B2095" s="7">
        <v>0</v>
      </c>
      <c r="C2095" s="7" t="s">
        <v>362</v>
      </c>
      <c r="D2095" s="7" t="s">
        <v>357</v>
      </c>
      <c r="E2095" s="7">
        <v>-20.223280259740299</v>
      </c>
      <c r="F2095" s="7">
        <v>1.9290188744588801</v>
      </c>
      <c r="G2095" s="7">
        <v>2.60613186147186</v>
      </c>
      <c r="H2095" s="7">
        <v>-1.1735507272727301E-3</v>
      </c>
      <c r="I2095" s="7">
        <v>-7.1302904502164504</v>
      </c>
      <c r="J2095" s="7">
        <v>-4.7932357922077902</v>
      </c>
      <c r="K2095" s="8"/>
      <c r="L2095" s="8"/>
    </row>
    <row r="2096" spans="1:12" ht="13.5" customHeight="1">
      <c r="A2096" s="7" t="s">
        <v>355</v>
      </c>
      <c r="B2096" s="7">
        <v>1.75</v>
      </c>
      <c r="C2096" s="7" t="s">
        <v>362</v>
      </c>
      <c r="D2096" s="7" t="s">
        <v>357</v>
      </c>
      <c r="E2096" s="7">
        <v>-20.2401366233766</v>
      </c>
      <c r="F2096" s="7">
        <v>1.9307293939393999</v>
      </c>
      <c r="G2096" s="7">
        <v>2.6083962770562699</v>
      </c>
      <c r="H2096" s="7">
        <v>-1.1746058311688299E-3</v>
      </c>
      <c r="I2096" s="7">
        <v>-7.1370852424242397</v>
      </c>
      <c r="J2096" s="7">
        <v>-4.7977828441558401</v>
      </c>
      <c r="K2096" s="8"/>
      <c r="L2096" s="8"/>
    </row>
    <row r="2097" spans="1:12" ht="13.5" customHeight="1">
      <c r="A2097" s="7" t="s">
        <v>355</v>
      </c>
      <c r="B2097" s="7">
        <v>3.5</v>
      </c>
      <c r="C2097" s="7" t="s">
        <v>362</v>
      </c>
      <c r="D2097" s="7" t="s">
        <v>357</v>
      </c>
      <c r="E2097" s="7">
        <v>-20.256992987013</v>
      </c>
      <c r="F2097" s="7">
        <v>1.9324399134199199</v>
      </c>
      <c r="G2097" s="7">
        <v>2.6106606926406899</v>
      </c>
      <c r="H2097" s="7">
        <v>-1.17566093506494E-3</v>
      </c>
      <c r="I2097" s="7">
        <v>-7.1438800346320397</v>
      </c>
      <c r="J2097" s="7">
        <v>-4.8023298961038901</v>
      </c>
      <c r="K2097" s="8"/>
      <c r="L2097" s="8"/>
    </row>
    <row r="2098" spans="1:12" ht="13.5" customHeight="1">
      <c r="A2098" s="7" t="s">
        <v>355</v>
      </c>
      <c r="B2098" s="7">
        <v>0</v>
      </c>
      <c r="C2098" s="7" t="s">
        <v>363</v>
      </c>
      <c r="D2098" s="7" t="s">
        <v>357</v>
      </c>
      <c r="E2098" s="7">
        <v>-20.2738493506494</v>
      </c>
      <c r="F2098" s="7">
        <v>1.93415043290044</v>
      </c>
      <c r="G2098" s="7">
        <v>2.6129251082251099</v>
      </c>
      <c r="H2098" s="7">
        <v>-1.1767160389610401E-3</v>
      </c>
      <c r="I2098" s="7">
        <v>-7.1506748268398299</v>
      </c>
      <c r="J2098" s="7">
        <v>-4.80687694805194</v>
      </c>
      <c r="K2098" s="8"/>
      <c r="L2098" s="8"/>
    </row>
    <row r="2099" spans="1:12" ht="13.5" customHeight="1">
      <c r="A2099" s="7" t="s">
        <v>355</v>
      </c>
      <c r="B2099" s="7">
        <v>1.75</v>
      </c>
      <c r="C2099" s="7" t="s">
        <v>363</v>
      </c>
      <c r="D2099" s="7" t="s">
        <v>357</v>
      </c>
      <c r="E2099" s="7">
        <v>-20.2907057142857</v>
      </c>
      <c r="F2099" s="7">
        <v>1.93586095238096</v>
      </c>
      <c r="G2099" s="7">
        <v>2.6151895238095202</v>
      </c>
      <c r="H2099" s="7">
        <v>-1.1777711428571399E-3</v>
      </c>
      <c r="I2099" s="7">
        <v>-7.1574696190476201</v>
      </c>
      <c r="J2099" s="7">
        <v>-4.8114239999999899</v>
      </c>
      <c r="K2099" s="8"/>
      <c r="L2099" s="8"/>
    </row>
    <row r="2100" spans="1:12" ht="13.5" customHeight="1">
      <c r="A2100" s="7" t="s">
        <v>355</v>
      </c>
      <c r="B2100" s="7">
        <v>3.5</v>
      </c>
      <c r="C2100" s="7" t="s">
        <v>363</v>
      </c>
      <c r="D2100" s="7" t="s">
        <v>357</v>
      </c>
      <c r="E2100" s="7">
        <v>-20.3075620779221</v>
      </c>
      <c r="F2100" s="7">
        <v>1.93757147186148</v>
      </c>
      <c r="G2100" s="7">
        <v>2.6174539393939402</v>
      </c>
      <c r="H2100" s="7">
        <v>-1.17882624675325E-3</v>
      </c>
      <c r="I2100" s="7">
        <v>-7.1642644112554104</v>
      </c>
      <c r="J2100" s="7">
        <v>-4.8159710519480496</v>
      </c>
      <c r="K2100" s="8"/>
      <c r="L2100" s="8"/>
    </row>
    <row r="2101" spans="1:12" ht="13.5" customHeight="1">
      <c r="A2101" s="7" t="s">
        <v>355</v>
      </c>
      <c r="B2101" s="7">
        <v>0</v>
      </c>
      <c r="C2101" s="7" t="s">
        <v>356</v>
      </c>
      <c r="D2101" s="7" t="s">
        <v>357</v>
      </c>
      <c r="E2101" s="7">
        <v>-20.3244184415585</v>
      </c>
      <c r="F2101" s="7">
        <v>1.9392819913420001</v>
      </c>
      <c r="G2101" s="7">
        <v>2.61971835497835</v>
      </c>
      <c r="H2101" s="7">
        <v>-1.1798813506493501E-3</v>
      </c>
      <c r="I2101" s="7">
        <v>-7.1710592034632104</v>
      </c>
      <c r="J2101" s="7">
        <v>-4.8205181038960996</v>
      </c>
      <c r="K2101" s="8"/>
      <c r="L2101" s="8"/>
    </row>
    <row r="2102" spans="1:12" ht="13.5" customHeight="1">
      <c r="A2102" s="7" t="s">
        <v>355</v>
      </c>
      <c r="B2102" s="7">
        <v>1.75</v>
      </c>
      <c r="C2102" s="7" t="s">
        <v>356</v>
      </c>
      <c r="D2102" s="7" t="s">
        <v>357</v>
      </c>
      <c r="E2102" s="7">
        <v>-20.3412748051948</v>
      </c>
      <c r="F2102" s="7">
        <v>1.9409925108225199</v>
      </c>
      <c r="G2102" s="7">
        <v>2.6219827705627701</v>
      </c>
      <c r="H2102" s="7">
        <v>-1.1809364545454499E-3</v>
      </c>
      <c r="I2102" s="7">
        <v>-7.1778539956709997</v>
      </c>
      <c r="J2102" s="7">
        <v>-4.8250651558441504</v>
      </c>
      <c r="K2102" s="8"/>
      <c r="L2102" s="8"/>
    </row>
    <row r="2103" spans="1:12" ht="13.5" customHeight="1">
      <c r="A2103" s="7" t="s">
        <v>355</v>
      </c>
      <c r="B2103" s="7">
        <v>3.5</v>
      </c>
      <c r="C2103" s="7" t="s">
        <v>356</v>
      </c>
      <c r="D2103" s="7" t="s">
        <v>357</v>
      </c>
      <c r="E2103" s="7">
        <v>-20.3581311688312</v>
      </c>
      <c r="F2103" s="7">
        <v>1.9427030303030399</v>
      </c>
      <c r="G2103" s="7">
        <v>2.6242471861471799</v>
      </c>
      <c r="H2103" s="7">
        <v>-1.18199155844156E-3</v>
      </c>
      <c r="I2103" s="7">
        <v>-7.1846487878787899</v>
      </c>
      <c r="J2103" s="7">
        <v>-4.8296122077922004</v>
      </c>
      <c r="K2103" s="8"/>
      <c r="L2103" s="8"/>
    </row>
    <row r="2104" spans="1:12" ht="13.5" customHeight="1">
      <c r="A2104" s="7" t="s">
        <v>355</v>
      </c>
      <c r="B2104" s="7">
        <v>0</v>
      </c>
      <c r="C2104" s="7" t="s">
        <v>358</v>
      </c>
      <c r="D2104" s="7" t="s">
        <v>357</v>
      </c>
      <c r="E2104" s="7">
        <v>-20.3749875324676</v>
      </c>
      <c r="F2104" s="7">
        <v>1.94441354978356</v>
      </c>
      <c r="G2104" s="7">
        <v>2.6265116017315999</v>
      </c>
      <c r="H2104" s="7">
        <v>-1.1830466623376601E-3</v>
      </c>
      <c r="I2104" s="7">
        <v>-7.1914435800865801</v>
      </c>
      <c r="J2104" s="7">
        <v>-4.8341592597402503</v>
      </c>
      <c r="K2104" s="8"/>
      <c r="L2104" s="8"/>
    </row>
    <row r="2105" spans="1:12" ht="13.5" customHeight="1">
      <c r="A2105" s="7" t="s">
        <v>355</v>
      </c>
      <c r="B2105" s="7">
        <v>1.75</v>
      </c>
      <c r="C2105" s="7" t="s">
        <v>358</v>
      </c>
      <c r="D2105" s="7" t="s">
        <v>357</v>
      </c>
      <c r="E2105" s="7">
        <v>-20.3918438961039</v>
      </c>
      <c r="F2105" s="7">
        <v>1.94612406926408</v>
      </c>
      <c r="G2105" s="7">
        <v>2.62877601731602</v>
      </c>
      <c r="H2105" s="7">
        <v>-1.1841017662337699E-3</v>
      </c>
      <c r="I2105" s="7">
        <v>-7.1982383722943704</v>
      </c>
      <c r="J2105" s="7">
        <v>-4.83870631168831</v>
      </c>
      <c r="K2105" s="8"/>
      <c r="L2105" s="8"/>
    </row>
    <row r="2106" spans="1:12" ht="13.5" customHeight="1">
      <c r="A2106" s="7" t="s">
        <v>355</v>
      </c>
      <c r="B2106" s="7">
        <v>3.5</v>
      </c>
      <c r="C2106" s="7" t="s">
        <v>358</v>
      </c>
      <c r="D2106" s="7" t="s">
        <v>357</v>
      </c>
      <c r="E2106" s="7">
        <v>-20.4087002597403</v>
      </c>
      <c r="F2106" s="7">
        <v>1.94783458874459</v>
      </c>
      <c r="G2106" s="7">
        <v>2.6310404329004302</v>
      </c>
      <c r="H2106" s="7">
        <v>-1.18515687012987E-3</v>
      </c>
      <c r="I2106" s="7">
        <v>-7.2050331645021704</v>
      </c>
      <c r="J2106" s="7">
        <v>-4.8432533636363599</v>
      </c>
      <c r="K2106" s="8"/>
      <c r="L2106" s="8"/>
    </row>
    <row r="2107" spans="1:12" ht="13.5" customHeight="1">
      <c r="A2107" s="7" t="s">
        <v>355</v>
      </c>
      <c r="B2107" s="7">
        <v>0</v>
      </c>
      <c r="C2107" s="7" t="s">
        <v>359</v>
      </c>
      <c r="D2107" s="7" t="s">
        <v>357</v>
      </c>
      <c r="E2107" s="7">
        <v>-20.4255566233766</v>
      </c>
      <c r="F2107" s="7">
        <v>1.9495451082251101</v>
      </c>
      <c r="G2107" s="7">
        <v>2.6333048484848498</v>
      </c>
      <c r="H2107" s="7">
        <v>-1.1862119740259701E-3</v>
      </c>
      <c r="I2107" s="7">
        <v>-7.2118279567099597</v>
      </c>
      <c r="J2107" s="7">
        <v>-4.8478004155844099</v>
      </c>
      <c r="K2107" s="8"/>
      <c r="L2107" s="8"/>
    </row>
    <row r="2108" spans="1:12" ht="13.5" customHeight="1">
      <c r="A2108" s="7" t="s">
        <v>355</v>
      </c>
      <c r="B2108" s="7">
        <v>1.75</v>
      </c>
      <c r="C2108" s="7" t="s">
        <v>359</v>
      </c>
      <c r="D2108" s="7" t="s">
        <v>357</v>
      </c>
      <c r="E2108" s="7">
        <v>-20.442412987013</v>
      </c>
      <c r="F2108" s="7">
        <v>1.9512556277056301</v>
      </c>
      <c r="G2108" s="7">
        <v>2.6355692640692601</v>
      </c>
      <c r="H2108" s="7">
        <v>-1.1872670779220799E-3</v>
      </c>
      <c r="I2108" s="7">
        <v>-7.2186227489177499</v>
      </c>
      <c r="J2108" s="7">
        <v>-4.8523474675324598</v>
      </c>
      <c r="K2108" s="8"/>
      <c r="L2108" s="8"/>
    </row>
    <row r="2109" spans="1:12" ht="13.5" customHeight="1">
      <c r="A2109" s="7" t="s">
        <v>355</v>
      </c>
      <c r="B2109" s="7">
        <v>3.5</v>
      </c>
      <c r="C2109" s="7" t="s">
        <v>359</v>
      </c>
      <c r="D2109" s="7" t="s">
        <v>357</v>
      </c>
      <c r="E2109" s="7">
        <v>-20.4592693506494</v>
      </c>
      <c r="F2109" s="7">
        <v>1.9529661471861499</v>
      </c>
      <c r="G2109" s="7">
        <v>2.6378336796536801</v>
      </c>
      <c r="H2109" s="7">
        <v>-1.18832218181818E-3</v>
      </c>
      <c r="I2109" s="7">
        <v>-7.2254175411255401</v>
      </c>
      <c r="J2109" s="7">
        <v>-4.8568945194805098</v>
      </c>
      <c r="K2109" s="8"/>
      <c r="L2109" s="8"/>
    </row>
    <row r="2110" spans="1:12" ht="13.5" customHeight="1">
      <c r="A2110" s="7" t="s">
        <v>355</v>
      </c>
      <c r="B2110" s="7">
        <v>0</v>
      </c>
      <c r="C2110" s="7" t="s">
        <v>360</v>
      </c>
      <c r="D2110" s="7" t="s">
        <v>357</v>
      </c>
      <c r="E2110" s="7">
        <v>-20.4761257142857</v>
      </c>
      <c r="F2110" s="7">
        <v>1.9546766666666699</v>
      </c>
      <c r="G2110" s="7">
        <v>2.6400980952380899</v>
      </c>
      <c r="H2110" s="7">
        <v>-1.18937728571429E-3</v>
      </c>
      <c r="I2110" s="7">
        <v>-7.2322123333333304</v>
      </c>
      <c r="J2110" s="7">
        <v>-4.8614415714285704</v>
      </c>
      <c r="K2110" s="8"/>
      <c r="L2110" s="8"/>
    </row>
    <row r="2111" spans="1:12" ht="13.5" customHeight="1">
      <c r="A2111" s="7" t="s">
        <v>355</v>
      </c>
      <c r="B2111" s="7">
        <v>1.75</v>
      </c>
      <c r="C2111" s="7" t="s">
        <v>360</v>
      </c>
      <c r="D2111" s="7" t="s">
        <v>357</v>
      </c>
      <c r="E2111" s="7">
        <v>-20.4929820779221</v>
      </c>
      <c r="F2111" s="7">
        <v>1.95638718614719</v>
      </c>
      <c r="G2111" s="7">
        <v>2.6423625108225099</v>
      </c>
      <c r="H2111" s="7">
        <v>-1.1904323896103899E-3</v>
      </c>
      <c r="I2111" s="7">
        <v>-7.2390071255411303</v>
      </c>
      <c r="J2111" s="7">
        <v>-4.8659886233766203</v>
      </c>
      <c r="K2111" s="8"/>
      <c r="L2111" s="8"/>
    </row>
    <row r="2112" spans="1:12" ht="13.5" customHeight="1">
      <c r="A2112" s="7" t="s">
        <v>355</v>
      </c>
      <c r="B2112" s="7">
        <v>3.5</v>
      </c>
      <c r="C2112" s="7" t="s">
        <v>360</v>
      </c>
      <c r="D2112" s="7" t="s">
        <v>357</v>
      </c>
      <c r="E2112" s="7">
        <v>-20.5098384415585</v>
      </c>
      <c r="F2112" s="7">
        <v>1.95809770562771</v>
      </c>
      <c r="G2112" s="7">
        <v>2.6446269264069202</v>
      </c>
      <c r="H2112" s="7">
        <v>-1.19148749350649E-3</v>
      </c>
      <c r="I2112" s="7">
        <v>-7.2458019177489197</v>
      </c>
      <c r="J2112" s="7">
        <v>-4.8705356753246702</v>
      </c>
      <c r="K2112" s="8"/>
      <c r="L2112" s="8"/>
    </row>
    <row r="2113" spans="1:12" ht="13.5" customHeight="1">
      <c r="A2113" s="7" t="s">
        <v>355</v>
      </c>
      <c r="B2113" s="7">
        <v>0</v>
      </c>
      <c r="C2113" s="7" t="s">
        <v>361</v>
      </c>
      <c r="D2113" s="7" t="s">
        <v>357</v>
      </c>
      <c r="E2113" s="7">
        <v>-20.526694805194801</v>
      </c>
      <c r="F2113" s="7">
        <v>1.9598082251082301</v>
      </c>
      <c r="G2113" s="7">
        <v>2.6468913419913398</v>
      </c>
      <c r="H2113" s="7">
        <v>-1.1925425974026E-3</v>
      </c>
      <c r="I2113" s="7">
        <v>-7.2525967099567099</v>
      </c>
      <c r="J2113" s="7">
        <v>-4.8750827272727202</v>
      </c>
      <c r="K2113" s="8"/>
      <c r="L2113" s="8"/>
    </row>
    <row r="2114" spans="1:12" ht="13.5" customHeight="1">
      <c r="A2114" s="7" t="s">
        <v>355</v>
      </c>
      <c r="B2114" s="7">
        <v>1.75</v>
      </c>
      <c r="C2114" s="7" t="s">
        <v>361</v>
      </c>
      <c r="D2114" s="7" t="s">
        <v>357</v>
      </c>
      <c r="E2114" s="7">
        <v>-20.5435511688312</v>
      </c>
      <c r="F2114" s="7">
        <v>1.9615187445887501</v>
      </c>
      <c r="G2114" s="7">
        <v>2.6491557575757598</v>
      </c>
      <c r="H2114" s="7">
        <v>-1.1935977012986999E-3</v>
      </c>
      <c r="I2114" s="7">
        <v>-7.2593915021645001</v>
      </c>
      <c r="J2114" s="7">
        <v>-4.8796297792207701</v>
      </c>
      <c r="K2114" s="8"/>
      <c r="L2114" s="8"/>
    </row>
    <row r="2115" spans="1:12" ht="13.5" customHeight="1">
      <c r="A2115" s="7" t="s">
        <v>355</v>
      </c>
      <c r="B2115" s="7">
        <v>3.5</v>
      </c>
      <c r="C2115" s="7" t="s">
        <v>361</v>
      </c>
      <c r="D2115" s="7" t="s">
        <v>357</v>
      </c>
      <c r="E2115" s="7">
        <v>-20.5604075324676</v>
      </c>
      <c r="F2115" s="7">
        <v>1.9632292640692699</v>
      </c>
      <c r="G2115" s="7">
        <v>2.6514201731601701</v>
      </c>
      <c r="H2115" s="7">
        <v>-1.19465280519481E-3</v>
      </c>
      <c r="I2115" s="7">
        <v>-7.2661862943723001</v>
      </c>
      <c r="J2115" s="7">
        <v>-4.8841768311688298</v>
      </c>
      <c r="K2115" s="8"/>
      <c r="L2115" s="8"/>
    </row>
    <row r="2116" spans="1:12" ht="13.5" customHeight="1">
      <c r="A2116" s="7" t="s">
        <v>355</v>
      </c>
      <c r="B2116" s="7">
        <v>0</v>
      </c>
      <c r="C2116" s="7" t="s">
        <v>362</v>
      </c>
      <c r="D2116" s="7" t="s">
        <v>357</v>
      </c>
      <c r="E2116" s="7">
        <v>-20.577263896103901</v>
      </c>
      <c r="F2116" s="7">
        <v>1.9649397835497899</v>
      </c>
      <c r="G2116" s="7">
        <v>2.6536845887445901</v>
      </c>
      <c r="H2116" s="7">
        <v>-1.19570790909091E-3</v>
      </c>
      <c r="I2116" s="7">
        <v>-7.2729810865800903</v>
      </c>
      <c r="J2116" s="7">
        <v>-4.8887238831168798</v>
      </c>
      <c r="K2116" s="8"/>
      <c r="L2116" s="8"/>
    </row>
    <row r="2117" spans="1:12" ht="13.5" customHeight="1">
      <c r="A2117" s="7" t="s">
        <v>355</v>
      </c>
      <c r="B2117" s="7">
        <v>1.75</v>
      </c>
      <c r="C2117" s="7" t="s">
        <v>362</v>
      </c>
      <c r="D2117" s="7" t="s">
        <v>357</v>
      </c>
      <c r="E2117" s="7">
        <v>-20.594120259740301</v>
      </c>
      <c r="F2117" s="7">
        <v>1.96665030303031</v>
      </c>
      <c r="G2117" s="7">
        <v>2.6559490043289999</v>
      </c>
      <c r="H2117" s="7">
        <v>-1.1967630129870099E-3</v>
      </c>
      <c r="I2117" s="7">
        <v>-7.2797758787878797</v>
      </c>
      <c r="J2117" s="7">
        <v>-4.8932709350649297</v>
      </c>
      <c r="K2117" s="8"/>
      <c r="L2117" s="8"/>
    </row>
    <row r="2118" spans="1:12" ht="13.5" customHeight="1">
      <c r="A2118" s="7" t="s">
        <v>355</v>
      </c>
      <c r="B2118" s="7">
        <v>3.5</v>
      </c>
      <c r="C2118" s="7" t="s">
        <v>362</v>
      </c>
      <c r="D2118" s="7" t="s">
        <v>357</v>
      </c>
      <c r="E2118" s="7">
        <v>-20.610976623376601</v>
      </c>
      <c r="F2118" s="7">
        <v>1.96836082251083</v>
      </c>
      <c r="G2118" s="7">
        <v>2.65821341991342</v>
      </c>
      <c r="H2118" s="7">
        <v>-1.19781811688312E-3</v>
      </c>
      <c r="I2118" s="7">
        <v>-7.2865706709956699</v>
      </c>
      <c r="J2118" s="7">
        <v>-4.8978179870129797</v>
      </c>
      <c r="K2118" s="8"/>
      <c r="L2118" s="8"/>
    </row>
    <row r="2119" spans="1:12" ht="13.5" customHeight="1">
      <c r="A2119" s="7" t="s">
        <v>355</v>
      </c>
      <c r="B2119" s="7">
        <v>0</v>
      </c>
      <c r="C2119" s="7" t="s">
        <v>363</v>
      </c>
      <c r="D2119" s="7" t="s">
        <v>357</v>
      </c>
      <c r="E2119" s="7">
        <v>-20.627832987013001</v>
      </c>
      <c r="F2119" s="7">
        <v>1.97007134199135</v>
      </c>
      <c r="G2119" s="7">
        <v>2.6604778354978298</v>
      </c>
      <c r="H2119" s="7">
        <v>-1.19887322077922E-3</v>
      </c>
      <c r="I2119" s="7">
        <v>-7.2933654632034601</v>
      </c>
      <c r="J2119" s="7">
        <v>-4.9023650389610296</v>
      </c>
      <c r="K2119" s="8"/>
      <c r="L2119" s="8"/>
    </row>
    <row r="2120" spans="1:12" ht="13.5" customHeight="1">
      <c r="A2120" s="7" t="s">
        <v>355</v>
      </c>
      <c r="B2120" s="7">
        <v>1.75</v>
      </c>
      <c r="C2120" s="7" t="s">
        <v>363</v>
      </c>
      <c r="D2120" s="7" t="s">
        <v>357</v>
      </c>
      <c r="E2120" s="7">
        <v>-20.644689350649401</v>
      </c>
      <c r="F2120" s="7">
        <v>1.9717818614718701</v>
      </c>
      <c r="G2120" s="7">
        <v>2.6627422510822498</v>
      </c>
      <c r="H2120" s="7">
        <v>-1.1999283246753301E-3</v>
      </c>
      <c r="I2120" s="7">
        <v>-7.3001602554112601</v>
      </c>
      <c r="J2120" s="7">
        <v>-4.9069120909090804</v>
      </c>
      <c r="K2120" s="8"/>
      <c r="L2120" s="8"/>
    </row>
    <row r="2121" spans="1:12" ht="13.5" customHeight="1">
      <c r="A2121" s="7" t="s">
        <v>355</v>
      </c>
      <c r="B2121" s="7">
        <v>3.5</v>
      </c>
      <c r="C2121" s="7" t="s">
        <v>363</v>
      </c>
      <c r="D2121" s="7" t="s">
        <v>357</v>
      </c>
      <c r="E2121" s="7">
        <v>-20.661545714285701</v>
      </c>
      <c r="F2121" s="7">
        <v>1.9734923809523901</v>
      </c>
      <c r="G2121" s="7">
        <v>2.6650066666666601</v>
      </c>
      <c r="H2121" s="7">
        <v>-1.2009834285714299E-3</v>
      </c>
      <c r="I2121" s="7">
        <v>-7.3069550476190503</v>
      </c>
      <c r="J2121" s="7">
        <v>-4.9114591428571401</v>
      </c>
      <c r="K2121" s="8"/>
      <c r="L2121" s="8"/>
    </row>
    <row r="2122" spans="1:12" ht="13.5" customHeight="1">
      <c r="A2122" s="7" t="s">
        <v>355</v>
      </c>
      <c r="B2122" s="7">
        <v>0</v>
      </c>
      <c r="C2122" s="7" t="s">
        <v>356</v>
      </c>
      <c r="D2122" s="7" t="s">
        <v>357</v>
      </c>
      <c r="E2122" s="7">
        <v>-20.678402077922101</v>
      </c>
      <c r="F2122" s="7">
        <v>1.9752029004329099</v>
      </c>
      <c r="G2122" s="7">
        <v>2.6672710822510801</v>
      </c>
      <c r="H2122" s="7">
        <v>-1.20203853246753E-3</v>
      </c>
      <c r="I2122" s="7">
        <v>-7.3137498398268397</v>
      </c>
      <c r="J2122" s="7">
        <v>-4.9160061948051901</v>
      </c>
      <c r="K2122" s="8"/>
      <c r="L2122" s="8"/>
    </row>
    <row r="2123" spans="1:12" ht="13.5" customHeight="1">
      <c r="A2123" s="7" t="s">
        <v>355</v>
      </c>
      <c r="B2123" s="7">
        <v>1.75</v>
      </c>
      <c r="C2123" s="7" t="s">
        <v>356</v>
      </c>
      <c r="D2123" s="7" t="s">
        <v>357</v>
      </c>
      <c r="E2123" s="7">
        <v>-20.695258441558501</v>
      </c>
      <c r="F2123" s="7">
        <v>1.9769134199134299</v>
      </c>
      <c r="G2123" s="7">
        <v>2.6695354978355001</v>
      </c>
      <c r="H2123" s="7">
        <v>-1.2030936363636401E-3</v>
      </c>
      <c r="I2123" s="7">
        <v>-7.3205446320346299</v>
      </c>
      <c r="J2123" s="7">
        <v>-4.92055324675324</v>
      </c>
      <c r="K2123" s="8"/>
      <c r="L2123" s="8"/>
    </row>
    <row r="2124" spans="1:12" ht="13.5" customHeight="1">
      <c r="A2124" s="7" t="s">
        <v>355</v>
      </c>
      <c r="B2124" s="7">
        <v>3.5</v>
      </c>
      <c r="C2124" s="7" t="s">
        <v>356</v>
      </c>
      <c r="D2124" s="7" t="s">
        <v>357</v>
      </c>
      <c r="E2124" s="7">
        <v>-20.712114805194801</v>
      </c>
      <c r="F2124" s="7">
        <v>1.97862393939395</v>
      </c>
      <c r="G2124" s="7">
        <v>2.67179991341991</v>
      </c>
      <c r="H2124" s="7">
        <v>-1.2041487402597399E-3</v>
      </c>
      <c r="I2124" s="7">
        <v>-7.3273394242424299</v>
      </c>
      <c r="J2124" s="7">
        <v>-4.92510029870129</v>
      </c>
      <c r="K2124" s="8"/>
      <c r="L2124" s="8"/>
    </row>
    <row r="2125" spans="1:12" ht="13.5" customHeight="1">
      <c r="A2125" s="7" t="s">
        <v>355</v>
      </c>
      <c r="B2125" s="7">
        <v>0</v>
      </c>
      <c r="C2125" s="7" t="s">
        <v>358</v>
      </c>
      <c r="D2125" s="7" t="s">
        <v>357</v>
      </c>
      <c r="E2125" s="7">
        <v>-20.728971168831201</v>
      </c>
      <c r="F2125" s="7">
        <v>1.98033445887446</v>
      </c>
      <c r="G2125" s="7">
        <v>2.67406432900433</v>
      </c>
      <c r="H2125" s="7">
        <v>-1.20520384415584E-3</v>
      </c>
      <c r="I2125" s="7">
        <v>-7.3341342164502201</v>
      </c>
      <c r="J2125" s="7">
        <v>-4.9296473506493497</v>
      </c>
      <c r="K2125" s="8"/>
      <c r="L2125" s="8"/>
    </row>
    <row r="2126" spans="1:12" ht="13.5" customHeight="1">
      <c r="A2126" s="7" t="s">
        <v>355</v>
      </c>
      <c r="B2126" s="7">
        <v>1.75</v>
      </c>
      <c r="C2126" s="7" t="s">
        <v>358</v>
      </c>
      <c r="D2126" s="7" t="s">
        <v>357</v>
      </c>
      <c r="E2126" s="7">
        <v>-20.745827532467501</v>
      </c>
      <c r="F2126" s="7">
        <v>1.9820449783549801</v>
      </c>
      <c r="G2126" s="7">
        <v>2.6763287445887398</v>
      </c>
      <c r="H2126" s="7">
        <v>-1.2062589480519501E-3</v>
      </c>
      <c r="I2126" s="7">
        <v>-7.3409290086580103</v>
      </c>
      <c r="J2126" s="7">
        <v>-4.9341944025973996</v>
      </c>
      <c r="K2126" s="8"/>
      <c r="L2126" s="8"/>
    </row>
    <row r="2127" spans="1:12" ht="13.5" customHeight="1">
      <c r="A2127" s="7" t="s">
        <v>355</v>
      </c>
      <c r="B2127" s="7">
        <v>3.5</v>
      </c>
      <c r="C2127" s="7" t="s">
        <v>358</v>
      </c>
      <c r="D2127" s="7" t="s">
        <v>357</v>
      </c>
      <c r="E2127" s="7">
        <v>-20.762683896103901</v>
      </c>
      <c r="F2127" s="7">
        <v>1.9837554978355001</v>
      </c>
      <c r="G2127" s="7">
        <v>2.6785931601731598</v>
      </c>
      <c r="H2127" s="7">
        <v>-1.2073140519480499E-3</v>
      </c>
      <c r="I2127" s="7">
        <v>-7.3477238008657997</v>
      </c>
      <c r="J2127" s="7">
        <v>-4.9387414545454504</v>
      </c>
      <c r="K2127" s="8"/>
      <c r="L2127" s="8"/>
    </row>
    <row r="2128" spans="1:12" ht="13.5" customHeight="1">
      <c r="A2128" s="7" t="s">
        <v>355</v>
      </c>
      <c r="B2128" s="7">
        <v>0</v>
      </c>
      <c r="C2128" s="7" t="s">
        <v>359</v>
      </c>
      <c r="D2128" s="7" t="s">
        <v>357</v>
      </c>
      <c r="E2128" s="7">
        <v>-20.779540259740301</v>
      </c>
      <c r="F2128" s="7">
        <v>1.9854660173160199</v>
      </c>
      <c r="G2128" s="7">
        <v>2.6808575757575701</v>
      </c>
      <c r="H2128" s="7">
        <v>-1.20836915584416E-3</v>
      </c>
      <c r="I2128" s="7">
        <v>-7.3545185930735899</v>
      </c>
      <c r="J2128" s="7">
        <v>-4.9432885064935004</v>
      </c>
      <c r="K2128" s="8"/>
      <c r="L2128" s="8"/>
    </row>
    <row r="2129" spans="1:12" ht="13.5" customHeight="1">
      <c r="A2129" s="7" t="s">
        <v>355</v>
      </c>
      <c r="B2129" s="7">
        <v>1.75</v>
      </c>
      <c r="C2129" s="7" t="s">
        <v>359</v>
      </c>
      <c r="D2129" s="7" t="s">
        <v>357</v>
      </c>
      <c r="E2129" s="7">
        <v>-20.796396623376602</v>
      </c>
      <c r="F2129" s="7">
        <v>1.9871765367965399</v>
      </c>
      <c r="G2129" s="7">
        <v>2.6831219913419901</v>
      </c>
      <c r="H2129" s="7">
        <v>-1.2094242597402601E-3</v>
      </c>
      <c r="I2129" s="7">
        <v>-7.3613133852813899</v>
      </c>
      <c r="J2129" s="7">
        <v>-4.9478355584415503</v>
      </c>
      <c r="K2129" s="8"/>
      <c r="L2129" s="8"/>
    </row>
    <row r="2130" spans="1:12" ht="13.5" customHeight="1">
      <c r="A2130" s="7" t="s">
        <v>355</v>
      </c>
      <c r="B2130" s="7">
        <v>3.5</v>
      </c>
      <c r="C2130" s="7" t="s">
        <v>359</v>
      </c>
      <c r="D2130" s="7" t="s">
        <v>357</v>
      </c>
      <c r="E2130" s="7">
        <v>-20.813252987013001</v>
      </c>
      <c r="F2130" s="7">
        <v>1.98888705627706</v>
      </c>
      <c r="G2130" s="7">
        <v>2.6853864069264</v>
      </c>
      <c r="H2130" s="7">
        <v>-1.2104793636363599E-3</v>
      </c>
      <c r="I2130" s="7">
        <v>-7.3681081774891801</v>
      </c>
      <c r="J2130" s="7">
        <v>-4.9523826103896003</v>
      </c>
      <c r="K2130" s="8"/>
      <c r="L2130" s="8"/>
    </row>
    <row r="2131" spans="1:12" ht="13.5" customHeight="1">
      <c r="A2131" s="7" t="s">
        <v>355</v>
      </c>
      <c r="B2131" s="7">
        <v>0</v>
      </c>
      <c r="C2131" s="7" t="s">
        <v>360</v>
      </c>
      <c r="D2131" s="7" t="s">
        <v>357</v>
      </c>
      <c r="E2131" s="7">
        <v>-20.830109350649401</v>
      </c>
      <c r="F2131" s="7">
        <v>1.99059757575758</v>
      </c>
      <c r="G2131" s="7">
        <v>2.68765082251082</v>
      </c>
      <c r="H2131" s="7">
        <v>-1.21153446753247E-3</v>
      </c>
      <c r="I2131" s="7">
        <v>-7.3749029696969703</v>
      </c>
      <c r="J2131" s="7">
        <v>-4.95692966233766</v>
      </c>
      <c r="K2131" s="8"/>
      <c r="L2131" s="8"/>
    </row>
    <row r="2132" spans="1:12" ht="13.5" customHeight="1">
      <c r="A2132" s="7" t="s">
        <v>355</v>
      </c>
      <c r="B2132" s="7">
        <v>1.75</v>
      </c>
      <c r="C2132" s="7" t="s">
        <v>360</v>
      </c>
      <c r="D2132" s="7" t="s">
        <v>357</v>
      </c>
      <c r="E2132" s="7">
        <v>-20.846965714285702</v>
      </c>
      <c r="F2132" s="7">
        <v>1.9923080952381</v>
      </c>
      <c r="G2132" s="7">
        <v>2.68991523809524</v>
      </c>
      <c r="H2132" s="7">
        <v>-1.2125895714285701E-3</v>
      </c>
      <c r="I2132" s="7">
        <v>-7.3816977619047597</v>
      </c>
      <c r="J2132" s="7">
        <v>-4.9614767142857099</v>
      </c>
      <c r="K2132" s="8"/>
      <c r="L2132" s="8"/>
    </row>
    <row r="2133" spans="1:12" ht="13.5" customHeight="1">
      <c r="A2133" s="7" t="s">
        <v>355</v>
      </c>
      <c r="B2133" s="7">
        <v>3.5</v>
      </c>
      <c r="C2133" s="7" t="s">
        <v>360</v>
      </c>
      <c r="D2133" s="7" t="s">
        <v>357</v>
      </c>
      <c r="E2133" s="7">
        <v>-20.863822077922102</v>
      </c>
      <c r="F2133" s="7">
        <v>1.9940186147186201</v>
      </c>
      <c r="G2133" s="7">
        <v>2.6921796536796498</v>
      </c>
      <c r="H2133" s="7">
        <v>-1.2136446753246799E-3</v>
      </c>
      <c r="I2133" s="7">
        <v>-7.3884925541125597</v>
      </c>
      <c r="J2133" s="7">
        <v>-4.9660237662337599</v>
      </c>
      <c r="K2133" s="8"/>
      <c r="L2133" s="8"/>
    </row>
    <row r="2134" spans="1:12" ht="13.5" customHeight="1">
      <c r="A2134" s="7" t="s">
        <v>355</v>
      </c>
      <c r="B2134" s="7">
        <v>0</v>
      </c>
      <c r="C2134" s="7" t="s">
        <v>361</v>
      </c>
      <c r="D2134" s="7" t="s">
        <v>357</v>
      </c>
      <c r="E2134" s="7">
        <v>-20.880678441558501</v>
      </c>
      <c r="F2134" s="7">
        <v>1.9957291341991401</v>
      </c>
      <c r="G2134" s="7">
        <v>2.6944440692640699</v>
      </c>
      <c r="H2134" s="7">
        <v>-1.21469977922078E-3</v>
      </c>
      <c r="I2134" s="7">
        <v>-7.3952873463203499</v>
      </c>
      <c r="J2134" s="7">
        <v>-4.9705708181818098</v>
      </c>
      <c r="K2134" s="8"/>
      <c r="L2134" s="8"/>
    </row>
    <row r="2135" spans="1:12" ht="13.5" customHeight="1">
      <c r="A2135" s="7" t="s">
        <v>355</v>
      </c>
      <c r="B2135" s="7">
        <v>1.75</v>
      </c>
      <c r="C2135" s="7" t="s">
        <v>361</v>
      </c>
      <c r="D2135" s="7" t="s">
        <v>357</v>
      </c>
      <c r="E2135" s="7">
        <v>-20.897534805194802</v>
      </c>
      <c r="F2135" s="7">
        <v>1.9974396536796599</v>
      </c>
      <c r="G2135" s="7">
        <v>2.6967084848484801</v>
      </c>
      <c r="H2135" s="7">
        <v>-1.2157548831168801E-3</v>
      </c>
      <c r="I2135" s="7">
        <v>-7.4020821385281401</v>
      </c>
      <c r="J2135" s="7">
        <v>-4.9751178701298597</v>
      </c>
      <c r="K2135" s="8"/>
      <c r="L2135" s="8"/>
    </row>
    <row r="2136" spans="1:12" ht="13.5" customHeight="1">
      <c r="A2136" s="7" t="s">
        <v>355</v>
      </c>
      <c r="B2136" s="7">
        <v>3.5</v>
      </c>
      <c r="C2136" s="7" t="s">
        <v>361</v>
      </c>
      <c r="D2136" s="7" t="s">
        <v>357</v>
      </c>
      <c r="E2136" s="7">
        <v>-20.914391168831202</v>
      </c>
      <c r="F2136" s="7">
        <v>1.99915017316018</v>
      </c>
      <c r="G2136" s="7">
        <v>2.6989729004329002</v>
      </c>
      <c r="H2136" s="7">
        <v>-1.2168099870129899E-3</v>
      </c>
      <c r="I2136" s="7">
        <v>-7.4088769307359303</v>
      </c>
      <c r="J2136" s="7">
        <v>-4.9796649220779203</v>
      </c>
      <c r="K2136" s="8"/>
      <c r="L2136" s="8"/>
    </row>
    <row r="2137" spans="1:12" ht="13.5" customHeight="1">
      <c r="A2137" s="7" t="s">
        <v>355</v>
      </c>
      <c r="B2137" s="7">
        <v>0</v>
      </c>
      <c r="C2137" s="7" t="s">
        <v>362</v>
      </c>
      <c r="D2137" s="7" t="s">
        <v>357</v>
      </c>
      <c r="E2137" s="7">
        <v>-20.931247532467498</v>
      </c>
      <c r="F2137" s="7">
        <v>2.0008606926407002</v>
      </c>
      <c r="G2137" s="7">
        <v>2.70123731601731</v>
      </c>
      <c r="H2137" s="7">
        <v>-1.21786509090909E-3</v>
      </c>
      <c r="I2137" s="7">
        <v>-7.4156717229437303</v>
      </c>
      <c r="J2137" s="7">
        <v>-4.9842119740259703</v>
      </c>
      <c r="K2137" s="8"/>
      <c r="L2137" s="8"/>
    </row>
    <row r="2138" spans="1:12" ht="13.5" customHeight="1">
      <c r="A2138" s="7" t="s">
        <v>355</v>
      </c>
      <c r="B2138" s="7">
        <v>1.75</v>
      </c>
      <c r="C2138" s="7" t="s">
        <v>362</v>
      </c>
      <c r="D2138" s="7" t="s">
        <v>357</v>
      </c>
      <c r="E2138" s="7">
        <v>-20.948103896103898</v>
      </c>
      <c r="F2138" s="7">
        <v>2.0025712121212198</v>
      </c>
      <c r="G2138" s="7">
        <v>2.70350173160173</v>
      </c>
      <c r="H2138" s="7">
        <v>-1.2189201948052E-3</v>
      </c>
      <c r="I2138" s="7">
        <v>-7.4224665151515197</v>
      </c>
      <c r="J2138" s="7">
        <v>-4.9887590259740202</v>
      </c>
      <c r="K2138" s="8"/>
      <c r="L2138" s="8"/>
    </row>
    <row r="2139" spans="1:12" ht="13.5" customHeight="1">
      <c r="A2139" s="7" t="s">
        <v>355</v>
      </c>
      <c r="B2139" s="7">
        <v>3.5</v>
      </c>
      <c r="C2139" s="7" t="s">
        <v>362</v>
      </c>
      <c r="D2139" s="7" t="s">
        <v>357</v>
      </c>
      <c r="E2139" s="7">
        <v>-20.964960259740302</v>
      </c>
      <c r="F2139" s="7">
        <v>2.0042817316017398</v>
      </c>
      <c r="G2139" s="7">
        <v>2.7057661471861501</v>
      </c>
      <c r="H2139" s="7">
        <v>-1.2199752987012999E-3</v>
      </c>
      <c r="I2139" s="7">
        <v>-7.4292613073593099</v>
      </c>
      <c r="J2139" s="7">
        <v>-4.9933060779220702</v>
      </c>
      <c r="K2139" s="8"/>
      <c r="L2139" s="8"/>
    </row>
    <row r="2140" spans="1:12" ht="13.5" customHeight="1">
      <c r="A2140" s="7" t="s">
        <v>355</v>
      </c>
      <c r="B2140" s="7">
        <v>0</v>
      </c>
      <c r="C2140" s="7" t="s">
        <v>363</v>
      </c>
      <c r="D2140" s="7" t="s">
        <v>357</v>
      </c>
      <c r="E2140" s="7">
        <v>-20.981816623376599</v>
      </c>
      <c r="F2140" s="7">
        <v>2.0059922510822599</v>
      </c>
      <c r="G2140" s="7">
        <v>2.7080305627705599</v>
      </c>
      <c r="H2140" s="7">
        <v>-1.2210304025974E-3</v>
      </c>
      <c r="I2140" s="7">
        <v>-7.4360560995671001</v>
      </c>
      <c r="J2140" s="7">
        <v>-4.9978531298701201</v>
      </c>
      <c r="K2140" s="8"/>
      <c r="L2140" s="8"/>
    </row>
    <row r="2141" spans="1:12" ht="13.5" customHeight="1">
      <c r="A2141" s="7" t="s">
        <v>355</v>
      </c>
      <c r="B2141" s="7">
        <v>1.75</v>
      </c>
      <c r="C2141" s="7" t="s">
        <v>363</v>
      </c>
      <c r="D2141" s="7" t="s">
        <v>357</v>
      </c>
      <c r="E2141" s="7">
        <v>-20.998672987012998</v>
      </c>
      <c r="F2141" s="7">
        <v>2.0077027705627799</v>
      </c>
      <c r="G2141" s="7">
        <v>2.7102949783549799</v>
      </c>
      <c r="H2141" s="7">
        <v>-1.22208550649351E-3</v>
      </c>
      <c r="I2141" s="7">
        <v>-7.4428508917748903</v>
      </c>
      <c r="J2141" s="7">
        <v>-5.0024001818181798</v>
      </c>
      <c r="K2141" s="8"/>
      <c r="L2141" s="8"/>
    </row>
    <row r="2142" spans="1:12" ht="13.5" customHeight="1">
      <c r="A2142" s="7" t="s">
        <v>355</v>
      </c>
      <c r="B2142" s="7">
        <v>3.5</v>
      </c>
      <c r="C2142" s="7" t="s">
        <v>363</v>
      </c>
      <c r="D2142" s="7" t="s">
        <v>357</v>
      </c>
      <c r="E2142" s="7">
        <v>-21.015529350649398</v>
      </c>
      <c r="F2142" s="7">
        <v>2.0094132900432999</v>
      </c>
      <c r="G2142" s="7">
        <v>2.7125593939393902</v>
      </c>
      <c r="H2142" s="7">
        <v>-1.2231406103896099E-3</v>
      </c>
      <c r="I2142" s="7">
        <v>-7.4496456839826903</v>
      </c>
      <c r="J2142" s="7">
        <v>-5.0069472337662297</v>
      </c>
      <c r="K2142" s="8"/>
      <c r="L2142" s="8"/>
    </row>
    <row r="2143" spans="1:12" ht="13.5" customHeight="1">
      <c r="A2143" s="7" t="s">
        <v>355</v>
      </c>
      <c r="B2143" s="7">
        <v>0</v>
      </c>
      <c r="C2143" s="7" t="s">
        <v>356</v>
      </c>
      <c r="D2143" s="7" t="s">
        <v>357</v>
      </c>
      <c r="E2143" s="7">
        <v>-21.032385714285699</v>
      </c>
      <c r="F2143" s="7">
        <v>2.01112380952382</v>
      </c>
      <c r="G2143" s="7">
        <v>2.7148238095238102</v>
      </c>
      <c r="H2143" s="7">
        <v>-1.22419571428571E-3</v>
      </c>
      <c r="I2143" s="7">
        <v>-7.4564404761904797</v>
      </c>
      <c r="J2143" s="7">
        <v>-5.0114942857142797</v>
      </c>
      <c r="K2143" s="8"/>
      <c r="L2143" s="8"/>
    </row>
    <row r="2144" spans="1:12" ht="13.5" customHeight="1">
      <c r="A2144" s="7" t="s">
        <v>355</v>
      </c>
      <c r="B2144" s="7">
        <v>1.75</v>
      </c>
      <c r="C2144" s="7" t="s">
        <v>356</v>
      </c>
      <c r="D2144" s="7" t="s">
        <v>357</v>
      </c>
      <c r="E2144" s="7">
        <v>-21.049242077922099</v>
      </c>
      <c r="F2144" s="7">
        <v>2.0128343290043298</v>
      </c>
      <c r="G2144" s="7">
        <v>2.71708822510822</v>
      </c>
      <c r="H2144" s="7">
        <v>-1.22525081818182E-3</v>
      </c>
      <c r="I2144" s="7">
        <v>-7.4632352683982699</v>
      </c>
      <c r="J2144" s="7">
        <v>-5.0160413376623296</v>
      </c>
      <c r="K2144" s="8"/>
      <c r="L2144" s="8"/>
    </row>
    <row r="2145" spans="1:12" ht="13.5" customHeight="1">
      <c r="A2145" s="7" t="s">
        <v>355</v>
      </c>
      <c r="B2145" s="7">
        <v>3.5</v>
      </c>
      <c r="C2145" s="7" t="s">
        <v>356</v>
      </c>
      <c r="D2145" s="7" t="s">
        <v>357</v>
      </c>
      <c r="E2145" s="7">
        <v>-21.066098441558498</v>
      </c>
      <c r="F2145" s="7">
        <v>2.0145448484848498</v>
      </c>
      <c r="G2145" s="7">
        <v>2.71935264069264</v>
      </c>
      <c r="H2145" s="7">
        <v>-1.2263059220779199E-3</v>
      </c>
      <c r="I2145" s="7">
        <v>-7.4700300606060601</v>
      </c>
      <c r="J2145" s="7">
        <v>-5.0205883896103796</v>
      </c>
      <c r="K2145" s="8"/>
      <c r="L2145" s="8"/>
    </row>
    <row r="2146" spans="1:12" ht="13.5" customHeight="1">
      <c r="A2146" s="7" t="s">
        <v>355</v>
      </c>
      <c r="B2146" s="7">
        <v>0</v>
      </c>
      <c r="C2146" s="7" t="s">
        <v>358</v>
      </c>
      <c r="D2146" s="7" t="s">
        <v>357</v>
      </c>
      <c r="E2146" s="7">
        <v>-21.082954805194799</v>
      </c>
      <c r="F2146" s="7">
        <v>2.0162553679653699</v>
      </c>
      <c r="G2146" s="7">
        <v>2.7216170562770499</v>
      </c>
      <c r="H2146" s="7">
        <v>-1.2273610259740299E-3</v>
      </c>
      <c r="I2146" s="7">
        <v>-7.4768248528138503</v>
      </c>
      <c r="J2146" s="7">
        <v>-5.0251354415584402</v>
      </c>
      <c r="K2146" s="8"/>
      <c r="L2146" s="8"/>
    </row>
    <row r="2147" spans="1:12" ht="13.5" customHeight="1">
      <c r="A2147" s="7" t="s">
        <v>355</v>
      </c>
      <c r="B2147" s="7">
        <v>1.75</v>
      </c>
      <c r="C2147" s="7" t="s">
        <v>358</v>
      </c>
      <c r="D2147" s="7" t="s">
        <v>357</v>
      </c>
      <c r="E2147" s="7">
        <v>-21.099811168831199</v>
      </c>
      <c r="F2147" s="7">
        <v>2.0179658874458899</v>
      </c>
      <c r="G2147" s="7">
        <v>2.7238814718614699</v>
      </c>
      <c r="H2147" s="7">
        <v>-1.22841612987013E-3</v>
      </c>
      <c r="I2147" s="7">
        <v>-7.4836196450216503</v>
      </c>
      <c r="J2147" s="7">
        <v>-5.0296824935064901</v>
      </c>
      <c r="K2147" s="8"/>
      <c r="L2147" s="8"/>
    </row>
    <row r="2148" spans="1:12" ht="13.5" customHeight="1">
      <c r="A2148" s="7" t="s">
        <v>355</v>
      </c>
      <c r="B2148" s="7">
        <v>3.5</v>
      </c>
      <c r="C2148" s="7" t="s">
        <v>358</v>
      </c>
      <c r="D2148" s="7" t="s">
        <v>357</v>
      </c>
      <c r="E2148" s="7">
        <v>-21.116667532467499</v>
      </c>
      <c r="F2148" s="7">
        <v>2.0196764069264099</v>
      </c>
      <c r="G2148" s="7">
        <v>2.7261458874458899</v>
      </c>
      <c r="H2148" s="7">
        <v>-1.2294712337662301E-3</v>
      </c>
      <c r="I2148" s="7">
        <v>-7.4904144372294397</v>
      </c>
      <c r="J2148" s="7">
        <v>-5.03422954545454</v>
      </c>
      <c r="K2148" s="8"/>
      <c r="L2148" s="8"/>
    </row>
    <row r="2149" spans="1:12" ht="13.5" customHeight="1">
      <c r="A2149" s="7" t="s">
        <v>355</v>
      </c>
      <c r="B2149" s="7">
        <v>0</v>
      </c>
      <c r="C2149" s="7" t="s">
        <v>359</v>
      </c>
      <c r="D2149" s="7" t="s">
        <v>357</v>
      </c>
      <c r="E2149" s="7">
        <v>-21.133523896103899</v>
      </c>
      <c r="F2149" s="7">
        <v>2.02138692640693</v>
      </c>
      <c r="G2149" s="7">
        <v>2.7284103030303002</v>
      </c>
      <c r="H2149" s="7">
        <v>-1.2305263376623399E-3</v>
      </c>
      <c r="I2149" s="7">
        <v>-7.4972092294372299</v>
      </c>
      <c r="J2149" s="7">
        <v>-5.03877659740259</v>
      </c>
      <c r="K2149" s="8"/>
      <c r="L2149" s="8"/>
    </row>
    <row r="2150" spans="1:12" ht="13.5" customHeight="1">
      <c r="A2150" s="7" t="s">
        <v>355</v>
      </c>
      <c r="B2150" s="7">
        <v>1.75</v>
      </c>
      <c r="C2150" s="7" t="s">
        <v>359</v>
      </c>
      <c r="D2150" s="7" t="s">
        <v>357</v>
      </c>
      <c r="E2150" s="7">
        <v>-21.150380259740299</v>
      </c>
      <c r="F2150" s="7">
        <v>2.02309744588745</v>
      </c>
      <c r="G2150" s="7">
        <v>2.7306747186147202</v>
      </c>
      <c r="H2150" s="7">
        <v>-1.23158144155844E-3</v>
      </c>
      <c r="I2150" s="7">
        <v>-7.5040040216450201</v>
      </c>
      <c r="J2150" s="7">
        <v>-5.0433236493506399</v>
      </c>
      <c r="K2150" s="8"/>
      <c r="L2150" s="8"/>
    </row>
    <row r="2151" spans="1:12" ht="13.5" customHeight="1">
      <c r="A2151" s="7" t="s">
        <v>355</v>
      </c>
      <c r="B2151" s="7">
        <v>3.5</v>
      </c>
      <c r="C2151" s="7" t="s">
        <v>359</v>
      </c>
      <c r="D2151" s="7" t="s">
        <v>357</v>
      </c>
      <c r="E2151" s="7">
        <v>-21.167236623376599</v>
      </c>
      <c r="F2151" s="7">
        <v>2.02480796536797</v>
      </c>
      <c r="G2151" s="7">
        <v>2.73293913419913</v>
      </c>
      <c r="H2151" s="7">
        <v>-1.2326365454545501E-3</v>
      </c>
      <c r="I2151" s="7">
        <v>-7.5107988138528201</v>
      </c>
      <c r="J2151" s="7">
        <v>-5.0478707012986996</v>
      </c>
      <c r="K2151" s="8"/>
      <c r="L2151" s="8"/>
    </row>
    <row r="2152" spans="1:12" ht="13.5" customHeight="1">
      <c r="A2152" s="7" t="s">
        <v>355</v>
      </c>
      <c r="B2152" s="7">
        <v>0</v>
      </c>
      <c r="C2152" s="7" t="s">
        <v>360</v>
      </c>
      <c r="D2152" s="7" t="s">
        <v>357</v>
      </c>
      <c r="E2152" s="7">
        <v>-21.184092987012999</v>
      </c>
      <c r="F2152" s="7">
        <v>2.0265184848484901</v>
      </c>
      <c r="G2152" s="7">
        <v>2.7352035497835501</v>
      </c>
      <c r="H2152" s="7">
        <v>-1.2336916493506499E-3</v>
      </c>
      <c r="I2152" s="7">
        <v>-7.5175936060606103</v>
      </c>
      <c r="J2152" s="7">
        <v>-5.0524177532467496</v>
      </c>
      <c r="K2152" s="8"/>
      <c r="L2152" s="8"/>
    </row>
    <row r="2153" spans="1:12" ht="13.5" customHeight="1">
      <c r="A2153" s="7" t="s">
        <v>355</v>
      </c>
      <c r="B2153" s="7">
        <v>1.75</v>
      </c>
      <c r="C2153" s="7" t="s">
        <v>360</v>
      </c>
      <c r="D2153" s="7" t="s">
        <v>357</v>
      </c>
      <c r="E2153" s="7">
        <v>-21.200949350649399</v>
      </c>
      <c r="F2153" s="7">
        <v>2.0282290043290101</v>
      </c>
      <c r="G2153" s="7">
        <v>2.7374679653679599</v>
      </c>
      <c r="H2153" s="7">
        <v>-1.23474675324675E-3</v>
      </c>
      <c r="I2153" s="7">
        <v>-7.5243883982683997</v>
      </c>
      <c r="J2153" s="7">
        <v>-5.0569648051948004</v>
      </c>
      <c r="K2153" s="8"/>
      <c r="L2153" s="8"/>
    </row>
    <row r="2154" spans="1:12" ht="13.5" customHeight="1">
      <c r="A2154" s="7" t="s">
        <v>355</v>
      </c>
      <c r="B2154" s="7">
        <v>3.5</v>
      </c>
      <c r="C2154" s="7" t="s">
        <v>360</v>
      </c>
      <c r="D2154" s="7" t="s">
        <v>357</v>
      </c>
      <c r="E2154" s="7">
        <v>-21.217805714285699</v>
      </c>
      <c r="F2154" s="7">
        <v>2.0299395238095301</v>
      </c>
      <c r="G2154" s="7">
        <v>2.7397323809523799</v>
      </c>
      <c r="H2154" s="7">
        <v>-1.2358018571428601E-3</v>
      </c>
      <c r="I2154" s="7">
        <v>-7.5311831904761899</v>
      </c>
      <c r="J2154" s="7">
        <v>-5.0615118571428503</v>
      </c>
      <c r="K2154" s="8"/>
      <c r="L2154" s="8"/>
    </row>
    <row r="2155" spans="1:12" ht="13.5" customHeight="1">
      <c r="A2155" s="7" t="s">
        <v>355</v>
      </c>
      <c r="B2155" s="7">
        <v>0</v>
      </c>
      <c r="C2155" s="7" t="s">
        <v>361</v>
      </c>
      <c r="D2155" s="7" t="s">
        <v>357</v>
      </c>
      <c r="E2155" s="7">
        <v>-21.234662077922099</v>
      </c>
      <c r="F2155" s="7">
        <v>2.0316500432900502</v>
      </c>
      <c r="G2155" s="7">
        <v>2.7419967965367902</v>
      </c>
      <c r="H2155" s="7">
        <v>-1.2368569610389599E-3</v>
      </c>
      <c r="I2155" s="7">
        <v>-7.5379779826839801</v>
      </c>
      <c r="J2155" s="7">
        <v>-5.0660589090909003</v>
      </c>
      <c r="K2155" s="8"/>
      <c r="L2155" s="8"/>
    </row>
    <row r="2156" spans="1:12" ht="13.5" customHeight="1">
      <c r="A2156" s="7" t="s">
        <v>355</v>
      </c>
      <c r="B2156" s="7">
        <v>1.75</v>
      </c>
      <c r="C2156" s="7" t="s">
        <v>361</v>
      </c>
      <c r="D2156" s="7" t="s">
        <v>357</v>
      </c>
      <c r="E2156" s="7">
        <v>-21.251518441558499</v>
      </c>
      <c r="F2156" s="7">
        <v>2.0333605627705702</v>
      </c>
      <c r="G2156" s="7">
        <v>2.7442612121212102</v>
      </c>
      <c r="H2156" s="7">
        <v>-1.23791206493507E-3</v>
      </c>
      <c r="I2156" s="7">
        <v>-7.5447727748917801</v>
      </c>
      <c r="J2156" s="7">
        <v>-5.07060596103896</v>
      </c>
      <c r="K2156" s="8"/>
      <c r="L2156" s="8"/>
    </row>
    <row r="2157" spans="1:12" ht="13.5" customHeight="1">
      <c r="A2157" s="7" t="s">
        <v>355</v>
      </c>
      <c r="B2157" s="7">
        <v>3.5</v>
      </c>
      <c r="C2157" s="7" t="s">
        <v>361</v>
      </c>
      <c r="D2157" s="7" t="s">
        <v>357</v>
      </c>
      <c r="E2157" s="7">
        <v>-21.268374805194799</v>
      </c>
      <c r="F2157" s="7">
        <v>2.0350710822510898</v>
      </c>
      <c r="G2157" s="7">
        <v>2.7465256277056298</v>
      </c>
      <c r="H2157" s="7">
        <v>-1.2389671688311701E-3</v>
      </c>
      <c r="I2157" s="7">
        <v>-7.5515675670995703</v>
      </c>
      <c r="J2157" s="7">
        <v>-5.0751530129870099</v>
      </c>
      <c r="K2157" s="8"/>
      <c r="L2157" s="8"/>
    </row>
    <row r="2158" spans="1:12" ht="13.5" customHeight="1">
      <c r="A2158" s="7" t="s">
        <v>355</v>
      </c>
      <c r="B2158" s="7">
        <v>0</v>
      </c>
      <c r="C2158" s="7" t="s">
        <v>362</v>
      </c>
      <c r="D2158" s="7" t="s">
        <v>357</v>
      </c>
      <c r="E2158" s="7">
        <v>-21.285231168831199</v>
      </c>
      <c r="F2158" s="7">
        <v>2.0367816017316098</v>
      </c>
      <c r="G2158" s="7">
        <v>2.7487900432900401</v>
      </c>
      <c r="H2158" s="7">
        <v>-1.2400222727272699E-3</v>
      </c>
      <c r="I2158" s="7">
        <v>-7.5583623593073597</v>
      </c>
      <c r="J2158" s="7">
        <v>-5.0797000649350599</v>
      </c>
      <c r="K2158" s="8"/>
      <c r="L2158" s="8"/>
    </row>
    <row r="2159" spans="1:12" ht="13.5" customHeight="1">
      <c r="A2159" s="7" t="s">
        <v>355</v>
      </c>
      <c r="B2159" s="7">
        <v>1.75</v>
      </c>
      <c r="C2159" s="7" t="s">
        <v>362</v>
      </c>
      <c r="D2159" s="7" t="s">
        <v>357</v>
      </c>
      <c r="E2159" s="7">
        <v>-21.3020875324675</v>
      </c>
      <c r="F2159" s="7">
        <v>2.0384921212121299</v>
      </c>
      <c r="G2159" s="7">
        <v>2.7510544588744601</v>
      </c>
      <c r="H2159" s="7">
        <v>-1.24107737662338E-3</v>
      </c>
      <c r="I2159" s="7">
        <v>-7.5651571515151499</v>
      </c>
      <c r="J2159" s="7">
        <v>-5.0842471168831098</v>
      </c>
      <c r="K2159" s="8"/>
      <c r="L2159" s="8"/>
    </row>
    <row r="2160" spans="1:12" ht="13.5" customHeight="1">
      <c r="A2160" s="7" t="s">
        <v>355</v>
      </c>
      <c r="B2160" s="7">
        <v>3.5</v>
      </c>
      <c r="C2160" s="7" t="s">
        <v>362</v>
      </c>
      <c r="D2160" s="7" t="s">
        <v>357</v>
      </c>
      <c r="E2160" s="7">
        <v>-21.3189438961039</v>
      </c>
      <c r="F2160" s="7">
        <v>2.0402026406926499</v>
      </c>
      <c r="G2160" s="7">
        <v>2.7533188744588699</v>
      </c>
      <c r="H2160" s="7">
        <v>-1.2421324805194801E-3</v>
      </c>
      <c r="I2160" s="7">
        <v>-7.5719519437229499</v>
      </c>
      <c r="J2160" s="7">
        <v>-5.0887941688311598</v>
      </c>
      <c r="K2160" s="8"/>
      <c r="L2160" s="8"/>
    </row>
    <row r="2161" spans="1:12" ht="13.5" customHeight="1">
      <c r="A2161" s="7" t="s">
        <v>355</v>
      </c>
      <c r="B2161" s="7">
        <v>0</v>
      </c>
      <c r="C2161" s="7" t="s">
        <v>363</v>
      </c>
      <c r="D2161" s="7" t="s">
        <v>357</v>
      </c>
      <c r="E2161" s="7">
        <v>-21.335800259740299</v>
      </c>
      <c r="F2161" s="7">
        <v>2.0419131601731699</v>
      </c>
      <c r="G2161" s="7">
        <v>2.7555832900432899</v>
      </c>
      <c r="H2161" s="7">
        <v>-1.2431875844155799E-3</v>
      </c>
      <c r="I2161" s="7">
        <v>-7.5787467359307401</v>
      </c>
      <c r="J2161" s="7">
        <v>-5.0933412207792204</v>
      </c>
      <c r="K2161" s="8"/>
      <c r="L2161" s="8"/>
    </row>
    <row r="2162" spans="1:12" ht="13.5" customHeight="1">
      <c r="A2162" s="7" t="s">
        <v>355</v>
      </c>
      <c r="B2162" s="7">
        <v>1.75</v>
      </c>
      <c r="C2162" s="7" t="s">
        <v>363</v>
      </c>
      <c r="D2162" s="7" t="s">
        <v>357</v>
      </c>
      <c r="E2162" s="7">
        <v>-21.3526566233766</v>
      </c>
      <c r="F2162" s="7">
        <v>2.04362367965369</v>
      </c>
      <c r="G2162" s="7">
        <v>2.7578477056277002</v>
      </c>
      <c r="H2162" s="7">
        <v>-1.24424268831169E-3</v>
      </c>
      <c r="I2162" s="7">
        <v>-7.5855415281385303</v>
      </c>
      <c r="J2162" s="7">
        <v>-5.0978882727272703</v>
      </c>
      <c r="K2162" s="8"/>
      <c r="L2162" s="8"/>
    </row>
    <row r="2163" spans="1:12" ht="13.5" customHeight="1">
      <c r="A2163" s="7" t="s">
        <v>355</v>
      </c>
      <c r="B2163" s="7">
        <v>3.5</v>
      </c>
      <c r="C2163" s="7" t="s">
        <v>363</v>
      </c>
      <c r="D2163" s="7" t="s">
        <v>357</v>
      </c>
      <c r="E2163" s="7">
        <v>-21.369512987013</v>
      </c>
      <c r="F2163" s="7">
        <v>2.04533419913421</v>
      </c>
      <c r="G2163" s="7">
        <v>2.7601121212121198</v>
      </c>
      <c r="H2163" s="7">
        <v>-1.2452977922077901E-3</v>
      </c>
      <c r="I2163" s="7">
        <v>-7.5923363203463197</v>
      </c>
      <c r="J2163" s="7">
        <v>-5.1024353246753202</v>
      </c>
      <c r="K2163" s="8"/>
      <c r="L2163" s="8"/>
    </row>
    <row r="2164" spans="1:12" ht="13.5" customHeight="1">
      <c r="A2164" s="7" t="s">
        <v>355</v>
      </c>
      <c r="B2164" s="7">
        <v>0</v>
      </c>
      <c r="C2164" s="7" t="s">
        <v>356</v>
      </c>
      <c r="D2164" s="7" t="s">
        <v>357</v>
      </c>
      <c r="E2164" s="7">
        <v>-21.386369350649399</v>
      </c>
      <c r="F2164" s="7">
        <v>2.0470447186147198</v>
      </c>
      <c r="G2164" s="7">
        <v>2.7623765367965301</v>
      </c>
      <c r="H2164" s="7">
        <v>-1.2463528961038999E-3</v>
      </c>
      <c r="I2164" s="7">
        <v>-7.5991311125541099</v>
      </c>
      <c r="J2164" s="7">
        <v>-5.1069823766233702</v>
      </c>
      <c r="K2164" s="8"/>
      <c r="L2164" s="8"/>
    </row>
    <row r="2165" spans="1:12" ht="13.5" customHeight="1">
      <c r="A2165" s="7" t="s">
        <v>355</v>
      </c>
      <c r="B2165" s="7">
        <v>1.75</v>
      </c>
      <c r="C2165" s="7" t="s">
        <v>356</v>
      </c>
      <c r="D2165" s="7" t="s">
        <v>357</v>
      </c>
      <c r="E2165" s="7">
        <v>-21.4032257142857</v>
      </c>
      <c r="F2165" s="7">
        <v>2.0487552380952399</v>
      </c>
      <c r="G2165" s="7">
        <v>2.7646409523809501</v>
      </c>
      <c r="H2165" s="7">
        <v>-1.247408E-3</v>
      </c>
      <c r="I2165" s="7">
        <v>-7.6059259047619099</v>
      </c>
      <c r="J2165" s="7">
        <v>-5.1115294285714201</v>
      </c>
      <c r="K2165" s="8"/>
      <c r="L2165" s="8"/>
    </row>
    <row r="2166" spans="1:12" ht="13.5" customHeight="1">
      <c r="A2166" s="7" t="s">
        <v>355</v>
      </c>
      <c r="B2166" s="7">
        <v>3.5</v>
      </c>
      <c r="C2166" s="7" t="s">
        <v>356</v>
      </c>
      <c r="D2166" s="7" t="s">
        <v>357</v>
      </c>
      <c r="E2166" s="7">
        <v>-21.4200820779221</v>
      </c>
      <c r="F2166" s="7">
        <v>2.0504657575757599</v>
      </c>
      <c r="G2166" s="7">
        <v>2.7669053679653701</v>
      </c>
      <c r="H2166" s="7">
        <v>-1.2484631038961001E-3</v>
      </c>
      <c r="I2166" s="7">
        <v>-7.6127206969697001</v>
      </c>
      <c r="J2166" s="7">
        <v>-5.1160764805194701</v>
      </c>
      <c r="K2166" s="8"/>
      <c r="L2166" s="8"/>
    </row>
    <row r="2167" spans="1:12" ht="13.5" customHeight="1">
      <c r="A2167" s="7" t="s">
        <v>355</v>
      </c>
      <c r="B2167" s="7">
        <v>0</v>
      </c>
      <c r="C2167" s="7" t="s">
        <v>358</v>
      </c>
      <c r="D2167" s="7" t="s">
        <v>357</v>
      </c>
      <c r="E2167" s="7">
        <v>-21.4369384415585</v>
      </c>
      <c r="F2167" s="7">
        <v>2.0521762770562799</v>
      </c>
      <c r="G2167" s="7">
        <v>2.7691697835497799</v>
      </c>
      <c r="H2167" s="7">
        <v>-1.2495182077922099E-3</v>
      </c>
      <c r="I2167" s="7">
        <v>-7.6195154891774903</v>
      </c>
      <c r="J2167" s="7">
        <v>-5.1206235324675298</v>
      </c>
      <c r="K2167" s="8"/>
      <c r="L2167" s="8"/>
    </row>
    <row r="2168" spans="1:12" ht="13.5" customHeight="1">
      <c r="A2168" s="7" t="s">
        <v>355</v>
      </c>
      <c r="B2168" s="7">
        <v>1.75</v>
      </c>
      <c r="C2168" s="7" t="s">
        <v>358</v>
      </c>
      <c r="D2168" s="7" t="s">
        <v>357</v>
      </c>
      <c r="E2168" s="7">
        <v>-21.4537948051948</v>
      </c>
      <c r="F2168" s="7">
        <v>2.0538867965368</v>
      </c>
      <c r="G2168" s="7">
        <v>2.7714341991342</v>
      </c>
      <c r="H2168" s="7">
        <v>-1.25057331168831E-3</v>
      </c>
      <c r="I2168" s="7">
        <v>-7.6263102813852797</v>
      </c>
      <c r="J2168" s="7">
        <v>-5.1251705844155797</v>
      </c>
      <c r="K2168" s="8"/>
      <c r="L2168" s="8"/>
    </row>
    <row r="2169" spans="1:12" ht="13.5" customHeight="1">
      <c r="A2169" s="7" t="s">
        <v>355</v>
      </c>
      <c r="B2169" s="7">
        <v>3.5</v>
      </c>
      <c r="C2169" s="7" t="s">
        <v>358</v>
      </c>
      <c r="D2169" s="7" t="s">
        <v>357</v>
      </c>
      <c r="E2169" s="7">
        <v>-21.4706511688312</v>
      </c>
      <c r="F2169" s="7">
        <v>2.05559731601732</v>
      </c>
      <c r="G2169" s="7">
        <v>2.7736986147186098</v>
      </c>
      <c r="H2169" s="7">
        <v>-1.25162841558442E-3</v>
      </c>
      <c r="I2169" s="7">
        <v>-7.6331050735930797</v>
      </c>
      <c r="J2169" s="7">
        <v>-5.1297176363636297</v>
      </c>
      <c r="K2169" s="8"/>
      <c r="L2169" s="8"/>
    </row>
    <row r="2170" spans="1:12" ht="13.5" customHeight="1">
      <c r="A2170" s="7" t="s">
        <v>355</v>
      </c>
      <c r="B2170" s="7">
        <v>0</v>
      </c>
      <c r="C2170" s="7" t="s">
        <v>359</v>
      </c>
      <c r="D2170" s="7" t="s">
        <v>357</v>
      </c>
      <c r="E2170" s="7">
        <v>-21.4875075324676</v>
      </c>
      <c r="F2170" s="7">
        <v>2.05730783549784</v>
      </c>
      <c r="G2170" s="7">
        <v>2.7759630303030298</v>
      </c>
      <c r="H2170" s="7">
        <v>-1.2526835194805199E-3</v>
      </c>
      <c r="I2170" s="7">
        <v>-7.6398998658008699</v>
      </c>
      <c r="J2170" s="7">
        <v>-5.1342646883116796</v>
      </c>
      <c r="K2170" s="8"/>
      <c r="L2170" s="8"/>
    </row>
    <row r="2171" spans="1:12" ht="13.5" customHeight="1">
      <c r="A2171" s="7" t="s">
        <v>355</v>
      </c>
      <c r="B2171" s="7">
        <v>1.75</v>
      </c>
      <c r="C2171" s="7" t="s">
        <v>359</v>
      </c>
      <c r="D2171" s="7" t="s">
        <v>357</v>
      </c>
      <c r="E2171" s="7">
        <v>-21.5043638961039</v>
      </c>
      <c r="F2171" s="7">
        <v>2.0590183549783601</v>
      </c>
      <c r="G2171" s="7">
        <v>2.7782274458874401</v>
      </c>
      <c r="H2171" s="7">
        <v>-1.25373862337662E-3</v>
      </c>
      <c r="I2171" s="7">
        <v>-7.6466946580086601</v>
      </c>
      <c r="J2171" s="7">
        <v>-5.1388117402597304</v>
      </c>
      <c r="K2171" s="8"/>
      <c r="L2171" s="8"/>
    </row>
    <row r="2172" spans="1:12" ht="13.5" customHeight="1">
      <c r="A2172" s="7" t="s">
        <v>355</v>
      </c>
      <c r="B2172" s="7">
        <v>3.5</v>
      </c>
      <c r="C2172" s="7" t="s">
        <v>359</v>
      </c>
      <c r="D2172" s="7" t="s">
        <v>357</v>
      </c>
      <c r="E2172" s="7">
        <v>-21.5212202597403</v>
      </c>
      <c r="F2172" s="7">
        <v>2.0607288744588801</v>
      </c>
      <c r="G2172" s="7">
        <v>2.7804918614718601</v>
      </c>
      <c r="H2172" s="7">
        <v>-1.25479372727273E-3</v>
      </c>
      <c r="I2172" s="7">
        <v>-7.6534894502164503</v>
      </c>
      <c r="J2172" s="7">
        <v>-5.1433587922077901</v>
      </c>
      <c r="K2172" s="8"/>
      <c r="L2172" s="8"/>
    </row>
    <row r="2173" spans="1:12" ht="13.5" customHeight="1">
      <c r="A2173" s="7" t="s">
        <v>355</v>
      </c>
      <c r="B2173" s="7">
        <v>0</v>
      </c>
      <c r="C2173" s="7" t="s">
        <v>360</v>
      </c>
      <c r="D2173" s="7" t="s">
        <v>357</v>
      </c>
      <c r="E2173" s="7">
        <v>-21.5380766233766</v>
      </c>
      <c r="F2173" s="7">
        <v>2.0624393939394001</v>
      </c>
      <c r="G2173" s="7">
        <v>2.7827562770562699</v>
      </c>
      <c r="H2173" s="7">
        <v>-1.2558488311688301E-3</v>
      </c>
      <c r="I2173" s="7">
        <v>-7.6602842424242397</v>
      </c>
      <c r="J2173" s="7">
        <v>-5.1479058441558401</v>
      </c>
      <c r="K2173" s="8"/>
      <c r="L2173" s="8"/>
    </row>
    <row r="2174" spans="1:12" ht="13.5" customHeight="1">
      <c r="A2174" s="7" t="s">
        <v>355</v>
      </c>
      <c r="B2174" s="7">
        <v>1.75</v>
      </c>
      <c r="C2174" s="7" t="s">
        <v>360</v>
      </c>
      <c r="D2174" s="7" t="s">
        <v>357</v>
      </c>
      <c r="E2174" s="7">
        <v>-21.554932987013</v>
      </c>
      <c r="F2174" s="7">
        <v>2.0641499134199202</v>
      </c>
      <c r="G2174" s="7">
        <v>2.78502069264069</v>
      </c>
      <c r="H2174" s="7">
        <v>-1.2569039350649399E-3</v>
      </c>
      <c r="I2174" s="7">
        <v>-7.6670790346320397</v>
      </c>
      <c r="J2174" s="7">
        <v>-5.15245289610389</v>
      </c>
      <c r="K2174" s="8"/>
      <c r="L2174" s="8"/>
    </row>
    <row r="2175" spans="1:12" ht="13.5" customHeight="1">
      <c r="A2175" s="7" t="s">
        <v>355</v>
      </c>
      <c r="B2175" s="7">
        <v>3.5</v>
      </c>
      <c r="C2175" s="7" t="s">
        <v>360</v>
      </c>
      <c r="D2175" s="7" t="s">
        <v>357</v>
      </c>
      <c r="E2175" s="7">
        <v>-21.5717893506494</v>
      </c>
      <c r="F2175" s="7">
        <v>2.0658604329004402</v>
      </c>
      <c r="G2175" s="7">
        <v>2.78728510822511</v>
      </c>
      <c r="H2175" s="7">
        <v>-1.25795903896104E-3</v>
      </c>
      <c r="I2175" s="7">
        <v>-7.6738738268398299</v>
      </c>
      <c r="J2175" s="7">
        <v>-5.15699994805194</v>
      </c>
      <c r="K2175" s="8"/>
      <c r="L2175" s="8"/>
    </row>
    <row r="2176" spans="1:12" ht="13.5" customHeight="1">
      <c r="A2176" s="7" t="s">
        <v>355</v>
      </c>
      <c r="B2176" s="7">
        <v>0</v>
      </c>
      <c r="C2176" s="7" t="s">
        <v>361</v>
      </c>
      <c r="D2176" s="7" t="s">
        <v>357</v>
      </c>
      <c r="E2176" s="7">
        <v>-21.5886457142857</v>
      </c>
      <c r="F2176" s="7">
        <v>2.0675709523809598</v>
      </c>
      <c r="G2176" s="7">
        <v>2.7895495238095198</v>
      </c>
      <c r="H2176" s="7">
        <v>-1.2590141428571401E-3</v>
      </c>
      <c r="I2176" s="7">
        <v>-7.6806686190476201</v>
      </c>
      <c r="J2176" s="7">
        <v>-5.1615469999999899</v>
      </c>
      <c r="K2176" s="8"/>
      <c r="L2176" s="8"/>
    </row>
    <row r="2177" spans="1:12" ht="13.5" customHeight="1">
      <c r="A2177" s="7" t="s">
        <v>355</v>
      </c>
      <c r="B2177" s="7">
        <v>1.75</v>
      </c>
      <c r="C2177" s="7" t="s">
        <v>361</v>
      </c>
      <c r="D2177" s="7" t="s">
        <v>357</v>
      </c>
      <c r="E2177" s="7">
        <v>-21.6055020779221</v>
      </c>
      <c r="F2177" s="7">
        <v>2.0692814718614798</v>
      </c>
      <c r="G2177" s="7">
        <v>2.7918139393939398</v>
      </c>
      <c r="H2177" s="7">
        <v>-1.2600692467532499E-3</v>
      </c>
      <c r="I2177" s="7">
        <v>-7.6874634112554103</v>
      </c>
      <c r="J2177" s="7">
        <v>-5.1660940519480496</v>
      </c>
      <c r="K2177" s="8"/>
      <c r="L2177" s="8"/>
    </row>
    <row r="2178" spans="1:12" ht="13.5" customHeight="1">
      <c r="A2178" s="7" t="s">
        <v>355</v>
      </c>
      <c r="B2178" s="7">
        <v>3.5</v>
      </c>
      <c r="C2178" s="7" t="s">
        <v>361</v>
      </c>
      <c r="D2178" s="7" t="s">
        <v>357</v>
      </c>
      <c r="E2178" s="7">
        <v>-21.6223584415585</v>
      </c>
      <c r="F2178" s="7">
        <v>2.0709919913419998</v>
      </c>
      <c r="G2178" s="7">
        <v>2.7940783549783501</v>
      </c>
      <c r="H2178" s="7">
        <v>-1.26112435064935E-3</v>
      </c>
      <c r="I2178" s="7">
        <v>-7.6942582034632103</v>
      </c>
      <c r="J2178" s="7">
        <v>-5.1706411038961004</v>
      </c>
      <c r="K2178" s="8"/>
      <c r="L2178" s="8"/>
    </row>
    <row r="2179" spans="1:12" ht="13.5" customHeight="1">
      <c r="A2179" s="7" t="s">
        <v>355</v>
      </c>
      <c r="B2179" s="7">
        <v>0</v>
      </c>
      <c r="C2179" s="7" t="s">
        <v>362</v>
      </c>
      <c r="D2179" s="7" t="s">
        <v>357</v>
      </c>
      <c r="E2179" s="7">
        <v>-21.639214805194801</v>
      </c>
      <c r="F2179" s="7">
        <v>2.0727025108225199</v>
      </c>
      <c r="G2179" s="7">
        <v>2.7963427705627701</v>
      </c>
      <c r="H2179" s="7">
        <v>-1.2621794545454501E-3</v>
      </c>
      <c r="I2179" s="7">
        <v>-7.7010529956709997</v>
      </c>
      <c r="J2179" s="7">
        <v>-5.1751881558441504</v>
      </c>
      <c r="K2179" s="8"/>
      <c r="L2179" s="8"/>
    </row>
    <row r="2180" spans="1:12" ht="13.5" customHeight="1">
      <c r="A2180" s="7" t="s">
        <v>355</v>
      </c>
      <c r="B2180" s="7">
        <v>1.75</v>
      </c>
      <c r="C2180" s="7" t="s">
        <v>362</v>
      </c>
      <c r="D2180" s="7" t="s">
        <v>357</v>
      </c>
      <c r="E2180" s="7">
        <v>-21.6560711688312</v>
      </c>
      <c r="F2180" s="7">
        <v>2.0744130303030399</v>
      </c>
      <c r="G2180" s="7">
        <v>2.79860718614718</v>
      </c>
      <c r="H2180" s="7">
        <v>-1.2632345584415599E-3</v>
      </c>
      <c r="I2180" s="7">
        <v>-7.7078477878787899</v>
      </c>
      <c r="J2180" s="7">
        <v>-5.1797352077922003</v>
      </c>
      <c r="K2180" s="8"/>
      <c r="L2180" s="8"/>
    </row>
    <row r="2181" spans="1:12" ht="13.5" customHeight="1">
      <c r="A2181" s="7" t="s">
        <v>355</v>
      </c>
      <c r="B2181" s="7">
        <v>3.5</v>
      </c>
      <c r="C2181" s="7" t="s">
        <v>362</v>
      </c>
      <c r="D2181" s="7" t="s">
        <v>357</v>
      </c>
      <c r="E2181" s="7">
        <v>-21.672927532467501</v>
      </c>
      <c r="F2181" s="7">
        <v>2.07612354978356</v>
      </c>
      <c r="G2181" s="7">
        <v>2.8008716017316</v>
      </c>
      <c r="H2181" s="7">
        <v>-1.26428966233766E-3</v>
      </c>
      <c r="I2181" s="7">
        <v>-7.7146425800865801</v>
      </c>
      <c r="J2181" s="7">
        <v>-5.1842822597402503</v>
      </c>
      <c r="K2181" s="8"/>
      <c r="L2181" s="8"/>
    </row>
    <row r="2182" spans="1:12" ht="13.5" customHeight="1">
      <c r="A2182" s="7" t="s">
        <v>355</v>
      </c>
      <c r="B2182" s="7">
        <v>0</v>
      </c>
      <c r="C2182" s="7" t="s">
        <v>363</v>
      </c>
      <c r="D2182" s="7" t="s">
        <v>357</v>
      </c>
      <c r="E2182" s="7">
        <v>-21.689783896103901</v>
      </c>
      <c r="F2182" s="7">
        <v>2.07783406926408</v>
      </c>
      <c r="G2182" s="7">
        <v>2.80313601731602</v>
      </c>
      <c r="H2182" s="7">
        <v>-1.2653447662337701E-3</v>
      </c>
      <c r="I2182" s="7">
        <v>-7.7214373722943703</v>
      </c>
      <c r="J2182" s="7">
        <v>-5.18882931168831</v>
      </c>
      <c r="K2182" s="8"/>
      <c r="L2182" s="8"/>
    </row>
    <row r="2183" spans="1:12" ht="13.5" customHeight="1">
      <c r="A2183" s="7" t="s">
        <v>355</v>
      </c>
      <c r="B2183" s="7">
        <v>1.75</v>
      </c>
      <c r="C2183" s="7" t="s">
        <v>363</v>
      </c>
      <c r="D2183" s="7" t="s">
        <v>357</v>
      </c>
      <c r="E2183" s="7">
        <v>-21.706640259740301</v>
      </c>
      <c r="F2183" s="7">
        <v>2.0795445887445898</v>
      </c>
      <c r="G2183" s="7">
        <v>2.8054004329004298</v>
      </c>
      <c r="H2183" s="7">
        <v>-1.2663998701298699E-3</v>
      </c>
      <c r="I2183" s="7">
        <v>-7.7282321645021703</v>
      </c>
      <c r="J2183" s="7">
        <v>-5.1933763636363599</v>
      </c>
      <c r="K2183" s="8"/>
      <c r="L2183" s="8"/>
    </row>
    <row r="2184" spans="1:12" ht="13.5" customHeight="1">
      <c r="A2184" s="7" t="s">
        <v>355</v>
      </c>
      <c r="B2184" s="7">
        <v>3.5</v>
      </c>
      <c r="C2184" s="7" t="s">
        <v>363</v>
      </c>
      <c r="D2184" s="7" t="s">
        <v>357</v>
      </c>
      <c r="E2184" s="7">
        <v>-21.723496623376601</v>
      </c>
      <c r="F2184" s="7">
        <v>2.0812551082251098</v>
      </c>
      <c r="G2184" s="7">
        <v>2.8076648484848499</v>
      </c>
      <c r="H2184" s="7">
        <v>-1.26745497402597E-3</v>
      </c>
      <c r="I2184" s="7">
        <v>-7.7350269567099597</v>
      </c>
      <c r="J2184" s="7">
        <v>-5.1979234155844098</v>
      </c>
      <c r="K2184" s="8"/>
      <c r="L2184" s="8"/>
    </row>
    <row r="2185" spans="1:12" ht="13.5" customHeight="1">
      <c r="A2185" s="7" t="s">
        <v>355</v>
      </c>
      <c r="B2185" s="7">
        <v>0</v>
      </c>
      <c r="C2185" s="7" t="s">
        <v>356</v>
      </c>
      <c r="D2185" s="7" t="s">
        <v>357</v>
      </c>
      <c r="E2185" s="7">
        <v>-21.740352987013001</v>
      </c>
      <c r="F2185" s="7">
        <v>2.0829656277056299</v>
      </c>
      <c r="G2185" s="7">
        <v>2.8099292640692601</v>
      </c>
      <c r="H2185" s="7">
        <v>-1.2685100779220801E-3</v>
      </c>
      <c r="I2185" s="7">
        <v>-7.7418217489177499</v>
      </c>
      <c r="J2185" s="7">
        <v>-5.2024704675324598</v>
      </c>
      <c r="K2185" s="8"/>
      <c r="L2185" s="8"/>
    </row>
    <row r="2186" spans="1:12" ht="13.5" customHeight="1">
      <c r="A2186" s="7" t="s">
        <v>355</v>
      </c>
      <c r="B2186" s="7">
        <v>1.75</v>
      </c>
      <c r="C2186" s="7" t="s">
        <v>356</v>
      </c>
      <c r="D2186" s="7" t="s">
        <v>357</v>
      </c>
      <c r="E2186" s="7">
        <v>-21.757209350649401</v>
      </c>
      <c r="F2186" s="7">
        <v>2.0846761471861499</v>
      </c>
      <c r="G2186" s="7">
        <v>2.8121936796536802</v>
      </c>
      <c r="H2186" s="7">
        <v>-1.2695651818181799E-3</v>
      </c>
      <c r="I2186" s="7">
        <v>-7.7486165411255401</v>
      </c>
      <c r="J2186" s="7">
        <v>-5.2070175194805097</v>
      </c>
      <c r="K2186" s="8"/>
      <c r="L2186" s="8"/>
    </row>
    <row r="2187" spans="1:12" ht="13.5" customHeight="1">
      <c r="A2187" s="7" t="s">
        <v>355</v>
      </c>
      <c r="B2187" s="7">
        <v>3.5</v>
      </c>
      <c r="C2187" s="7" t="s">
        <v>356</v>
      </c>
      <c r="D2187" s="7" t="s">
        <v>357</v>
      </c>
      <c r="E2187" s="7">
        <v>-21.774065714285701</v>
      </c>
      <c r="F2187" s="7">
        <v>2.0863866666666699</v>
      </c>
      <c r="G2187" s="7">
        <v>2.81445809523809</v>
      </c>
      <c r="H2187" s="7">
        <v>-1.27062028571429E-3</v>
      </c>
      <c r="I2187" s="7">
        <v>-7.7554113333333303</v>
      </c>
      <c r="J2187" s="7">
        <v>-5.2115645714285703</v>
      </c>
      <c r="K2187" s="8"/>
      <c r="L2187" s="8"/>
    </row>
    <row r="2188" spans="1:12" ht="13.5" customHeight="1">
      <c r="A2188" s="7" t="s">
        <v>355</v>
      </c>
      <c r="B2188" s="7">
        <v>0</v>
      </c>
      <c r="C2188" s="7" t="s">
        <v>358</v>
      </c>
      <c r="D2188" s="7" t="s">
        <v>357</v>
      </c>
      <c r="E2188" s="7">
        <v>-21.790922077922101</v>
      </c>
      <c r="F2188" s="7">
        <v>2.08809718614719</v>
      </c>
      <c r="G2188" s="7">
        <v>2.81672251082251</v>
      </c>
      <c r="H2188" s="7">
        <v>-1.2716753896103901E-3</v>
      </c>
      <c r="I2188" s="7">
        <v>-7.7622061255411303</v>
      </c>
      <c r="J2188" s="7">
        <v>-5.2161116233766203</v>
      </c>
      <c r="K2188" s="8"/>
      <c r="L2188" s="8"/>
    </row>
    <row r="2189" spans="1:12" ht="13.5" customHeight="1">
      <c r="A2189" s="7" t="s">
        <v>355</v>
      </c>
      <c r="B2189" s="7">
        <v>1.75</v>
      </c>
      <c r="C2189" s="7" t="s">
        <v>358</v>
      </c>
      <c r="D2189" s="7" t="s">
        <v>357</v>
      </c>
      <c r="E2189" s="7">
        <v>-21.807778441558501</v>
      </c>
      <c r="F2189" s="7">
        <v>2.08980770562771</v>
      </c>
      <c r="G2189" s="7">
        <v>2.8189869264069198</v>
      </c>
      <c r="H2189" s="7">
        <v>-1.2727304935064899E-3</v>
      </c>
      <c r="I2189" s="7">
        <v>-7.7690009177489197</v>
      </c>
      <c r="J2189" s="7">
        <v>-5.2206586753246702</v>
      </c>
      <c r="K2189" s="8"/>
      <c r="L2189" s="8"/>
    </row>
    <row r="2190" spans="1:12" ht="13.5" customHeight="1">
      <c r="A2190" s="7" t="s">
        <v>355</v>
      </c>
      <c r="B2190" s="7">
        <v>3.5</v>
      </c>
      <c r="C2190" s="7" t="s">
        <v>358</v>
      </c>
      <c r="D2190" s="7" t="s">
        <v>357</v>
      </c>
      <c r="E2190" s="7">
        <v>-21.824634805194801</v>
      </c>
      <c r="F2190" s="7">
        <v>2.09151822510823</v>
      </c>
      <c r="G2190" s="7">
        <v>2.8212513419913399</v>
      </c>
      <c r="H2190" s="7">
        <v>-1.2737855974026E-3</v>
      </c>
      <c r="I2190" s="7">
        <v>-7.7757957099567099</v>
      </c>
      <c r="J2190" s="7">
        <v>-5.2252057272727201</v>
      </c>
      <c r="K2190" s="8"/>
      <c r="L2190" s="8"/>
    </row>
    <row r="2191" spans="1:12" ht="13.5" customHeight="1">
      <c r="A2191" s="7" t="s">
        <v>355</v>
      </c>
      <c r="B2191" s="7">
        <v>0</v>
      </c>
      <c r="C2191" s="7" t="s">
        <v>359</v>
      </c>
      <c r="D2191" s="7" t="s">
        <v>357</v>
      </c>
      <c r="E2191" s="7">
        <v>-21.841491168831201</v>
      </c>
      <c r="F2191" s="7">
        <v>2.0932287445887501</v>
      </c>
      <c r="G2191" s="7">
        <v>2.8235157575757599</v>
      </c>
      <c r="H2191" s="7">
        <v>-1.2748407012987001E-3</v>
      </c>
      <c r="I2191" s="7">
        <v>-7.7825905021645001</v>
      </c>
      <c r="J2191" s="7">
        <v>-5.2297527792207701</v>
      </c>
      <c r="K2191" s="8"/>
      <c r="L2191" s="8"/>
    </row>
    <row r="2192" spans="1:12" ht="13.5" customHeight="1">
      <c r="A2192" s="7" t="s">
        <v>355</v>
      </c>
      <c r="B2192" s="7">
        <v>1.75</v>
      </c>
      <c r="C2192" s="7" t="s">
        <v>359</v>
      </c>
      <c r="D2192" s="7" t="s">
        <v>357</v>
      </c>
      <c r="E2192" s="7">
        <v>-21.858347532467501</v>
      </c>
      <c r="F2192" s="7">
        <v>2.0949392640692701</v>
      </c>
      <c r="G2192" s="7">
        <v>2.8257801731601702</v>
      </c>
      <c r="H2192" s="7">
        <v>-1.2758958051948099E-3</v>
      </c>
      <c r="I2192" s="7">
        <v>-7.7893852943723001</v>
      </c>
      <c r="J2192" s="7">
        <v>-5.2342998311688298</v>
      </c>
      <c r="K2192" s="8"/>
      <c r="L2192" s="8"/>
    </row>
    <row r="2193" spans="1:12" ht="13.5" customHeight="1">
      <c r="A2193" s="7" t="s">
        <v>355</v>
      </c>
      <c r="B2193" s="7">
        <v>3.5</v>
      </c>
      <c r="C2193" s="7" t="s">
        <v>359</v>
      </c>
      <c r="D2193" s="7" t="s">
        <v>357</v>
      </c>
      <c r="E2193" s="7">
        <v>-21.875203896103901</v>
      </c>
      <c r="F2193" s="7">
        <v>2.0966497835497901</v>
      </c>
      <c r="G2193" s="7">
        <v>2.8280445887445902</v>
      </c>
      <c r="H2193" s="7">
        <v>-1.27695090909091E-3</v>
      </c>
      <c r="I2193" s="7">
        <v>-7.7961800865800903</v>
      </c>
      <c r="J2193" s="7">
        <v>-5.2388468831168797</v>
      </c>
      <c r="K2193" s="8"/>
      <c r="L2193" s="8"/>
    </row>
    <row r="2194" spans="1:12" ht="13.5" customHeight="1">
      <c r="A2194" s="7" t="s">
        <v>355</v>
      </c>
      <c r="B2194" s="7">
        <v>0</v>
      </c>
      <c r="C2194" s="7" t="s">
        <v>360</v>
      </c>
      <c r="D2194" s="7" t="s">
        <v>357</v>
      </c>
      <c r="E2194" s="7">
        <v>-21.892060259740301</v>
      </c>
      <c r="F2194" s="7">
        <v>2.0983603030303102</v>
      </c>
      <c r="G2194" s="7">
        <v>2.830309004329</v>
      </c>
      <c r="H2194" s="7">
        <v>-1.2780060129870101E-3</v>
      </c>
      <c r="I2194" s="7">
        <v>-7.8029748787878797</v>
      </c>
      <c r="J2194" s="7">
        <v>-5.2433939350649297</v>
      </c>
      <c r="K2194" s="8"/>
      <c r="L2194" s="8"/>
    </row>
    <row r="2195" spans="1:12" ht="13.5" customHeight="1">
      <c r="A2195" s="7" t="s">
        <v>355</v>
      </c>
      <c r="B2195" s="7">
        <v>1.75</v>
      </c>
      <c r="C2195" s="7" t="s">
        <v>360</v>
      </c>
      <c r="D2195" s="7" t="s">
        <v>357</v>
      </c>
      <c r="E2195" s="7">
        <v>-21.908916623376602</v>
      </c>
      <c r="F2195" s="7">
        <v>2.1000708225108302</v>
      </c>
      <c r="G2195" s="7">
        <v>2.83257341991342</v>
      </c>
      <c r="H2195" s="7">
        <v>-1.2790611168831199E-3</v>
      </c>
      <c r="I2195" s="7">
        <v>-7.8097696709956699</v>
      </c>
      <c r="J2195" s="7">
        <v>-5.2479409870129796</v>
      </c>
      <c r="K2195" s="8"/>
      <c r="L2195" s="8"/>
    </row>
    <row r="2196" spans="1:12" ht="13.5" customHeight="1">
      <c r="A2196" s="7" t="s">
        <v>355</v>
      </c>
      <c r="B2196" s="7">
        <v>3.5</v>
      </c>
      <c r="C2196" s="7" t="s">
        <v>360</v>
      </c>
      <c r="D2196" s="7" t="s">
        <v>357</v>
      </c>
      <c r="E2196" s="7">
        <v>-21.925772987013001</v>
      </c>
      <c r="F2196" s="7">
        <v>2.1017813419913498</v>
      </c>
      <c r="G2196" s="7">
        <v>2.8348378354978299</v>
      </c>
      <c r="H2196" s="7">
        <v>-1.28011622077922E-3</v>
      </c>
      <c r="I2196" s="7">
        <v>-7.8165644632034601</v>
      </c>
      <c r="J2196" s="7">
        <v>-5.2524880389610296</v>
      </c>
      <c r="K2196" s="8"/>
      <c r="L2196" s="8"/>
    </row>
    <row r="2197" spans="1:12" ht="13.5" customHeight="1">
      <c r="A2197" s="7" t="s">
        <v>355</v>
      </c>
      <c r="B2197" s="7">
        <v>0</v>
      </c>
      <c r="C2197" s="7" t="s">
        <v>361</v>
      </c>
      <c r="D2197" s="7" t="s">
        <v>357</v>
      </c>
      <c r="E2197" s="7">
        <v>-21.942629350649401</v>
      </c>
      <c r="F2197" s="7">
        <v>2.1034918614718698</v>
      </c>
      <c r="G2197" s="7">
        <v>2.8371022510822499</v>
      </c>
      <c r="H2197" s="7">
        <v>-1.2811713246753201E-3</v>
      </c>
      <c r="I2197" s="7">
        <v>-7.8233592554112601</v>
      </c>
      <c r="J2197" s="7">
        <v>-5.2570350909090804</v>
      </c>
      <c r="K2197" s="8"/>
      <c r="L2197" s="8"/>
    </row>
    <row r="2198" spans="1:12" ht="13.5" customHeight="1">
      <c r="A2198" s="7" t="s">
        <v>355</v>
      </c>
      <c r="B2198" s="7">
        <v>1.75</v>
      </c>
      <c r="C2198" s="7" t="s">
        <v>361</v>
      </c>
      <c r="D2198" s="7" t="s">
        <v>357</v>
      </c>
      <c r="E2198" s="7">
        <v>-21.959485714285702</v>
      </c>
      <c r="F2198" s="7">
        <v>2.1052023809523899</v>
      </c>
      <c r="G2198" s="7">
        <v>2.8393666666666602</v>
      </c>
      <c r="H2198" s="7">
        <v>-1.2822264285714301E-3</v>
      </c>
      <c r="I2198" s="7">
        <v>-7.8301540476190503</v>
      </c>
      <c r="J2198" s="7">
        <v>-5.2615821428571401</v>
      </c>
      <c r="K2198" s="8"/>
      <c r="L2198" s="8"/>
    </row>
    <row r="2199" spans="1:12" ht="13.5" customHeight="1">
      <c r="A2199" s="7" t="s">
        <v>355</v>
      </c>
      <c r="B2199" s="7">
        <v>3.5</v>
      </c>
      <c r="C2199" s="7" t="s">
        <v>361</v>
      </c>
      <c r="D2199" s="7" t="s">
        <v>357</v>
      </c>
      <c r="E2199" s="7">
        <v>-21.976342077922101</v>
      </c>
      <c r="F2199" s="7">
        <v>2.1069129004329099</v>
      </c>
      <c r="G2199" s="7">
        <v>2.8416310822510802</v>
      </c>
      <c r="H2199" s="7">
        <v>-1.28328153246753E-3</v>
      </c>
      <c r="I2199" s="7">
        <v>-7.8369488398268397</v>
      </c>
      <c r="J2199" s="7">
        <v>-5.26612919480519</v>
      </c>
      <c r="K2199" s="8"/>
      <c r="L2199" s="8"/>
    </row>
    <row r="2200" spans="1:12" ht="13.5" customHeight="1">
      <c r="A2200" s="7" t="s">
        <v>355</v>
      </c>
      <c r="B2200" s="7">
        <v>0</v>
      </c>
      <c r="C2200" s="7" t="s">
        <v>362</v>
      </c>
      <c r="D2200" s="7" t="s">
        <v>357</v>
      </c>
      <c r="E2200" s="7">
        <v>-21.993198441558501</v>
      </c>
      <c r="F2200" s="7">
        <v>2.1086234199134299</v>
      </c>
      <c r="G2200" s="7">
        <v>2.8438954978355002</v>
      </c>
      <c r="H2200" s="7">
        <v>-1.28433663636364E-3</v>
      </c>
      <c r="I2200" s="7">
        <v>-7.8437436320346299</v>
      </c>
      <c r="J2200" s="7">
        <v>-5.27067624675324</v>
      </c>
      <c r="K2200" s="8"/>
      <c r="L2200" s="8"/>
    </row>
    <row r="2201" spans="1:12" ht="13.5" customHeight="1">
      <c r="A2201" s="7" t="s">
        <v>355</v>
      </c>
      <c r="B2201" s="7">
        <v>1.75</v>
      </c>
      <c r="C2201" s="7" t="s">
        <v>362</v>
      </c>
      <c r="D2201" s="7" t="s">
        <v>357</v>
      </c>
      <c r="E2201" s="7">
        <v>-22.010054805194802</v>
      </c>
      <c r="F2201" s="7">
        <v>2.11033393939395</v>
      </c>
      <c r="G2201" s="7">
        <v>2.84615991341991</v>
      </c>
      <c r="H2201" s="7">
        <v>-1.2853917402597401E-3</v>
      </c>
      <c r="I2201" s="7">
        <v>-7.8505384242424299</v>
      </c>
      <c r="J2201" s="7">
        <v>-5.2752232987012899</v>
      </c>
      <c r="K2201" s="8"/>
      <c r="L2201" s="8"/>
    </row>
    <row r="2202" spans="1:12" ht="13.5" customHeight="1">
      <c r="A2202" s="7" t="s">
        <v>355</v>
      </c>
      <c r="B2202" s="7">
        <v>3.5</v>
      </c>
      <c r="C2202" s="7" t="s">
        <v>362</v>
      </c>
      <c r="D2202" s="7" t="s">
        <v>357</v>
      </c>
      <c r="E2202" s="7">
        <v>-22.026911168831202</v>
      </c>
      <c r="F2202" s="7">
        <v>2.1120444588744598</v>
      </c>
      <c r="G2202" s="7">
        <v>2.8484243290043301</v>
      </c>
      <c r="H2202" s="7">
        <v>-1.28644684415584E-3</v>
      </c>
      <c r="I2202" s="7">
        <v>-7.8573332164502201</v>
      </c>
      <c r="J2202" s="7">
        <v>-5.2797703506493399</v>
      </c>
      <c r="K2202" s="8"/>
      <c r="L2202" s="8"/>
    </row>
    <row r="2203" spans="1:12" ht="13.5" customHeight="1">
      <c r="A2203" s="7" t="s">
        <v>355</v>
      </c>
      <c r="B2203" s="7">
        <v>0</v>
      </c>
      <c r="C2203" s="7" t="s">
        <v>363</v>
      </c>
      <c r="D2203" s="7" t="s">
        <v>357</v>
      </c>
      <c r="E2203" s="7">
        <v>-22.043767532467498</v>
      </c>
      <c r="F2203" s="7">
        <v>2.1137549783549798</v>
      </c>
      <c r="G2203" s="7">
        <v>2.8506887445887399</v>
      </c>
      <c r="H2203" s="7">
        <v>-1.28750194805195E-3</v>
      </c>
      <c r="I2203" s="7">
        <v>-7.8641280086580103</v>
      </c>
      <c r="J2203" s="7">
        <v>-5.2843174025973996</v>
      </c>
      <c r="K2203" s="8"/>
      <c r="L2203" s="8"/>
    </row>
    <row r="2204" spans="1:12" ht="13.5" customHeight="1">
      <c r="A2204" s="7" t="s">
        <v>355</v>
      </c>
      <c r="B2204" s="7">
        <v>1.75</v>
      </c>
      <c r="C2204" s="7" t="s">
        <v>363</v>
      </c>
      <c r="D2204" s="7" t="s">
        <v>357</v>
      </c>
      <c r="E2204" s="7">
        <v>-22.060623896103898</v>
      </c>
      <c r="F2204" s="7">
        <v>2.1154654978354999</v>
      </c>
      <c r="G2204" s="7">
        <v>2.8529531601731599</v>
      </c>
      <c r="H2204" s="7">
        <v>-1.2885570519480501E-3</v>
      </c>
      <c r="I2204" s="7">
        <v>-7.8709228008657997</v>
      </c>
      <c r="J2204" s="7">
        <v>-5.2888644545454504</v>
      </c>
      <c r="K2204" s="8"/>
      <c r="L2204" s="8"/>
    </row>
    <row r="2205" spans="1:12" ht="13.5" customHeight="1">
      <c r="A2205" s="7" t="s">
        <v>355</v>
      </c>
      <c r="B2205" s="7">
        <v>3.5</v>
      </c>
      <c r="C2205" s="7" t="s">
        <v>363</v>
      </c>
      <c r="D2205" s="7" t="s">
        <v>357</v>
      </c>
      <c r="E2205" s="7">
        <v>-22.077480259740302</v>
      </c>
      <c r="F2205" s="7">
        <v>2.1171760173160199</v>
      </c>
      <c r="G2205" s="7">
        <v>2.8552175757575702</v>
      </c>
      <c r="H2205" s="7">
        <v>-1.2896121558441599E-3</v>
      </c>
      <c r="I2205" s="7">
        <v>-7.8777175930735899</v>
      </c>
      <c r="J2205" s="7">
        <v>-5.2934115064935003</v>
      </c>
      <c r="K2205" s="8"/>
      <c r="L2205" s="8"/>
    </row>
    <row r="2206" spans="1:12" ht="13.5" customHeight="1">
      <c r="A2206" s="7" t="s">
        <v>355</v>
      </c>
      <c r="B2206" s="7">
        <v>0</v>
      </c>
      <c r="C2206" s="7" t="s">
        <v>356</v>
      </c>
      <c r="D2206" s="7" t="s">
        <v>357</v>
      </c>
      <c r="E2206" s="7">
        <v>-22.094336623376599</v>
      </c>
      <c r="F2206" s="7">
        <v>2.1188865367965399</v>
      </c>
      <c r="G2206" s="7">
        <v>2.8574819913419902</v>
      </c>
      <c r="H2206" s="7">
        <v>-1.29066725974026E-3</v>
      </c>
      <c r="I2206" s="7">
        <v>-7.8845123852813899</v>
      </c>
      <c r="J2206" s="7">
        <v>-5.2979585584415503</v>
      </c>
      <c r="K2206" s="8"/>
      <c r="L2206" s="8"/>
    </row>
    <row r="2207" spans="1:12" ht="13.5" customHeight="1">
      <c r="A2207" s="7" t="s">
        <v>355</v>
      </c>
      <c r="B2207" s="7">
        <v>1.75</v>
      </c>
      <c r="C2207" s="7" t="s">
        <v>356</v>
      </c>
      <c r="D2207" s="7" t="s">
        <v>357</v>
      </c>
      <c r="E2207" s="7">
        <v>-22.111192987012998</v>
      </c>
      <c r="F2207" s="7">
        <v>2.12059705627706</v>
      </c>
      <c r="G2207" s="7">
        <v>2.8597464069264</v>
      </c>
      <c r="H2207" s="7">
        <v>-1.2917223636363601E-3</v>
      </c>
      <c r="I2207" s="7">
        <v>-7.8913071774891801</v>
      </c>
      <c r="J2207" s="7">
        <v>-5.3025056103896002</v>
      </c>
      <c r="K2207" s="8"/>
      <c r="L2207" s="8"/>
    </row>
    <row r="2208" spans="1:12" ht="13.5" customHeight="1">
      <c r="A2208" s="7" t="s">
        <v>355</v>
      </c>
      <c r="B2208" s="7">
        <v>3.5</v>
      </c>
      <c r="C2208" s="7" t="s">
        <v>356</v>
      </c>
      <c r="D2208" s="7" t="s">
        <v>357</v>
      </c>
      <c r="E2208" s="7">
        <v>-22.128049350649398</v>
      </c>
      <c r="F2208" s="7">
        <v>2.12230757575758</v>
      </c>
      <c r="G2208" s="7">
        <v>2.8620108225108201</v>
      </c>
      <c r="H2208" s="7">
        <v>-1.2927774675324699E-3</v>
      </c>
      <c r="I2208" s="7">
        <v>-7.8981019696969703</v>
      </c>
      <c r="J2208" s="7">
        <v>-5.3070526623376599</v>
      </c>
      <c r="K2208" s="8"/>
      <c r="L2208" s="8"/>
    </row>
    <row r="2209" spans="1:12" ht="13.5" customHeight="1">
      <c r="A2209" s="7" t="s">
        <v>355</v>
      </c>
      <c r="B2209" s="7">
        <v>0</v>
      </c>
      <c r="C2209" s="7" t="s">
        <v>358</v>
      </c>
      <c r="D2209" s="7" t="s">
        <v>357</v>
      </c>
      <c r="E2209" s="7">
        <v>-22.144905714285699</v>
      </c>
      <c r="F2209" s="7">
        <v>2.1240180952381</v>
      </c>
      <c r="G2209" s="7">
        <v>2.8642752380952401</v>
      </c>
      <c r="H2209" s="7">
        <v>-1.29383257142857E-3</v>
      </c>
      <c r="I2209" s="7">
        <v>-7.9048967619047597</v>
      </c>
      <c r="J2209" s="7">
        <v>-5.3115997142857099</v>
      </c>
      <c r="K2209" s="8"/>
      <c r="L2209" s="8"/>
    </row>
    <row r="2210" spans="1:12" ht="13.5" customHeight="1">
      <c r="A2210" s="7" t="s">
        <v>355</v>
      </c>
      <c r="B2210" s="7">
        <v>1.75</v>
      </c>
      <c r="C2210" s="7" t="s">
        <v>358</v>
      </c>
      <c r="D2210" s="7" t="s">
        <v>357</v>
      </c>
      <c r="E2210" s="7">
        <v>-22.161762077922099</v>
      </c>
      <c r="F2210" s="7">
        <v>2.1257286147186201</v>
      </c>
      <c r="G2210" s="7">
        <v>2.8665396536796499</v>
      </c>
      <c r="H2210" s="7">
        <v>-1.2948876753246801E-3</v>
      </c>
      <c r="I2210" s="7">
        <v>-7.9116915541125596</v>
      </c>
      <c r="J2210" s="7">
        <v>-5.3161467662337598</v>
      </c>
      <c r="K2210" s="8"/>
      <c r="L2210" s="8"/>
    </row>
    <row r="2211" spans="1:12" ht="13.5" customHeight="1">
      <c r="A2211" s="7" t="s">
        <v>355</v>
      </c>
      <c r="B2211" s="7">
        <v>3.5</v>
      </c>
      <c r="C2211" s="7" t="s">
        <v>358</v>
      </c>
      <c r="D2211" s="7" t="s">
        <v>357</v>
      </c>
      <c r="E2211" s="7">
        <v>-22.178618441558498</v>
      </c>
      <c r="F2211" s="7">
        <v>2.1274391341991401</v>
      </c>
      <c r="G2211" s="7">
        <v>2.8688040692640699</v>
      </c>
      <c r="H2211" s="7">
        <v>-1.2959427792207799E-3</v>
      </c>
      <c r="I2211" s="7">
        <v>-7.9184863463203499</v>
      </c>
      <c r="J2211" s="7">
        <v>-5.3206938181818098</v>
      </c>
      <c r="K2211" s="8"/>
      <c r="L2211" s="8"/>
    </row>
    <row r="2212" spans="1:12" ht="13.5" customHeight="1">
      <c r="A2212" s="7" t="s">
        <v>355</v>
      </c>
      <c r="B2212" s="7">
        <v>0</v>
      </c>
      <c r="C2212" s="7" t="s">
        <v>359</v>
      </c>
      <c r="D2212" s="7" t="s">
        <v>357</v>
      </c>
      <c r="E2212" s="7">
        <v>-22.195474805194799</v>
      </c>
      <c r="F2212" s="7">
        <v>2.1291496536796601</v>
      </c>
      <c r="G2212" s="7">
        <v>2.8710684848484802</v>
      </c>
      <c r="H2212" s="7">
        <v>-1.29699788311688E-3</v>
      </c>
      <c r="I2212" s="7">
        <v>-7.9252811385281303</v>
      </c>
      <c r="J2212" s="7">
        <v>-5.3252408701298597</v>
      </c>
      <c r="K2212" s="8"/>
      <c r="L2212" s="8"/>
    </row>
    <row r="2213" spans="1:12" ht="13.5" customHeight="1">
      <c r="A2213" s="7" t="s">
        <v>355</v>
      </c>
      <c r="B2213" s="7">
        <v>1.75</v>
      </c>
      <c r="C2213" s="7" t="s">
        <v>359</v>
      </c>
      <c r="D2213" s="7" t="s">
        <v>357</v>
      </c>
      <c r="E2213" s="7">
        <v>-22.212331168831199</v>
      </c>
      <c r="F2213" s="7">
        <v>2.1308601731601802</v>
      </c>
      <c r="G2213" s="7">
        <v>2.8733329004328998</v>
      </c>
      <c r="H2213" s="7">
        <v>-1.2980529870129901E-3</v>
      </c>
      <c r="I2213" s="7">
        <v>-7.9320759307359197</v>
      </c>
      <c r="J2213" s="7">
        <v>-5.3297879220779203</v>
      </c>
      <c r="K2213" s="8"/>
      <c r="L2213" s="8"/>
    </row>
    <row r="2214" spans="1:12" ht="13.5" customHeight="1">
      <c r="A2214" s="7" t="s">
        <v>355</v>
      </c>
      <c r="B2214" s="7">
        <v>3.5</v>
      </c>
      <c r="C2214" s="7" t="s">
        <v>359</v>
      </c>
      <c r="D2214" s="7" t="s">
        <v>357</v>
      </c>
      <c r="E2214" s="7">
        <v>-22.229187532467499</v>
      </c>
      <c r="F2214" s="7">
        <v>2.1325706926407002</v>
      </c>
      <c r="G2214" s="7">
        <v>2.8755973160173101</v>
      </c>
      <c r="H2214" s="7">
        <v>-1.2991080909090899E-3</v>
      </c>
      <c r="I2214" s="7">
        <v>-7.9388707229437303</v>
      </c>
      <c r="J2214" s="7">
        <v>-5.3343349740259702</v>
      </c>
      <c r="K2214" s="8"/>
      <c r="L2214" s="8"/>
    </row>
    <row r="2215" spans="1:12" ht="13.5" customHeight="1">
      <c r="A2215" s="7" t="s">
        <v>355</v>
      </c>
      <c r="B2215" s="7">
        <v>0</v>
      </c>
      <c r="C2215" s="7" t="s">
        <v>360</v>
      </c>
      <c r="D2215" s="7" t="s">
        <v>357</v>
      </c>
      <c r="E2215" s="7">
        <v>-22.246043896103899</v>
      </c>
      <c r="F2215" s="7">
        <v>2.1342812121212198</v>
      </c>
      <c r="G2215" s="7">
        <v>2.8778617316017301</v>
      </c>
      <c r="H2215" s="7">
        <v>-1.3001631948052E-3</v>
      </c>
      <c r="I2215" s="7">
        <v>-7.9456655151515196</v>
      </c>
      <c r="J2215" s="7">
        <v>-5.3388820259740202</v>
      </c>
      <c r="K2215" s="8"/>
      <c r="L2215" s="8"/>
    </row>
    <row r="2216" spans="1:12" ht="13.5" customHeight="1">
      <c r="A2216" s="7" t="s">
        <v>355</v>
      </c>
      <c r="B2216" s="7">
        <v>1.75</v>
      </c>
      <c r="C2216" s="7" t="s">
        <v>360</v>
      </c>
      <c r="D2216" s="7" t="s">
        <v>357</v>
      </c>
      <c r="E2216" s="7">
        <v>-22.262900259740299</v>
      </c>
      <c r="F2216" s="7">
        <v>2.1359917316017398</v>
      </c>
      <c r="G2216" s="7">
        <v>2.8801261471861399</v>
      </c>
      <c r="H2216" s="7">
        <v>-1.3012182987013001E-3</v>
      </c>
      <c r="I2216" s="7">
        <v>-7.9524603073593099</v>
      </c>
      <c r="J2216" s="7">
        <v>-5.3434290779220701</v>
      </c>
      <c r="K2216" s="8"/>
      <c r="L2216" s="8"/>
    </row>
    <row r="2217" spans="1:12" ht="13.5" customHeight="1">
      <c r="A2217" s="7" t="s">
        <v>355</v>
      </c>
      <c r="B2217" s="7">
        <v>3.5</v>
      </c>
      <c r="C2217" s="7" t="s">
        <v>360</v>
      </c>
      <c r="D2217" s="7" t="s">
        <v>357</v>
      </c>
      <c r="E2217" s="7">
        <v>-22.279756623376599</v>
      </c>
      <c r="F2217" s="7">
        <v>2.1377022510822599</v>
      </c>
      <c r="G2217" s="7">
        <v>2.8823905627705599</v>
      </c>
      <c r="H2217" s="7">
        <v>-1.3022734025973999E-3</v>
      </c>
      <c r="I2217" s="7">
        <v>-7.9592550995670903</v>
      </c>
      <c r="J2217" s="7">
        <v>-5.3479761298701201</v>
      </c>
      <c r="K2217" s="8"/>
      <c r="L2217" s="8"/>
    </row>
    <row r="2218" spans="1:12" ht="13.5" customHeight="1">
      <c r="A2218" s="7" t="s">
        <v>355</v>
      </c>
      <c r="B2218" s="7">
        <v>0</v>
      </c>
      <c r="C2218" s="7" t="s">
        <v>361</v>
      </c>
      <c r="D2218" s="7" t="s">
        <v>357</v>
      </c>
      <c r="E2218" s="7">
        <v>-22.296612987012999</v>
      </c>
      <c r="F2218" s="7">
        <v>2.1394127705627799</v>
      </c>
      <c r="G2218" s="7">
        <v>2.88465497835498</v>
      </c>
      <c r="H2218" s="7">
        <v>-1.30332850649351E-3</v>
      </c>
      <c r="I2218" s="7">
        <v>-7.9660498917748797</v>
      </c>
      <c r="J2218" s="7">
        <v>-5.3525231818181798</v>
      </c>
      <c r="K2218" s="8"/>
      <c r="L2218" s="8"/>
    </row>
    <row r="2219" spans="1:12" ht="13.5" customHeight="1">
      <c r="A2219" s="7" t="s">
        <v>355</v>
      </c>
      <c r="B2219" s="7">
        <v>1.75</v>
      </c>
      <c r="C2219" s="7" t="s">
        <v>361</v>
      </c>
      <c r="D2219" s="7" t="s">
        <v>357</v>
      </c>
      <c r="E2219" s="7">
        <v>-22.313469350649399</v>
      </c>
      <c r="F2219" s="7">
        <v>2.1411232900432999</v>
      </c>
      <c r="G2219" s="7">
        <v>2.8869193939393898</v>
      </c>
      <c r="H2219" s="7">
        <v>-1.3043836103896101E-3</v>
      </c>
      <c r="I2219" s="7">
        <v>-7.9728446839826903</v>
      </c>
      <c r="J2219" s="7">
        <v>-5.3570702337662297</v>
      </c>
      <c r="K2219" s="8"/>
      <c r="L2219" s="8"/>
    </row>
    <row r="2220" spans="1:12" ht="13.5" customHeight="1">
      <c r="A2220" s="7" t="s">
        <v>355</v>
      </c>
      <c r="B2220" s="7">
        <v>3.5</v>
      </c>
      <c r="C2220" s="7" t="s">
        <v>361</v>
      </c>
      <c r="D2220" s="7" t="s">
        <v>357</v>
      </c>
      <c r="E2220" s="7">
        <v>-22.330325714285699</v>
      </c>
      <c r="F2220" s="7">
        <v>2.14283380952382</v>
      </c>
      <c r="G2220" s="7">
        <v>2.8891838095238098</v>
      </c>
      <c r="H2220" s="7">
        <v>-1.3054387142857099E-3</v>
      </c>
      <c r="I2220" s="7">
        <v>-7.9796394761904796</v>
      </c>
      <c r="J2220" s="7">
        <v>-5.3616172857142796</v>
      </c>
      <c r="K2220" s="8"/>
      <c r="L2220" s="8"/>
    </row>
    <row r="2221" spans="1:12" ht="13.5" customHeight="1">
      <c r="A2221" s="7" t="s">
        <v>355</v>
      </c>
      <c r="B2221" s="7">
        <v>0</v>
      </c>
      <c r="C2221" s="7" t="s">
        <v>362</v>
      </c>
      <c r="D2221" s="7" t="s">
        <v>357</v>
      </c>
      <c r="E2221" s="7">
        <v>-22.347182077922099</v>
      </c>
      <c r="F2221" s="7">
        <v>2.14454432900434</v>
      </c>
      <c r="G2221" s="7">
        <v>2.8914482251082201</v>
      </c>
      <c r="H2221" s="7">
        <v>-1.30649381818182E-3</v>
      </c>
      <c r="I2221" s="7">
        <v>-7.9864342683982699</v>
      </c>
      <c r="J2221" s="7">
        <v>-5.3661643376623296</v>
      </c>
      <c r="K2221" s="8"/>
      <c r="L2221" s="8"/>
    </row>
    <row r="2222" spans="1:12" ht="13.5" customHeight="1">
      <c r="A2222" s="7" t="s">
        <v>355</v>
      </c>
      <c r="B2222" s="7">
        <v>1.75</v>
      </c>
      <c r="C2222" s="7" t="s">
        <v>362</v>
      </c>
      <c r="D2222" s="7" t="s">
        <v>357</v>
      </c>
      <c r="E2222" s="7">
        <v>-22.364038441558499</v>
      </c>
      <c r="F2222" s="7">
        <v>2.1462548484848498</v>
      </c>
      <c r="G2222" s="7">
        <v>2.8937126406926401</v>
      </c>
      <c r="H2222" s="7">
        <v>-1.3075489220779201E-3</v>
      </c>
      <c r="I2222" s="7">
        <v>-7.9932290606060503</v>
      </c>
      <c r="J2222" s="7">
        <v>-5.3707113896103804</v>
      </c>
      <c r="K2222" s="8"/>
      <c r="L2222" s="8"/>
    </row>
    <row r="2223" spans="1:12" ht="13.5" customHeight="1">
      <c r="A2223" s="7" t="s">
        <v>355</v>
      </c>
      <c r="B2223" s="7">
        <v>3.5</v>
      </c>
      <c r="C2223" s="7" t="s">
        <v>362</v>
      </c>
      <c r="D2223" s="7" t="s">
        <v>357</v>
      </c>
      <c r="E2223" s="7">
        <v>-22.380894805194799</v>
      </c>
      <c r="F2223" s="7">
        <v>2.1479653679653699</v>
      </c>
      <c r="G2223" s="7">
        <v>2.8959770562770499</v>
      </c>
      <c r="H2223" s="7">
        <v>-1.3086040259740301E-3</v>
      </c>
      <c r="I2223" s="7">
        <v>-8.0000238528138397</v>
      </c>
      <c r="J2223" s="7">
        <v>-5.3752584415584401</v>
      </c>
      <c r="K2223" s="8"/>
      <c r="L2223" s="8"/>
    </row>
    <row r="2224" spans="1:12" ht="13.5" customHeight="1">
      <c r="A2224" s="7" t="s">
        <v>355</v>
      </c>
      <c r="B2224" s="7">
        <v>0</v>
      </c>
      <c r="C2224" s="7" t="s">
        <v>363</v>
      </c>
      <c r="D2224" s="7" t="s">
        <v>357</v>
      </c>
      <c r="E2224" s="7">
        <v>-22.397751168831199</v>
      </c>
      <c r="F2224" s="7">
        <v>2.1496758874458899</v>
      </c>
      <c r="G2224" s="7">
        <v>2.89824147186147</v>
      </c>
      <c r="H2224" s="7">
        <v>-1.30965912987013E-3</v>
      </c>
      <c r="I2224" s="7">
        <v>-8.0068186450216494</v>
      </c>
      <c r="J2224" s="7">
        <v>-5.3798054935064901</v>
      </c>
      <c r="K2224" s="8"/>
      <c r="L2224" s="8"/>
    </row>
    <row r="2225" spans="1:12" ht="13.5" customHeight="1">
      <c r="A2225" s="7" t="s">
        <v>355</v>
      </c>
      <c r="B2225" s="7">
        <v>1.75</v>
      </c>
      <c r="C2225" s="7" t="s">
        <v>363</v>
      </c>
      <c r="D2225" s="7" t="s">
        <v>357</v>
      </c>
      <c r="E2225" s="7">
        <v>-22.4146075324675</v>
      </c>
      <c r="F2225" s="7">
        <v>2.1513864069264099</v>
      </c>
      <c r="G2225" s="7">
        <v>2.90050588744589</v>
      </c>
      <c r="H2225" s="7">
        <v>-1.31071423376623E-3</v>
      </c>
      <c r="I2225" s="7">
        <v>-8.0136134372294396</v>
      </c>
      <c r="J2225" s="7">
        <v>-5.38435254545454</v>
      </c>
      <c r="K2225" s="8"/>
      <c r="L2225" s="8"/>
    </row>
    <row r="2226" spans="1:12" ht="13.5" customHeight="1">
      <c r="A2226" s="7" t="s">
        <v>355</v>
      </c>
      <c r="B2226" s="7">
        <v>3.5</v>
      </c>
      <c r="C2226" s="7" t="s">
        <v>363</v>
      </c>
      <c r="D2226" s="7" t="s">
        <v>357</v>
      </c>
      <c r="E2226" s="7">
        <v>-22.431463896103899</v>
      </c>
      <c r="F2226" s="7">
        <v>2.15309692640693</v>
      </c>
      <c r="G2226" s="7">
        <v>2.9027703030302998</v>
      </c>
      <c r="H2226" s="7">
        <v>-1.3117693376623401E-3</v>
      </c>
      <c r="I2226" s="7">
        <v>-8.0204082294372299</v>
      </c>
      <c r="J2226" s="7">
        <v>-5.3888995974025899</v>
      </c>
      <c r="K2226" s="8"/>
      <c r="L2226" s="8"/>
    </row>
    <row r="2227" spans="1:12" ht="13.5" customHeight="1">
      <c r="A2227" s="7" t="s">
        <v>355</v>
      </c>
      <c r="B2227" s="7">
        <v>0</v>
      </c>
      <c r="C2227" s="7" t="s">
        <v>356</v>
      </c>
      <c r="D2227" s="7" t="s">
        <v>357</v>
      </c>
      <c r="E2227" s="7">
        <v>-22.448320259740299</v>
      </c>
      <c r="F2227" s="7">
        <v>2.15480744588745</v>
      </c>
      <c r="G2227" s="7">
        <v>2.9050347186147198</v>
      </c>
      <c r="H2227" s="7">
        <v>-1.31282444155844E-3</v>
      </c>
      <c r="I2227" s="7">
        <v>-8.0272030216450094</v>
      </c>
      <c r="J2227" s="7">
        <v>-5.3934466493506399</v>
      </c>
      <c r="K2227" s="8"/>
      <c r="L2227" s="8"/>
    </row>
    <row r="2228" spans="1:12" ht="13.5" customHeight="1">
      <c r="A2228" s="7" t="s">
        <v>355</v>
      </c>
      <c r="B2228" s="7">
        <v>1.75</v>
      </c>
      <c r="C2228" s="7" t="s">
        <v>356</v>
      </c>
      <c r="D2228" s="7" t="s">
        <v>357</v>
      </c>
      <c r="E2228" s="7">
        <v>-22.4651766233766</v>
      </c>
      <c r="F2228" s="7">
        <v>2.15651796536797</v>
      </c>
      <c r="G2228" s="7">
        <v>2.9072991341991301</v>
      </c>
      <c r="H2228" s="7">
        <v>-1.31387954545455E-3</v>
      </c>
      <c r="I2228" s="7">
        <v>-8.0339978138527997</v>
      </c>
      <c r="J2228" s="7">
        <v>-5.3979937012986996</v>
      </c>
      <c r="K2228" s="8"/>
      <c r="L2228" s="8"/>
    </row>
    <row r="2229" spans="1:12" ht="13.5" customHeight="1">
      <c r="A2229" s="7" t="s">
        <v>355</v>
      </c>
      <c r="B2229" s="7">
        <v>3.5</v>
      </c>
      <c r="C2229" s="7" t="s">
        <v>356</v>
      </c>
      <c r="D2229" s="7" t="s">
        <v>357</v>
      </c>
      <c r="E2229" s="7">
        <v>-22.482032987013</v>
      </c>
      <c r="F2229" s="7">
        <v>2.1582284848484901</v>
      </c>
      <c r="G2229" s="7">
        <v>2.9095635497835501</v>
      </c>
      <c r="H2229" s="7">
        <v>-1.3149346493506501E-3</v>
      </c>
      <c r="I2229" s="7">
        <v>-8.0407926060606094</v>
      </c>
      <c r="J2229" s="7">
        <v>-5.4025407532467504</v>
      </c>
      <c r="K2229" s="8"/>
      <c r="L2229" s="8"/>
    </row>
    <row r="2230" spans="1:12" ht="13.5" customHeight="1">
      <c r="A2230" s="7" t="s">
        <v>355</v>
      </c>
      <c r="B2230" s="7">
        <v>0</v>
      </c>
      <c r="C2230" s="7" t="s">
        <v>358</v>
      </c>
      <c r="D2230" s="7" t="s">
        <v>357</v>
      </c>
      <c r="E2230" s="7">
        <v>-22.498889350649399</v>
      </c>
      <c r="F2230" s="7">
        <v>2.1599390043290101</v>
      </c>
      <c r="G2230" s="7">
        <v>2.91182796536796</v>
      </c>
      <c r="H2230" s="7">
        <v>-1.31598975324675E-3</v>
      </c>
      <c r="I2230" s="7">
        <v>-8.0475873982683996</v>
      </c>
      <c r="J2230" s="7">
        <v>-5.4070878051948004</v>
      </c>
      <c r="K2230" s="8"/>
      <c r="L2230" s="8"/>
    </row>
    <row r="2231" spans="1:12" ht="13.5" customHeight="1">
      <c r="A2231" s="7" t="s">
        <v>355</v>
      </c>
      <c r="B2231" s="7">
        <v>1.75</v>
      </c>
      <c r="C2231" s="7" t="s">
        <v>358</v>
      </c>
      <c r="D2231" s="7" t="s">
        <v>357</v>
      </c>
      <c r="E2231" s="7">
        <v>-22.5157457142857</v>
      </c>
      <c r="F2231" s="7">
        <v>2.1616495238095301</v>
      </c>
      <c r="G2231" s="7">
        <v>2.91409238095238</v>
      </c>
      <c r="H2231" s="7">
        <v>-1.31704485714286E-3</v>
      </c>
      <c r="I2231" s="7">
        <v>-8.0543821904761899</v>
      </c>
      <c r="J2231" s="7">
        <v>-5.4116348571428503</v>
      </c>
      <c r="K2231" s="8"/>
      <c r="L2231" s="8"/>
    </row>
    <row r="2232" spans="1:12" ht="13.5" customHeight="1">
      <c r="A2232" s="7" t="s">
        <v>355</v>
      </c>
      <c r="B2232" s="7">
        <v>3.5</v>
      </c>
      <c r="C2232" s="7" t="s">
        <v>358</v>
      </c>
      <c r="D2232" s="7" t="s">
        <v>357</v>
      </c>
      <c r="E2232" s="7">
        <v>-22.5326020779221</v>
      </c>
      <c r="F2232" s="7">
        <v>2.1633600432900502</v>
      </c>
      <c r="G2232" s="7">
        <v>2.9163567965367898</v>
      </c>
      <c r="H2232" s="7">
        <v>-1.3180999610389601E-3</v>
      </c>
      <c r="I2232" s="7">
        <v>-8.0611769826839694</v>
      </c>
      <c r="J2232" s="7">
        <v>-5.4161819090909002</v>
      </c>
      <c r="K2232" s="8"/>
      <c r="L2232" s="8"/>
    </row>
    <row r="2233" spans="1:12" ht="13.5" customHeight="1">
      <c r="A2233" s="7" t="s">
        <v>355</v>
      </c>
      <c r="B2233" s="7">
        <v>0</v>
      </c>
      <c r="C2233" s="7" t="s">
        <v>359</v>
      </c>
      <c r="D2233" s="7" t="s">
        <v>357</v>
      </c>
      <c r="E2233" s="7">
        <v>-22.5494584415585</v>
      </c>
      <c r="F2233" s="7">
        <v>2.1650705627705702</v>
      </c>
      <c r="G2233" s="7">
        <v>2.9186212121212098</v>
      </c>
      <c r="H2233" s="7">
        <v>-1.3191550649350699E-3</v>
      </c>
      <c r="I2233" s="7">
        <v>-8.0679717748917792</v>
      </c>
      <c r="J2233" s="7">
        <v>-5.4207289610389502</v>
      </c>
      <c r="K2233" s="8"/>
      <c r="L2233" s="8"/>
    </row>
    <row r="2234" spans="1:12" ht="13.5" customHeight="1">
      <c r="A2234" s="7" t="s">
        <v>355</v>
      </c>
      <c r="B2234" s="7">
        <v>1.75</v>
      </c>
      <c r="C2234" s="7" t="s">
        <v>359</v>
      </c>
      <c r="D2234" s="7" t="s">
        <v>357</v>
      </c>
      <c r="E2234" s="7">
        <v>-22.5663148051948</v>
      </c>
      <c r="F2234" s="7">
        <v>2.1667810822510898</v>
      </c>
      <c r="G2234" s="7">
        <v>2.9208856277056299</v>
      </c>
      <c r="H2234" s="7">
        <v>-1.32021016883117E-3</v>
      </c>
      <c r="I2234" s="7">
        <v>-8.0747665670995694</v>
      </c>
      <c r="J2234" s="7">
        <v>-5.4252760129870099</v>
      </c>
      <c r="K2234" s="8"/>
      <c r="L2234" s="8"/>
    </row>
    <row r="2235" spans="1:12" ht="13.5" customHeight="1">
      <c r="A2235" s="7" t="s">
        <v>355</v>
      </c>
      <c r="B2235" s="7">
        <v>3.5</v>
      </c>
      <c r="C2235" s="7" t="s">
        <v>359</v>
      </c>
      <c r="D2235" s="7" t="s">
        <v>357</v>
      </c>
      <c r="E2235" s="7">
        <v>-22.5831711688312</v>
      </c>
      <c r="F2235" s="7">
        <v>2.1684916017316098</v>
      </c>
      <c r="G2235" s="7">
        <v>2.9231500432900401</v>
      </c>
      <c r="H2235" s="7">
        <v>-1.3212652727272701E-3</v>
      </c>
      <c r="I2235" s="7">
        <v>-8.0815613593073596</v>
      </c>
      <c r="J2235" s="7">
        <v>-5.4298230649350598</v>
      </c>
      <c r="K2235" s="8"/>
      <c r="L2235" s="8"/>
    </row>
    <row r="2236" spans="1:12" ht="13.5" customHeight="1">
      <c r="A2236" s="7" t="s">
        <v>355</v>
      </c>
      <c r="B2236" s="7">
        <v>0</v>
      </c>
      <c r="C2236" s="7" t="s">
        <v>360</v>
      </c>
      <c r="D2236" s="7" t="s">
        <v>357</v>
      </c>
      <c r="E2236" s="7">
        <v>-22.6000275324675</v>
      </c>
      <c r="F2236" s="7">
        <v>2.1702021212121299</v>
      </c>
      <c r="G2236" s="7">
        <v>2.9254144588744602</v>
      </c>
      <c r="H2236" s="7">
        <v>-1.3223203766233799E-3</v>
      </c>
      <c r="I2236" s="7">
        <v>-8.0883561515151499</v>
      </c>
      <c r="J2236" s="7">
        <v>-5.4343701168831098</v>
      </c>
      <c r="K2236" s="8"/>
      <c r="L2236" s="8"/>
    </row>
    <row r="2237" spans="1:12" ht="13.5" customHeight="1">
      <c r="A2237" s="7" t="s">
        <v>355</v>
      </c>
      <c r="B2237" s="7">
        <v>1.75</v>
      </c>
      <c r="C2237" s="7" t="s">
        <v>360</v>
      </c>
      <c r="D2237" s="7" t="s">
        <v>357</v>
      </c>
      <c r="E2237" s="7">
        <v>-22.6168838961039</v>
      </c>
      <c r="F2237" s="7">
        <v>2.1719126406926499</v>
      </c>
      <c r="G2237" s="7">
        <v>2.92767887445887</v>
      </c>
      <c r="H2237" s="7">
        <v>-1.32337548051948E-3</v>
      </c>
      <c r="I2237" s="7">
        <v>-8.0951509437229294</v>
      </c>
      <c r="J2237" s="7">
        <v>-5.4389171688311597</v>
      </c>
      <c r="K2237" s="8"/>
      <c r="L2237" s="8"/>
    </row>
    <row r="2238" spans="1:12" ht="13.5" customHeight="1">
      <c r="A2238" s="7" t="s">
        <v>355</v>
      </c>
      <c r="B2238" s="7">
        <v>3.5</v>
      </c>
      <c r="C2238" s="7" t="s">
        <v>360</v>
      </c>
      <c r="D2238" s="7" t="s">
        <v>357</v>
      </c>
      <c r="E2238" s="7">
        <v>-22.6337402597403</v>
      </c>
      <c r="F2238" s="7">
        <v>2.1736231601731699</v>
      </c>
      <c r="G2238" s="7">
        <v>2.92994329004329</v>
      </c>
      <c r="H2238" s="7">
        <v>-1.3244305844155801E-3</v>
      </c>
      <c r="I2238" s="7">
        <v>-8.1019457359307392</v>
      </c>
      <c r="J2238" s="7">
        <v>-5.4434642207792203</v>
      </c>
      <c r="K2238" s="8"/>
      <c r="L2238" s="8"/>
    </row>
    <row r="2239" spans="1:12" ht="13.5" customHeight="1">
      <c r="A2239" s="7" t="s">
        <v>355</v>
      </c>
      <c r="B2239" s="7">
        <v>0</v>
      </c>
      <c r="C2239" s="7" t="s">
        <v>361</v>
      </c>
      <c r="D2239" s="7" t="s">
        <v>357</v>
      </c>
      <c r="E2239" s="7">
        <v>-22.6505966233766</v>
      </c>
      <c r="F2239" s="7">
        <v>2.17533367965369</v>
      </c>
      <c r="G2239" s="7">
        <v>2.9322077056276998</v>
      </c>
      <c r="H2239" s="7">
        <v>-1.3254856883116899E-3</v>
      </c>
      <c r="I2239" s="7">
        <v>-8.1087405281385294</v>
      </c>
      <c r="J2239" s="7">
        <v>-5.4480112727272703</v>
      </c>
      <c r="K2239" s="8"/>
      <c r="L2239" s="8"/>
    </row>
    <row r="2240" spans="1:12" ht="13.5" customHeight="1">
      <c r="A2240" s="7" t="s">
        <v>355</v>
      </c>
      <c r="B2240" s="7">
        <v>1.75</v>
      </c>
      <c r="C2240" s="7" t="s">
        <v>361</v>
      </c>
      <c r="D2240" s="7" t="s">
        <v>357</v>
      </c>
      <c r="E2240" s="7">
        <v>-22.667452987013</v>
      </c>
      <c r="F2240" s="7">
        <v>2.17704419913421</v>
      </c>
      <c r="G2240" s="7">
        <v>2.9344721212121199</v>
      </c>
      <c r="H2240" s="7">
        <v>-1.32654079220779E-3</v>
      </c>
      <c r="I2240" s="7">
        <v>-8.1155353203463196</v>
      </c>
      <c r="J2240" s="7">
        <v>-5.4525583246753202</v>
      </c>
      <c r="K2240" s="8"/>
      <c r="L2240" s="8"/>
    </row>
    <row r="2241" spans="1:12" ht="13.5" customHeight="1">
      <c r="A2241" s="7" t="s">
        <v>355</v>
      </c>
      <c r="B2241" s="7">
        <v>3.5</v>
      </c>
      <c r="C2241" s="7" t="s">
        <v>361</v>
      </c>
      <c r="D2241" s="7" t="s">
        <v>357</v>
      </c>
      <c r="E2241" s="7">
        <v>-22.6843093506494</v>
      </c>
      <c r="F2241" s="7">
        <v>2.1787547186147198</v>
      </c>
      <c r="G2241" s="7">
        <v>2.9367365367965301</v>
      </c>
      <c r="H2241" s="7">
        <v>-1.3275958961039001E-3</v>
      </c>
      <c r="I2241" s="7">
        <v>-8.1223301125541099</v>
      </c>
      <c r="J2241" s="7">
        <v>-5.4571053766233701</v>
      </c>
      <c r="K2241" s="8"/>
      <c r="L2241" s="8"/>
    </row>
    <row r="2242" spans="1:12" ht="13.5" customHeight="1">
      <c r="A2242" s="7" t="s">
        <v>355</v>
      </c>
      <c r="B2242" s="7">
        <v>0</v>
      </c>
      <c r="C2242" s="7" t="s">
        <v>362</v>
      </c>
      <c r="D2242" s="7" t="s">
        <v>357</v>
      </c>
      <c r="E2242" s="7">
        <v>-22.7011657142857</v>
      </c>
      <c r="F2242" s="7">
        <v>2.1804652380952398</v>
      </c>
      <c r="G2242" s="7">
        <v>2.9390009523809502</v>
      </c>
      <c r="H2242" s="7">
        <v>-1.3286509999999999E-3</v>
      </c>
      <c r="I2242" s="7">
        <v>-8.1291249047619107</v>
      </c>
      <c r="J2242" s="7">
        <v>-5.4616524285714201</v>
      </c>
      <c r="K2242" s="8"/>
      <c r="L2242" s="8"/>
    </row>
    <row r="2243" spans="1:12" ht="13.5" customHeight="1">
      <c r="A2243" s="7" t="s">
        <v>355</v>
      </c>
      <c r="B2243" s="7">
        <v>1.75</v>
      </c>
      <c r="C2243" s="7" t="s">
        <v>362</v>
      </c>
      <c r="D2243" s="7" t="s">
        <v>357</v>
      </c>
      <c r="E2243" s="7">
        <v>-22.7180220779221</v>
      </c>
      <c r="F2243" s="7">
        <v>2.1821757575757599</v>
      </c>
      <c r="G2243" s="7">
        <v>2.9412653679653702</v>
      </c>
      <c r="H2243" s="7">
        <v>-1.3297061038961E-3</v>
      </c>
      <c r="I2243" s="7">
        <v>-8.1359196969696992</v>
      </c>
      <c r="J2243" s="7">
        <v>-5.46619948051947</v>
      </c>
      <c r="K2243" s="8"/>
      <c r="L2243" s="8"/>
    </row>
    <row r="2244" spans="1:12" ht="13.5" customHeight="1">
      <c r="A2244" s="7" t="s">
        <v>355</v>
      </c>
      <c r="B2244" s="7">
        <v>3.5</v>
      </c>
      <c r="C2244" s="7" t="s">
        <v>362</v>
      </c>
      <c r="D2244" s="7" t="s">
        <v>357</v>
      </c>
      <c r="E2244" s="7">
        <v>-22.7348784415585</v>
      </c>
      <c r="F2244" s="7">
        <v>2.1838862770562799</v>
      </c>
      <c r="G2244" s="7">
        <v>2.94352978354978</v>
      </c>
      <c r="H2244" s="7">
        <v>-1.3307612077922101E-3</v>
      </c>
      <c r="I2244" s="7">
        <v>-8.1427144891774894</v>
      </c>
      <c r="J2244" s="7">
        <v>-5.4707465324675297</v>
      </c>
      <c r="K2244" s="8"/>
      <c r="L2244" s="8"/>
    </row>
    <row r="2245" spans="1:12" ht="13.5" customHeight="1">
      <c r="A2245" s="7" t="s">
        <v>355</v>
      </c>
      <c r="B2245" s="7">
        <v>0</v>
      </c>
      <c r="C2245" s="7" t="s">
        <v>363</v>
      </c>
      <c r="D2245" s="7" t="s">
        <v>357</v>
      </c>
      <c r="E2245" s="7">
        <v>-22.751734805194801</v>
      </c>
      <c r="F2245" s="7">
        <v>2.1855967965367999</v>
      </c>
      <c r="G2245" s="7">
        <v>2.9457941991342</v>
      </c>
      <c r="H2245" s="7">
        <v>-1.3318163116883099E-3</v>
      </c>
      <c r="I2245" s="7">
        <v>-8.1495092813852796</v>
      </c>
      <c r="J2245" s="7">
        <v>-5.4752935844155797</v>
      </c>
      <c r="K2245" s="8"/>
      <c r="L2245" s="8"/>
    </row>
    <row r="2246" spans="1:12" ht="13.5" customHeight="1">
      <c r="A2246" s="7" t="s">
        <v>355</v>
      </c>
      <c r="B2246" s="7">
        <v>1.75</v>
      </c>
      <c r="C2246" s="7" t="s">
        <v>363</v>
      </c>
      <c r="D2246" s="7" t="s">
        <v>357</v>
      </c>
      <c r="E2246" s="7">
        <v>-22.7685911688312</v>
      </c>
      <c r="F2246" s="7">
        <v>2.18730731601732</v>
      </c>
      <c r="G2246" s="7">
        <v>2.9480586147186099</v>
      </c>
      <c r="H2246" s="7">
        <v>-1.33287141558442E-3</v>
      </c>
      <c r="I2246" s="7">
        <v>-8.1563040735930699</v>
      </c>
      <c r="J2246" s="7">
        <v>-5.4798406363636296</v>
      </c>
      <c r="K2246" s="8"/>
      <c r="L2246" s="8"/>
    </row>
    <row r="2247" spans="1:12" ht="13.5" customHeight="1">
      <c r="A2247" s="7" t="s">
        <v>355</v>
      </c>
      <c r="B2247" s="7">
        <v>3.5</v>
      </c>
      <c r="C2247" s="7" t="s">
        <v>363</v>
      </c>
      <c r="D2247" s="7" t="s">
        <v>357</v>
      </c>
      <c r="E2247" s="7">
        <v>-22.785447532467501</v>
      </c>
      <c r="F2247" s="7">
        <v>2.18901783549784</v>
      </c>
      <c r="G2247" s="7">
        <v>2.9503230303030299</v>
      </c>
      <c r="H2247" s="7">
        <v>-1.3339265194805201E-3</v>
      </c>
      <c r="I2247" s="7">
        <v>-8.1630988658008707</v>
      </c>
      <c r="J2247" s="7">
        <v>-5.4843876883116804</v>
      </c>
      <c r="K2247" s="8"/>
      <c r="L2247" s="8"/>
    </row>
    <row r="2248" spans="1:12" ht="13.5" customHeight="1">
      <c r="A2248" s="7" t="s">
        <v>355</v>
      </c>
      <c r="B2248" s="7">
        <v>0</v>
      </c>
      <c r="C2248" s="7" t="s">
        <v>356</v>
      </c>
      <c r="D2248" s="7" t="s">
        <v>357</v>
      </c>
      <c r="E2248" s="7">
        <v>-22.802303896103901</v>
      </c>
      <c r="F2248" s="7">
        <v>2.19072835497836</v>
      </c>
      <c r="G2248" s="7">
        <v>2.9525874458874402</v>
      </c>
      <c r="H2248" s="7">
        <v>-1.3349816233766199E-3</v>
      </c>
      <c r="I2248" s="7">
        <v>-8.1698936580086592</v>
      </c>
      <c r="J2248" s="7">
        <v>-5.4889347402597304</v>
      </c>
      <c r="K2248" s="8"/>
      <c r="L2248" s="8"/>
    </row>
    <row r="2249" spans="1:12" ht="13.5" customHeight="1">
      <c r="A2249" s="7" t="s">
        <v>355</v>
      </c>
      <c r="B2249" s="7">
        <v>1.75</v>
      </c>
      <c r="C2249" s="7" t="s">
        <v>356</v>
      </c>
      <c r="D2249" s="7" t="s">
        <v>357</v>
      </c>
      <c r="E2249" s="7">
        <v>-22.8191602597403</v>
      </c>
      <c r="F2249" s="7">
        <v>2.1924388744588801</v>
      </c>
      <c r="G2249" s="7">
        <v>2.9548518614718602</v>
      </c>
      <c r="H2249" s="7">
        <v>-1.33603672727273E-3</v>
      </c>
      <c r="I2249" s="7">
        <v>-8.1766884502164494</v>
      </c>
      <c r="J2249" s="7">
        <v>-5.4934817922077901</v>
      </c>
      <c r="K2249" s="8"/>
      <c r="L2249" s="8"/>
    </row>
    <row r="2250" spans="1:12" ht="13.5" customHeight="1">
      <c r="A2250" s="7" t="s">
        <v>355</v>
      </c>
      <c r="B2250" s="7">
        <v>3.5</v>
      </c>
      <c r="C2250" s="7" t="s">
        <v>356</v>
      </c>
      <c r="D2250" s="7" t="s">
        <v>357</v>
      </c>
      <c r="E2250" s="7">
        <v>-22.836016623376601</v>
      </c>
      <c r="F2250" s="7">
        <v>2.1941493939394001</v>
      </c>
      <c r="G2250" s="7">
        <v>2.9571162770562802</v>
      </c>
      <c r="H2250" s="7">
        <v>-1.33709183116883E-3</v>
      </c>
      <c r="I2250" s="7">
        <v>-8.1834832424242396</v>
      </c>
      <c r="J2250" s="7">
        <v>-5.49802884415584</v>
      </c>
      <c r="K2250" s="8"/>
      <c r="L2250" s="8"/>
    </row>
    <row r="2251" spans="1:12" ht="13.5" customHeight="1">
      <c r="A2251" s="7" t="s">
        <v>355</v>
      </c>
      <c r="B2251" s="7">
        <v>0</v>
      </c>
      <c r="C2251" s="7" t="s">
        <v>358</v>
      </c>
      <c r="D2251" s="7" t="s">
        <v>357</v>
      </c>
      <c r="E2251" s="7">
        <v>-22.852872987013001</v>
      </c>
      <c r="F2251" s="7">
        <v>2.1958599134199202</v>
      </c>
      <c r="G2251" s="7">
        <v>2.95938069264069</v>
      </c>
      <c r="H2251" s="7">
        <v>-1.3381469350649401E-3</v>
      </c>
      <c r="I2251" s="7">
        <v>-8.1902780346320405</v>
      </c>
      <c r="J2251" s="7">
        <v>-5.50257589610389</v>
      </c>
      <c r="K2251" s="8"/>
      <c r="L2251" s="8"/>
    </row>
    <row r="2252" spans="1:12" ht="13.5" customHeight="1">
      <c r="A2252" s="7" t="s">
        <v>355</v>
      </c>
      <c r="B2252" s="7">
        <v>1.75</v>
      </c>
      <c r="C2252" s="7" t="s">
        <v>358</v>
      </c>
      <c r="D2252" s="7" t="s">
        <v>357</v>
      </c>
      <c r="E2252" s="7">
        <v>-22.869729350649401</v>
      </c>
      <c r="F2252" s="7">
        <v>2.1975704329004402</v>
      </c>
      <c r="G2252" s="7">
        <v>2.9616451082251101</v>
      </c>
      <c r="H2252" s="7">
        <v>-1.33920203896104E-3</v>
      </c>
      <c r="I2252" s="7">
        <v>-8.1970728268398307</v>
      </c>
      <c r="J2252" s="7">
        <v>-5.5071229480519399</v>
      </c>
      <c r="K2252" s="8"/>
      <c r="L2252" s="8"/>
    </row>
    <row r="2253" spans="1:12" ht="13.5" customHeight="1">
      <c r="A2253" s="7" t="s">
        <v>355</v>
      </c>
      <c r="B2253" s="7">
        <v>3.5</v>
      </c>
      <c r="C2253" s="7" t="s">
        <v>358</v>
      </c>
      <c r="D2253" s="7" t="s">
        <v>357</v>
      </c>
      <c r="E2253" s="7">
        <v>-22.886585714285701</v>
      </c>
      <c r="F2253" s="7">
        <v>2.1992809523809602</v>
      </c>
      <c r="G2253" s="7">
        <v>2.9639095238095199</v>
      </c>
      <c r="H2253" s="7">
        <v>-1.34025714285714E-3</v>
      </c>
      <c r="I2253" s="7">
        <v>-8.2038676190476192</v>
      </c>
      <c r="J2253" s="7">
        <v>-5.5116699999999899</v>
      </c>
      <c r="K2253" s="8"/>
      <c r="L2253" s="8"/>
    </row>
    <row r="2254" spans="1:12" ht="13.5" customHeight="1">
      <c r="A2254" s="7" t="s">
        <v>355</v>
      </c>
      <c r="B2254" s="7">
        <v>0</v>
      </c>
      <c r="C2254" s="7" t="s">
        <v>359</v>
      </c>
      <c r="D2254" s="7" t="s">
        <v>357</v>
      </c>
      <c r="E2254" s="7">
        <v>-22.903442077922101</v>
      </c>
      <c r="F2254" s="7">
        <v>2.2009914718614798</v>
      </c>
      <c r="G2254" s="7">
        <v>2.9661739393939399</v>
      </c>
      <c r="H2254" s="7">
        <v>-1.3413122467532501E-3</v>
      </c>
      <c r="I2254" s="7">
        <v>-8.2106624112554094</v>
      </c>
      <c r="J2254" s="7">
        <v>-5.5162170519480496</v>
      </c>
      <c r="K2254" s="8"/>
      <c r="L2254" s="8"/>
    </row>
    <row r="2255" spans="1:12" ht="13.5" customHeight="1">
      <c r="A2255" s="7" t="s">
        <v>355</v>
      </c>
      <c r="B2255" s="7">
        <v>1.75</v>
      </c>
      <c r="C2255" s="7" t="s">
        <v>359</v>
      </c>
      <c r="D2255" s="7" t="s">
        <v>357</v>
      </c>
      <c r="E2255" s="7">
        <v>-22.920298441558501</v>
      </c>
      <c r="F2255" s="7">
        <v>2.2027019913419998</v>
      </c>
      <c r="G2255" s="7">
        <v>2.9684383549783502</v>
      </c>
      <c r="H2255" s="7">
        <v>-1.34236735064935E-3</v>
      </c>
      <c r="I2255" s="7">
        <v>-8.2174572034631996</v>
      </c>
      <c r="J2255" s="7">
        <v>-5.5207641038961004</v>
      </c>
      <c r="K2255" s="8"/>
      <c r="L2255" s="8"/>
    </row>
    <row r="2256" spans="1:12" ht="13.5" customHeight="1">
      <c r="A2256" s="7" t="s">
        <v>355</v>
      </c>
      <c r="B2256" s="7">
        <v>3.5</v>
      </c>
      <c r="C2256" s="7" t="s">
        <v>359</v>
      </c>
      <c r="D2256" s="7" t="s">
        <v>357</v>
      </c>
      <c r="E2256" s="7">
        <v>-22.937154805194801</v>
      </c>
      <c r="F2256" s="7">
        <v>2.2044125108225199</v>
      </c>
      <c r="G2256" s="7">
        <v>2.9707027705627702</v>
      </c>
      <c r="H2256" s="7">
        <v>-1.34342245454545E-3</v>
      </c>
      <c r="I2256" s="7">
        <v>-8.2242519956710005</v>
      </c>
      <c r="J2256" s="7">
        <v>-5.5253111558441503</v>
      </c>
      <c r="K2256" s="8"/>
      <c r="L2256" s="8"/>
    </row>
    <row r="2257" spans="1:12" ht="13.5" customHeight="1">
      <c r="A2257" s="7" t="s">
        <v>355</v>
      </c>
      <c r="B2257" s="7">
        <v>0</v>
      </c>
      <c r="C2257" s="7" t="s">
        <v>360</v>
      </c>
      <c r="D2257" s="7" t="s">
        <v>357</v>
      </c>
      <c r="E2257" s="7">
        <v>-22.954011168831201</v>
      </c>
      <c r="F2257" s="7">
        <v>2.2061230303030399</v>
      </c>
      <c r="G2257" s="7">
        <v>2.97296718614718</v>
      </c>
      <c r="H2257" s="7">
        <v>-1.3444775584415601E-3</v>
      </c>
      <c r="I2257" s="7">
        <v>-8.2310467878787907</v>
      </c>
      <c r="J2257" s="7">
        <v>-5.5298582077922003</v>
      </c>
      <c r="K2257" s="8"/>
      <c r="L2257" s="8"/>
    </row>
    <row r="2258" spans="1:12" ht="13.5" customHeight="1">
      <c r="A2258" s="7" t="s">
        <v>355</v>
      </c>
      <c r="B2258" s="7">
        <v>1.75</v>
      </c>
      <c r="C2258" s="7" t="s">
        <v>360</v>
      </c>
      <c r="D2258" s="7" t="s">
        <v>357</v>
      </c>
      <c r="E2258" s="7">
        <v>-22.970867532467501</v>
      </c>
      <c r="F2258" s="7">
        <v>2.2078335497835599</v>
      </c>
      <c r="G2258" s="7">
        <v>2.9752316017316001</v>
      </c>
      <c r="H2258" s="7">
        <v>-1.34553266233766E-3</v>
      </c>
      <c r="I2258" s="7">
        <v>-8.2378415800865792</v>
      </c>
      <c r="J2258" s="7">
        <v>-5.5344052597402502</v>
      </c>
      <c r="K2258" s="8"/>
      <c r="L2258" s="8"/>
    </row>
    <row r="2259" spans="1:12" ht="13.5" customHeight="1">
      <c r="A2259" s="7" t="s">
        <v>355</v>
      </c>
      <c r="B2259" s="7">
        <v>3.5</v>
      </c>
      <c r="C2259" s="7" t="s">
        <v>360</v>
      </c>
      <c r="D2259" s="7" t="s">
        <v>357</v>
      </c>
      <c r="E2259" s="7">
        <v>-22.987723896103901</v>
      </c>
      <c r="F2259" s="7">
        <v>2.20954406926408</v>
      </c>
      <c r="G2259" s="7">
        <v>2.9774960173160099</v>
      </c>
      <c r="H2259" s="7">
        <v>-1.34658776623377E-3</v>
      </c>
      <c r="I2259" s="7">
        <v>-8.2446363722943694</v>
      </c>
      <c r="J2259" s="7">
        <v>-5.5389523116883099</v>
      </c>
      <c r="K2259" s="8"/>
      <c r="L2259" s="8"/>
    </row>
    <row r="2260" spans="1:12" ht="13.5" customHeight="1">
      <c r="A2260" s="7" t="s">
        <v>355</v>
      </c>
      <c r="B2260" s="7">
        <v>0</v>
      </c>
      <c r="C2260" s="7" t="s">
        <v>361</v>
      </c>
      <c r="D2260" s="7" t="s">
        <v>357</v>
      </c>
      <c r="E2260" s="7">
        <v>-23.004580259740301</v>
      </c>
      <c r="F2260" s="7">
        <v>2.2112545887445898</v>
      </c>
      <c r="G2260" s="7">
        <v>2.9797604329004299</v>
      </c>
      <c r="H2260" s="7">
        <v>-1.3476428701298701E-3</v>
      </c>
      <c r="I2260" s="7">
        <v>-8.2514311645021596</v>
      </c>
      <c r="J2260" s="7">
        <v>-5.5434993636363599</v>
      </c>
      <c r="K2260" s="8"/>
      <c r="L2260" s="8"/>
    </row>
    <row r="2261" spans="1:12" ht="13.5" customHeight="1">
      <c r="A2261" s="7" t="s">
        <v>355</v>
      </c>
      <c r="B2261" s="7">
        <v>1.75</v>
      </c>
      <c r="C2261" s="7" t="s">
        <v>361</v>
      </c>
      <c r="D2261" s="7" t="s">
        <v>357</v>
      </c>
      <c r="E2261" s="7">
        <v>-23.021436623376601</v>
      </c>
      <c r="F2261" s="7">
        <v>2.2129651082251098</v>
      </c>
      <c r="G2261" s="7">
        <v>2.9820248484848499</v>
      </c>
      <c r="H2261" s="7">
        <v>-1.34869797402597E-3</v>
      </c>
      <c r="I2261" s="7">
        <v>-8.2582259567099605</v>
      </c>
      <c r="J2261" s="7">
        <v>-5.5480464155844098</v>
      </c>
      <c r="K2261" s="8"/>
      <c r="L2261" s="8"/>
    </row>
    <row r="2262" spans="1:12" ht="13.5" customHeight="1">
      <c r="A2262" s="7" t="s">
        <v>355</v>
      </c>
      <c r="B2262" s="7">
        <v>3.5</v>
      </c>
      <c r="C2262" s="7" t="s">
        <v>361</v>
      </c>
      <c r="D2262" s="7" t="s">
        <v>357</v>
      </c>
      <c r="E2262" s="7">
        <v>-23.038292987013001</v>
      </c>
      <c r="F2262" s="7">
        <v>2.2146756277056299</v>
      </c>
      <c r="G2262" s="7">
        <v>2.9842892640692602</v>
      </c>
      <c r="H2262" s="7">
        <v>-1.34975307792208E-3</v>
      </c>
      <c r="I2262" s="7">
        <v>-8.2650207489177507</v>
      </c>
      <c r="J2262" s="7">
        <v>-5.5525934675324597</v>
      </c>
      <c r="K2262" s="8"/>
      <c r="L2262" s="8"/>
    </row>
    <row r="2263" spans="1:12" ht="13.5" customHeight="1">
      <c r="A2263" s="7" t="s">
        <v>355</v>
      </c>
      <c r="B2263" s="7">
        <v>0</v>
      </c>
      <c r="C2263" s="7" t="s">
        <v>362</v>
      </c>
      <c r="D2263" s="7" t="s">
        <v>357</v>
      </c>
      <c r="E2263" s="7">
        <v>-23.055149350649401</v>
      </c>
      <c r="F2263" s="7">
        <v>2.2163861471861499</v>
      </c>
      <c r="G2263" s="7">
        <v>2.9865536796536798</v>
      </c>
      <c r="H2263" s="7">
        <v>-1.3508081818181801E-3</v>
      </c>
      <c r="I2263" s="7">
        <v>-8.2718155411255392</v>
      </c>
      <c r="J2263" s="7">
        <v>-5.5571405194805097</v>
      </c>
      <c r="K2263" s="8"/>
      <c r="L2263" s="8"/>
    </row>
    <row r="2264" spans="1:12" ht="13.5" customHeight="1">
      <c r="A2264" s="7" t="s">
        <v>355</v>
      </c>
      <c r="B2264" s="7">
        <v>1.75</v>
      </c>
      <c r="C2264" s="7" t="s">
        <v>362</v>
      </c>
      <c r="D2264" s="7" t="s">
        <v>357</v>
      </c>
      <c r="E2264" s="7">
        <v>-23.072005714285702</v>
      </c>
      <c r="F2264" s="7">
        <v>2.2180966666666699</v>
      </c>
      <c r="G2264" s="7">
        <v>2.9888180952380901</v>
      </c>
      <c r="H2264" s="7">
        <v>-1.3518632857142899E-3</v>
      </c>
      <c r="I2264" s="7">
        <v>-8.2786103333333294</v>
      </c>
      <c r="J2264" s="7">
        <v>-5.5616875714285703</v>
      </c>
      <c r="K2264" s="8"/>
      <c r="L2264" s="8"/>
    </row>
    <row r="2265" spans="1:12" ht="13.5" customHeight="1">
      <c r="A2265" s="7" t="s">
        <v>355</v>
      </c>
      <c r="B2265" s="7">
        <v>3.5</v>
      </c>
      <c r="C2265" s="7" t="s">
        <v>362</v>
      </c>
      <c r="D2265" s="7" t="s">
        <v>357</v>
      </c>
      <c r="E2265" s="7">
        <v>-23.088862077922101</v>
      </c>
      <c r="F2265" s="7">
        <v>2.21980718614719</v>
      </c>
      <c r="G2265" s="7">
        <v>2.9910825108225101</v>
      </c>
      <c r="H2265" s="7">
        <v>-1.35291838961039E-3</v>
      </c>
      <c r="I2265" s="7">
        <v>-8.2854051255411196</v>
      </c>
      <c r="J2265" s="7">
        <v>-5.5662346233766202</v>
      </c>
      <c r="K2265" s="8"/>
      <c r="L2265" s="8"/>
    </row>
    <row r="2266" spans="1:12" ht="13.5" customHeight="1">
      <c r="A2266" s="7" t="s">
        <v>355</v>
      </c>
      <c r="B2266" s="7">
        <v>0</v>
      </c>
      <c r="C2266" s="7" t="s">
        <v>363</v>
      </c>
      <c r="D2266" s="7" t="s">
        <v>357</v>
      </c>
      <c r="E2266" s="7">
        <v>-23.105718441558501</v>
      </c>
      <c r="F2266" s="7">
        <v>2.22151770562771</v>
      </c>
      <c r="G2266" s="7">
        <v>2.9933469264069199</v>
      </c>
      <c r="H2266" s="7">
        <v>-1.3539734935064901E-3</v>
      </c>
      <c r="I2266" s="7">
        <v>-8.2921999177489205</v>
      </c>
      <c r="J2266" s="7">
        <v>-5.5707816753246702</v>
      </c>
      <c r="K2266" s="8"/>
      <c r="L2266" s="8"/>
    </row>
    <row r="2267" spans="1:12" ht="13.5" customHeight="1">
      <c r="A2267" s="7" t="s">
        <v>355</v>
      </c>
      <c r="B2267" s="7">
        <v>1.75</v>
      </c>
      <c r="C2267" s="7" t="s">
        <v>363</v>
      </c>
      <c r="D2267" s="7" t="s">
        <v>357</v>
      </c>
      <c r="E2267" s="7">
        <v>-23.122574805194802</v>
      </c>
      <c r="F2267" s="7">
        <v>2.22322822510823</v>
      </c>
      <c r="G2267" s="7">
        <v>2.9956113419913399</v>
      </c>
      <c r="H2267" s="7">
        <v>-1.3550285974025999E-3</v>
      </c>
      <c r="I2267" s="7">
        <v>-8.2989947099567107</v>
      </c>
      <c r="J2267" s="7">
        <v>-5.5753287272727201</v>
      </c>
      <c r="K2267" s="8"/>
      <c r="L2267" s="8"/>
    </row>
    <row r="2268" spans="1:12" ht="13.5" customHeight="1">
      <c r="A2268" s="7" t="s">
        <v>355</v>
      </c>
      <c r="B2268" s="7">
        <v>3.5</v>
      </c>
      <c r="C2268" s="7" t="s">
        <v>363</v>
      </c>
      <c r="D2268" s="7" t="s">
        <v>357</v>
      </c>
      <c r="E2268" s="7">
        <v>-23.139431168831202</v>
      </c>
      <c r="F2268" s="7">
        <v>2.2249387445887501</v>
      </c>
      <c r="G2268" s="7">
        <v>2.99787575757576</v>
      </c>
      <c r="H2268" s="7">
        <v>-1.3560837012987E-3</v>
      </c>
      <c r="I2268" s="7">
        <v>-8.3057895021644992</v>
      </c>
      <c r="J2268" s="7">
        <v>-5.57987577922077</v>
      </c>
      <c r="K2268" s="8"/>
      <c r="L2268" s="8"/>
    </row>
    <row r="2269" spans="1:12" ht="13.5" customHeight="1">
      <c r="A2269" s="7" t="s">
        <v>355</v>
      </c>
      <c r="B2269" s="7">
        <v>0</v>
      </c>
      <c r="C2269" s="7" t="s">
        <v>356</v>
      </c>
      <c r="D2269" s="7" t="s">
        <v>357</v>
      </c>
      <c r="E2269" s="7">
        <v>-23.156287532467498</v>
      </c>
      <c r="F2269" s="7">
        <v>2.2266492640692701</v>
      </c>
      <c r="G2269" s="7">
        <v>3.0001401731601698</v>
      </c>
      <c r="H2269" s="7">
        <v>-1.3571388051948101E-3</v>
      </c>
      <c r="I2269" s="7">
        <v>-8.3125842943722894</v>
      </c>
      <c r="J2269" s="7">
        <v>-5.5844228311688298</v>
      </c>
      <c r="K2269" s="8"/>
      <c r="L2269" s="8"/>
    </row>
    <row r="2270" spans="1:12" ht="13.5" customHeight="1">
      <c r="A2270" s="7" t="s">
        <v>355</v>
      </c>
      <c r="B2270" s="7">
        <v>1.75</v>
      </c>
      <c r="C2270" s="7" t="s">
        <v>356</v>
      </c>
      <c r="D2270" s="7" t="s">
        <v>357</v>
      </c>
      <c r="E2270" s="7">
        <v>-23.173143896103898</v>
      </c>
      <c r="F2270" s="7">
        <v>2.2283597835497901</v>
      </c>
      <c r="G2270" s="7">
        <v>3.0024045887445898</v>
      </c>
      <c r="H2270" s="7">
        <v>-1.3581939090909099E-3</v>
      </c>
      <c r="I2270" s="7">
        <v>-8.3193790865800796</v>
      </c>
      <c r="J2270" s="7">
        <v>-5.5889698831168797</v>
      </c>
      <c r="K2270" s="8"/>
      <c r="L2270" s="8"/>
    </row>
    <row r="2271" spans="1:12" ht="13.5" customHeight="1">
      <c r="A2271" s="7" t="s">
        <v>355</v>
      </c>
      <c r="B2271" s="7">
        <v>3.5</v>
      </c>
      <c r="C2271" s="7" t="s">
        <v>356</v>
      </c>
      <c r="D2271" s="7" t="s">
        <v>357</v>
      </c>
      <c r="E2271" s="7">
        <v>-23.190000259740302</v>
      </c>
      <c r="F2271" s="7">
        <v>2.2300703030303102</v>
      </c>
      <c r="G2271" s="7">
        <v>3.0046690043290001</v>
      </c>
      <c r="H2271" s="7">
        <v>-1.35924901298701E-3</v>
      </c>
      <c r="I2271" s="7">
        <v>-8.3261738787878805</v>
      </c>
      <c r="J2271" s="7">
        <v>-5.5935169350649296</v>
      </c>
      <c r="K2271" s="8"/>
      <c r="L2271" s="8"/>
    </row>
    <row r="2272" spans="1:12" ht="13.5" customHeight="1">
      <c r="A2272" s="7" t="s">
        <v>355</v>
      </c>
      <c r="B2272" s="7">
        <v>0</v>
      </c>
      <c r="C2272" s="7" t="s">
        <v>358</v>
      </c>
      <c r="D2272" s="7" t="s">
        <v>357</v>
      </c>
      <c r="E2272" s="7">
        <v>-23.206856623376598</v>
      </c>
      <c r="F2272" s="7">
        <v>2.2317808225108302</v>
      </c>
      <c r="G2272" s="7">
        <v>3.0069334199134201</v>
      </c>
      <c r="H2272" s="7">
        <v>-1.36030411688312E-3</v>
      </c>
      <c r="I2272" s="7">
        <v>-8.3329686709956707</v>
      </c>
      <c r="J2272" s="7">
        <v>-5.5980639870129796</v>
      </c>
      <c r="K2272" s="8"/>
      <c r="L2272" s="8"/>
    </row>
    <row r="2273" spans="1:12" ht="13.5" customHeight="1">
      <c r="A2273" s="7" t="s">
        <v>355</v>
      </c>
      <c r="B2273" s="7">
        <v>1.75</v>
      </c>
      <c r="C2273" s="7" t="s">
        <v>358</v>
      </c>
      <c r="D2273" s="7" t="s">
        <v>357</v>
      </c>
      <c r="E2273" s="7">
        <v>-23.223712987012998</v>
      </c>
      <c r="F2273" s="7">
        <v>2.2334913419913498</v>
      </c>
      <c r="G2273" s="7">
        <v>3.0091978354978299</v>
      </c>
      <c r="H2273" s="7">
        <v>-1.3613592207792199E-3</v>
      </c>
      <c r="I2273" s="7">
        <v>-8.3397634632034592</v>
      </c>
      <c r="J2273" s="7">
        <v>-5.6026110389610304</v>
      </c>
      <c r="K2273" s="8"/>
      <c r="L2273" s="8"/>
    </row>
    <row r="2274" spans="1:12" ht="13.5" customHeight="1">
      <c r="A2274" s="7" t="s">
        <v>355</v>
      </c>
      <c r="B2274" s="7">
        <v>3.5</v>
      </c>
      <c r="C2274" s="7" t="s">
        <v>358</v>
      </c>
      <c r="D2274" s="7" t="s">
        <v>357</v>
      </c>
      <c r="E2274" s="7">
        <v>-23.240569350649402</v>
      </c>
      <c r="F2274" s="7">
        <v>2.2352018614718698</v>
      </c>
      <c r="G2274" s="7">
        <v>3.01146225108225</v>
      </c>
      <c r="H2274" s="7">
        <v>-1.36241432467532E-3</v>
      </c>
      <c r="I2274" s="7">
        <v>-8.3465582554112494</v>
      </c>
      <c r="J2274" s="7">
        <v>-5.6071580909090804</v>
      </c>
      <c r="K2274" s="8"/>
      <c r="L2274" s="8"/>
    </row>
    <row r="2275" spans="1:12" ht="13.5" customHeight="1">
      <c r="A2275" s="7" t="s">
        <v>355</v>
      </c>
      <c r="B2275" s="7">
        <v>0</v>
      </c>
      <c r="C2275" s="7" t="s">
        <v>359</v>
      </c>
      <c r="D2275" s="7" t="s">
        <v>357</v>
      </c>
      <c r="E2275" s="7">
        <v>-23.257425714285699</v>
      </c>
      <c r="F2275" s="7">
        <v>2.2369123809523899</v>
      </c>
      <c r="G2275" s="7">
        <v>3.0137266666666598</v>
      </c>
      <c r="H2275" s="7">
        <v>-1.36346942857143E-3</v>
      </c>
      <c r="I2275" s="7">
        <v>-8.3533530476190396</v>
      </c>
      <c r="J2275" s="7">
        <v>-5.6117051428571401</v>
      </c>
      <c r="K2275" s="8"/>
      <c r="L2275" s="8"/>
    </row>
    <row r="2276" spans="1:12" ht="13.5" customHeight="1">
      <c r="A2276" s="7" t="s">
        <v>355</v>
      </c>
      <c r="B2276" s="7">
        <v>1.75</v>
      </c>
      <c r="C2276" s="7" t="s">
        <v>359</v>
      </c>
      <c r="D2276" s="7" t="s">
        <v>357</v>
      </c>
      <c r="E2276" s="7">
        <v>-23.274282077922098</v>
      </c>
      <c r="F2276" s="7">
        <v>2.2386229004329099</v>
      </c>
      <c r="G2276" s="7">
        <v>3.0159910822510798</v>
      </c>
      <c r="H2276" s="7">
        <v>-1.3645245324675299E-3</v>
      </c>
      <c r="I2276" s="7">
        <v>-8.3601478398268405</v>
      </c>
      <c r="J2276" s="7">
        <v>-5.61625219480519</v>
      </c>
      <c r="K2276" s="8"/>
      <c r="L2276" s="8"/>
    </row>
    <row r="2277" spans="1:12" ht="13.5" customHeight="1">
      <c r="A2277" s="7" t="s">
        <v>355</v>
      </c>
      <c r="B2277" s="7">
        <v>3.5</v>
      </c>
      <c r="C2277" s="7" t="s">
        <v>359</v>
      </c>
      <c r="D2277" s="7" t="s">
        <v>357</v>
      </c>
      <c r="E2277" s="7">
        <v>-23.291138441558498</v>
      </c>
      <c r="F2277" s="7">
        <v>2.2403334199134299</v>
      </c>
      <c r="G2277" s="7">
        <v>3.0182554978354998</v>
      </c>
      <c r="H2277" s="7">
        <v>-1.36557963636364E-3</v>
      </c>
      <c r="I2277" s="7">
        <v>-8.3669426320346307</v>
      </c>
      <c r="J2277" s="7">
        <v>-5.6207992467532399</v>
      </c>
      <c r="K2277" s="8"/>
      <c r="L2277" s="8"/>
    </row>
    <row r="2278" spans="1:12" ht="13.5" customHeight="1">
      <c r="A2278" s="7" t="s">
        <v>355</v>
      </c>
      <c r="B2278" s="7">
        <v>0</v>
      </c>
      <c r="C2278" s="7" t="s">
        <v>360</v>
      </c>
      <c r="D2278" s="7" t="s">
        <v>357</v>
      </c>
      <c r="E2278" s="7">
        <v>-23.307994805194799</v>
      </c>
      <c r="F2278" s="7">
        <v>2.24204393939395</v>
      </c>
      <c r="G2278" s="7">
        <v>3.0205199134199101</v>
      </c>
      <c r="H2278" s="7">
        <v>-1.36663474025974E-3</v>
      </c>
      <c r="I2278" s="7">
        <v>-8.3737374242424298</v>
      </c>
      <c r="J2278" s="7">
        <v>-5.6253462987012899</v>
      </c>
      <c r="K2278" s="8"/>
      <c r="L2278" s="8"/>
    </row>
    <row r="2279" spans="1:12" ht="13.5" customHeight="1">
      <c r="A2279" s="7" t="s">
        <v>355</v>
      </c>
      <c r="B2279" s="7">
        <v>1.75</v>
      </c>
      <c r="C2279" s="7" t="s">
        <v>360</v>
      </c>
      <c r="D2279" s="7" t="s">
        <v>357</v>
      </c>
      <c r="E2279" s="7">
        <v>-23.324851168831199</v>
      </c>
      <c r="F2279" s="7">
        <v>2.24375445887447</v>
      </c>
      <c r="G2279" s="7">
        <v>3.0227843290043301</v>
      </c>
      <c r="H2279" s="7">
        <v>-1.3676898441558399E-3</v>
      </c>
      <c r="I2279" s="7">
        <v>-8.3805322164502094</v>
      </c>
      <c r="J2279" s="7">
        <v>-5.6298933506493398</v>
      </c>
      <c r="K2279" s="8"/>
      <c r="L2279" s="8"/>
    </row>
    <row r="2280" spans="1:12" ht="13.5" customHeight="1">
      <c r="A2280" s="7" t="s">
        <v>355</v>
      </c>
      <c r="B2280" s="7">
        <v>3.5</v>
      </c>
      <c r="C2280" s="7" t="s">
        <v>360</v>
      </c>
      <c r="D2280" s="7" t="s">
        <v>357</v>
      </c>
      <c r="E2280" s="7">
        <v>-23.341707532467499</v>
      </c>
      <c r="F2280" s="7">
        <v>2.2454649783549798</v>
      </c>
      <c r="G2280" s="7">
        <v>3.02504874458874</v>
      </c>
      <c r="H2280" s="7">
        <v>-1.36874494805195E-3</v>
      </c>
      <c r="I2280" s="7">
        <v>-8.3873270086579996</v>
      </c>
      <c r="J2280" s="7">
        <v>-5.6344404025974004</v>
      </c>
      <c r="K2280" s="8"/>
      <c r="L2280" s="8"/>
    </row>
    <row r="2281" spans="1:12" ht="13.5" customHeight="1">
      <c r="A2281" s="7" t="s">
        <v>355</v>
      </c>
      <c r="B2281" s="7">
        <v>0</v>
      </c>
      <c r="C2281" s="7" t="s">
        <v>361</v>
      </c>
      <c r="D2281" s="7" t="s">
        <v>357</v>
      </c>
      <c r="E2281" s="7">
        <v>-23.358563896103899</v>
      </c>
      <c r="F2281" s="7">
        <v>2.2471754978354999</v>
      </c>
      <c r="G2281" s="7">
        <v>3.02731316017316</v>
      </c>
      <c r="H2281" s="7">
        <v>-1.36980005194805E-3</v>
      </c>
      <c r="I2281" s="7">
        <v>-8.3941218008658005</v>
      </c>
      <c r="J2281" s="7">
        <v>-5.6389874545454504</v>
      </c>
      <c r="K2281" s="8"/>
      <c r="L2281" s="8"/>
    </row>
    <row r="2282" spans="1:12" ht="13.5" customHeight="1">
      <c r="A2282" s="7" t="s">
        <v>355</v>
      </c>
      <c r="B2282" s="7">
        <v>1.75</v>
      </c>
      <c r="C2282" s="7" t="s">
        <v>361</v>
      </c>
      <c r="D2282" s="7" t="s">
        <v>357</v>
      </c>
      <c r="E2282" s="7">
        <v>-23.375420259740299</v>
      </c>
      <c r="F2282" s="7">
        <v>2.2488860173160199</v>
      </c>
      <c r="G2282" s="7">
        <v>3.0295775757575698</v>
      </c>
      <c r="H2282" s="7">
        <v>-1.3708551558441601E-3</v>
      </c>
      <c r="I2282" s="7">
        <v>-8.4009165930735996</v>
      </c>
      <c r="J2282" s="7">
        <v>-5.6435345064935003</v>
      </c>
      <c r="K2282" s="8"/>
      <c r="L2282" s="8"/>
    </row>
    <row r="2283" spans="1:12" ht="13.5" customHeight="1">
      <c r="A2283" s="7" t="s">
        <v>355</v>
      </c>
      <c r="B2283" s="7">
        <v>3.5</v>
      </c>
      <c r="C2283" s="7" t="s">
        <v>361</v>
      </c>
      <c r="D2283" s="7" t="s">
        <v>357</v>
      </c>
      <c r="E2283" s="7">
        <v>-23.392276623376599</v>
      </c>
      <c r="F2283" s="7">
        <v>2.2505965367965399</v>
      </c>
      <c r="G2283" s="7">
        <v>3.0318419913419898</v>
      </c>
      <c r="H2283" s="7">
        <v>-1.37191025974026E-3</v>
      </c>
      <c r="I2283" s="7">
        <v>-8.4077113852813898</v>
      </c>
      <c r="J2283" s="7">
        <v>-5.6480815584415502</v>
      </c>
      <c r="K2283" s="8"/>
      <c r="L2283" s="8"/>
    </row>
    <row r="2284" spans="1:12" ht="13.5" customHeight="1">
      <c r="A2284" s="7" t="s">
        <v>355</v>
      </c>
      <c r="B2284" s="7">
        <v>0</v>
      </c>
      <c r="C2284" s="7" t="s">
        <v>362</v>
      </c>
      <c r="D2284" s="7" t="s">
        <v>357</v>
      </c>
      <c r="E2284" s="7">
        <v>-23.409132987012999</v>
      </c>
      <c r="F2284" s="7">
        <v>2.25230705627706</v>
      </c>
      <c r="G2284" s="7">
        <v>3.0341064069264001</v>
      </c>
      <c r="H2284" s="7">
        <v>-1.37296536363636E-3</v>
      </c>
      <c r="I2284" s="7">
        <v>-8.4145061774891694</v>
      </c>
      <c r="J2284" s="7">
        <v>-5.6526286103896002</v>
      </c>
      <c r="K2284" s="8"/>
      <c r="L2284" s="8"/>
    </row>
    <row r="2285" spans="1:12" ht="13.5" customHeight="1">
      <c r="A2285" s="7" t="s">
        <v>355</v>
      </c>
      <c r="B2285" s="7">
        <v>1.75</v>
      </c>
      <c r="C2285" s="7" t="s">
        <v>362</v>
      </c>
      <c r="D2285" s="7" t="s">
        <v>357</v>
      </c>
      <c r="E2285" s="7">
        <v>-23.425989350649399</v>
      </c>
      <c r="F2285" s="7">
        <v>2.25401757575758</v>
      </c>
      <c r="G2285" s="7">
        <v>3.0363708225108201</v>
      </c>
      <c r="H2285" s="7">
        <v>-1.3740204675324701E-3</v>
      </c>
      <c r="I2285" s="7">
        <v>-8.4213009696969596</v>
      </c>
      <c r="J2285" s="7">
        <v>-5.6571756623376599</v>
      </c>
      <c r="K2285" s="8"/>
      <c r="L2285" s="8"/>
    </row>
    <row r="2286" spans="1:12" ht="13.5" customHeight="1">
      <c r="A2286" s="7" t="s">
        <v>355</v>
      </c>
      <c r="B2286" s="7">
        <v>3.5</v>
      </c>
      <c r="C2286" s="7" t="s">
        <v>362</v>
      </c>
      <c r="D2286" s="7" t="s">
        <v>357</v>
      </c>
      <c r="E2286" s="7">
        <v>-23.442845714285699</v>
      </c>
      <c r="F2286" s="7">
        <v>2.2557280952381</v>
      </c>
      <c r="G2286" s="7">
        <v>3.0386352380952402</v>
      </c>
      <c r="H2286" s="7">
        <v>-1.37507557142857E-3</v>
      </c>
      <c r="I2286" s="7">
        <v>-8.4280957619047605</v>
      </c>
      <c r="J2286" s="7">
        <v>-5.6617227142857098</v>
      </c>
      <c r="K2286" s="8"/>
      <c r="L2286" s="8"/>
    </row>
    <row r="2287" spans="1:12" ht="13.5" customHeight="1">
      <c r="A2287" s="7" t="s">
        <v>355</v>
      </c>
      <c r="B2287" s="7">
        <v>0</v>
      </c>
      <c r="C2287" s="7" t="s">
        <v>363</v>
      </c>
      <c r="D2287" s="7" t="s">
        <v>357</v>
      </c>
      <c r="E2287" s="7">
        <v>-23.459702077922099</v>
      </c>
      <c r="F2287" s="7">
        <v>2.2574386147186201</v>
      </c>
      <c r="G2287" s="7">
        <v>3.04089965367965</v>
      </c>
      <c r="H2287" s="7">
        <v>-1.37613067532468E-3</v>
      </c>
      <c r="I2287" s="7">
        <v>-8.4348905541125596</v>
      </c>
      <c r="J2287" s="7">
        <v>-5.6662697662337598</v>
      </c>
      <c r="K2287" s="8"/>
      <c r="L2287" s="8"/>
    </row>
    <row r="2288" spans="1:12" ht="13.5" customHeight="1">
      <c r="A2288" s="7" t="s">
        <v>355</v>
      </c>
      <c r="B2288" s="7">
        <v>1.75</v>
      </c>
      <c r="C2288" s="7" t="s">
        <v>363</v>
      </c>
      <c r="D2288" s="7" t="s">
        <v>357</v>
      </c>
      <c r="E2288" s="7">
        <v>-23.476558441558499</v>
      </c>
      <c r="F2288" s="7">
        <v>2.2591491341991401</v>
      </c>
      <c r="G2288" s="7">
        <v>3.04316406926407</v>
      </c>
      <c r="H2288" s="7">
        <v>-1.3771857792207801E-3</v>
      </c>
      <c r="I2288" s="7">
        <v>-8.4416853463203498</v>
      </c>
      <c r="J2288" s="7">
        <v>-5.6708168181818097</v>
      </c>
      <c r="K2288" s="8"/>
      <c r="L2288" s="8"/>
    </row>
    <row r="2289" spans="1:12" ht="13.5" customHeight="1">
      <c r="A2289" s="7" t="s">
        <v>355</v>
      </c>
      <c r="B2289" s="7">
        <v>3.5</v>
      </c>
      <c r="C2289" s="7" t="s">
        <v>363</v>
      </c>
      <c r="D2289" s="7" t="s">
        <v>357</v>
      </c>
      <c r="E2289" s="7">
        <v>-23.493414805194799</v>
      </c>
      <c r="F2289" s="7">
        <v>2.2608596536796601</v>
      </c>
      <c r="G2289" s="7">
        <v>3.0454284848484798</v>
      </c>
      <c r="H2289" s="7">
        <v>-1.3782408831168799E-3</v>
      </c>
      <c r="I2289" s="7">
        <v>-8.4484801385281294</v>
      </c>
      <c r="J2289" s="7">
        <v>-5.6753638701298597</v>
      </c>
      <c r="K2289" s="8"/>
      <c r="L2289" s="8"/>
    </row>
    <row r="2290" spans="1:12" ht="13.5" customHeight="1">
      <c r="A2290" s="7" t="s">
        <v>355</v>
      </c>
      <c r="B2290" s="7">
        <v>0</v>
      </c>
      <c r="C2290" s="7" t="s">
        <v>356</v>
      </c>
      <c r="D2290" s="7" t="s">
        <v>357</v>
      </c>
      <c r="E2290" s="7">
        <v>-23.510271168831199</v>
      </c>
      <c r="F2290" s="7">
        <v>2.2625701731601802</v>
      </c>
      <c r="G2290" s="7">
        <v>3.0476929004328999</v>
      </c>
      <c r="H2290" s="7">
        <v>-1.37929598701299E-3</v>
      </c>
      <c r="I2290" s="7">
        <v>-8.4552749307359196</v>
      </c>
      <c r="J2290" s="7">
        <v>-5.6799109220779203</v>
      </c>
      <c r="K2290" s="8"/>
      <c r="L2290" s="8"/>
    </row>
    <row r="2291" spans="1:12" ht="13.5" customHeight="1">
      <c r="A2291" s="7" t="s">
        <v>355</v>
      </c>
      <c r="B2291" s="7">
        <v>1.75</v>
      </c>
      <c r="C2291" s="7" t="s">
        <v>356</v>
      </c>
      <c r="D2291" s="7" t="s">
        <v>357</v>
      </c>
      <c r="E2291" s="7">
        <v>-23.5271275324675</v>
      </c>
      <c r="F2291" s="7">
        <v>2.2642806926407002</v>
      </c>
      <c r="G2291" s="7">
        <v>3.0499573160173101</v>
      </c>
      <c r="H2291" s="7">
        <v>-1.3803510909090901E-3</v>
      </c>
      <c r="I2291" s="7">
        <v>-8.4620697229437294</v>
      </c>
      <c r="J2291" s="7">
        <v>-5.6844579740259702</v>
      </c>
      <c r="K2291" s="8"/>
      <c r="L2291" s="8"/>
    </row>
    <row r="2292" spans="1:12" ht="13.5" customHeight="1">
      <c r="A2292" s="7" t="s">
        <v>355</v>
      </c>
      <c r="B2292" s="7">
        <v>3.5</v>
      </c>
      <c r="C2292" s="7" t="s">
        <v>356</v>
      </c>
      <c r="D2292" s="7" t="s">
        <v>357</v>
      </c>
      <c r="E2292" s="7">
        <v>-23.543983896103899</v>
      </c>
      <c r="F2292" s="7">
        <v>2.2659912121212198</v>
      </c>
      <c r="G2292" s="7">
        <v>3.0522217316017302</v>
      </c>
      <c r="H2292" s="7">
        <v>-1.3814061948051999E-3</v>
      </c>
      <c r="I2292" s="7">
        <v>-8.4688645151515196</v>
      </c>
      <c r="J2292" s="7">
        <v>-5.6890050259740201</v>
      </c>
      <c r="K2292" s="8"/>
      <c r="L2292" s="8"/>
    </row>
    <row r="2293" spans="1:12" ht="13.5" customHeight="1">
      <c r="A2293" s="7" t="s">
        <v>355</v>
      </c>
      <c r="B2293" s="7">
        <v>0</v>
      </c>
      <c r="C2293" s="7" t="s">
        <v>358</v>
      </c>
      <c r="D2293" s="7" t="s">
        <v>357</v>
      </c>
      <c r="E2293" s="7">
        <v>-23.560840259740299</v>
      </c>
      <c r="F2293" s="7">
        <v>2.2677017316017398</v>
      </c>
      <c r="G2293" s="7">
        <v>3.0544861471861502</v>
      </c>
      <c r="H2293" s="7">
        <v>-1.3824612987013E-3</v>
      </c>
      <c r="I2293" s="7">
        <v>-8.4756593073593098</v>
      </c>
      <c r="J2293" s="7">
        <v>-5.6935520779220701</v>
      </c>
      <c r="K2293" s="8"/>
      <c r="L2293" s="8"/>
    </row>
    <row r="2294" spans="1:12" ht="13.5" customHeight="1">
      <c r="A2294" s="7" t="s">
        <v>355</v>
      </c>
      <c r="B2294" s="7">
        <v>1.75</v>
      </c>
      <c r="C2294" s="7" t="s">
        <v>358</v>
      </c>
      <c r="D2294" s="7" t="s">
        <v>357</v>
      </c>
      <c r="E2294" s="7">
        <v>-23.5776966233766</v>
      </c>
      <c r="F2294" s="7">
        <v>2.2694122510822599</v>
      </c>
      <c r="G2294" s="7">
        <v>3.05675056277056</v>
      </c>
      <c r="H2294" s="7">
        <v>-1.3835164025974001E-3</v>
      </c>
      <c r="I2294" s="7">
        <v>-8.4824540995670894</v>
      </c>
      <c r="J2294" s="7">
        <v>-5.69809912987012</v>
      </c>
      <c r="K2294" s="8"/>
      <c r="L2294" s="8"/>
    </row>
    <row r="2295" spans="1:12" ht="13.5" customHeight="1">
      <c r="A2295" s="7" t="s">
        <v>355</v>
      </c>
      <c r="B2295" s="7">
        <v>3.5</v>
      </c>
      <c r="C2295" s="7" t="s">
        <v>358</v>
      </c>
      <c r="D2295" s="7" t="s">
        <v>357</v>
      </c>
      <c r="E2295" s="7">
        <v>-23.594552987013</v>
      </c>
      <c r="F2295" s="7">
        <v>2.2711227705627799</v>
      </c>
      <c r="G2295" s="7">
        <v>3.05901497835498</v>
      </c>
      <c r="H2295" s="7">
        <v>-1.3845715064935099E-3</v>
      </c>
      <c r="I2295" s="7">
        <v>-8.4892488917748796</v>
      </c>
      <c r="J2295" s="7">
        <v>-5.7026461818181797</v>
      </c>
      <c r="K2295" s="8"/>
      <c r="L2295" s="8"/>
    </row>
    <row r="2296" spans="1:12" ht="13.5" customHeight="1">
      <c r="A2296" s="7" t="s">
        <v>355</v>
      </c>
      <c r="B2296" s="7">
        <v>0</v>
      </c>
      <c r="C2296" s="7" t="s">
        <v>359</v>
      </c>
      <c r="D2296" s="7" t="s">
        <v>357</v>
      </c>
      <c r="E2296" s="7">
        <v>-23.611409350649399</v>
      </c>
      <c r="F2296" s="7">
        <v>2.2728332900432999</v>
      </c>
      <c r="G2296" s="7">
        <v>3.0612793939393899</v>
      </c>
      <c r="H2296" s="7">
        <v>-1.38562661038961E-3</v>
      </c>
      <c r="I2296" s="7">
        <v>-8.4960436839826894</v>
      </c>
      <c r="J2296" s="7">
        <v>-5.7071932337662297</v>
      </c>
      <c r="K2296" s="8"/>
      <c r="L2296" s="8"/>
    </row>
    <row r="2297" spans="1:12" ht="13.5" customHeight="1">
      <c r="A2297" s="7" t="s">
        <v>355</v>
      </c>
      <c r="B2297" s="7">
        <v>1.75</v>
      </c>
      <c r="C2297" s="7" t="s">
        <v>359</v>
      </c>
      <c r="D2297" s="7" t="s">
        <v>357</v>
      </c>
      <c r="E2297" s="7">
        <v>-23.6282657142857</v>
      </c>
      <c r="F2297" s="7">
        <v>2.27454380952382</v>
      </c>
      <c r="G2297" s="7">
        <v>3.0635438095238099</v>
      </c>
      <c r="H2297" s="7">
        <v>-1.3866817142857101E-3</v>
      </c>
      <c r="I2297" s="7">
        <v>-8.5028384761904796</v>
      </c>
      <c r="J2297" s="7">
        <v>-5.7117402857142796</v>
      </c>
      <c r="K2297" s="8"/>
      <c r="L2297" s="8"/>
    </row>
    <row r="2298" spans="1:12" ht="13.5" customHeight="1">
      <c r="A2298" s="7" t="s">
        <v>355</v>
      </c>
      <c r="B2298" s="7">
        <v>3.5</v>
      </c>
      <c r="C2298" s="7" t="s">
        <v>359</v>
      </c>
      <c r="D2298" s="7" t="s">
        <v>357</v>
      </c>
      <c r="E2298" s="7">
        <v>-23.6451220779221</v>
      </c>
      <c r="F2298" s="7">
        <v>2.27625432900434</v>
      </c>
      <c r="G2298" s="7">
        <v>3.0658082251082202</v>
      </c>
      <c r="H2298" s="7">
        <v>-1.3877368181818199E-3</v>
      </c>
      <c r="I2298" s="7">
        <v>-8.5096332683982698</v>
      </c>
      <c r="J2298" s="7">
        <v>-5.7162873376623304</v>
      </c>
      <c r="K2298" s="8"/>
      <c r="L2298" s="8"/>
    </row>
    <row r="2299" spans="1:12" ht="13.5" customHeight="1">
      <c r="A2299" s="7" t="s">
        <v>355</v>
      </c>
      <c r="B2299" s="7">
        <v>0</v>
      </c>
      <c r="C2299" s="7" t="s">
        <v>360</v>
      </c>
      <c r="D2299" s="7" t="s">
        <v>357</v>
      </c>
      <c r="E2299" s="7">
        <v>-23.661978441558499</v>
      </c>
      <c r="F2299" s="7">
        <v>2.2779648484848498</v>
      </c>
      <c r="G2299" s="7">
        <v>3.0680726406926402</v>
      </c>
      <c r="H2299" s="7">
        <v>-1.38879192207792E-3</v>
      </c>
      <c r="I2299" s="7">
        <v>-8.5164280606060494</v>
      </c>
      <c r="J2299" s="7">
        <v>-5.7208343896103804</v>
      </c>
      <c r="K2299" s="8"/>
      <c r="L2299" s="8"/>
    </row>
    <row r="2300" spans="1:12" ht="13.5" customHeight="1">
      <c r="A2300" s="7" t="s">
        <v>355</v>
      </c>
      <c r="B2300" s="7">
        <v>1.75</v>
      </c>
      <c r="C2300" s="7" t="s">
        <v>360</v>
      </c>
      <c r="D2300" s="7" t="s">
        <v>357</v>
      </c>
      <c r="E2300" s="7">
        <v>-23.6788348051948</v>
      </c>
      <c r="F2300" s="7">
        <v>2.2796753679653698</v>
      </c>
      <c r="G2300" s="7">
        <v>3.07033705627705</v>
      </c>
      <c r="H2300" s="7">
        <v>-1.38984702597403E-3</v>
      </c>
      <c r="I2300" s="7">
        <v>-8.5232228528138396</v>
      </c>
      <c r="J2300" s="7">
        <v>-5.7253814415584401</v>
      </c>
      <c r="K2300" s="8"/>
      <c r="L2300" s="8"/>
    </row>
    <row r="2301" spans="1:12" ht="13.5" customHeight="1">
      <c r="A2301" s="7" t="s">
        <v>355</v>
      </c>
      <c r="B2301" s="7">
        <v>3.5</v>
      </c>
      <c r="C2301" s="7" t="s">
        <v>360</v>
      </c>
      <c r="D2301" s="7" t="s">
        <v>357</v>
      </c>
      <c r="E2301" s="7">
        <v>-23.6956911688312</v>
      </c>
      <c r="F2301" s="7">
        <v>2.2813858874458899</v>
      </c>
      <c r="G2301" s="7">
        <v>3.07260147186147</v>
      </c>
      <c r="H2301" s="7">
        <v>-1.3909021298701299E-3</v>
      </c>
      <c r="I2301" s="7">
        <v>-8.5300176450216494</v>
      </c>
      <c r="J2301" s="7">
        <v>-5.72992849350649</v>
      </c>
      <c r="K2301" s="8"/>
      <c r="L2301" s="8"/>
    </row>
    <row r="2302" spans="1:12" ht="13.5" customHeight="1">
      <c r="A2302" s="7" t="s">
        <v>355</v>
      </c>
      <c r="B2302" s="7">
        <v>0</v>
      </c>
      <c r="C2302" s="7" t="s">
        <v>361</v>
      </c>
      <c r="D2302" s="7" t="s">
        <v>357</v>
      </c>
      <c r="E2302" s="7">
        <v>-23.7125475324675</v>
      </c>
      <c r="F2302" s="7">
        <v>2.2830964069264099</v>
      </c>
      <c r="G2302" s="7">
        <v>3.0748658874458901</v>
      </c>
      <c r="H2302" s="7">
        <v>-1.39195723376623E-3</v>
      </c>
      <c r="I2302" s="7">
        <v>-8.5368124372294396</v>
      </c>
      <c r="J2302" s="7">
        <v>-5.73447554545454</v>
      </c>
      <c r="K2302" s="8"/>
      <c r="L2302" s="8"/>
    </row>
    <row r="2303" spans="1:12" ht="13.5" customHeight="1">
      <c r="A2303" s="7" t="s">
        <v>355</v>
      </c>
      <c r="B2303" s="7">
        <v>1.75</v>
      </c>
      <c r="C2303" s="7" t="s">
        <v>361</v>
      </c>
      <c r="D2303" s="7" t="s">
        <v>357</v>
      </c>
      <c r="E2303" s="7">
        <v>-23.7294038961039</v>
      </c>
      <c r="F2303" s="7">
        <v>2.2848069264069299</v>
      </c>
      <c r="G2303" s="7">
        <v>3.0771303030302999</v>
      </c>
      <c r="H2303" s="7">
        <v>-1.39301233766234E-3</v>
      </c>
      <c r="I2303" s="7">
        <v>-8.5436072294372298</v>
      </c>
      <c r="J2303" s="7">
        <v>-5.7390225974025899</v>
      </c>
      <c r="K2303" s="8"/>
      <c r="L2303" s="8"/>
    </row>
    <row r="2304" spans="1:12" ht="13.5" customHeight="1">
      <c r="A2304" s="7" t="s">
        <v>355</v>
      </c>
      <c r="B2304" s="7">
        <v>3.5</v>
      </c>
      <c r="C2304" s="7" t="s">
        <v>361</v>
      </c>
      <c r="D2304" s="7" t="s">
        <v>357</v>
      </c>
      <c r="E2304" s="7">
        <v>-23.7462602597403</v>
      </c>
      <c r="F2304" s="7">
        <v>2.28651744588745</v>
      </c>
      <c r="G2304" s="7">
        <v>3.0793947186147199</v>
      </c>
      <c r="H2304" s="7">
        <v>-1.3940674415584399E-3</v>
      </c>
      <c r="I2304" s="7">
        <v>-8.5504020216450094</v>
      </c>
      <c r="J2304" s="7">
        <v>-5.7435696493506398</v>
      </c>
      <c r="K2304" s="8"/>
      <c r="L2304" s="8"/>
    </row>
    <row r="2305" spans="1:12" ht="13.5" customHeight="1">
      <c r="A2305" s="7" t="s">
        <v>355</v>
      </c>
      <c r="B2305" s="7">
        <v>0</v>
      </c>
      <c r="C2305" s="7" t="s">
        <v>362</v>
      </c>
      <c r="D2305" s="7" t="s">
        <v>357</v>
      </c>
      <c r="E2305" s="7">
        <v>-23.7631166233766</v>
      </c>
      <c r="F2305" s="7">
        <v>2.28822796536797</v>
      </c>
      <c r="G2305" s="7">
        <v>3.0816591341991302</v>
      </c>
      <c r="H2305" s="7">
        <v>-1.39512254545455E-3</v>
      </c>
      <c r="I2305" s="7">
        <v>-8.5571968138527996</v>
      </c>
      <c r="J2305" s="7">
        <v>-5.7481167012986996</v>
      </c>
      <c r="K2305" s="8"/>
      <c r="L2305" s="8"/>
    </row>
    <row r="2306" spans="1:12" ht="13.5" customHeight="1">
      <c r="A2306" s="7" t="s">
        <v>355</v>
      </c>
      <c r="B2306" s="7">
        <v>1.75</v>
      </c>
      <c r="C2306" s="7" t="s">
        <v>362</v>
      </c>
      <c r="D2306" s="7" t="s">
        <v>357</v>
      </c>
      <c r="E2306" s="7">
        <v>-23.779972987013</v>
      </c>
      <c r="F2306" s="7">
        <v>2.2899384848484901</v>
      </c>
      <c r="G2306" s="7">
        <v>3.0839235497835502</v>
      </c>
      <c r="H2306" s="7">
        <v>-1.39617764935065E-3</v>
      </c>
      <c r="I2306" s="7">
        <v>-8.5639916060606094</v>
      </c>
      <c r="J2306" s="7">
        <v>-5.7526637532467504</v>
      </c>
      <c r="K2306" s="8"/>
      <c r="L2306" s="8"/>
    </row>
    <row r="2307" spans="1:12" ht="13.5" customHeight="1">
      <c r="A2307" s="7" t="s">
        <v>355</v>
      </c>
      <c r="B2307" s="7">
        <v>3.5</v>
      </c>
      <c r="C2307" s="7" t="s">
        <v>362</v>
      </c>
      <c r="D2307" s="7" t="s">
        <v>357</v>
      </c>
      <c r="E2307" s="7">
        <v>-23.7968293506494</v>
      </c>
      <c r="F2307" s="7">
        <v>2.2916490043290101</v>
      </c>
      <c r="G2307" s="7">
        <v>3.08618796536796</v>
      </c>
      <c r="H2307" s="7">
        <v>-1.3972327532467499E-3</v>
      </c>
      <c r="I2307" s="7">
        <v>-8.5707863982683996</v>
      </c>
      <c r="J2307" s="7">
        <v>-5.7572108051948003</v>
      </c>
      <c r="K2307" s="8"/>
      <c r="L2307" s="8"/>
    </row>
    <row r="2308" spans="1:12" ht="13.5" customHeight="1">
      <c r="A2308" s="7" t="s">
        <v>355</v>
      </c>
      <c r="B2308" s="7">
        <v>0</v>
      </c>
      <c r="C2308" s="7" t="s">
        <v>363</v>
      </c>
      <c r="D2308" s="7" t="s">
        <v>357</v>
      </c>
      <c r="E2308" s="7">
        <v>-23.8136857142857</v>
      </c>
      <c r="F2308" s="7">
        <v>2.2933595238095301</v>
      </c>
      <c r="G2308" s="7">
        <v>3.0884523809523801</v>
      </c>
      <c r="H2308" s="7">
        <v>-1.39828785714286E-3</v>
      </c>
      <c r="I2308" s="7">
        <v>-8.5775811904761898</v>
      </c>
      <c r="J2308" s="7">
        <v>-5.7617578571428503</v>
      </c>
      <c r="K2308" s="8"/>
      <c r="L2308" s="8"/>
    </row>
    <row r="2309" spans="1:12" ht="13.5" customHeight="1">
      <c r="A2309" s="7" t="s">
        <v>355</v>
      </c>
      <c r="B2309" s="7">
        <v>1.75</v>
      </c>
      <c r="C2309" s="7" t="s">
        <v>363</v>
      </c>
      <c r="D2309" s="7" t="s">
        <v>357</v>
      </c>
      <c r="E2309" s="7">
        <v>-23.8305420779221</v>
      </c>
      <c r="F2309" s="7">
        <v>2.2950700432900502</v>
      </c>
      <c r="G2309" s="7">
        <v>3.0907167965367899</v>
      </c>
      <c r="H2309" s="7">
        <v>-1.39934296103896E-3</v>
      </c>
      <c r="I2309" s="7">
        <v>-8.5843759826839694</v>
      </c>
      <c r="J2309" s="7">
        <v>-5.7663049090909002</v>
      </c>
      <c r="K2309" s="8"/>
      <c r="L2309" s="8"/>
    </row>
    <row r="2310" spans="1:12" ht="13.5" customHeight="1">
      <c r="A2310" s="7" t="s">
        <v>355</v>
      </c>
      <c r="B2310" s="7">
        <v>3.5</v>
      </c>
      <c r="C2310" s="7" t="s">
        <v>363</v>
      </c>
      <c r="D2310" s="7" t="s">
        <v>357</v>
      </c>
      <c r="E2310" s="7">
        <v>-23.8473984415585</v>
      </c>
      <c r="F2310" s="7">
        <v>2.2967805627705702</v>
      </c>
      <c r="G2310" s="7">
        <v>3.0929812121212099</v>
      </c>
      <c r="H2310" s="7">
        <v>-1.4003980649350701E-3</v>
      </c>
      <c r="I2310" s="7">
        <v>-8.5911707748917792</v>
      </c>
      <c r="J2310" s="7">
        <v>-5.7708519610389502</v>
      </c>
      <c r="K2310" s="8"/>
      <c r="L2310" s="8"/>
    </row>
    <row r="2311" spans="1:12" ht="13.5" customHeight="1">
      <c r="A2311" s="7" t="s">
        <v>355</v>
      </c>
      <c r="B2311" s="7">
        <v>0</v>
      </c>
      <c r="C2311" s="7" t="s">
        <v>356</v>
      </c>
      <c r="D2311" s="7" t="s">
        <v>357</v>
      </c>
      <c r="E2311" s="7">
        <v>-23.8642548051948</v>
      </c>
      <c r="F2311" s="7">
        <v>2.2984910822510898</v>
      </c>
      <c r="G2311" s="7">
        <v>3.0952456277056299</v>
      </c>
      <c r="H2311" s="7">
        <v>-1.40145316883117E-3</v>
      </c>
      <c r="I2311" s="7">
        <v>-8.5979655670995694</v>
      </c>
      <c r="J2311" s="7">
        <v>-5.7753990129870099</v>
      </c>
      <c r="K2311" s="8"/>
      <c r="L2311" s="8"/>
    </row>
    <row r="2312" spans="1:12" ht="13.5" customHeight="1">
      <c r="A2312" s="7" t="s">
        <v>355</v>
      </c>
      <c r="B2312" s="7">
        <v>1.75</v>
      </c>
      <c r="C2312" s="7" t="s">
        <v>356</v>
      </c>
      <c r="D2312" s="7" t="s">
        <v>357</v>
      </c>
      <c r="E2312" s="7">
        <v>-23.8811111688312</v>
      </c>
      <c r="F2312" s="7">
        <v>2.3002016017316098</v>
      </c>
      <c r="G2312" s="7">
        <v>3.0975100432900402</v>
      </c>
      <c r="H2312" s="7">
        <v>-1.40250827272727E-3</v>
      </c>
      <c r="I2312" s="7">
        <v>-8.6047603593073596</v>
      </c>
      <c r="J2312" s="7">
        <v>-5.7799460649350598</v>
      </c>
      <c r="K2312" s="8"/>
      <c r="L2312" s="8"/>
    </row>
    <row r="2313" spans="1:12" ht="13.5" customHeight="1">
      <c r="A2313" s="7" t="s">
        <v>355</v>
      </c>
      <c r="B2313" s="7">
        <v>3.5</v>
      </c>
      <c r="C2313" s="7" t="s">
        <v>356</v>
      </c>
      <c r="D2313" s="7" t="s">
        <v>357</v>
      </c>
      <c r="E2313" s="7">
        <v>-23.897967532467501</v>
      </c>
      <c r="F2313" s="7">
        <v>2.3019121212121298</v>
      </c>
      <c r="G2313" s="7">
        <v>3.0997744588744598</v>
      </c>
      <c r="H2313" s="7">
        <v>-1.4035633766233801E-3</v>
      </c>
      <c r="I2313" s="7">
        <v>-8.6115551515151498</v>
      </c>
      <c r="J2313" s="7">
        <v>-5.7844931168831097</v>
      </c>
      <c r="K2313" s="8"/>
      <c r="L2313" s="8"/>
    </row>
    <row r="2314" spans="1:12" ht="13.5" customHeight="1">
      <c r="A2314" s="7" t="s">
        <v>355</v>
      </c>
      <c r="B2314" s="7">
        <v>0</v>
      </c>
      <c r="C2314" s="7" t="s">
        <v>358</v>
      </c>
      <c r="D2314" s="7" t="s">
        <v>357</v>
      </c>
      <c r="E2314" s="7">
        <v>-23.914823896103901</v>
      </c>
      <c r="F2314" s="7">
        <v>2.3036226406926499</v>
      </c>
      <c r="G2314" s="7">
        <v>3.1020388744588701</v>
      </c>
      <c r="H2314" s="7">
        <v>-1.4046184805194799E-3</v>
      </c>
      <c r="I2314" s="7">
        <v>-8.6183499437229294</v>
      </c>
      <c r="J2314" s="7">
        <v>-5.7890401688311597</v>
      </c>
      <c r="K2314" s="8"/>
      <c r="L2314" s="8"/>
    </row>
    <row r="2315" spans="1:12" ht="13.5" customHeight="1">
      <c r="A2315" s="7" t="s">
        <v>355</v>
      </c>
      <c r="B2315" s="7">
        <v>1.75</v>
      </c>
      <c r="C2315" s="7" t="s">
        <v>358</v>
      </c>
      <c r="D2315" s="7" t="s">
        <v>357</v>
      </c>
      <c r="E2315" s="7">
        <v>-23.9316802597403</v>
      </c>
      <c r="F2315" s="7">
        <v>2.3053331601731699</v>
      </c>
      <c r="G2315" s="7">
        <v>3.1043032900432901</v>
      </c>
      <c r="H2315" s="7">
        <v>-1.40567358441558E-3</v>
      </c>
      <c r="I2315" s="7">
        <v>-8.6251447359307392</v>
      </c>
      <c r="J2315" s="7">
        <v>-5.7935872207792203</v>
      </c>
      <c r="K2315" s="8"/>
      <c r="L2315" s="8"/>
    </row>
    <row r="2316" spans="1:12" ht="13.5" customHeight="1">
      <c r="A2316" s="7" t="s">
        <v>355</v>
      </c>
      <c r="B2316" s="7">
        <v>3.5</v>
      </c>
      <c r="C2316" s="7" t="s">
        <v>358</v>
      </c>
      <c r="D2316" s="7" t="s">
        <v>357</v>
      </c>
      <c r="E2316" s="7">
        <v>-23.948536623376601</v>
      </c>
      <c r="F2316" s="7">
        <v>2.3070436796536899</v>
      </c>
      <c r="G2316" s="7">
        <v>3.1065677056276999</v>
      </c>
      <c r="H2316" s="7">
        <v>-1.4067286883116901E-3</v>
      </c>
      <c r="I2316" s="7">
        <v>-8.6319395281385294</v>
      </c>
      <c r="J2316" s="7">
        <v>-5.7981342727272702</v>
      </c>
      <c r="K2316" s="8"/>
      <c r="L2316" s="8"/>
    </row>
    <row r="2317" spans="1:12" ht="13.5" customHeight="1">
      <c r="A2317" s="7" t="s">
        <v>355</v>
      </c>
      <c r="B2317" s="7">
        <v>0</v>
      </c>
      <c r="C2317" s="7" t="s">
        <v>359</v>
      </c>
      <c r="D2317" s="7" t="s">
        <v>357</v>
      </c>
      <c r="E2317" s="7">
        <v>-23.965392987013001</v>
      </c>
      <c r="F2317" s="7">
        <v>2.30875419913421</v>
      </c>
      <c r="G2317" s="7">
        <v>3.1088321212121199</v>
      </c>
      <c r="H2317" s="7">
        <v>-1.4077837922077899E-3</v>
      </c>
      <c r="I2317" s="7">
        <v>-8.6387343203463196</v>
      </c>
      <c r="J2317" s="7">
        <v>-5.8026813246753202</v>
      </c>
      <c r="K2317" s="8"/>
      <c r="L2317" s="8"/>
    </row>
    <row r="2318" spans="1:12" ht="13.5" customHeight="1">
      <c r="A2318" s="7" t="s">
        <v>355</v>
      </c>
      <c r="B2318" s="7">
        <v>1.75</v>
      </c>
      <c r="C2318" s="7" t="s">
        <v>359</v>
      </c>
      <c r="D2318" s="7" t="s">
        <v>357</v>
      </c>
      <c r="E2318" s="7">
        <v>-23.982249350649401</v>
      </c>
      <c r="F2318" s="7">
        <v>2.3104647186147198</v>
      </c>
      <c r="G2318" s="7">
        <v>3.1110965367965302</v>
      </c>
      <c r="H2318" s="7">
        <v>-1.4088388961039E-3</v>
      </c>
      <c r="I2318" s="7">
        <v>-8.6455291125541098</v>
      </c>
      <c r="J2318" s="7">
        <v>-5.8072283766233701</v>
      </c>
      <c r="K2318" s="8"/>
      <c r="L2318" s="8"/>
    </row>
    <row r="2319" spans="1:12" ht="13.5" customHeight="1">
      <c r="A2319" s="7" t="s">
        <v>355</v>
      </c>
      <c r="B2319" s="7">
        <v>3.5</v>
      </c>
      <c r="C2319" s="7" t="s">
        <v>359</v>
      </c>
      <c r="D2319" s="7" t="s">
        <v>357</v>
      </c>
      <c r="E2319" s="7">
        <v>-23.999105714285701</v>
      </c>
      <c r="F2319" s="7">
        <v>2.3121752380952398</v>
      </c>
      <c r="G2319" s="7">
        <v>3.1133609523809498</v>
      </c>
      <c r="H2319" s="7">
        <v>-1.4098940000000001E-3</v>
      </c>
      <c r="I2319" s="7">
        <v>-8.6523239047619107</v>
      </c>
      <c r="J2319" s="7">
        <v>-5.81177542857142</v>
      </c>
      <c r="K2319" s="8"/>
      <c r="L2319" s="8"/>
    </row>
    <row r="2320" spans="1:12" ht="13.5" customHeight="1">
      <c r="A2320" s="7" t="s">
        <v>355</v>
      </c>
      <c r="B2320" s="7">
        <v>0</v>
      </c>
      <c r="C2320" s="7" t="s">
        <v>360</v>
      </c>
      <c r="D2320" s="7" t="s">
        <v>357</v>
      </c>
      <c r="E2320" s="7">
        <v>-24.015962077922101</v>
      </c>
      <c r="F2320" s="7">
        <v>2.3138857575757599</v>
      </c>
      <c r="G2320" s="7">
        <v>3.1156253679653698</v>
      </c>
      <c r="H2320" s="7">
        <v>-1.4109491038960999E-3</v>
      </c>
      <c r="I2320" s="7">
        <v>-8.6591186969696992</v>
      </c>
      <c r="J2320" s="7">
        <v>-5.81632248051947</v>
      </c>
      <c r="K2320" s="8"/>
      <c r="L2320" s="8"/>
    </row>
    <row r="2321" spans="1:12" ht="13.5" customHeight="1">
      <c r="A2321" s="7" t="s">
        <v>355</v>
      </c>
      <c r="B2321" s="7">
        <v>1.75</v>
      </c>
      <c r="C2321" s="7" t="s">
        <v>360</v>
      </c>
      <c r="D2321" s="7" t="s">
        <v>357</v>
      </c>
      <c r="E2321" s="7">
        <v>-24.032818441558501</v>
      </c>
      <c r="F2321" s="7">
        <v>2.3155962770562799</v>
      </c>
      <c r="G2321" s="7">
        <v>3.1178897835497801</v>
      </c>
      <c r="H2321" s="7">
        <v>-1.41200420779221E-3</v>
      </c>
      <c r="I2321" s="7">
        <v>-8.6659134891774894</v>
      </c>
      <c r="J2321" s="7">
        <v>-5.8208695324675297</v>
      </c>
      <c r="K2321" s="8"/>
      <c r="L2321" s="8"/>
    </row>
    <row r="2322" spans="1:12" ht="13.5" customHeight="1">
      <c r="A2322" s="7" t="s">
        <v>355</v>
      </c>
      <c r="B2322" s="7">
        <v>3.5</v>
      </c>
      <c r="C2322" s="7" t="s">
        <v>360</v>
      </c>
      <c r="D2322" s="7" t="s">
        <v>357</v>
      </c>
      <c r="E2322" s="7">
        <v>-24.049674805194801</v>
      </c>
      <c r="F2322" s="7">
        <v>2.3173067965367999</v>
      </c>
      <c r="G2322" s="7">
        <v>3.1201541991342001</v>
      </c>
      <c r="H2322" s="7">
        <v>-1.4130593116883101E-3</v>
      </c>
      <c r="I2322" s="7">
        <v>-8.6727082813852796</v>
      </c>
      <c r="J2322" s="7">
        <v>-5.8254165844155796</v>
      </c>
      <c r="K2322" s="8"/>
      <c r="L2322" s="8"/>
    </row>
    <row r="2323" spans="1:12" ht="13.5" customHeight="1">
      <c r="A2323" s="7" t="s">
        <v>355</v>
      </c>
      <c r="B2323" s="7">
        <v>0</v>
      </c>
      <c r="C2323" s="7" t="s">
        <v>361</v>
      </c>
      <c r="D2323" s="7" t="s">
        <v>357</v>
      </c>
      <c r="E2323" s="7">
        <v>-24.066531168831201</v>
      </c>
      <c r="F2323" s="7">
        <v>2.31901731601732</v>
      </c>
      <c r="G2323" s="7">
        <v>3.1224186147186099</v>
      </c>
      <c r="H2323" s="7">
        <v>-1.4141144155844199E-3</v>
      </c>
      <c r="I2323" s="7">
        <v>-8.6795030735930698</v>
      </c>
      <c r="J2323" s="7">
        <v>-5.8299636363636296</v>
      </c>
      <c r="K2323" s="8"/>
      <c r="L2323" s="8"/>
    </row>
    <row r="2324" spans="1:12" ht="13.5" customHeight="1">
      <c r="A2324" s="7" t="s">
        <v>355</v>
      </c>
      <c r="B2324" s="7">
        <v>1.75</v>
      </c>
      <c r="C2324" s="7" t="s">
        <v>361</v>
      </c>
      <c r="D2324" s="7" t="s">
        <v>357</v>
      </c>
      <c r="E2324" s="7">
        <v>-24.083387532467501</v>
      </c>
      <c r="F2324" s="7">
        <v>2.32072783549784</v>
      </c>
      <c r="G2324" s="7">
        <v>3.12468303030303</v>
      </c>
      <c r="H2324" s="7">
        <v>-1.41516951948052E-3</v>
      </c>
      <c r="I2324" s="7">
        <v>-8.6862978658008707</v>
      </c>
      <c r="J2324" s="7">
        <v>-5.8345106883116804</v>
      </c>
      <c r="K2324" s="8"/>
      <c r="L2324" s="8"/>
    </row>
    <row r="2325" spans="1:12" ht="13.5" customHeight="1">
      <c r="A2325" s="7" t="s">
        <v>355</v>
      </c>
      <c r="B2325" s="7">
        <v>3.5</v>
      </c>
      <c r="C2325" s="7" t="s">
        <v>361</v>
      </c>
      <c r="D2325" s="7" t="s">
        <v>357</v>
      </c>
      <c r="E2325" s="7">
        <v>-24.100243896103901</v>
      </c>
      <c r="F2325" s="7">
        <v>2.32243835497836</v>
      </c>
      <c r="G2325" s="7">
        <v>3.1269474458874398</v>
      </c>
      <c r="H2325" s="7">
        <v>-1.4162246233766201E-3</v>
      </c>
      <c r="I2325" s="7">
        <v>-8.6930926580086592</v>
      </c>
      <c r="J2325" s="7">
        <v>-5.8390577402597303</v>
      </c>
      <c r="K2325" s="8"/>
      <c r="L2325" s="8"/>
    </row>
    <row r="2326" spans="1:12" ht="13.5" customHeight="1">
      <c r="A2326" s="7" t="s">
        <v>355</v>
      </c>
      <c r="B2326" s="7">
        <v>0</v>
      </c>
      <c r="C2326" s="7" t="s">
        <v>362</v>
      </c>
      <c r="D2326" s="7" t="s">
        <v>357</v>
      </c>
      <c r="E2326" s="7">
        <v>-24.117100259740301</v>
      </c>
      <c r="F2326" s="7">
        <v>2.3241488744588801</v>
      </c>
      <c r="G2326" s="7">
        <v>3.1292118614718598</v>
      </c>
      <c r="H2326" s="7">
        <v>-1.4172797272727299E-3</v>
      </c>
      <c r="I2326" s="7">
        <v>-8.6998874502164494</v>
      </c>
      <c r="J2326" s="7">
        <v>-5.8436047922077901</v>
      </c>
      <c r="K2326" s="8"/>
      <c r="L2326" s="8"/>
    </row>
    <row r="2327" spans="1:12" ht="13.5" customHeight="1">
      <c r="A2327" s="7" t="s">
        <v>355</v>
      </c>
      <c r="B2327" s="7">
        <v>1.75</v>
      </c>
      <c r="C2327" s="7" t="s">
        <v>362</v>
      </c>
      <c r="D2327" s="7" t="s">
        <v>357</v>
      </c>
      <c r="E2327" s="7">
        <v>-24.133956623376601</v>
      </c>
      <c r="F2327" s="7">
        <v>2.3258593939394001</v>
      </c>
      <c r="G2327" s="7">
        <v>3.1314762770562701</v>
      </c>
      <c r="H2327" s="7">
        <v>-1.41833483116883E-3</v>
      </c>
      <c r="I2327" s="7">
        <v>-8.7066822424242396</v>
      </c>
      <c r="J2327" s="7">
        <v>-5.84815184415584</v>
      </c>
      <c r="K2327" s="8"/>
      <c r="L2327" s="8"/>
    </row>
    <row r="2328" spans="1:12" ht="13.5" customHeight="1">
      <c r="A2328" s="7" t="s">
        <v>355</v>
      </c>
      <c r="B2328" s="7">
        <v>3.5</v>
      </c>
      <c r="C2328" s="7" t="s">
        <v>362</v>
      </c>
      <c r="D2328" s="7" t="s">
        <v>357</v>
      </c>
      <c r="E2328" s="7">
        <v>-24.150812987013001</v>
      </c>
      <c r="F2328" s="7">
        <v>2.3275699134199201</v>
      </c>
      <c r="G2328" s="7">
        <v>3.1337406926406901</v>
      </c>
      <c r="H2328" s="7">
        <v>-1.41938993506494E-3</v>
      </c>
      <c r="I2328" s="7">
        <v>-8.7134770346320405</v>
      </c>
      <c r="J2328" s="7">
        <v>-5.8526988961038899</v>
      </c>
      <c r="K2328" s="8"/>
      <c r="L2328" s="8"/>
    </row>
    <row r="2329" spans="1:12" ht="13.5" customHeight="1">
      <c r="A2329" s="7" t="s">
        <v>355</v>
      </c>
      <c r="B2329" s="7">
        <v>0</v>
      </c>
      <c r="C2329" s="7" t="s">
        <v>363</v>
      </c>
      <c r="D2329" s="7" t="s">
        <v>357</v>
      </c>
      <c r="E2329" s="7">
        <v>-24.167669350649401</v>
      </c>
      <c r="F2329" s="7">
        <v>2.3292804329004402</v>
      </c>
      <c r="G2329" s="7">
        <v>3.1360051082251101</v>
      </c>
      <c r="H2329" s="7">
        <v>-1.4204450389610399E-3</v>
      </c>
      <c r="I2329" s="7">
        <v>-8.7202718268398307</v>
      </c>
      <c r="J2329" s="7">
        <v>-5.8572459480519399</v>
      </c>
      <c r="K2329" s="8"/>
      <c r="L2329" s="8"/>
    </row>
    <row r="2330" spans="1:12" ht="13.5" customHeight="1">
      <c r="A2330" s="7" t="s">
        <v>355</v>
      </c>
      <c r="B2330" s="7">
        <v>1.75</v>
      </c>
      <c r="C2330" s="7" t="s">
        <v>363</v>
      </c>
      <c r="D2330" s="7" t="s">
        <v>357</v>
      </c>
      <c r="E2330" s="7">
        <v>-24.184525714285702</v>
      </c>
      <c r="F2330" s="7">
        <v>2.3309909523809602</v>
      </c>
      <c r="G2330" s="7">
        <v>3.13826952380952</v>
      </c>
      <c r="H2330" s="7">
        <v>-1.42150014285714E-3</v>
      </c>
      <c r="I2330" s="7">
        <v>-8.7270666190476192</v>
      </c>
      <c r="J2330" s="7">
        <v>-5.8617929999999898</v>
      </c>
      <c r="K2330" s="8"/>
      <c r="L2330" s="8"/>
    </row>
    <row r="2331" spans="1:12" ht="13.5" customHeight="1">
      <c r="A2331" s="7" t="s">
        <v>355</v>
      </c>
      <c r="B2331" s="7">
        <v>3.5</v>
      </c>
      <c r="C2331" s="7" t="s">
        <v>363</v>
      </c>
      <c r="D2331" s="7" t="s">
        <v>357</v>
      </c>
      <c r="E2331" s="7">
        <v>-24.201382077922101</v>
      </c>
      <c r="F2331" s="7">
        <v>2.3327014718614798</v>
      </c>
      <c r="G2331" s="7">
        <v>3.14053393939394</v>
      </c>
      <c r="H2331" s="7">
        <v>-1.42255524675325E-3</v>
      </c>
      <c r="I2331" s="7">
        <v>-8.7338614112554094</v>
      </c>
      <c r="J2331" s="7">
        <v>-5.8663400519480504</v>
      </c>
      <c r="K2331" s="8"/>
      <c r="L2331" s="8"/>
    </row>
    <row r="2332" spans="1:12" ht="13.5" customHeight="1">
      <c r="A2332" s="7" t="s">
        <v>355</v>
      </c>
      <c r="B2332" s="7">
        <v>0</v>
      </c>
      <c r="C2332" s="7" t="s">
        <v>356</v>
      </c>
      <c r="D2332" s="7" t="s">
        <v>357</v>
      </c>
      <c r="E2332" s="7">
        <v>-24.218238441558501</v>
      </c>
      <c r="F2332" s="7">
        <v>2.3344119913419998</v>
      </c>
      <c r="G2332" s="7">
        <v>3.1427983549783498</v>
      </c>
      <c r="H2332" s="7">
        <v>-1.4236103506493499E-3</v>
      </c>
      <c r="I2332" s="7">
        <v>-8.7406562034631996</v>
      </c>
      <c r="J2332" s="7">
        <v>-5.8708871038961004</v>
      </c>
      <c r="K2332" s="8"/>
      <c r="L2332" s="8"/>
    </row>
    <row r="2333" spans="1:12" ht="13.5" customHeight="1">
      <c r="A2333" s="7" t="s">
        <v>355</v>
      </c>
      <c r="B2333" s="7">
        <v>1.75</v>
      </c>
      <c r="C2333" s="7" t="s">
        <v>356</v>
      </c>
      <c r="D2333" s="7" t="s">
        <v>357</v>
      </c>
      <c r="E2333" s="7">
        <v>-24.235094805194802</v>
      </c>
      <c r="F2333" s="7">
        <v>2.3361225108225199</v>
      </c>
      <c r="G2333" s="7">
        <v>3.1450627705627698</v>
      </c>
      <c r="H2333" s="7">
        <v>-1.42466545454545E-3</v>
      </c>
      <c r="I2333" s="7">
        <v>-8.7474509956710005</v>
      </c>
      <c r="J2333" s="7">
        <v>-5.8754341558441503</v>
      </c>
      <c r="K2333" s="8"/>
      <c r="L2333" s="8"/>
    </row>
    <row r="2334" spans="1:12" ht="13.5" customHeight="1">
      <c r="A2334" s="7" t="s">
        <v>355</v>
      </c>
      <c r="B2334" s="7">
        <v>3.5</v>
      </c>
      <c r="C2334" s="7" t="s">
        <v>356</v>
      </c>
      <c r="D2334" s="7" t="s">
        <v>357</v>
      </c>
      <c r="E2334" s="7">
        <v>-24.251951168831201</v>
      </c>
      <c r="F2334" s="7">
        <v>2.3378330303030399</v>
      </c>
      <c r="G2334" s="7">
        <v>3.1473271861471801</v>
      </c>
      <c r="H2334" s="7">
        <v>-1.42572055844156E-3</v>
      </c>
      <c r="I2334" s="7">
        <v>-8.7542457878787907</v>
      </c>
      <c r="J2334" s="7">
        <v>-5.8799812077922002</v>
      </c>
      <c r="K2334" s="8"/>
      <c r="L2334" s="8"/>
    </row>
    <row r="2335" spans="1:12" ht="13.5" customHeight="1">
      <c r="A2335" s="7" t="s">
        <v>355</v>
      </c>
      <c r="B2335" s="7">
        <v>0</v>
      </c>
      <c r="C2335" s="7" t="s">
        <v>358</v>
      </c>
      <c r="D2335" s="7" t="s">
        <v>357</v>
      </c>
      <c r="E2335" s="7">
        <v>-24.268807532468301</v>
      </c>
      <c r="F2335" s="7">
        <v>2.3395435497835702</v>
      </c>
      <c r="G2335" s="7">
        <v>3.1495916017316898</v>
      </c>
      <c r="H2335" s="7">
        <v>-1.4267756623375801E-3</v>
      </c>
      <c r="I2335" s="7">
        <v>-8.7610405800869309</v>
      </c>
      <c r="J2335" s="7">
        <v>-5.8845282597404296</v>
      </c>
      <c r="K2335" s="8"/>
      <c r="L2335" s="8"/>
    </row>
    <row r="2336" spans="1:12" ht="13.5" customHeight="1">
      <c r="A2336" s="7" t="s">
        <v>355</v>
      </c>
      <c r="B2336" s="7">
        <v>1.75</v>
      </c>
      <c r="C2336" s="7" t="s">
        <v>358</v>
      </c>
      <c r="D2336" s="7" t="s">
        <v>357</v>
      </c>
      <c r="E2336" s="7">
        <v>-24.285663896104701</v>
      </c>
      <c r="F2336" s="7">
        <v>2.3412540692640902</v>
      </c>
      <c r="G2336" s="7">
        <v>3.1518560173161099</v>
      </c>
      <c r="H2336" s="7">
        <v>-1.42783076623368E-3</v>
      </c>
      <c r="I2336" s="7">
        <v>-8.7678353722947406</v>
      </c>
      <c r="J2336" s="7">
        <v>-5.8890753116884902</v>
      </c>
      <c r="K2336" s="8"/>
      <c r="L2336" s="8"/>
    </row>
    <row r="2337" spans="1:12" ht="13.5" customHeight="1">
      <c r="A2337" s="7" t="s">
        <v>355</v>
      </c>
      <c r="B2337" s="7">
        <v>3.5</v>
      </c>
      <c r="C2337" s="7" t="s">
        <v>358</v>
      </c>
      <c r="D2337" s="7" t="s">
        <v>357</v>
      </c>
      <c r="E2337" s="7">
        <v>-24.302520259741101</v>
      </c>
      <c r="F2337" s="7">
        <v>2.3429645887446102</v>
      </c>
      <c r="G2337" s="7">
        <v>3.1541204329005299</v>
      </c>
      <c r="H2337" s="7">
        <v>-1.42888587012978E-3</v>
      </c>
      <c r="I2337" s="7">
        <v>-8.7746301645025504</v>
      </c>
      <c r="J2337" s="7">
        <v>-5.8936223636365499</v>
      </c>
      <c r="K2337" s="8"/>
      <c r="L2337" s="8"/>
    </row>
    <row r="2338" spans="1:12" ht="13.5" customHeight="1">
      <c r="A2338" s="7" t="s">
        <v>355</v>
      </c>
      <c r="B2338" s="7">
        <v>0</v>
      </c>
      <c r="C2338" s="7" t="s">
        <v>359</v>
      </c>
      <c r="D2338" s="7" t="s">
        <v>357</v>
      </c>
      <c r="E2338" s="7">
        <v>-24.319376623377501</v>
      </c>
      <c r="F2338" s="7">
        <v>2.3446751082251298</v>
      </c>
      <c r="G2338" s="7">
        <v>3.1563848484849499</v>
      </c>
      <c r="H2338" s="7">
        <v>-1.4299409740258799E-3</v>
      </c>
      <c r="I2338" s="7">
        <v>-8.7814249567103602</v>
      </c>
      <c r="J2338" s="7">
        <v>-5.8981694155846096</v>
      </c>
      <c r="K2338" s="8"/>
      <c r="L2338" s="8"/>
    </row>
    <row r="2339" spans="1:12" ht="13.5" customHeight="1">
      <c r="A2339" s="7" t="s">
        <v>355</v>
      </c>
      <c r="B2339" s="7">
        <v>1.75</v>
      </c>
      <c r="C2339" s="7" t="s">
        <v>359</v>
      </c>
      <c r="D2339" s="7" t="s">
        <v>357</v>
      </c>
      <c r="E2339" s="7">
        <v>-24.336232987013901</v>
      </c>
      <c r="F2339" s="7">
        <v>2.3463856277056498</v>
      </c>
      <c r="G2339" s="7">
        <v>3.15864926406937</v>
      </c>
      <c r="H2339" s="7">
        <v>-1.43099607792198E-3</v>
      </c>
      <c r="I2339" s="7">
        <v>-8.7882197489181699</v>
      </c>
      <c r="J2339" s="7">
        <v>-5.9027164675326702</v>
      </c>
      <c r="K2339" s="8"/>
      <c r="L2339" s="8"/>
    </row>
    <row r="2340" spans="1:12" ht="13.5" customHeight="1">
      <c r="A2340" s="7" t="s">
        <v>355</v>
      </c>
      <c r="B2340" s="7">
        <v>3.5</v>
      </c>
      <c r="C2340" s="7" t="s">
        <v>359</v>
      </c>
      <c r="D2340" s="7" t="s">
        <v>357</v>
      </c>
      <c r="E2340" s="7">
        <v>-24.353089350650301</v>
      </c>
      <c r="F2340" s="7">
        <v>2.3480961471861699</v>
      </c>
      <c r="G2340" s="7">
        <v>3.16091367965379</v>
      </c>
      <c r="H2340" s="7">
        <v>-1.4320511818180801E-3</v>
      </c>
      <c r="I2340" s="7">
        <v>-8.7950145411259797</v>
      </c>
      <c r="J2340" s="7">
        <v>-5.9072635194807397</v>
      </c>
      <c r="K2340" s="8"/>
      <c r="L2340" s="8"/>
    </row>
    <row r="2341" spans="1:12" ht="13.5" customHeight="1">
      <c r="A2341" s="7" t="s">
        <v>355</v>
      </c>
      <c r="B2341" s="7">
        <v>0</v>
      </c>
      <c r="C2341" s="7" t="s">
        <v>360</v>
      </c>
      <c r="D2341" s="7" t="s">
        <v>357</v>
      </c>
      <c r="E2341" s="7">
        <v>-24.3699457142867</v>
      </c>
      <c r="F2341" s="7">
        <v>2.3498066666666899</v>
      </c>
      <c r="G2341" s="7">
        <v>3.16317809523821</v>
      </c>
      <c r="H2341" s="7">
        <v>-1.4331062857141799E-3</v>
      </c>
      <c r="I2341" s="7">
        <v>-8.8018093333337895</v>
      </c>
      <c r="J2341" s="7">
        <v>-5.9118105714288003</v>
      </c>
      <c r="K2341" s="8"/>
      <c r="L2341" s="8"/>
    </row>
    <row r="2342" spans="1:12" ht="13.5" customHeight="1">
      <c r="A2342" s="7" t="s">
        <v>355</v>
      </c>
      <c r="B2342" s="7">
        <v>1.75</v>
      </c>
      <c r="C2342" s="7" t="s">
        <v>360</v>
      </c>
      <c r="D2342" s="7" t="s">
        <v>357</v>
      </c>
      <c r="E2342" s="7">
        <v>-24.3868020779231</v>
      </c>
      <c r="F2342" s="7">
        <v>2.3515171861472099</v>
      </c>
      <c r="G2342" s="7">
        <v>3.1654425108226301</v>
      </c>
      <c r="H2342" s="7">
        <v>-1.43416138961028E-3</v>
      </c>
      <c r="I2342" s="7">
        <v>-8.8086041255415992</v>
      </c>
      <c r="J2342" s="7">
        <v>-5.91635762337686</v>
      </c>
      <c r="K2342" s="8"/>
      <c r="L2342" s="8"/>
    </row>
    <row r="2343" spans="1:12" ht="13.5" customHeight="1">
      <c r="A2343" s="7" t="s">
        <v>355</v>
      </c>
      <c r="B2343" s="7">
        <v>3.5</v>
      </c>
      <c r="C2343" s="7" t="s">
        <v>360</v>
      </c>
      <c r="D2343" s="7" t="s">
        <v>357</v>
      </c>
      <c r="E2343" s="7">
        <v>-24.4036584415595</v>
      </c>
      <c r="F2343" s="7">
        <v>2.35322770562773</v>
      </c>
      <c r="G2343" s="7">
        <v>3.1677069264070501</v>
      </c>
      <c r="H2343" s="7">
        <v>-1.4352164935063801E-3</v>
      </c>
      <c r="I2343" s="7">
        <v>-8.8153989177494108</v>
      </c>
      <c r="J2343" s="7">
        <v>-5.9209046753249197</v>
      </c>
      <c r="K2343" s="8"/>
      <c r="L2343" s="8"/>
    </row>
    <row r="2344" spans="1:12" ht="13.5" customHeight="1">
      <c r="A2344" s="7" t="s">
        <v>355</v>
      </c>
      <c r="B2344" s="7">
        <v>0</v>
      </c>
      <c r="C2344" s="7" t="s">
        <v>361</v>
      </c>
      <c r="D2344" s="7" t="s">
        <v>357</v>
      </c>
      <c r="E2344" s="7">
        <v>-24.4205148051959</v>
      </c>
      <c r="F2344" s="7">
        <v>2.35493822510825</v>
      </c>
      <c r="G2344" s="7">
        <v>3.1699713419914701</v>
      </c>
      <c r="H2344" s="7">
        <v>-1.4362715974024799E-3</v>
      </c>
      <c r="I2344" s="7">
        <v>-8.8221937099572205</v>
      </c>
      <c r="J2344" s="7">
        <v>-5.9254517272729803</v>
      </c>
      <c r="K2344" s="8"/>
      <c r="L2344" s="8"/>
    </row>
    <row r="2345" spans="1:12" ht="13.5" customHeight="1">
      <c r="A2345" s="7" t="s">
        <v>355</v>
      </c>
      <c r="B2345" s="7">
        <v>1.75</v>
      </c>
      <c r="C2345" s="7" t="s">
        <v>361</v>
      </c>
      <c r="D2345" s="7" t="s">
        <v>357</v>
      </c>
      <c r="E2345" s="7">
        <v>-24.4373711688323</v>
      </c>
      <c r="F2345" s="7">
        <v>2.3566487445887701</v>
      </c>
      <c r="G2345" s="7">
        <v>3.1722357575758902</v>
      </c>
      <c r="H2345" s="7">
        <v>-1.43732670129858E-3</v>
      </c>
      <c r="I2345" s="7">
        <v>-8.8289885021650303</v>
      </c>
      <c r="J2345" s="7">
        <v>-5.92999877922104</v>
      </c>
      <c r="K2345" s="8"/>
      <c r="L2345" s="8"/>
    </row>
    <row r="2346" spans="1:12" ht="13.5" customHeight="1">
      <c r="A2346" s="7" t="s">
        <v>355</v>
      </c>
      <c r="B2346" s="7">
        <v>3.5</v>
      </c>
      <c r="C2346" s="7" t="s">
        <v>361</v>
      </c>
      <c r="D2346" s="7" t="s">
        <v>357</v>
      </c>
      <c r="E2346" s="7">
        <v>-24.4542275324687</v>
      </c>
      <c r="F2346" s="7">
        <v>2.3583592640692901</v>
      </c>
      <c r="G2346" s="7">
        <v>3.1745001731603102</v>
      </c>
      <c r="H2346" s="7">
        <v>-1.4383818051946801E-3</v>
      </c>
      <c r="I2346" s="7">
        <v>-8.83578329437284</v>
      </c>
      <c r="J2346" s="7">
        <v>-5.9345458311690997</v>
      </c>
      <c r="K2346" s="8"/>
      <c r="L2346" s="8"/>
    </row>
    <row r="2347" spans="1:12" ht="13.5" customHeight="1">
      <c r="A2347" s="7" t="s">
        <v>355</v>
      </c>
      <c r="B2347" s="7">
        <v>0</v>
      </c>
      <c r="C2347" s="7" t="s">
        <v>362</v>
      </c>
      <c r="D2347" s="7" t="s">
        <v>357</v>
      </c>
      <c r="E2347" s="7">
        <v>-24.4710838961051</v>
      </c>
      <c r="F2347" s="7">
        <v>2.3600697835498101</v>
      </c>
      <c r="G2347" s="7">
        <v>3.1767645887447298</v>
      </c>
      <c r="H2347" s="7">
        <v>-1.43943690909078E-3</v>
      </c>
      <c r="I2347" s="7">
        <v>-8.8425780865806498</v>
      </c>
      <c r="J2347" s="7">
        <v>-5.9390928831171603</v>
      </c>
      <c r="K2347" s="8"/>
      <c r="L2347" s="8"/>
    </row>
    <row r="2348" spans="1:12" ht="13.5" customHeight="1">
      <c r="A2348" s="7" t="s">
        <v>355</v>
      </c>
      <c r="B2348" s="7">
        <v>1.75</v>
      </c>
      <c r="C2348" s="7" t="s">
        <v>362</v>
      </c>
      <c r="D2348" s="7" t="s">
        <v>357</v>
      </c>
      <c r="E2348" s="7">
        <v>-24.487940259741499</v>
      </c>
      <c r="F2348" s="7">
        <v>2.3617803030303302</v>
      </c>
      <c r="G2348" s="7">
        <v>3.1790290043291498</v>
      </c>
      <c r="H2348" s="7">
        <v>-1.44049201298688E-3</v>
      </c>
      <c r="I2348" s="7">
        <v>-8.8493728787884596</v>
      </c>
      <c r="J2348" s="7">
        <v>-5.94363993506522</v>
      </c>
      <c r="K2348" s="8"/>
      <c r="L2348" s="8"/>
    </row>
    <row r="2349" spans="1:12" ht="13.5" customHeight="1">
      <c r="A2349" s="7" t="s">
        <v>355</v>
      </c>
      <c r="B2349" s="7">
        <v>3.5</v>
      </c>
      <c r="C2349" s="7" t="s">
        <v>362</v>
      </c>
      <c r="D2349" s="7" t="s">
        <v>357</v>
      </c>
      <c r="E2349" s="7">
        <v>-24.504796623377899</v>
      </c>
      <c r="F2349" s="7">
        <v>2.3634908225108502</v>
      </c>
      <c r="G2349" s="7">
        <v>3.1812934199135698</v>
      </c>
      <c r="H2349" s="7">
        <v>-1.4415471168829799E-3</v>
      </c>
      <c r="I2349" s="7">
        <v>-8.8561676709962693</v>
      </c>
      <c r="J2349" s="7">
        <v>-5.9481869870132797</v>
      </c>
      <c r="K2349" s="8"/>
      <c r="L2349" s="8"/>
    </row>
    <row r="2350" spans="1:12" ht="13.5" customHeight="1">
      <c r="A2350" s="7" t="s">
        <v>355</v>
      </c>
      <c r="B2350" s="7">
        <v>0</v>
      </c>
      <c r="C2350" s="7" t="s">
        <v>363</v>
      </c>
      <c r="D2350" s="7" t="s">
        <v>357</v>
      </c>
      <c r="E2350" s="7">
        <v>-24.521652987014299</v>
      </c>
      <c r="F2350" s="7">
        <v>2.3652013419913702</v>
      </c>
      <c r="G2350" s="7">
        <v>3.1835578354979899</v>
      </c>
      <c r="H2350" s="7">
        <v>-1.44260222077908E-3</v>
      </c>
      <c r="I2350" s="7">
        <v>-8.8629624632040809</v>
      </c>
      <c r="J2350" s="7">
        <v>-5.9527340389613403</v>
      </c>
      <c r="K2350" s="8"/>
      <c r="L2350" s="8"/>
    </row>
    <row r="2351" spans="1:12" ht="13.5" customHeight="1">
      <c r="A2351" s="7" t="s">
        <v>355</v>
      </c>
      <c r="B2351" s="7">
        <v>1.75</v>
      </c>
      <c r="C2351" s="7" t="s">
        <v>363</v>
      </c>
      <c r="D2351" s="7" t="s">
        <v>357</v>
      </c>
      <c r="E2351" s="7">
        <v>-24.538509350650699</v>
      </c>
      <c r="F2351" s="7">
        <v>2.3669118614718898</v>
      </c>
      <c r="G2351" s="7">
        <v>3.1858222510824099</v>
      </c>
      <c r="H2351" s="7">
        <v>-1.4436573246751801E-3</v>
      </c>
      <c r="I2351" s="7">
        <v>-8.8697572554118906</v>
      </c>
      <c r="J2351" s="7">
        <v>-5.9572810909094001</v>
      </c>
      <c r="K2351" s="8"/>
      <c r="L2351" s="8"/>
    </row>
    <row r="2352" spans="1:12" ht="13.5" customHeight="1">
      <c r="A2352" s="7" t="s">
        <v>355</v>
      </c>
      <c r="B2352" s="7">
        <v>3.5</v>
      </c>
      <c r="C2352" s="7" t="s">
        <v>363</v>
      </c>
      <c r="D2352" s="7" t="s">
        <v>357</v>
      </c>
      <c r="E2352" s="7">
        <v>-24.555365714287099</v>
      </c>
      <c r="F2352" s="7">
        <v>2.3686223809524098</v>
      </c>
      <c r="G2352" s="7">
        <v>3.1880866666668299</v>
      </c>
      <c r="H2352" s="7">
        <v>-1.4447124285712799E-3</v>
      </c>
      <c r="I2352" s="7">
        <v>-8.8765520476197004</v>
      </c>
      <c r="J2352" s="7">
        <v>-5.9618281428574598</v>
      </c>
      <c r="K2352" s="8"/>
      <c r="L2352" s="8"/>
    </row>
    <row r="2353" spans="1:12" ht="13.5" customHeight="1">
      <c r="A2353" s="7" t="s">
        <v>355</v>
      </c>
      <c r="B2353" s="7">
        <v>0</v>
      </c>
      <c r="C2353" s="7" t="s">
        <v>356</v>
      </c>
      <c r="D2353" s="7" t="s">
        <v>357</v>
      </c>
      <c r="E2353" s="7">
        <v>-24.572222077923499</v>
      </c>
      <c r="F2353" s="7">
        <v>2.3703329004329299</v>
      </c>
      <c r="G2353" s="7">
        <v>3.19035108225125</v>
      </c>
      <c r="H2353" s="7">
        <v>-1.44576753246738E-3</v>
      </c>
      <c r="I2353" s="7">
        <v>-8.8833468398275102</v>
      </c>
      <c r="J2353" s="7">
        <v>-5.9663751948055204</v>
      </c>
      <c r="K2353" s="8"/>
      <c r="L2353" s="8"/>
    </row>
    <row r="2354" spans="1:12" ht="13.5" customHeight="1">
      <c r="A2354" s="7" t="s">
        <v>355</v>
      </c>
      <c r="B2354" s="7">
        <v>1.75</v>
      </c>
      <c r="C2354" s="7" t="s">
        <v>356</v>
      </c>
      <c r="D2354" s="7" t="s">
        <v>357</v>
      </c>
      <c r="E2354" s="7">
        <v>-24.589078441559899</v>
      </c>
      <c r="F2354" s="7">
        <v>2.3720434199134499</v>
      </c>
      <c r="G2354" s="7">
        <v>3.19261549783567</v>
      </c>
      <c r="H2354" s="7">
        <v>-1.4468226363634801E-3</v>
      </c>
      <c r="I2354" s="7">
        <v>-8.8901416320353199</v>
      </c>
      <c r="J2354" s="7">
        <v>-5.9709222467535801</v>
      </c>
      <c r="K2354" s="8"/>
      <c r="L2354" s="8"/>
    </row>
    <row r="2355" spans="1:12" ht="13.5" customHeight="1">
      <c r="A2355" s="7" t="s">
        <v>355</v>
      </c>
      <c r="B2355" s="7">
        <v>3.5</v>
      </c>
      <c r="C2355" s="7" t="s">
        <v>356</v>
      </c>
      <c r="D2355" s="7" t="s">
        <v>357</v>
      </c>
      <c r="E2355" s="7">
        <v>-24.605934805196298</v>
      </c>
      <c r="F2355" s="7">
        <v>2.3737539393939699</v>
      </c>
      <c r="G2355" s="7">
        <v>3.19487991342009</v>
      </c>
      <c r="H2355" s="7">
        <v>-1.44787774025958E-3</v>
      </c>
      <c r="I2355" s="7">
        <v>-8.8969364242431297</v>
      </c>
      <c r="J2355" s="7">
        <v>-5.9754692987016496</v>
      </c>
      <c r="K2355" s="8"/>
      <c r="L2355" s="8"/>
    </row>
    <row r="2356" spans="1:12" ht="13.5" customHeight="1">
      <c r="A2356" s="7" t="s">
        <v>355</v>
      </c>
      <c r="B2356" s="7">
        <v>0</v>
      </c>
      <c r="C2356" s="7" t="s">
        <v>358</v>
      </c>
      <c r="D2356" s="7" t="s">
        <v>357</v>
      </c>
      <c r="E2356" s="7">
        <v>-24.622791168832698</v>
      </c>
      <c r="F2356" s="7">
        <v>2.37546445887449</v>
      </c>
      <c r="G2356" s="7">
        <v>3.1971443290045101</v>
      </c>
      <c r="H2356" s="7">
        <v>-1.44893284415568E-3</v>
      </c>
      <c r="I2356" s="7">
        <v>-8.9037312164509395</v>
      </c>
      <c r="J2356" s="7">
        <v>-5.9800163506497004</v>
      </c>
      <c r="K2356" s="8"/>
      <c r="L2356" s="8"/>
    </row>
    <row r="2357" spans="1:12" ht="13.5" customHeight="1">
      <c r="A2357" s="7" t="s">
        <v>355</v>
      </c>
      <c r="B2357" s="7">
        <v>1.75</v>
      </c>
      <c r="C2357" s="7" t="s">
        <v>358</v>
      </c>
      <c r="D2357" s="7" t="s">
        <v>357</v>
      </c>
      <c r="E2357" s="7">
        <v>-24.639647532469098</v>
      </c>
      <c r="F2357" s="7">
        <v>2.37717497835501</v>
      </c>
      <c r="G2357" s="7">
        <v>3.1994087445889301</v>
      </c>
      <c r="H2357" s="7">
        <v>-1.4499879480517799E-3</v>
      </c>
      <c r="I2357" s="7">
        <v>-8.9105260086587492</v>
      </c>
      <c r="J2357" s="7">
        <v>-5.9845634025977699</v>
      </c>
      <c r="K2357" s="8"/>
      <c r="L2357" s="8"/>
    </row>
    <row r="2358" spans="1:12" ht="13.5" customHeight="1">
      <c r="A2358" s="7" t="s">
        <v>355</v>
      </c>
      <c r="B2358" s="7">
        <v>3.5</v>
      </c>
      <c r="C2358" s="7" t="s">
        <v>358</v>
      </c>
      <c r="D2358" s="7" t="s">
        <v>357</v>
      </c>
      <c r="E2358" s="7">
        <v>-24.656503896105502</v>
      </c>
      <c r="F2358" s="7">
        <v>2.37888549783553</v>
      </c>
      <c r="G2358" s="7">
        <v>3.2016731601733501</v>
      </c>
      <c r="H2358" s="7">
        <v>-1.45104305194788E-3</v>
      </c>
      <c r="I2358" s="7">
        <v>-8.9173208008665608</v>
      </c>
      <c r="J2358" s="7">
        <v>-5.9891104545458296</v>
      </c>
      <c r="K2358" s="8"/>
      <c r="L2358" s="8"/>
    </row>
    <row r="2359" spans="1:12" ht="13.5" customHeight="1">
      <c r="A2359" s="7" t="s">
        <v>355</v>
      </c>
      <c r="B2359" s="7">
        <v>0</v>
      </c>
      <c r="C2359" s="7" t="s">
        <v>359</v>
      </c>
      <c r="D2359" s="7" t="s">
        <v>357</v>
      </c>
      <c r="E2359" s="7">
        <v>-24.673360259741902</v>
      </c>
      <c r="F2359" s="7">
        <v>2.3805960173160501</v>
      </c>
      <c r="G2359" s="7">
        <v>3.2039375757577702</v>
      </c>
      <c r="H2359" s="7">
        <v>-1.4520981558439801E-3</v>
      </c>
      <c r="I2359" s="7">
        <v>-8.9241155930743705</v>
      </c>
      <c r="J2359" s="7">
        <v>-5.9936575064938902</v>
      </c>
      <c r="K2359" s="8"/>
      <c r="L2359" s="8"/>
    </row>
    <row r="2360" spans="1:12" ht="13.5" customHeight="1">
      <c r="A2360" s="7" t="s">
        <v>355</v>
      </c>
      <c r="B2360" s="7">
        <v>1.75</v>
      </c>
      <c r="C2360" s="7" t="s">
        <v>359</v>
      </c>
      <c r="D2360" s="7" t="s">
        <v>357</v>
      </c>
      <c r="E2360" s="7">
        <v>-24.690216623378301</v>
      </c>
      <c r="F2360" s="7">
        <v>2.3823065367965701</v>
      </c>
      <c r="G2360" s="7">
        <v>3.2062019913421902</v>
      </c>
      <c r="H2360" s="7">
        <v>-1.4531532597400799E-3</v>
      </c>
      <c r="I2360" s="7">
        <v>-8.9309103852821803</v>
      </c>
      <c r="J2360" s="7">
        <v>-5.9982045584419499</v>
      </c>
      <c r="K2360" s="8"/>
      <c r="L2360" s="8"/>
    </row>
    <row r="2361" spans="1:12" ht="13.5" customHeight="1">
      <c r="A2361" s="7" t="s">
        <v>355</v>
      </c>
      <c r="B2361" s="7">
        <v>3.5</v>
      </c>
      <c r="C2361" s="7" t="s">
        <v>359</v>
      </c>
      <c r="D2361" s="7" t="s">
        <v>357</v>
      </c>
      <c r="E2361" s="7">
        <v>-24.707072987014701</v>
      </c>
      <c r="F2361" s="7">
        <v>2.3840170562770902</v>
      </c>
      <c r="G2361" s="7">
        <v>3.2084664069266098</v>
      </c>
      <c r="H2361" s="7">
        <v>-1.45420836363618E-3</v>
      </c>
      <c r="I2361" s="7">
        <v>-8.93770517748999</v>
      </c>
      <c r="J2361" s="7">
        <v>-6.0027516103900096</v>
      </c>
      <c r="K2361" s="8"/>
      <c r="L2361" s="8"/>
    </row>
    <row r="2362" spans="1:12" ht="13.5" customHeight="1">
      <c r="A2362" s="7" t="s">
        <v>355</v>
      </c>
      <c r="B2362" s="7">
        <v>0</v>
      </c>
      <c r="C2362" s="7" t="s">
        <v>360</v>
      </c>
      <c r="D2362" s="7" t="s">
        <v>357</v>
      </c>
      <c r="E2362" s="7">
        <v>-24.723929350651101</v>
      </c>
      <c r="F2362" s="7">
        <v>2.3857275757576102</v>
      </c>
      <c r="G2362" s="7">
        <v>3.2107308225110298</v>
      </c>
      <c r="H2362" s="7">
        <v>-1.4552634675322801E-3</v>
      </c>
      <c r="I2362" s="7">
        <v>-8.9444999696977998</v>
      </c>
      <c r="J2362" s="7">
        <v>-6.0072986623380702</v>
      </c>
      <c r="K2362" s="8"/>
      <c r="L2362" s="8"/>
    </row>
    <row r="2363" spans="1:12" ht="13.5" customHeight="1">
      <c r="A2363" s="7" t="s">
        <v>355</v>
      </c>
      <c r="B2363" s="7">
        <v>1.75</v>
      </c>
      <c r="C2363" s="7" t="s">
        <v>360</v>
      </c>
      <c r="D2363" s="7" t="s">
        <v>357</v>
      </c>
      <c r="E2363" s="7">
        <v>-24.740785714287501</v>
      </c>
      <c r="F2363" s="7">
        <v>2.3874380952381302</v>
      </c>
      <c r="G2363" s="7">
        <v>3.2129952380954498</v>
      </c>
      <c r="H2363" s="7">
        <v>-1.4563185714283799E-3</v>
      </c>
      <c r="I2363" s="7">
        <v>-8.9512947619056096</v>
      </c>
      <c r="J2363" s="7">
        <v>-6.0118457142861299</v>
      </c>
      <c r="K2363" s="8"/>
      <c r="L2363" s="8"/>
    </row>
    <row r="2364" spans="1:12" ht="13.5" customHeight="1">
      <c r="A2364" s="7" t="s">
        <v>355</v>
      </c>
      <c r="B2364" s="7">
        <v>3.5</v>
      </c>
      <c r="C2364" s="7" t="s">
        <v>360</v>
      </c>
      <c r="D2364" s="7" t="s">
        <v>357</v>
      </c>
      <c r="E2364" s="7">
        <v>-24.757642077923901</v>
      </c>
      <c r="F2364" s="7">
        <v>2.3891486147186498</v>
      </c>
      <c r="G2364" s="7">
        <v>3.2152596536798699</v>
      </c>
      <c r="H2364" s="7">
        <v>-1.45737367532448E-3</v>
      </c>
      <c r="I2364" s="7">
        <v>-8.9580895541134193</v>
      </c>
      <c r="J2364" s="7">
        <v>-6.0163927662341896</v>
      </c>
      <c r="K2364" s="8"/>
      <c r="L2364" s="8"/>
    </row>
    <row r="2365" spans="1:12" ht="13.5" customHeight="1">
      <c r="A2365" s="7" t="s">
        <v>355</v>
      </c>
      <c r="B2365" s="7">
        <v>0</v>
      </c>
      <c r="C2365" s="7" t="s">
        <v>361</v>
      </c>
      <c r="D2365" s="7" t="s">
        <v>357</v>
      </c>
      <c r="E2365" s="7">
        <v>-24.774498441560301</v>
      </c>
      <c r="F2365" s="7">
        <v>2.3908591341991698</v>
      </c>
      <c r="G2365" s="7">
        <v>3.2175240692642899</v>
      </c>
      <c r="H2365" s="7">
        <v>-1.4584287792205801E-3</v>
      </c>
      <c r="I2365" s="7">
        <v>-8.9648843463212309</v>
      </c>
      <c r="J2365" s="7">
        <v>-6.0209398181822502</v>
      </c>
      <c r="K2365" s="8"/>
      <c r="L2365" s="8"/>
    </row>
    <row r="2366" spans="1:12" ht="13.5" customHeight="1">
      <c r="A2366" s="7" t="s">
        <v>355</v>
      </c>
      <c r="B2366" s="7">
        <v>1.75</v>
      </c>
      <c r="C2366" s="7" t="s">
        <v>361</v>
      </c>
      <c r="D2366" s="7" t="s">
        <v>357</v>
      </c>
      <c r="E2366" s="7">
        <v>-24.791354805196701</v>
      </c>
      <c r="F2366" s="7">
        <v>2.3925696536796899</v>
      </c>
      <c r="G2366" s="7">
        <v>3.2197884848487099</v>
      </c>
      <c r="H2366" s="7">
        <v>-1.45948388311668E-3</v>
      </c>
      <c r="I2366" s="7">
        <v>-8.9716791385290406</v>
      </c>
      <c r="J2366" s="7">
        <v>-6.0254868701303099</v>
      </c>
      <c r="K2366" s="8"/>
      <c r="L2366" s="8"/>
    </row>
    <row r="2367" spans="1:12" ht="13.5" customHeight="1">
      <c r="A2367" s="7" t="s">
        <v>355</v>
      </c>
      <c r="B2367" s="7">
        <v>3.5</v>
      </c>
      <c r="C2367" s="7" t="s">
        <v>361</v>
      </c>
      <c r="D2367" s="7" t="s">
        <v>357</v>
      </c>
      <c r="E2367" s="7">
        <v>-24.8082111688331</v>
      </c>
      <c r="F2367" s="7">
        <v>2.3942801731602099</v>
      </c>
      <c r="G2367" s="7">
        <v>3.22205290043313</v>
      </c>
      <c r="H2367" s="7">
        <v>-1.46053898701278E-3</v>
      </c>
      <c r="I2367" s="7">
        <v>-8.9784739307368504</v>
      </c>
      <c r="J2367" s="7">
        <v>-6.0300339220783696</v>
      </c>
      <c r="K2367" s="8"/>
      <c r="L2367" s="8"/>
    </row>
    <row r="2368" spans="1:12" ht="13.5" customHeight="1">
      <c r="A2368" s="7" t="s">
        <v>355</v>
      </c>
      <c r="B2368" s="7">
        <v>0</v>
      </c>
      <c r="C2368" s="7" t="s">
        <v>362</v>
      </c>
      <c r="D2368" s="7" t="s">
        <v>357</v>
      </c>
      <c r="E2368" s="7">
        <v>-24.8250675324695</v>
      </c>
      <c r="F2368" s="7">
        <v>2.3959906926407299</v>
      </c>
      <c r="G2368" s="7">
        <v>3.22431731601755</v>
      </c>
      <c r="H2368" s="7">
        <v>-1.4615940909088799E-3</v>
      </c>
      <c r="I2368" s="7">
        <v>-8.9852687229446602</v>
      </c>
      <c r="J2368" s="7">
        <v>-6.0345809740264302</v>
      </c>
      <c r="K2368" s="8"/>
      <c r="L2368" s="8"/>
    </row>
    <row r="2369" spans="1:12" ht="13.5" customHeight="1">
      <c r="A2369" s="7" t="s">
        <v>355</v>
      </c>
      <c r="B2369" s="7">
        <v>1.75</v>
      </c>
      <c r="C2369" s="7" t="s">
        <v>362</v>
      </c>
      <c r="D2369" s="7" t="s">
        <v>357</v>
      </c>
      <c r="E2369" s="7">
        <v>-24.8419238961059</v>
      </c>
      <c r="F2369" s="7">
        <v>2.39770121212125</v>
      </c>
      <c r="G2369" s="7">
        <v>3.22658173160197</v>
      </c>
      <c r="H2369" s="7">
        <v>-1.46264919480498E-3</v>
      </c>
      <c r="I2369" s="7">
        <v>-8.9920635151524699</v>
      </c>
      <c r="J2369" s="7">
        <v>-6.0391280259744899</v>
      </c>
      <c r="K2369" s="8"/>
      <c r="L2369" s="8"/>
    </row>
    <row r="2370" spans="1:12" ht="13.5" customHeight="1">
      <c r="A2370" s="7" t="s">
        <v>355</v>
      </c>
      <c r="B2370" s="7">
        <v>3.5</v>
      </c>
      <c r="C2370" s="7" t="s">
        <v>362</v>
      </c>
      <c r="D2370" s="7" t="s">
        <v>357</v>
      </c>
      <c r="E2370" s="7">
        <v>-24.8587802597423</v>
      </c>
      <c r="F2370" s="7">
        <v>2.39941173160177</v>
      </c>
      <c r="G2370" s="7">
        <v>3.2288461471863901</v>
      </c>
      <c r="H2370" s="7">
        <v>-1.4637042987010801E-3</v>
      </c>
      <c r="I2370" s="7">
        <v>-8.9988583073602797</v>
      </c>
      <c r="J2370" s="7">
        <v>-6.0436750779225497</v>
      </c>
      <c r="K2370" s="8"/>
      <c r="L2370" s="8"/>
    </row>
    <row r="2371" spans="1:12" ht="13.5" customHeight="1">
      <c r="A2371" s="7" t="s">
        <v>355</v>
      </c>
      <c r="B2371" s="7">
        <v>0</v>
      </c>
      <c r="C2371" s="7" t="s">
        <v>363</v>
      </c>
      <c r="D2371" s="7" t="s">
        <v>357</v>
      </c>
      <c r="E2371" s="7">
        <v>-24.8756366233787</v>
      </c>
      <c r="F2371" s="7">
        <v>2.40112225108229</v>
      </c>
      <c r="G2371" s="7">
        <v>3.2311105627708101</v>
      </c>
      <c r="H2371" s="7">
        <v>-1.4647594025971799E-3</v>
      </c>
      <c r="I2371" s="7">
        <v>-9.0056530995680895</v>
      </c>
      <c r="J2371" s="7">
        <v>-6.0482221298706103</v>
      </c>
      <c r="K2371" s="8"/>
      <c r="L2371" s="8"/>
    </row>
    <row r="2372" spans="1:12" ht="13.5" customHeight="1">
      <c r="A2372" s="7" t="s">
        <v>355</v>
      </c>
      <c r="B2372" s="7">
        <v>1.75</v>
      </c>
      <c r="C2372" s="7" t="s">
        <v>363</v>
      </c>
      <c r="D2372" s="7" t="s">
        <v>357</v>
      </c>
      <c r="E2372" s="7">
        <v>-24.8924929870151</v>
      </c>
      <c r="F2372" s="7">
        <v>2.4028327705628101</v>
      </c>
      <c r="G2372" s="7">
        <v>3.2333749783552301</v>
      </c>
      <c r="H2372" s="7">
        <v>-1.46581450649328E-3</v>
      </c>
      <c r="I2372" s="7">
        <v>-9.0124478917758992</v>
      </c>
      <c r="J2372" s="7">
        <v>-6.05276918181867</v>
      </c>
      <c r="K2372" s="8"/>
      <c r="L2372" s="8"/>
    </row>
    <row r="2373" spans="1:12" ht="13.5" customHeight="1">
      <c r="A2373" s="7" t="s">
        <v>355</v>
      </c>
      <c r="B2373" s="7">
        <v>3.5</v>
      </c>
      <c r="C2373" s="7" t="s">
        <v>363</v>
      </c>
      <c r="D2373" s="7" t="s">
        <v>357</v>
      </c>
      <c r="E2373" s="7">
        <v>-24.9093493506515</v>
      </c>
      <c r="F2373" s="7">
        <v>2.4045432900433301</v>
      </c>
      <c r="G2373" s="7">
        <v>3.2356393939396502</v>
      </c>
      <c r="H2373" s="7">
        <v>-1.4668696103893801E-3</v>
      </c>
      <c r="I2373" s="7">
        <v>-9.0192426839837108</v>
      </c>
      <c r="J2373" s="7">
        <v>-6.0573162337667403</v>
      </c>
      <c r="K2373" s="8"/>
      <c r="L2373" s="8"/>
    </row>
    <row r="2374" spans="1:12" ht="13.5" customHeight="1">
      <c r="A2374" s="7" t="s">
        <v>355</v>
      </c>
      <c r="B2374" s="7">
        <v>0</v>
      </c>
      <c r="C2374" s="7" t="s">
        <v>356</v>
      </c>
      <c r="D2374" s="7" t="s">
        <v>357</v>
      </c>
      <c r="E2374" s="7">
        <v>-24.926205714287899</v>
      </c>
      <c r="F2374" s="7">
        <v>2.4062538095238502</v>
      </c>
      <c r="G2374" s="7">
        <v>3.2379038095240702</v>
      </c>
      <c r="H2374" s="7">
        <v>-1.4679247142854799E-3</v>
      </c>
      <c r="I2374" s="7">
        <v>-9.0260374761915205</v>
      </c>
      <c r="J2374" s="7">
        <v>-6.0618632857148</v>
      </c>
      <c r="K2374" s="8"/>
      <c r="L2374" s="8"/>
    </row>
    <row r="2375" spans="1:12" ht="13.5" customHeight="1">
      <c r="A2375" s="7" t="s">
        <v>355</v>
      </c>
      <c r="B2375" s="7">
        <v>1.75</v>
      </c>
      <c r="C2375" s="7" t="s">
        <v>356</v>
      </c>
      <c r="D2375" s="7" t="s">
        <v>357</v>
      </c>
      <c r="E2375" s="7">
        <v>-24.943062077924299</v>
      </c>
      <c r="F2375" s="7">
        <v>2.4079643290043702</v>
      </c>
      <c r="G2375" s="7">
        <v>3.2401682251084898</v>
      </c>
      <c r="H2375" s="7">
        <v>-1.46897981818158E-3</v>
      </c>
      <c r="I2375" s="7">
        <v>-9.0328322683993196</v>
      </c>
      <c r="J2375" s="7">
        <v>-6.0664103376628598</v>
      </c>
      <c r="K2375" s="8"/>
      <c r="L2375" s="8"/>
    </row>
    <row r="2376" spans="1:12" ht="13.5" customHeight="1">
      <c r="A2376" s="7" t="s">
        <v>355</v>
      </c>
      <c r="B2376" s="7">
        <v>3.5</v>
      </c>
      <c r="C2376" s="7" t="s">
        <v>356</v>
      </c>
      <c r="D2376" s="7" t="s">
        <v>357</v>
      </c>
      <c r="E2376" s="7">
        <v>-24.959918441560699</v>
      </c>
      <c r="F2376" s="7">
        <v>2.4096748484848902</v>
      </c>
      <c r="G2376" s="7">
        <v>3.2424326406929098</v>
      </c>
      <c r="H2376" s="7">
        <v>-1.4700349220776801E-3</v>
      </c>
      <c r="I2376" s="7">
        <v>-9.0396270606071294</v>
      </c>
      <c r="J2376" s="7">
        <v>-6.0709573896109204</v>
      </c>
      <c r="K2376" s="8"/>
      <c r="L2376" s="8"/>
    </row>
    <row r="2377" spans="1:12" ht="13.5" customHeight="1">
      <c r="A2377" s="7" t="s">
        <v>355</v>
      </c>
      <c r="B2377" s="7">
        <v>0</v>
      </c>
      <c r="C2377" s="7" t="s">
        <v>358</v>
      </c>
      <c r="D2377" s="7" t="s">
        <v>357</v>
      </c>
      <c r="E2377" s="7">
        <v>-24.976774805197099</v>
      </c>
      <c r="F2377" s="7">
        <v>2.4113853679654098</v>
      </c>
      <c r="G2377" s="7">
        <v>3.2446970562773298</v>
      </c>
      <c r="H2377" s="7">
        <v>-1.47109002597378E-3</v>
      </c>
      <c r="I2377" s="7">
        <v>-9.0464218528149392</v>
      </c>
      <c r="J2377" s="7">
        <v>-6.0755044415589801</v>
      </c>
      <c r="K2377" s="8"/>
      <c r="L2377" s="8"/>
    </row>
    <row r="2378" spans="1:12" ht="13.5" customHeight="1">
      <c r="A2378" s="7" t="s">
        <v>355</v>
      </c>
      <c r="B2378" s="7">
        <v>1.75</v>
      </c>
      <c r="C2378" s="7" t="s">
        <v>358</v>
      </c>
      <c r="D2378" s="7" t="s">
        <v>357</v>
      </c>
      <c r="E2378" s="7">
        <v>-24.993631168833499</v>
      </c>
      <c r="F2378" s="7">
        <v>2.4130958874459298</v>
      </c>
      <c r="G2378" s="7">
        <v>3.2469614718617499</v>
      </c>
      <c r="H2378" s="7">
        <v>-1.47214512986989E-3</v>
      </c>
      <c r="I2378" s="7">
        <v>-9.0532166450227507</v>
      </c>
      <c r="J2378" s="7">
        <v>-6.0800514935070398</v>
      </c>
      <c r="K2378" s="8"/>
      <c r="L2378" s="8"/>
    </row>
    <row r="2379" spans="1:12" ht="13.5" customHeight="1">
      <c r="A2379" s="7" t="s">
        <v>355</v>
      </c>
      <c r="B2379" s="7">
        <v>3.5</v>
      </c>
      <c r="C2379" s="7" t="s">
        <v>358</v>
      </c>
      <c r="D2379" s="7" t="s">
        <v>357</v>
      </c>
      <c r="E2379" s="7">
        <v>-25.010487532469899</v>
      </c>
      <c r="F2379" s="7">
        <v>2.4148064069264499</v>
      </c>
      <c r="G2379" s="7">
        <v>3.2492258874461699</v>
      </c>
      <c r="H2379" s="7">
        <v>-1.4732002337659901E-3</v>
      </c>
      <c r="I2379" s="7">
        <v>-9.0600114372305605</v>
      </c>
      <c r="J2379" s="7">
        <v>-6.0845985454551004</v>
      </c>
      <c r="K2379" s="8"/>
      <c r="L2379" s="8"/>
    </row>
    <row r="2380" spans="1:12" ht="13.5" customHeight="1">
      <c r="A2380" s="7" t="s">
        <v>355</v>
      </c>
      <c r="B2380" s="7">
        <v>0</v>
      </c>
      <c r="C2380" s="7" t="s">
        <v>359</v>
      </c>
      <c r="D2380" s="7" t="s">
        <v>357</v>
      </c>
      <c r="E2380" s="7">
        <v>-25.027343896106299</v>
      </c>
      <c r="F2380" s="7">
        <v>2.4165169264069699</v>
      </c>
      <c r="G2380" s="7">
        <v>3.2514903030305899</v>
      </c>
      <c r="H2380" s="7">
        <v>-1.47425533766209E-3</v>
      </c>
      <c r="I2380" s="7">
        <v>-9.0668062294383702</v>
      </c>
      <c r="J2380" s="7">
        <v>-6.0891455974031601</v>
      </c>
      <c r="K2380" s="8"/>
      <c r="L2380" s="8"/>
    </row>
    <row r="2381" spans="1:12" ht="13.5" customHeight="1">
      <c r="A2381" s="7" t="s">
        <v>355</v>
      </c>
      <c r="B2381" s="7">
        <v>1.75</v>
      </c>
      <c r="C2381" s="7" t="s">
        <v>359</v>
      </c>
      <c r="D2381" s="7" t="s">
        <v>357</v>
      </c>
      <c r="E2381" s="7">
        <v>-25.044200259742698</v>
      </c>
      <c r="F2381" s="7">
        <v>2.4182274458874899</v>
      </c>
      <c r="G2381" s="7">
        <v>3.25375471861501</v>
      </c>
      <c r="H2381" s="7">
        <v>-1.47531044155819E-3</v>
      </c>
      <c r="I2381" s="7">
        <v>-9.07360102164618</v>
      </c>
      <c r="J2381" s="7">
        <v>-6.0936926493512198</v>
      </c>
      <c r="K2381" s="8"/>
      <c r="L2381" s="8"/>
    </row>
    <row r="2382" spans="1:12" ht="13.5" customHeight="1">
      <c r="A2382" s="7" t="s">
        <v>355</v>
      </c>
      <c r="B2382" s="7">
        <v>3.5</v>
      </c>
      <c r="C2382" s="7" t="s">
        <v>359</v>
      </c>
      <c r="D2382" s="7" t="s">
        <v>357</v>
      </c>
      <c r="E2382" s="7">
        <v>-25.061056623379098</v>
      </c>
      <c r="F2382" s="7">
        <v>2.41993796536801</v>
      </c>
      <c r="G2382" s="7">
        <v>3.25601913419943</v>
      </c>
      <c r="H2382" s="7">
        <v>-1.4763655454542899E-3</v>
      </c>
      <c r="I2382" s="7">
        <v>-9.0803958138539898</v>
      </c>
      <c r="J2382" s="7">
        <v>-6.0982397012992804</v>
      </c>
      <c r="K2382" s="8"/>
      <c r="L2382" s="8"/>
    </row>
    <row r="2383" spans="1:12" ht="13.5" customHeight="1">
      <c r="A2383" s="7" t="s">
        <v>355</v>
      </c>
      <c r="B2383" s="7">
        <v>0</v>
      </c>
      <c r="C2383" s="7" t="s">
        <v>360</v>
      </c>
      <c r="D2383" s="7" t="s">
        <v>357</v>
      </c>
      <c r="E2383" s="7">
        <v>-25.077912987015502</v>
      </c>
      <c r="F2383" s="7">
        <v>2.42164848484853</v>
      </c>
      <c r="G2383" s="7">
        <v>3.25828354978385</v>
      </c>
      <c r="H2383" s="7">
        <v>-1.47742064935039E-3</v>
      </c>
      <c r="I2383" s="7">
        <v>-9.0871906060617995</v>
      </c>
      <c r="J2383" s="7">
        <v>-6.1027867532473401</v>
      </c>
      <c r="K2383" s="8"/>
      <c r="L2383" s="8"/>
    </row>
    <row r="2384" spans="1:12" ht="13.5" customHeight="1">
      <c r="A2384" s="7" t="s">
        <v>355</v>
      </c>
      <c r="B2384" s="7">
        <v>1.75</v>
      </c>
      <c r="C2384" s="7" t="s">
        <v>360</v>
      </c>
      <c r="D2384" s="7" t="s">
        <v>357</v>
      </c>
      <c r="E2384" s="7">
        <v>-25.094769350651902</v>
      </c>
      <c r="F2384" s="7">
        <v>2.42335900432905</v>
      </c>
      <c r="G2384" s="7">
        <v>3.2605479653682701</v>
      </c>
      <c r="H2384" s="7">
        <v>-1.4784757532464901E-3</v>
      </c>
      <c r="I2384" s="7">
        <v>-9.0939853982696093</v>
      </c>
      <c r="J2384" s="7">
        <v>-6.1073338051953998</v>
      </c>
      <c r="K2384" s="8"/>
      <c r="L2384" s="8"/>
    </row>
    <row r="2385" spans="1:12" ht="13.5" customHeight="1">
      <c r="A2385" s="7" t="s">
        <v>355</v>
      </c>
      <c r="B2385" s="7">
        <v>3.5</v>
      </c>
      <c r="C2385" s="7" t="s">
        <v>360</v>
      </c>
      <c r="D2385" s="7" t="s">
        <v>357</v>
      </c>
      <c r="E2385" s="7">
        <v>-25.111625714288301</v>
      </c>
      <c r="F2385" s="7">
        <v>2.4250695238095701</v>
      </c>
      <c r="G2385" s="7">
        <v>3.2628123809526901</v>
      </c>
      <c r="H2385" s="7">
        <v>-1.4795308571425899E-3</v>
      </c>
      <c r="I2385" s="7">
        <v>-9.1007801904774208</v>
      </c>
      <c r="J2385" s="7">
        <v>-6.1118808571434604</v>
      </c>
      <c r="K2385" s="8"/>
      <c r="L2385" s="8"/>
    </row>
    <row r="2386" spans="1:12" ht="13.5" customHeight="1">
      <c r="A2386" s="7" t="s">
        <v>355</v>
      </c>
      <c r="B2386" s="7">
        <v>0</v>
      </c>
      <c r="C2386" s="7" t="s">
        <v>361</v>
      </c>
      <c r="D2386" s="7" t="s">
        <v>357</v>
      </c>
      <c r="E2386" s="7">
        <v>-25.128482077924701</v>
      </c>
      <c r="F2386" s="7">
        <v>2.4267800432900901</v>
      </c>
      <c r="G2386" s="7">
        <v>3.2650767965371101</v>
      </c>
      <c r="H2386" s="7">
        <v>-1.48058596103869E-3</v>
      </c>
      <c r="I2386" s="7">
        <v>-9.1075749826852306</v>
      </c>
      <c r="J2386" s="7">
        <v>-6.1164279090915201</v>
      </c>
      <c r="K2386" s="8"/>
      <c r="L2386" s="8"/>
    </row>
    <row r="2387" spans="1:12" ht="13.5" customHeight="1">
      <c r="A2387" s="7" t="s">
        <v>355</v>
      </c>
      <c r="B2387" s="7">
        <v>1.75</v>
      </c>
      <c r="C2387" s="7" t="s">
        <v>361</v>
      </c>
      <c r="D2387" s="7" t="s">
        <v>357</v>
      </c>
      <c r="E2387" s="7">
        <v>-25.145338441561101</v>
      </c>
      <c r="F2387" s="7">
        <v>2.4284905627706102</v>
      </c>
      <c r="G2387" s="7">
        <v>3.2673412121215302</v>
      </c>
      <c r="H2387" s="7">
        <v>-1.4816410649347901E-3</v>
      </c>
      <c r="I2387" s="7">
        <v>-9.1143697748930403</v>
      </c>
      <c r="J2387" s="7">
        <v>-6.1209749610395798</v>
      </c>
      <c r="K2387" s="8"/>
      <c r="L2387" s="8"/>
    </row>
    <row r="2388" spans="1:12" ht="13.5" customHeight="1">
      <c r="A2388" s="7" t="s">
        <v>355</v>
      </c>
      <c r="B2388" s="7">
        <v>3.5</v>
      </c>
      <c r="C2388" s="7" t="s">
        <v>361</v>
      </c>
      <c r="D2388" s="7" t="s">
        <v>357</v>
      </c>
      <c r="E2388" s="7">
        <v>-25.162194805197501</v>
      </c>
      <c r="F2388" s="7">
        <v>2.4302010822511302</v>
      </c>
      <c r="G2388" s="7">
        <v>3.2696056277059502</v>
      </c>
      <c r="H2388" s="7">
        <v>-1.48269616883089E-3</v>
      </c>
      <c r="I2388" s="7">
        <v>-9.1211645671008501</v>
      </c>
      <c r="J2388" s="7">
        <v>-6.1255220129876404</v>
      </c>
      <c r="K2388" s="8"/>
      <c r="L2388" s="8"/>
    </row>
    <row r="2389" spans="1:12" ht="13.5" customHeight="1">
      <c r="A2389" s="7" t="s">
        <v>355</v>
      </c>
      <c r="B2389" s="7">
        <v>0</v>
      </c>
      <c r="C2389" s="7" t="s">
        <v>362</v>
      </c>
      <c r="D2389" s="7" t="s">
        <v>357</v>
      </c>
      <c r="E2389" s="7">
        <v>-25.179051168833901</v>
      </c>
      <c r="F2389" s="7">
        <v>2.4319116017316502</v>
      </c>
      <c r="G2389" s="7">
        <v>3.2718700432903698</v>
      </c>
      <c r="H2389" s="7">
        <v>-1.48375127272699E-3</v>
      </c>
      <c r="I2389" s="7">
        <v>-9.1279593593086599</v>
      </c>
      <c r="J2389" s="7">
        <v>-6.1300690649357001</v>
      </c>
      <c r="K2389" s="8"/>
      <c r="L2389" s="8"/>
    </row>
    <row r="2390" spans="1:12" ht="13.5" customHeight="1">
      <c r="A2390" s="7" t="s">
        <v>355</v>
      </c>
      <c r="B2390" s="7">
        <v>1.75</v>
      </c>
      <c r="C2390" s="7" t="s">
        <v>362</v>
      </c>
      <c r="D2390" s="7" t="s">
        <v>357</v>
      </c>
      <c r="E2390" s="7">
        <v>-25.195907532470301</v>
      </c>
      <c r="F2390" s="7">
        <v>2.4336221212121698</v>
      </c>
      <c r="G2390" s="7">
        <v>3.2741344588747898</v>
      </c>
      <c r="H2390" s="7">
        <v>-1.4848063766230899E-3</v>
      </c>
      <c r="I2390" s="7">
        <v>-9.1347541515164696</v>
      </c>
      <c r="J2390" s="7">
        <v>-6.1346161168837599</v>
      </c>
      <c r="K2390" s="8"/>
      <c r="L2390" s="8"/>
    </row>
    <row r="2391" spans="1:12" ht="13.5" customHeight="1">
      <c r="A2391" s="7" t="s">
        <v>355</v>
      </c>
      <c r="B2391" s="7">
        <v>3.5</v>
      </c>
      <c r="C2391" s="7" t="s">
        <v>362</v>
      </c>
      <c r="D2391" s="7" t="s">
        <v>357</v>
      </c>
      <c r="E2391" s="7">
        <v>-25.212763896106701</v>
      </c>
      <c r="F2391" s="7">
        <v>2.4353326406926898</v>
      </c>
      <c r="G2391" s="7">
        <v>3.2763988744592099</v>
      </c>
      <c r="H2391" s="7">
        <v>-1.48586148051919E-3</v>
      </c>
      <c r="I2391" s="7">
        <v>-9.1415489437242794</v>
      </c>
      <c r="J2391" s="7">
        <v>-6.1391631688318302</v>
      </c>
      <c r="K2391" s="8"/>
      <c r="L2391" s="8"/>
    </row>
    <row r="2392" spans="1:12" ht="13.5" customHeight="1">
      <c r="A2392" s="7" t="s">
        <v>355</v>
      </c>
      <c r="B2392" s="7">
        <v>0</v>
      </c>
      <c r="C2392" s="7" t="s">
        <v>363</v>
      </c>
      <c r="D2392" s="7" t="s">
        <v>357</v>
      </c>
      <c r="E2392" s="7">
        <v>-25.229620259743101</v>
      </c>
      <c r="F2392" s="7">
        <v>2.4370431601732099</v>
      </c>
      <c r="G2392" s="7">
        <v>3.2786632900436299</v>
      </c>
      <c r="H2392" s="7">
        <v>-1.4869165844152901E-3</v>
      </c>
      <c r="I2392" s="7">
        <v>-9.1483437359320892</v>
      </c>
      <c r="J2392" s="7">
        <v>-6.1437102207798899</v>
      </c>
      <c r="K2392" s="8"/>
      <c r="L2392" s="8"/>
    </row>
    <row r="2393" spans="1:12" ht="13.5" customHeight="1">
      <c r="A2393" s="7" t="s">
        <v>355</v>
      </c>
      <c r="B2393" s="7">
        <v>1.75</v>
      </c>
      <c r="C2393" s="7" t="s">
        <v>363</v>
      </c>
      <c r="D2393" s="7" t="s">
        <v>357</v>
      </c>
      <c r="E2393" s="7">
        <v>-25.2464766233795</v>
      </c>
      <c r="F2393" s="7">
        <v>2.4387536796537299</v>
      </c>
      <c r="G2393" s="7">
        <v>3.2809277056280499</v>
      </c>
      <c r="H2393" s="7">
        <v>-1.4879716883113899E-3</v>
      </c>
      <c r="I2393" s="7">
        <v>-9.1551385281399007</v>
      </c>
      <c r="J2393" s="7">
        <v>-6.1482572727279496</v>
      </c>
      <c r="K2393" s="8"/>
      <c r="L2393" s="8"/>
    </row>
    <row r="2394" spans="1:12" ht="13.5" customHeight="1">
      <c r="A2394" s="7" t="s">
        <v>355</v>
      </c>
      <c r="B2394" s="7">
        <v>3.5</v>
      </c>
      <c r="C2394" s="7" t="s">
        <v>363</v>
      </c>
      <c r="D2394" s="7" t="s">
        <v>357</v>
      </c>
      <c r="E2394" s="7">
        <v>-25.2633329870159</v>
      </c>
      <c r="F2394" s="7">
        <v>2.4404641991342499</v>
      </c>
      <c r="G2394" s="7">
        <v>3.2831921212124699</v>
      </c>
      <c r="H2394" s="7">
        <v>-1.48902679220749E-3</v>
      </c>
      <c r="I2394" s="7">
        <v>-9.1619333203477105</v>
      </c>
      <c r="J2394" s="7">
        <v>-6.1528043246760102</v>
      </c>
      <c r="K2394" s="8"/>
      <c r="L2394" s="8"/>
    </row>
    <row r="2395" spans="1:12" ht="13.5" customHeight="1">
      <c r="A2395" s="7" t="s">
        <v>355</v>
      </c>
      <c r="B2395" s="7">
        <v>0</v>
      </c>
      <c r="C2395" s="7" t="s">
        <v>356</v>
      </c>
      <c r="D2395" s="7" t="s">
        <v>357</v>
      </c>
      <c r="E2395" s="7">
        <v>-25.2801893506523</v>
      </c>
      <c r="F2395" s="7">
        <v>2.44217471861477</v>
      </c>
      <c r="G2395" s="7">
        <v>3.28545653679689</v>
      </c>
      <c r="H2395" s="7">
        <v>-1.4900818961035901E-3</v>
      </c>
      <c r="I2395" s="7">
        <v>-9.1687281125555202</v>
      </c>
      <c r="J2395" s="7">
        <v>-6.1573513766240699</v>
      </c>
      <c r="K2395" s="8"/>
      <c r="L2395" s="8"/>
    </row>
    <row r="2396" spans="1:12" ht="13.5" customHeight="1">
      <c r="A2396" s="7" t="s">
        <v>355</v>
      </c>
      <c r="B2396" s="7">
        <v>1.75</v>
      </c>
      <c r="C2396" s="7" t="s">
        <v>356</v>
      </c>
      <c r="D2396" s="7" t="s">
        <v>357</v>
      </c>
      <c r="E2396" s="7">
        <v>-25.2970457142887</v>
      </c>
      <c r="F2396" s="7">
        <v>2.44388523809529</v>
      </c>
      <c r="G2396" s="7">
        <v>3.28772095238131</v>
      </c>
      <c r="H2396" s="7">
        <v>-1.4911369999996899E-3</v>
      </c>
      <c r="I2396" s="7">
        <v>-9.17552290476333</v>
      </c>
      <c r="J2396" s="7">
        <v>-6.1618984285721297</v>
      </c>
      <c r="K2396" s="8"/>
      <c r="L2396" s="8"/>
    </row>
    <row r="2397" spans="1:12" ht="13.5" customHeight="1">
      <c r="A2397" s="7" t="s">
        <v>355</v>
      </c>
      <c r="B2397" s="7">
        <v>3.5</v>
      </c>
      <c r="C2397" s="7" t="s">
        <v>356</v>
      </c>
      <c r="D2397" s="7" t="s">
        <v>357</v>
      </c>
      <c r="E2397" s="7">
        <v>-25.3139020779251</v>
      </c>
      <c r="F2397" s="7">
        <v>2.44559575757581</v>
      </c>
      <c r="G2397" s="7">
        <v>3.28998536796573</v>
      </c>
      <c r="H2397" s="7">
        <v>-1.49219210389579E-3</v>
      </c>
      <c r="I2397" s="7">
        <v>-9.1823176969711398</v>
      </c>
      <c r="J2397" s="7">
        <v>-6.1664454805201903</v>
      </c>
      <c r="K2397" s="8"/>
      <c r="L2397" s="8"/>
    </row>
    <row r="2398" spans="1:12" ht="13.5" customHeight="1">
      <c r="A2398" s="7" t="s">
        <v>355</v>
      </c>
      <c r="B2398" s="7">
        <v>0</v>
      </c>
      <c r="C2398" s="7" t="s">
        <v>358</v>
      </c>
      <c r="D2398" s="7" t="s">
        <v>357</v>
      </c>
      <c r="E2398" s="7">
        <v>-25.3307584415615</v>
      </c>
      <c r="F2398" s="7">
        <v>2.4473062770563301</v>
      </c>
      <c r="G2398" s="7">
        <v>3.2922497835501501</v>
      </c>
      <c r="H2398" s="7">
        <v>-1.4932472077918901E-3</v>
      </c>
      <c r="I2398" s="7">
        <v>-9.1891124891789495</v>
      </c>
      <c r="J2398" s="7">
        <v>-6.17099253246825</v>
      </c>
      <c r="K2398" s="8"/>
      <c r="L2398" s="8"/>
    </row>
    <row r="2399" spans="1:12" ht="13.5" customHeight="1">
      <c r="A2399" s="7" t="s">
        <v>355</v>
      </c>
      <c r="B2399" s="7">
        <v>1.75</v>
      </c>
      <c r="C2399" s="7" t="s">
        <v>358</v>
      </c>
      <c r="D2399" s="7" t="s">
        <v>357</v>
      </c>
      <c r="E2399" s="7">
        <v>-25.3476148051979</v>
      </c>
      <c r="F2399" s="7">
        <v>2.4490167965368501</v>
      </c>
      <c r="G2399" s="7">
        <v>3.2945141991345701</v>
      </c>
      <c r="H2399" s="7">
        <v>-1.49430231168799E-3</v>
      </c>
      <c r="I2399" s="7">
        <v>-9.1959072813867593</v>
      </c>
      <c r="J2399" s="7">
        <v>-6.1755395844163097</v>
      </c>
      <c r="K2399" s="8"/>
      <c r="L2399" s="8"/>
    </row>
    <row r="2400" spans="1:12" ht="13.5" customHeight="1">
      <c r="A2400" s="7" t="s">
        <v>355</v>
      </c>
      <c r="B2400" s="7">
        <v>3.5</v>
      </c>
      <c r="C2400" s="7" t="s">
        <v>358</v>
      </c>
      <c r="D2400" s="7" t="s">
        <v>357</v>
      </c>
      <c r="E2400" s="7">
        <v>-25.364471168834299</v>
      </c>
      <c r="F2400" s="7">
        <v>2.4507273160173701</v>
      </c>
      <c r="G2400" s="7">
        <v>3.2967786147189901</v>
      </c>
      <c r="H2400" s="7">
        <v>-1.49535741558409E-3</v>
      </c>
      <c r="I2400" s="7">
        <v>-9.2027020735945708</v>
      </c>
      <c r="J2400" s="7">
        <v>-6.1800866363643703</v>
      </c>
      <c r="K2400" s="8"/>
      <c r="L2400" s="8"/>
    </row>
    <row r="2401" spans="1:12" ht="13.5" customHeight="1">
      <c r="A2401" s="7" t="s">
        <v>355</v>
      </c>
      <c r="B2401" s="7">
        <v>0</v>
      </c>
      <c r="C2401" s="7" t="s">
        <v>359</v>
      </c>
      <c r="D2401" s="7" t="s">
        <v>357</v>
      </c>
      <c r="E2401" s="7">
        <v>-25.381327532470699</v>
      </c>
      <c r="F2401" s="7">
        <v>2.4524378354978902</v>
      </c>
      <c r="G2401" s="7">
        <v>3.2990430303034102</v>
      </c>
      <c r="H2401" s="7">
        <v>-1.4964125194801899E-3</v>
      </c>
      <c r="I2401" s="7">
        <v>-9.2094968658023806</v>
      </c>
      <c r="J2401" s="7">
        <v>-6.18463368831243</v>
      </c>
      <c r="K2401" s="8"/>
      <c r="L2401" s="8"/>
    </row>
    <row r="2402" spans="1:12" ht="13.5" customHeight="1">
      <c r="A2402" s="7" t="s">
        <v>355</v>
      </c>
      <c r="B2402" s="7">
        <v>1.75</v>
      </c>
      <c r="C2402" s="7" t="s">
        <v>359</v>
      </c>
      <c r="D2402" s="7" t="s">
        <v>357</v>
      </c>
      <c r="E2402" s="7">
        <v>-25.398183896107099</v>
      </c>
      <c r="F2402" s="7">
        <v>2.4541483549784102</v>
      </c>
      <c r="G2402" s="7">
        <v>3.3013074458878302</v>
      </c>
      <c r="H2402" s="7">
        <v>-1.49746762337629E-3</v>
      </c>
      <c r="I2402" s="7">
        <v>-9.2162916580101903</v>
      </c>
      <c r="J2402" s="7">
        <v>-6.1891807402604897</v>
      </c>
      <c r="K2402" s="8"/>
      <c r="L2402" s="8"/>
    </row>
    <row r="2403" spans="1:12" ht="13.5" customHeight="1">
      <c r="A2403" s="7" t="s">
        <v>355</v>
      </c>
      <c r="B2403" s="7">
        <v>3.5</v>
      </c>
      <c r="C2403" s="7" t="s">
        <v>359</v>
      </c>
      <c r="D2403" s="7" t="s">
        <v>357</v>
      </c>
      <c r="E2403" s="7">
        <v>-25.415040259743499</v>
      </c>
      <c r="F2403" s="7">
        <v>2.4558588744589298</v>
      </c>
      <c r="G2403" s="7">
        <v>3.3035718614722498</v>
      </c>
      <c r="H2403" s="7">
        <v>-1.4985227272723901E-3</v>
      </c>
      <c r="I2403" s="7">
        <v>-9.2230864502180001</v>
      </c>
      <c r="J2403" s="7">
        <v>-6.1937277922085503</v>
      </c>
      <c r="K2403" s="8"/>
      <c r="L2403" s="8"/>
    </row>
    <row r="2404" spans="1:12" ht="13.5" customHeight="1">
      <c r="A2404" s="7" t="s">
        <v>355</v>
      </c>
      <c r="B2404" s="7">
        <v>0</v>
      </c>
      <c r="C2404" s="7" t="s">
        <v>360</v>
      </c>
      <c r="D2404" s="7" t="s">
        <v>357</v>
      </c>
      <c r="E2404" s="7">
        <v>-25.431896623379899</v>
      </c>
      <c r="F2404" s="7">
        <v>2.4575693939394498</v>
      </c>
      <c r="G2404" s="7">
        <v>3.3058362770566698</v>
      </c>
      <c r="H2404" s="7">
        <v>-1.4995778311684899E-3</v>
      </c>
      <c r="I2404" s="7">
        <v>-9.2298812424258099</v>
      </c>
      <c r="J2404" s="7">
        <v>-6.19827484415661</v>
      </c>
      <c r="K2404" s="8"/>
      <c r="L2404" s="8"/>
    </row>
    <row r="2405" spans="1:12" ht="13.5" customHeight="1">
      <c r="A2405" s="7" t="s">
        <v>355</v>
      </c>
      <c r="B2405" s="7">
        <v>1.75</v>
      </c>
      <c r="C2405" s="7" t="s">
        <v>360</v>
      </c>
      <c r="D2405" s="7" t="s">
        <v>357</v>
      </c>
      <c r="E2405" s="7">
        <v>-25.448752987016299</v>
      </c>
      <c r="F2405" s="7">
        <v>2.4592799134199699</v>
      </c>
      <c r="G2405" s="7">
        <v>3.3081006926410899</v>
      </c>
      <c r="H2405" s="7">
        <v>-1.50063293506459E-3</v>
      </c>
      <c r="I2405" s="7">
        <v>-9.2366760346336196</v>
      </c>
      <c r="J2405" s="7">
        <v>-6.2028218961046697</v>
      </c>
      <c r="K2405" s="8"/>
      <c r="L2405" s="8"/>
    </row>
    <row r="2406" spans="1:12" ht="13.5" customHeight="1">
      <c r="A2406" s="7" t="s">
        <v>355</v>
      </c>
      <c r="B2406" s="7">
        <v>3.5</v>
      </c>
      <c r="C2406" s="7" t="s">
        <v>360</v>
      </c>
      <c r="D2406" s="7" t="s">
        <v>357</v>
      </c>
      <c r="E2406" s="7">
        <v>-25.465609350652699</v>
      </c>
      <c r="F2406" s="7">
        <v>2.4609904329004899</v>
      </c>
      <c r="G2406" s="7">
        <v>3.3103651082255099</v>
      </c>
      <c r="H2406" s="7">
        <v>-1.5016880389606901E-3</v>
      </c>
      <c r="I2406" s="7">
        <v>-9.2434708268414294</v>
      </c>
      <c r="J2406" s="7">
        <v>-6.2073689480527303</v>
      </c>
      <c r="K2406" s="8"/>
      <c r="L2406" s="8"/>
    </row>
    <row r="2407" spans="1:12" ht="13.5" customHeight="1">
      <c r="A2407" s="7" t="s">
        <v>355</v>
      </c>
      <c r="B2407" s="7">
        <v>0</v>
      </c>
      <c r="C2407" s="7" t="s">
        <v>361</v>
      </c>
      <c r="D2407" s="7" t="s">
        <v>357</v>
      </c>
      <c r="E2407" s="7">
        <v>-25.482465714289098</v>
      </c>
      <c r="F2407" s="7">
        <v>2.4627009523810099</v>
      </c>
      <c r="G2407" s="7">
        <v>3.3126295238099299</v>
      </c>
      <c r="H2407" s="7">
        <v>-1.5027431428567899E-3</v>
      </c>
      <c r="I2407" s="7">
        <v>-9.2502656190492392</v>
      </c>
      <c r="J2407" s="7">
        <v>-6.2119160000007998</v>
      </c>
      <c r="K2407" s="8"/>
      <c r="L2407" s="8"/>
    </row>
    <row r="2408" spans="1:12" ht="13.5" customHeight="1">
      <c r="A2408" s="7" t="s">
        <v>355</v>
      </c>
      <c r="B2408" s="7">
        <v>1.75</v>
      </c>
      <c r="C2408" s="7" t="s">
        <v>361</v>
      </c>
      <c r="D2408" s="7" t="s">
        <v>357</v>
      </c>
      <c r="E2408" s="7">
        <v>-25.499322077925498</v>
      </c>
      <c r="F2408" s="7">
        <v>2.46441147186153</v>
      </c>
      <c r="G2408" s="7">
        <v>3.31489393939435</v>
      </c>
      <c r="H2408" s="7">
        <v>-1.50379824675289E-3</v>
      </c>
      <c r="I2408" s="7">
        <v>-9.2570604112570507</v>
      </c>
      <c r="J2408" s="7">
        <v>-6.2164630519488604</v>
      </c>
      <c r="K2408" s="8"/>
      <c r="L2408" s="8"/>
    </row>
    <row r="2409" spans="1:12" ht="13.5" customHeight="1">
      <c r="A2409" s="7" t="s">
        <v>355</v>
      </c>
      <c r="B2409" s="7">
        <v>3.5</v>
      </c>
      <c r="C2409" s="7" t="s">
        <v>361</v>
      </c>
      <c r="D2409" s="7" t="s">
        <v>357</v>
      </c>
      <c r="E2409" s="7">
        <v>-25.516178441561902</v>
      </c>
      <c r="F2409" s="7">
        <v>2.46612199134205</v>
      </c>
      <c r="G2409" s="7">
        <v>3.31715835497877</v>
      </c>
      <c r="H2409" s="7">
        <v>-1.5048533506489901E-3</v>
      </c>
      <c r="I2409" s="7">
        <v>-9.2638552034648605</v>
      </c>
      <c r="J2409" s="7">
        <v>-6.2210101038969201</v>
      </c>
      <c r="K2409" s="8"/>
      <c r="L2409" s="8"/>
    </row>
    <row r="2410" spans="1:12" ht="13.5" customHeight="1">
      <c r="A2410" s="7" t="s">
        <v>355</v>
      </c>
      <c r="B2410" s="7">
        <v>0</v>
      </c>
      <c r="C2410" s="7" t="s">
        <v>362</v>
      </c>
      <c r="D2410" s="7" t="s">
        <v>357</v>
      </c>
      <c r="E2410" s="7">
        <v>-25.533034805198302</v>
      </c>
      <c r="F2410" s="7">
        <v>2.46783251082257</v>
      </c>
      <c r="G2410" s="7">
        <v>3.31942277056319</v>
      </c>
      <c r="H2410" s="7">
        <v>-1.50590845454509E-3</v>
      </c>
      <c r="I2410" s="7">
        <v>-9.2706499956726702</v>
      </c>
      <c r="J2410" s="7">
        <v>-6.2255571558449798</v>
      </c>
      <c r="K2410" s="8"/>
      <c r="L2410" s="8"/>
    </row>
    <row r="2411" spans="1:12" ht="13.5" customHeight="1">
      <c r="A2411" s="7" t="s">
        <v>355</v>
      </c>
      <c r="B2411" s="7">
        <v>1.75</v>
      </c>
      <c r="C2411" s="7" t="s">
        <v>362</v>
      </c>
      <c r="D2411" s="7" t="s">
        <v>357</v>
      </c>
      <c r="E2411" s="7">
        <v>-25.549891168834701</v>
      </c>
      <c r="F2411" s="7">
        <v>2.4695430303030901</v>
      </c>
      <c r="G2411" s="7">
        <v>3.32168718614761</v>
      </c>
      <c r="H2411" s="7">
        <v>-1.50696355844119E-3</v>
      </c>
      <c r="I2411" s="7">
        <v>-9.27744478788048</v>
      </c>
      <c r="J2411" s="7">
        <v>-6.2301042077930404</v>
      </c>
      <c r="K2411" s="8"/>
      <c r="L2411" s="8"/>
    </row>
    <row r="2412" spans="1:12" ht="13.5" customHeight="1">
      <c r="A2412" s="7" t="s">
        <v>355</v>
      </c>
      <c r="B2412" s="7">
        <v>3.5</v>
      </c>
      <c r="C2412" s="7" t="s">
        <v>362</v>
      </c>
      <c r="D2412" s="7" t="s">
        <v>357</v>
      </c>
      <c r="E2412" s="7">
        <v>-25.566747532471101</v>
      </c>
      <c r="F2412" s="7">
        <v>2.4712535497836101</v>
      </c>
      <c r="G2412" s="7">
        <v>3.3239516017320301</v>
      </c>
      <c r="H2412" s="7">
        <v>-1.5080186623372899E-3</v>
      </c>
      <c r="I2412" s="7">
        <v>-9.2842395800882898</v>
      </c>
      <c r="J2412" s="7">
        <v>-6.2346512597411001</v>
      </c>
      <c r="K2412" s="8"/>
      <c r="L2412" s="8"/>
    </row>
    <row r="2413" spans="1:12" ht="13.5" customHeight="1">
      <c r="A2413" s="7" t="s">
        <v>355</v>
      </c>
      <c r="B2413" s="7">
        <v>0</v>
      </c>
      <c r="C2413" s="7" t="s">
        <v>363</v>
      </c>
      <c r="D2413" s="7" t="s">
        <v>357</v>
      </c>
      <c r="E2413" s="7">
        <v>-25.583603896107501</v>
      </c>
      <c r="F2413" s="7">
        <v>2.4729640692641301</v>
      </c>
      <c r="G2413" s="7">
        <v>3.3262160173164501</v>
      </c>
      <c r="H2413" s="7">
        <v>-1.50907376623339E-3</v>
      </c>
      <c r="I2413" s="7">
        <v>-9.2910343722960995</v>
      </c>
      <c r="J2413" s="7">
        <v>-6.2391983116891598</v>
      </c>
      <c r="K2413" s="8"/>
      <c r="L2413" s="8"/>
    </row>
    <row r="2414" spans="1:12" ht="13.5" customHeight="1">
      <c r="A2414" s="7" t="s">
        <v>355</v>
      </c>
      <c r="B2414" s="7">
        <v>1.75</v>
      </c>
      <c r="C2414" s="7" t="s">
        <v>363</v>
      </c>
      <c r="D2414" s="7" t="s">
        <v>357</v>
      </c>
      <c r="E2414" s="7">
        <v>-25.600460259743901</v>
      </c>
      <c r="F2414" s="7">
        <v>2.4746745887446502</v>
      </c>
      <c r="G2414" s="7">
        <v>3.3284804329008701</v>
      </c>
      <c r="H2414" s="7">
        <v>-1.5101288701294901E-3</v>
      </c>
      <c r="I2414" s="7">
        <v>-9.2978291645039093</v>
      </c>
      <c r="J2414" s="7">
        <v>-6.2437453636372204</v>
      </c>
      <c r="K2414" s="8"/>
      <c r="L2414" s="8"/>
    </row>
    <row r="2415" spans="1:12" ht="13.5" customHeight="1">
      <c r="A2415" s="7" t="s">
        <v>355</v>
      </c>
      <c r="B2415" s="7">
        <v>3.5</v>
      </c>
      <c r="C2415" s="7" t="s">
        <v>363</v>
      </c>
      <c r="D2415" s="7" t="s">
        <v>357</v>
      </c>
      <c r="E2415" s="7">
        <v>-25.617316623380301</v>
      </c>
      <c r="F2415" s="7">
        <v>2.4763851082251702</v>
      </c>
      <c r="G2415" s="7">
        <v>3.3307448484852902</v>
      </c>
      <c r="H2415" s="7">
        <v>-1.5111839740255899E-3</v>
      </c>
      <c r="I2415" s="7">
        <v>-9.3046239567117208</v>
      </c>
      <c r="J2415" s="7">
        <v>-6.2482924155852801</v>
      </c>
      <c r="K2415" s="8"/>
      <c r="L2415" s="8"/>
    </row>
    <row r="2416" spans="1:12" ht="13.5" customHeight="1">
      <c r="A2416" s="7" t="s">
        <v>355</v>
      </c>
      <c r="B2416" s="7">
        <v>0</v>
      </c>
      <c r="C2416" s="7" t="s">
        <v>356</v>
      </c>
      <c r="D2416" s="7" t="s">
        <v>357</v>
      </c>
      <c r="E2416" s="7">
        <v>-25.634172987016701</v>
      </c>
      <c r="F2416" s="7">
        <v>2.4780956277056898</v>
      </c>
      <c r="G2416" s="7">
        <v>3.3330092640697102</v>
      </c>
      <c r="H2416" s="7">
        <v>-1.51223907792169E-3</v>
      </c>
      <c r="I2416" s="7">
        <v>-9.3114187489195306</v>
      </c>
      <c r="J2416" s="7">
        <v>-6.2528394675333399</v>
      </c>
      <c r="K2416" s="8"/>
      <c r="L2416" s="8"/>
    </row>
    <row r="2417" spans="1:12" ht="13.5" customHeight="1">
      <c r="A2417" s="7" t="s">
        <v>355</v>
      </c>
      <c r="B2417" s="7">
        <v>1.75</v>
      </c>
      <c r="C2417" s="7" t="s">
        <v>356</v>
      </c>
      <c r="D2417" s="7" t="s">
        <v>357</v>
      </c>
      <c r="E2417" s="7">
        <v>-25.651029350653101</v>
      </c>
      <c r="F2417" s="7">
        <v>2.4798061471862098</v>
      </c>
      <c r="G2417" s="7">
        <v>3.3352736796541298</v>
      </c>
      <c r="H2417" s="7">
        <v>-1.5132941818177901E-3</v>
      </c>
      <c r="I2417" s="7">
        <v>-9.3182135411273403</v>
      </c>
      <c r="J2417" s="7">
        <v>-6.2573865194813996</v>
      </c>
      <c r="K2417" s="8"/>
      <c r="L2417" s="8"/>
    </row>
    <row r="2418" spans="1:12" ht="13.5" customHeight="1">
      <c r="A2418" s="7" t="s">
        <v>355</v>
      </c>
      <c r="B2418" s="7">
        <v>3.5</v>
      </c>
      <c r="C2418" s="7" t="s">
        <v>356</v>
      </c>
      <c r="D2418" s="7" t="s">
        <v>357</v>
      </c>
      <c r="E2418" s="7">
        <v>-25.6678857142895</v>
      </c>
      <c r="F2418" s="7">
        <v>2.4815166666667299</v>
      </c>
      <c r="G2418" s="7">
        <v>3.3375380952385498</v>
      </c>
      <c r="H2418" s="7">
        <v>-1.51434928571389E-3</v>
      </c>
      <c r="I2418" s="7">
        <v>-9.3250083333351395</v>
      </c>
      <c r="J2418" s="7">
        <v>-6.2619335714294602</v>
      </c>
      <c r="K2418" s="8"/>
      <c r="L2418" s="8"/>
    </row>
    <row r="2419" spans="1:12" ht="13.5" customHeight="1">
      <c r="A2419" s="7" t="s">
        <v>355</v>
      </c>
      <c r="B2419" s="7">
        <v>0</v>
      </c>
      <c r="C2419" s="7" t="s">
        <v>358</v>
      </c>
      <c r="D2419" s="7" t="s">
        <v>357</v>
      </c>
      <c r="E2419" s="7">
        <v>-25.6847420779259</v>
      </c>
      <c r="F2419" s="7">
        <v>2.4832271861472499</v>
      </c>
      <c r="G2419" s="7">
        <v>3.3398025108229699</v>
      </c>
      <c r="H2419" s="7">
        <v>-1.51540438960999E-3</v>
      </c>
      <c r="I2419" s="7">
        <v>-9.3318031255429492</v>
      </c>
      <c r="J2419" s="7">
        <v>-6.2664806233775199</v>
      </c>
      <c r="K2419" s="8"/>
      <c r="L2419" s="8"/>
    </row>
    <row r="2420" spans="1:12" ht="13.5" customHeight="1">
      <c r="A2420" s="7" t="s">
        <v>355</v>
      </c>
      <c r="B2420" s="7">
        <v>1.75</v>
      </c>
      <c r="C2420" s="7" t="s">
        <v>358</v>
      </c>
      <c r="D2420" s="7" t="s">
        <v>357</v>
      </c>
      <c r="E2420" s="7">
        <v>-25.7015984415623</v>
      </c>
      <c r="F2420" s="7">
        <v>2.4849377056277699</v>
      </c>
      <c r="G2420" s="7">
        <v>3.3420669264073899</v>
      </c>
      <c r="H2420" s="7">
        <v>-1.5164594935060899E-3</v>
      </c>
      <c r="I2420" s="7">
        <v>-9.3385979177507608</v>
      </c>
      <c r="J2420" s="7">
        <v>-6.2710276753255796</v>
      </c>
      <c r="K2420" s="8"/>
      <c r="L2420" s="8"/>
    </row>
    <row r="2421" spans="1:12" ht="13.5" customHeight="1">
      <c r="A2421" s="7" t="s">
        <v>355</v>
      </c>
      <c r="B2421" s="7">
        <v>3.5</v>
      </c>
      <c r="C2421" s="7" t="s">
        <v>358</v>
      </c>
      <c r="D2421" s="7" t="s">
        <v>357</v>
      </c>
      <c r="E2421" s="7">
        <v>-25.7184548051987</v>
      </c>
      <c r="F2421" s="7">
        <v>2.48664822510829</v>
      </c>
      <c r="G2421" s="7">
        <v>3.3443313419918099</v>
      </c>
      <c r="H2421" s="7">
        <v>-1.51751459740219E-3</v>
      </c>
      <c r="I2421" s="7">
        <v>-9.3453927099585705</v>
      </c>
      <c r="J2421" s="7">
        <v>-6.2755747272736402</v>
      </c>
      <c r="K2421" s="8"/>
      <c r="L2421" s="8"/>
    </row>
    <row r="2422" spans="1:12" ht="13.5" customHeight="1">
      <c r="A2422" s="7" t="s">
        <v>355</v>
      </c>
      <c r="B2422" s="7">
        <v>0</v>
      </c>
      <c r="C2422" s="7" t="s">
        <v>359</v>
      </c>
      <c r="D2422" s="7" t="s">
        <v>357</v>
      </c>
      <c r="E2422" s="7">
        <v>-25.7353111688351</v>
      </c>
      <c r="F2422" s="7">
        <v>2.48835874458881</v>
      </c>
      <c r="G2422" s="7">
        <v>3.34659575757623</v>
      </c>
      <c r="H2422" s="7">
        <v>-1.5185697012982901E-3</v>
      </c>
      <c r="I2422" s="7">
        <v>-9.3521875021663803</v>
      </c>
      <c r="J2422" s="7">
        <v>-6.2801217792216999</v>
      </c>
      <c r="K2422" s="8"/>
      <c r="L2422" s="8"/>
    </row>
    <row r="2423" spans="1:12" ht="13.5" customHeight="1">
      <c r="A2423" s="7" t="s">
        <v>355</v>
      </c>
      <c r="B2423" s="7">
        <v>1.75</v>
      </c>
      <c r="C2423" s="7" t="s">
        <v>359</v>
      </c>
      <c r="D2423" s="7" t="s">
        <v>357</v>
      </c>
      <c r="E2423" s="7">
        <v>-25.7521675324715</v>
      </c>
      <c r="F2423" s="7">
        <v>2.49006926406933</v>
      </c>
      <c r="G2423" s="7">
        <v>3.34886017316065</v>
      </c>
      <c r="H2423" s="7">
        <v>-1.5196248051943899E-3</v>
      </c>
      <c r="I2423" s="7">
        <v>-9.35898229437419</v>
      </c>
      <c r="J2423" s="7">
        <v>-6.2846688311697596</v>
      </c>
      <c r="K2423" s="8"/>
      <c r="L2423" s="8"/>
    </row>
    <row r="2424" spans="1:12" ht="13.5" customHeight="1">
      <c r="A2424" s="7" t="s">
        <v>355</v>
      </c>
      <c r="B2424" s="7">
        <v>3.5</v>
      </c>
      <c r="C2424" s="7" t="s">
        <v>359</v>
      </c>
      <c r="D2424" s="7" t="s">
        <v>357</v>
      </c>
      <c r="E2424" s="7">
        <v>-25.7690238961079</v>
      </c>
      <c r="F2424" s="7">
        <v>2.4917797835498501</v>
      </c>
      <c r="G2424" s="7">
        <v>3.35112458874507</v>
      </c>
      <c r="H2424" s="7">
        <v>-1.52067990909049E-3</v>
      </c>
      <c r="I2424" s="7">
        <v>-9.3657770865819998</v>
      </c>
      <c r="J2424" s="7">
        <v>-6.28921588311783</v>
      </c>
      <c r="K2424" s="8"/>
      <c r="L2424" s="8"/>
    </row>
    <row r="2425" spans="1:12" ht="13.5" customHeight="1">
      <c r="A2425" s="7" t="s">
        <v>355</v>
      </c>
      <c r="B2425" s="7">
        <v>0</v>
      </c>
      <c r="C2425" s="7" t="s">
        <v>360</v>
      </c>
      <c r="D2425" s="7" t="s">
        <v>357</v>
      </c>
      <c r="E2425" s="7">
        <v>-25.7858802597443</v>
      </c>
      <c r="F2425" s="7">
        <v>2.4934903030303701</v>
      </c>
      <c r="G2425" s="7">
        <v>3.3533890043294901</v>
      </c>
      <c r="H2425" s="7">
        <v>-1.5217350129865901E-3</v>
      </c>
      <c r="I2425" s="7">
        <v>-9.3725718787898096</v>
      </c>
      <c r="J2425" s="7">
        <v>-6.2937629350658897</v>
      </c>
      <c r="K2425" s="8"/>
      <c r="L2425" s="8"/>
    </row>
    <row r="2426" spans="1:12" ht="13.5" customHeight="1">
      <c r="A2426" s="7" t="s">
        <v>355</v>
      </c>
      <c r="B2426" s="7">
        <v>1.75</v>
      </c>
      <c r="C2426" s="7" t="s">
        <v>360</v>
      </c>
      <c r="D2426" s="7" t="s">
        <v>357</v>
      </c>
      <c r="E2426" s="7">
        <v>-25.802736623380699</v>
      </c>
      <c r="F2426" s="7">
        <v>2.4952008225108901</v>
      </c>
      <c r="G2426" s="7">
        <v>3.3556534199139101</v>
      </c>
      <c r="H2426" s="7">
        <v>-1.5227901168826899E-3</v>
      </c>
      <c r="I2426" s="7">
        <v>-9.3793666709976193</v>
      </c>
      <c r="J2426" s="7">
        <v>-6.2983099870139503</v>
      </c>
      <c r="K2426" s="8"/>
      <c r="L2426" s="8"/>
    </row>
    <row r="2427" spans="1:12" ht="13.5" customHeight="1">
      <c r="A2427" s="7" t="s">
        <v>355</v>
      </c>
      <c r="B2427" s="7">
        <v>3.5</v>
      </c>
      <c r="C2427" s="7" t="s">
        <v>360</v>
      </c>
      <c r="D2427" s="7" t="s">
        <v>357</v>
      </c>
      <c r="E2427" s="7">
        <v>-25.819592987017099</v>
      </c>
      <c r="F2427" s="7">
        <v>2.4969113419914102</v>
      </c>
      <c r="G2427" s="7">
        <v>3.3579178354983301</v>
      </c>
      <c r="H2427" s="7">
        <v>-1.52384522077879E-3</v>
      </c>
      <c r="I2427" s="7">
        <v>-9.3861614632054309</v>
      </c>
      <c r="J2427" s="7">
        <v>-6.30285703896201</v>
      </c>
      <c r="K2427" s="8"/>
      <c r="L2427" s="8"/>
    </row>
    <row r="2428" spans="1:12" ht="13.5" customHeight="1">
      <c r="A2428" s="7" t="s">
        <v>355</v>
      </c>
      <c r="B2428" s="7">
        <v>0</v>
      </c>
      <c r="C2428" s="7" t="s">
        <v>361</v>
      </c>
      <c r="D2428" s="7" t="s">
        <v>357</v>
      </c>
      <c r="E2428" s="7">
        <v>-25.836449350653499</v>
      </c>
      <c r="F2428" s="7">
        <v>2.4986218614719302</v>
      </c>
      <c r="G2428" s="7">
        <v>3.3601822510827501</v>
      </c>
      <c r="H2428" s="7">
        <v>-1.5249003246748901E-3</v>
      </c>
      <c r="I2428" s="7">
        <v>-9.3929562554132406</v>
      </c>
      <c r="J2428" s="7">
        <v>-6.3074040909100697</v>
      </c>
      <c r="K2428" s="8"/>
      <c r="L2428" s="8"/>
    </row>
    <row r="2429" spans="1:12" ht="13.5" customHeight="1">
      <c r="A2429" s="7" t="s">
        <v>355</v>
      </c>
      <c r="B2429" s="7">
        <v>1.75</v>
      </c>
      <c r="C2429" s="7" t="s">
        <v>361</v>
      </c>
      <c r="D2429" s="7" t="s">
        <v>357</v>
      </c>
      <c r="E2429" s="7">
        <v>-25.853305714289899</v>
      </c>
      <c r="F2429" s="7">
        <v>2.5003323809524498</v>
      </c>
      <c r="G2429" s="7">
        <v>3.3624466666671702</v>
      </c>
      <c r="H2429" s="7">
        <v>-1.52595542857099E-3</v>
      </c>
      <c r="I2429" s="7">
        <v>-9.3997510476210504</v>
      </c>
      <c r="J2429" s="7">
        <v>-6.3119511428581303</v>
      </c>
      <c r="K2429" s="8"/>
      <c r="L2429" s="8"/>
    </row>
    <row r="2430" spans="1:12" ht="13.5" customHeight="1">
      <c r="A2430" s="7" t="s">
        <v>355</v>
      </c>
      <c r="B2430" s="7">
        <v>3.5</v>
      </c>
      <c r="C2430" s="7" t="s">
        <v>361</v>
      </c>
      <c r="D2430" s="7" t="s">
        <v>357</v>
      </c>
      <c r="E2430" s="7">
        <v>-25.870162077926299</v>
      </c>
      <c r="F2430" s="7">
        <v>2.5020429004329698</v>
      </c>
      <c r="G2430" s="7">
        <v>3.3647110822515902</v>
      </c>
      <c r="H2430" s="7">
        <v>-1.52701053246709E-3</v>
      </c>
      <c r="I2430" s="7">
        <v>-9.4065458398288602</v>
      </c>
      <c r="J2430" s="7">
        <v>-6.31649819480619</v>
      </c>
      <c r="K2430" s="8"/>
      <c r="L2430" s="8"/>
    </row>
    <row r="2431" spans="1:12" ht="13.5" customHeight="1">
      <c r="A2431" s="7" t="s">
        <v>355</v>
      </c>
      <c r="B2431" s="7">
        <v>0</v>
      </c>
      <c r="C2431" s="7" t="s">
        <v>362</v>
      </c>
      <c r="D2431" s="7" t="s">
        <v>357</v>
      </c>
      <c r="E2431" s="7">
        <v>-25.887018441562699</v>
      </c>
      <c r="F2431" s="7">
        <v>2.5037534199134899</v>
      </c>
      <c r="G2431" s="7">
        <v>3.3669754978360098</v>
      </c>
      <c r="H2431" s="7">
        <v>-1.5280656363631899E-3</v>
      </c>
      <c r="I2431" s="7">
        <v>-9.4133406320366699</v>
      </c>
      <c r="J2431" s="7">
        <v>-6.3210452467542497</v>
      </c>
      <c r="K2431" s="8"/>
      <c r="L2431" s="8"/>
    </row>
    <row r="2432" spans="1:12" ht="13.5" customHeight="1">
      <c r="A2432" s="7" t="s">
        <v>355</v>
      </c>
      <c r="B2432" s="7">
        <v>1.75</v>
      </c>
      <c r="C2432" s="7" t="s">
        <v>362</v>
      </c>
      <c r="D2432" s="7" t="s">
        <v>357</v>
      </c>
      <c r="E2432" s="7">
        <v>-25.903874805199099</v>
      </c>
      <c r="F2432" s="7">
        <v>2.5054639393940099</v>
      </c>
      <c r="G2432" s="7">
        <v>3.3692399134204298</v>
      </c>
      <c r="H2432" s="7">
        <v>-1.52912074025929E-3</v>
      </c>
      <c r="I2432" s="7">
        <v>-9.4201354242444797</v>
      </c>
      <c r="J2432" s="7">
        <v>-6.3255922987023103</v>
      </c>
      <c r="K2432" s="8"/>
      <c r="L2432" s="8"/>
    </row>
    <row r="2433" spans="1:12" ht="13.5" customHeight="1">
      <c r="A2433" s="7" t="s">
        <v>355</v>
      </c>
      <c r="B2433" s="7">
        <v>3.5</v>
      </c>
      <c r="C2433" s="7" t="s">
        <v>362</v>
      </c>
      <c r="D2433" s="7" t="s">
        <v>357</v>
      </c>
      <c r="E2433" s="7">
        <v>-25.920731168835498</v>
      </c>
      <c r="F2433" s="7">
        <v>2.5071744588745299</v>
      </c>
      <c r="G2433" s="7">
        <v>3.3715043290048499</v>
      </c>
      <c r="H2433" s="7">
        <v>-1.5301758441553901E-3</v>
      </c>
      <c r="I2433" s="7">
        <v>-9.4269302164522895</v>
      </c>
      <c r="J2433" s="7">
        <v>-6.33013935065037</v>
      </c>
      <c r="K2433" s="8"/>
      <c r="L2433" s="8"/>
    </row>
    <row r="2434" spans="1:12" ht="13.5" customHeight="1">
      <c r="A2434" s="7" t="s">
        <v>355</v>
      </c>
      <c r="B2434" s="7">
        <v>0</v>
      </c>
      <c r="C2434" s="7" t="s">
        <v>363</v>
      </c>
      <c r="D2434" s="7" t="s">
        <v>357</v>
      </c>
      <c r="E2434" s="7">
        <v>-25.937587532471898</v>
      </c>
      <c r="F2434" s="7">
        <v>2.50888497835505</v>
      </c>
      <c r="G2434" s="7">
        <v>3.3737687445892699</v>
      </c>
      <c r="H2434" s="7">
        <v>-1.5312309480514899E-3</v>
      </c>
      <c r="I2434" s="7">
        <v>-9.4337250086600992</v>
      </c>
      <c r="J2434" s="7">
        <v>-6.3346864025984297</v>
      </c>
      <c r="K2434" s="8"/>
      <c r="L2434" s="8"/>
    </row>
    <row r="2435" spans="1:12" ht="13.5" customHeight="1">
      <c r="A2435" s="7" t="s">
        <v>355</v>
      </c>
      <c r="B2435" s="7">
        <v>1.75</v>
      </c>
      <c r="C2435" s="7" t="s">
        <v>363</v>
      </c>
      <c r="D2435" s="7" t="s">
        <v>357</v>
      </c>
      <c r="E2435" s="7">
        <v>-25.954443896108302</v>
      </c>
      <c r="F2435" s="7">
        <v>2.51059549783557</v>
      </c>
      <c r="G2435" s="7">
        <v>3.3760331601736899</v>
      </c>
      <c r="H2435" s="7">
        <v>-1.53228605194759E-3</v>
      </c>
      <c r="I2435" s="7">
        <v>-9.4405198008679108</v>
      </c>
      <c r="J2435" s="7">
        <v>-6.3392334545464903</v>
      </c>
      <c r="K2435" s="8"/>
      <c r="L2435" s="8"/>
    </row>
    <row r="2436" spans="1:12" ht="13.5" customHeight="1">
      <c r="A2436" s="7" t="s">
        <v>355</v>
      </c>
      <c r="B2436" s="7">
        <v>3.5</v>
      </c>
      <c r="C2436" s="7" t="s">
        <v>363</v>
      </c>
      <c r="D2436" s="7" t="s">
        <v>357</v>
      </c>
      <c r="E2436" s="7">
        <v>-25.971300259744702</v>
      </c>
      <c r="F2436" s="7">
        <v>2.51230601731609</v>
      </c>
      <c r="G2436" s="7">
        <v>3.37829757575811</v>
      </c>
      <c r="H2436" s="7">
        <v>-1.5333411558436901E-3</v>
      </c>
      <c r="I2436" s="7">
        <v>-9.4473145930757205</v>
      </c>
      <c r="J2436" s="7">
        <v>-6.3437805064945501</v>
      </c>
      <c r="K2436" s="8"/>
      <c r="L2436" s="8"/>
    </row>
    <row r="2437" spans="1:12" ht="13.5" customHeight="1">
      <c r="A2437" s="7" t="s">
        <v>355</v>
      </c>
      <c r="B2437" s="7">
        <v>0</v>
      </c>
      <c r="C2437" s="7" t="s">
        <v>356</v>
      </c>
      <c r="D2437" s="7" t="s">
        <v>357</v>
      </c>
      <c r="E2437" s="7">
        <v>-25.988156623381101</v>
      </c>
      <c r="F2437" s="7">
        <v>2.5140165367966101</v>
      </c>
      <c r="G2437" s="7">
        <v>3.38056199134253</v>
      </c>
      <c r="H2437" s="7">
        <v>-1.5343962597397899E-3</v>
      </c>
      <c r="I2437" s="7">
        <v>-9.4541093852835303</v>
      </c>
      <c r="J2437" s="7">
        <v>-6.3483275584426098</v>
      </c>
      <c r="K2437" s="8"/>
      <c r="L2437" s="8"/>
    </row>
    <row r="2438" spans="1:12" ht="13.5" customHeight="1">
      <c r="A2438" s="7" t="s">
        <v>355</v>
      </c>
      <c r="B2438" s="7">
        <v>1.75</v>
      </c>
      <c r="C2438" s="7" t="s">
        <v>356</v>
      </c>
      <c r="D2438" s="7" t="s">
        <v>357</v>
      </c>
      <c r="E2438" s="7">
        <v>-26.005012987017501</v>
      </c>
      <c r="F2438" s="7">
        <v>2.5157270562771301</v>
      </c>
      <c r="G2438" s="7">
        <v>3.38282640692695</v>
      </c>
      <c r="H2438" s="7">
        <v>-1.53545136363589E-3</v>
      </c>
      <c r="I2438" s="7">
        <v>-9.4609041774913401</v>
      </c>
      <c r="J2438" s="7">
        <v>-6.3528746103906704</v>
      </c>
      <c r="K2438" s="8"/>
      <c r="L2438" s="8"/>
    </row>
    <row r="2439" spans="1:12" ht="13.5" customHeight="1">
      <c r="A2439" s="7" t="s">
        <v>355</v>
      </c>
      <c r="B2439" s="7">
        <v>3.5</v>
      </c>
      <c r="C2439" s="7" t="s">
        <v>356</v>
      </c>
      <c r="D2439" s="7" t="s">
        <v>357</v>
      </c>
      <c r="E2439" s="7">
        <v>-26.021869350653901</v>
      </c>
      <c r="F2439" s="7">
        <v>2.5174375757576501</v>
      </c>
      <c r="G2439" s="7">
        <v>3.3850908225113701</v>
      </c>
      <c r="H2439" s="7">
        <v>-1.5365064675319901E-3</v>
      </c>
      <c r="I2439" s="7">
        <v>-9.4676989696991498</v>
      </c>
      <c r="J2439" s="7">
        <v>-6.3574216623387301</v>
      </c>
      <c r="K2439" s="8"/>
      <c r="L2439" s="8"/>
    </row>
    <row r="2440" spans="1:12" ht="13.5" customHeight="1">
      <c r="A2440" s="7" t="s">
        <v>355</v>
      </c>
      <c r="B2440" s="7">
        <v>0</v>
      </c>
      <c r="C2440" s="7" t="s">
        <v>358</v>
      </c>
      <c r="D2440" s="7" t="s">
        <v>357</v>
      </c>
      <c r="E2440" s="7">
        <v>-26.038725714290301</v>
      </c>
      <c r="F2440" s="7">
        <v>2.5191480952381702</v>
      </c>
      <c r="G2440" s="7">
        <v>3.3873552380957901</v>
      </c>
      <c r="H2440" s="7">
        <v>-1.53756157142809E-3</v>
      </c>
      <c r="I2440" s="7">
        <v>-9.4744937619069596</v>
      </c>
      <c r="J2440" s="7">
        <v>-6.3619687142867898</v>
      </c>
      <c r="K2440" s="8"/>
      <c r="L2440" s="8"/>
    </row>
    <row r="2441" spans="1:12" ht="13.5" customHeight="1">
      <c r="A2441" s="7" t="s">
        <v>355</v>
      </c>
      <c r="B2441" s="7">
        <v>1.75</v>
      </c>
      <c r="C2441" s="7" t="s">
        <v>358</v>
      </c>
      <c r="D2441" s="7" t="s">
        <v>357</v>
      </c>
      <c r="E2441" s="7">
        <v>-26.055582077926701</v>
      </c>
      <c r="F2441" s="7">
        <v>2.5208586147186902</v>
      </c>
      <c r="G2441" s="7">
        <v>3.3896196536802101</v>
      </c>
      <c r="H2441" s="7">
        <v>-1.53861667532419E-3</v>
      </c>
      <c r="I2441" s="7">
        <v>-9.4812885541147693</v>
      </c>
      <c r="J2441" s="7">
        <v>-6.3665157662348602</v>
      </c>
      <c r="K2441" s="8"/>
      <c r="L2441" s="8"/>
    </row>
    <row r="2442" spans="1:12" ht="13.5" customHeight="1">
      <c r="A2442" s="7" t="s">
        <v>355</v>
      </c>
      <c r="B2442" s="7">
        <v>3.5</v>
      </c>
      <c r="C2442" s="7" t="s">
        <v>358</v>
      </c>
      <c r="D2442" s="7" t="s">
        <v>357</v>
      </c>
      <c r="E2442" s="7">
        <v>-26.072438441563101</v>
      </c>
      <c r="F2442" s="7">
        <v>2.5225691341992098</v>
      </c>
      <c r="G2442" s="7">
        <v>3.3918840692646302</v>
      </c>
      <c r="H2442" s="7">
        <v>-1.5396717792202899E-3</v>
      </c>
      <c r="I2442" s="7">
        <v>-9.4880833463225809</v>
      </c>
      <c r="J2442" s="7">
        <v>-6.3710628181829199</v>
      </c>
      <c r="K2442" s="8"/>
      <c r="L2442" s="8"/>
    </row>
    <row r="2443" spans="1:12" ht="13.5" customHeight="1">
      <c r="A2443" s="7" t="s">
        <v>355</v>
      </c>
      <c r="B2443" s="7">
        <v>0</v>
      </c>
      <c r="C2443" s="7" t="s">
        <v>359</v>
      </c>
      <c r="D2443" s="7" t="s">
        <v>357</v>
      </c>
      <c r="E2443" s="7">
        <v>-26.089294805199501</v>
      </c>
      <c r="F2443" s="7">
        <v>2.5242796536797298</v>
      </c>
      <c r="G2443" s="7">
        <v>3.3941484848490502</v>
      </c>
      <c r="H2443" s="7">
        <v>-1.54072688311639E-3</v>
      </c>
      <c r="I2443" s="7">
        <v>-9.4948781385303906</v>
      </c>
      <c r="J2443" s="7">
        <v>-6.3756098701309796</v>
      </c>
      <c r="K2443" s="8"/>
      <c r="L2443" s="8"/>
    </row>
    <row r="2444" spans="1:12" ht="13.5" customHeight="1">
      <c r="A2444" s="7" t="s">
        <v>355</v>
      </c>
      <c r="B2444" s="7">
        <v>1.75</v>
      </c>
      <c r="C2444" s="7" t="s">
        <v>359</v>
      </c>
      <c r="D2444" s="7" t="s">
        <v>357</v>
      </c>
      <c r="E2444" s="7">
        <v>-26.1061511688359</v>
      </c>
      <c r="F2444" s="7">
        <v>2.5259901731602499</v>
      </c>
      <c r="G2444" s="7">
        <v>3.3964129004334702</v>
      </c>
      <c r="H2444" s="7">
        <v>-1.5417819870124901E-3</v>
      </c>
      <c r="I2444" s="7">
        <v>-9.5016729307382004</v>
      </c>
      <c r="J2444" s="7">
        <v>-6.3801569220790402</v>
      </c>
      <c r="K2444" s="8"/>
      <c r="L2444" s="8"/>
    </row>
    <row r="2445" spans="1:12" ht="13.5" customHeight="1">
      <c r="A2445" s="7" t="s">
        <v>355</v>
      </c>
      <c r="B2445" s="7">
        <v>3.5</v>
      </c>
      <c r="C2445" s="7" t="s">
        <v>359</v>
      </c>
      <c r="D2445" s="7" t="s">
        <v>357</v>
      </c>
      <c r="E2445" s="7">
        <v>-26.1230075324723</v>
      </c>
      <c r="F2445" s="7">
        <v>2.5277006926407699</v>
      </c>
      <c r="G2445" s="7">
        <v>3.3986773160178898</v>
      </c>
      <c r="H2445" s="7">
        <v>-1.5428370909085899E-3</v>
      </c>
      <c r="I2445" s="7">
        <v>-9.5084677229460102</v>
      </c>
      <c r="J2445" s="7">
        <v>-6.3847039740270999</v>
      </c>
      <c r="K2445" s="8"/>
      <c r="L2445" s="8"/>
    </row>
    <row r="2446" spans="1:12" ht="13.5" customHeight="1">
      <c r="A2446" s="7" t="s">
        <v>355</v>
      </c>
      <c r="B2446" s="7">
        <v>0</v>
      </c>
      <c r="C2446" s="7" t="s">
        <v>360</v>
      </c>
      <c r="D2446" s="7" t="s">
        <v>357</v>
      </c>
      <c r="E2446" s="7">
        <v>-26.1398638961087</v>
      </c>
      <c r="F2446" s="7">
        <v>2.5294112121212899</v>
      </c>
      <c r="G2446" s="7">
        <v>3.4009417316023098</v>
      </c>
      <c r="H2446" s="7">
        <v>-1.54389219480469E-3</v>
      </c>
      <c r="I2446" s="7">
        <v>-9.5152625151538199</v>
      </c>
      <c r="J2446" s="7">
        <v>-6.3892510259751596</v>
      </c>
      <c r="K2446" s="8"/>
      <c r="L2446" s="8"/>
    </row>
    <row r="2447" spans="1:12" ht="13.5" customHeight="1">
      <c r="A2447" s="7" t="s">
        <v>355</v>
      </c>
      <c r="B2447" s="7">
        <v>1.75</v>
      </c>
      <c r="C2447" s="7" t="s">
        <v>360</v>
      </c>
      <c r="D2447" s="7" t="s">
        <v>357</v>
      </c>
      <c r="E2447" s="7">
        <v>-26.1567202597451</v>
      </c>
      <c r="F2447" s="7">
        <v>2.53112173160181</v>
      </c>
      <c r="G2447" s="7">
        <v>3.4032061471867299</v>
      </c>
      <c r="H2447" s="7">
        <v>-1.5449472987007901E-3</v>
      </c>
      <c r="I2447" s="7">
        <v>-9.5220573073616297</v>
      </c>
      <c r="J2447" s="7">
        <v>-6.3937980779232202</v>
      </c>
      <c r="K2447" s="8"/>
      <c r="L2447" s="8"/>
    </row>
    <row r="2448" spans="1:12" ht="13.5" customHeight="1">
      <c r="A2448" s="7" t="s">
        <v>355</v>
      </c>
      <c r="B2448" s="7">
        <v>3.5</v>
      </c>
      <c r="C2448" s="7" t="s">
        <v>360</v>
      </c>
      <c r="D2448" s="7" t="s">
        <v>357</v>
      </c>
      <c r="E2448" s="7">
        <v>-26.1735766233815</v>
      </c>
      <c r="F2448" s="7">
        <v>2.53283225108233</v>
      </c>
      <c r="G2448" s="7">
        <v>3.4054705627711499</v>
      </c>
      <c r="H2448" s="7">
        <v>-1.54600240259689E-3</v>
      </c>
      <c r="I2448" s="7">
        <v>-9.5288520995694395</v>
      </c>
      <c r="J2448" s="7">
        <v>-6.3983451298712799</v>
      </c>
      <c r="K2448" s="8"/>
      <c r="L2448" s="8"/>
    </row>
    <row r="2449" spans="1:12" ht="13.5" customHeight="1">
      <c r="A2449" s="7" t="s">
        <v>355</v>
      </c>
      <c r="B2449" s="7">
        <v>0</v>
      </c>
      <c r="C2449" s="7" t="s">
        <v>361</v>
      </c>
      <c r="D2449" s="7" t="s">
        <v>357</v>
      </c>
      <c r="E2449" s="7">
        <v>-26.1904329870179</v>
      </c>
      <c r="F2449" s="7">
        <v>2.53454277056285</v>
      </c>
      <c r="G2449" s="7">
        <v>3.4077349783555699</v>
      </c>
      <c r="H2449" s="7">
        <v>-1.54705750649299E-3</v>
      </c>
      <c r="I2449" s="7">
        <v>-9.5356468917772492</v>
      </c>
      <c r="J2449" s="7">
        <v>-6.4028921818193396</v>
      </c>
      <c r="K2449" s="8"/>
      <c r="L2449" s="8"/>
    </row>
    <row r="2450" spans="1:12" ht="13.5" customHeight="1">
      <c r="A2450" s="7" t="s">
        <v>355</v>
      </c>
      <c r="B2450" s="7">
        <v>1.75</v>
      </c>
      <c r="C2450" s="7" t="s">
        <v>361</v>
      </c>
      <c r="D2450" s="7" t="s">
        <v>357</v>
      </c>
      <c r="E2450" s="7">
        <v>-26.2072893506543</v>
      </c>
      <c r="F2450" s="7">
        <v>2.5362532900433701</v>
      </c>
      <c r="G2450" s="7">
        <v>3.40999939393999</v>
      </c>
      <c r="H2450" s="7">
        <v>-1.5481126103890899E-3</v>
      </c>
      <c r="I2450" s="7">
        <v>-9.5424416839850608</v>
      </c>
      <c r="J2450" s="7">
        <v>-6.4074392337674002</v>
      </c>
      <c r="K2450" s="8"/>
      <c r="L2450" s="8"/>
    </row>
    <row r="2451" spans="1:12" ht="13.5" customHeight="1">
      <c r="A2451" s="7" t="s">
        <v>355</v>
      </c>
      <c r="B2451" s="7">
        <v>3.5</v>
      </c>
      <c r="C2451" s="7" t="s">
        <v>361</v>
      </c>
      <c r="D2451" s="7" t="s">
        <v>357</v>
      </c>
      <c r="E2451" s="7">
        <v>-26.2241457142907</v>
      </c>
      <c r="F2451" s="7">
        <v>2.5379638095238901</v>
      </c>
      <c r="G2451" s="7">
        <v>3.41226380952441</v>
      </c>
      <c r="H2451" s="7">
        <v>-1.54916771428519E-3</v>
      </c>
      <c r="I2451" s="7">
        <v>-9.5492364761928705</v>
      </c>
      <c r="J2451" s="7">
        <v>-6.4119862857154599</v>
      </c>
      <c r="K2451" s="8"/>
      <c r="L2451" s="8"/>
    </row>
    <row r="2452" spans="1:12" ht="13.5" customHeight="1">
      <c r="A2452" s="7" t="s">
        <v>355</v>
      </c>
      <c r="B2452" s="7">
        <v>0</v>
      </c>
      <c r="C2452" s="7" t="s">
        <v>362</v>
      </c>
      <c r="D2452" s="7" t="s">
        <v>357</v>
      </c>
      <c r="E2452" s="7">
        <v>-26.241002077927099</v>
      </c>
      <c r="F2452" s="7">
        <v>2.5396743290044199</v>
      </c>
      <c r="G2452" s="7">
        <v>3.41452822510883</v>
      </c>
      <c r="H2452" s="7">
        <v>-1.5502228181812901E-3</v>
      </c>
      <c r="I2452" s="7">
        <v>-9.5560312684006803</v>
      </c>
      <c r="J2452" s="7">
        <v>-6.4165333376635196</v>
      </c>
      <c r="K2452" s="8"/>
      <c r="L2452" s="8"/>
    </row>
    <row r="2453" spans="1:12" ht="13.5" customHeight="1">
      <c r="A2453" s="7" t="s">
        <v>355</v>
      </c>
      <c r="B2453" s="7">
        <v>1.75</v>
      </c>
      <c r="C2453" s="7" t="s">
        <v>362</v>
      </c>
      <c r="D2453" s="7" t="s">
        <v>357</v>
      </c>
      <c r="E2453" s="7">
        <v>-26.257858441563499</v>
      </c>
      <c r="F2453" s="7">
        <v>2.54138484848494</v>
      </c>
      <c r="G2453" s="7">
        <v>3.4167926406932501</v>
      </c>
      <c r="H2453" s="7">
        <v>-1.5512779220773899E-3</v>
      </c>
      <c r="I2453" s="7">
        <v>-9.5628260606084901</v>
      </c>
      <c r="J2453" s="7">
        <v>-6.4210803896115802</v>
      </c>
      <c r="K2453" s="8"/>
      <c r="L2453" s="8"/>
    </row>
    <row r="2454" spans="1:12" ht="13.5" customHeight="1">
      <c r="A2454" s="7" t="s">
        <v>355</v>
      </c>
      <c r="B2454" s="7">
        <v>3.5</v>
      </c>
      <c r="C2454" s="7" t="s">
        <v>362</v>
      </c>
      <c r="D2454" s="7" t="s">
        <v>357</v>
      </c>
      <c r="E2454" s="7">
        <v>-26.274714805199899</v>
      </c>
      <c r="F2454" s="7">
        <v>2.5430953679654502</v>
      </c>
      <c r="G2454" s="7">
        <v>3.4190570562776701</v>
      </c>
      <c r="H2454" s="7">
        <v>-1.55233302597349E-3</v>
      </c>
      <c r="I2454" s="7">
        <v>-9.5696208528162998</v>
      </c>
      <c r="J2454" s="7">
        <v>-6.4256274415596399</v>
      </c>
      <c r="K2454" s="8"/>
      <c r="L2454" s="8"/>
    </row>
    <row r="2455" spans="1:12" ht="13.5" customHeight="1">
      <c r="A2455" s="7" t="s">
        <v>355</v>
      </c>
      <c r="B2455" s="7">
        <v>0</v>
      </c>
      <c r="C2455" s="7" t="s">
        <v>363</v>
      </c>
      <c r="D2455" s="7" t="s">
        <v>357</v>
      </c>
      <c r="E2455" s="7">
        <v>-26.291571168836299</v>
      </c>
      <c r="F2455" s="7">
        <v>2.5448058874459698</v>
      </c>
      <c r="G2455" s="7">
        <v>3.4213214718620999</v>
      </c>
      <c r="H2455" s="7">
        <v>-1.5533881298695901E-3</v>
      </c>
      <c r="I2455" s="7">
        <v>-9.5764156450241096</v>
      </c>
      <c r="J2455" s="7">
        <v>-6.4301744935076997</v>
      </c>
      <c r="K2455" s="8"/>
      <c r="L2455" s="8"/>
    </row>
    <row r="2456" spans="1:12" ht="13.5" customHeight="1">
      <c r="A2456" s="7" t="s">
        <v>355</v>
      </c>
      <c r="B2456" s="7">
        <v>1.75</v>
      </c>
      <c r="C2456" s="7" t="s">
        <v>363</v>
      </c>
      <c r="D2456" s="7" t="s">
        <v>357</v>
      </c>
      <c r="E2456" s="7">
        <v>-26.308427532472699</v>
      </c>
      <c r="F2456" s="7">
        <v>2.5465164069264898</v>
      </c>
      <c r="G2456" s="7">
        <v>3.4235858874465199</v>
      </c>
      <c r="H2456" s="7">
        <v>-1.5544432337656899E-3</v>
      </c>
      <c r="I2456" s="7">
        <v>-9.5832104372319193</v>
      </c>
      <c r="J2456" s="7">
        <v>-6.4347215454557602</v>
      </c>
      <c r="K2456" s="8"/>
      <c r="L2456" s="8"/>
    </row>
    <row r="2457" spans="1:12" ht="13.5" customHeight="1">
      <c r="A2457" s="7" t="s">
        <v>355</v>
      </c>
      <c r="B2457" s="7">
        <v>3.5</v>
      </c>
      <c r="C2457" s="7" t="s">
        <v>363</v>
      </c>
      <c r="D2457" s="7" t="s">
        <v>357</v>
      </c>
      <c r="E2457" s="7">
        <v>-26.325283896109099</v>
      </c>
      <c r="F2457" s="7">
        <v>2.5482269264070099</v>
      </c>
      <c r="G2457" s="7">
        <v>3.42585030303094</v>
      </c>
      <c r="H2457" s="7">
        <v>-1.55549833766179E-3</v>
      </c>
      <c r="I2457" s="7">
        <v>-9.5900052294397309</v>
      </c>
      <c r="J2457" s="7">
        <v>-6.4392685974038297</v>
      </c>
      <c r="K2457" s="8"/>
      <c r="L2457" s="8"/>
    </row>
    <row r="2458" spans="1:12" ht="13.5" customHeight="1">
      <c r="A2458" s="7" t="s">
        <v>355</v>
      </c>
      <c r="B2458" s="7">
        <v>0</v>
      </c>
      <c r="C2458" s="7" t="s">
        <v>356</v>
      </c>
      <c r="D2458" s="7" t="s">
        <v>357</v>
      </c>
      <c r="E2458" s="7">
        <v>-26.342140259745499</v>
      </c>
      <c r="F2458" s="7">
        <v>2.5499374458875299</v>
      </c>
      <c r="G2458" s="7">
        <v>3.42811471861536</v>
      </c>
      <c r="H2458" s="7">
        <v>-1.5565534415578901E-3</v>
      </c>
      <c r="I2458" s="7">
        <v>-9.5968000216475406</v>
      </c>
      <c r="J2458" s="7">
        <v>-6.4438156493518903</v>
      </c>
      <c r="K2458" s="8"/>
      <c r="L2458" s="8"/>
    </row>
    <row r="2459" spans="1:12" ht="13.5" customHeight="1">
      <c r="A2459" s="7" t="s">
        <v>355</v>
      </c>
      <c r="B2459" s="7">
        <v>1.75</v>
      </c>
      <c r="C2459" s="7" t="s">
        <v>356</v>
      </c>
      <c r="D2459" s="7" t="s">
        <v>357</v>
      </c>
      <c r="E2459" s="7">
        <v>-26.358996623381898</v>
      </c>
      <c r="F2459" s="7">
        <v>2.5516479653680499</v>
      </c>
      <c r="G2459" s="7">
        <v>3.43037913419978</v>
      </c>
      <c r="H2459" s="7">
        <v>-1.55760854545399E-3</v>
      </c>
      <c r="I2459" s="7">
        <v>-9.6035948138553504</v>
      </c>
      <c r="J2459" s="7">
        <v>-6.44836270129995</v>
      </c>
      <c r="K2459" s="8"/>
      <c r="L2459" s="8"/>
    </row>
    <row r="2460" spans="1:12" ht="13.5" customHeight="1">
      <c r="A2460" s="7" t="s">
        <v>355</v>
      </c>
      <c r="B2460" s="7">
        <v>3.5</v>
      </c>
      <c r="C2460" s="7" t="s">
        <v>356</v>
      </c>
      <c r="D2460" s="7" t="s">
        <v>357</v>
      </c>
      <c r="E2460" s="7">
        <v>-26.375852987018298</v>
      </c>
      <c r="F2460" s="7">
        <v>2.55335848484857</v>
      </c>
      <c r="G2460" s="7">
        <v>3.4326435497842001</v>
      </c>
      <c r="H2460" s="7">
        <v>-1.55866364935009E-3</v>
      </c>
      <c r="I2460" s="7">
        <v>-9.6103896060631495</v>
      </c>
      <c r="J2460" s="7">
        <v>-6.4529097532480097</v>
      </c>
      <c r="K2460" s="8"/>
      <c r="L2460" s="8"/>
    </row>
    <row r="2461" spans="1:12" ht="13.5" customHeight="1">
      <c r="A2461" s="7" t="s">
        <v>355</v>
      </c>
      <c r="B2461" s="7">
        <v>0</v>
      </c>
      <c r="C2461" s="7" t="s">
        <v>358</v>
      </c>
      <c r="D2461" s="7" t="s">
        <v>357</v>
      </c>
      <c r="E2461" s="7">
        <v>-26.392709350654702</v>
      </c>
      <c r="F2461" s="7">
        <v>2.55506900432909</v>
      </c>
      <c r="G2461" s="7">
        <v>3.4349079653686201</v>
      </c>
      <c r="H2461" s="7">
        <v>-1.5597187532461899E-3</v>
      </c>
      <c r="I2461" s="7">
        <v>-9.6171843982709593</v>
      </c>
      <c r="J2461" s="7">
        <v>-6.4574568051960703</v>
      </c>
      <c r="K2461" s="8"/>
      <c r="L2461" s="8"/>
    </row>
    <row r="2462" spans="1:12" ht="13.5" customHeight="1">
      <c r="A2462" s="7" t="s">
        <v>355</v>
      </c>
      <c r="B2462" s="7">
        <v>1.75</v>
      </c>
      <c r="C2462" s="7" t="s">
        <v>358</v>
      </c>
      <c r="D2462" s="7" t="s">
        <v>357</v>
      </c>
      <c r="E2462" s="7">
        <v>-26.409565714291102</v>
      </c>
      <c r="F2462" s="7">
        <v>2.55677952380961</v>
      </c>
      <c r="G2462" s="7">
        <v>3.4371723809530401</v>
      </c>
      <c r="H2462" s="7">
        <v>-1.56077385714229E-3</v>
      </c>
      <c r="I2462" s="7">
        <v>-9.6239791904787708</v>
      </c>
      <c r="J2462" s="7">
        <v>-6.4620038571441301</v>
      </c>
      <c r="K2462" s="8"/>
      <c r="L2462" s="8"/>
    </row>
    <row r="2463" spans="1:12" ht="13.5" customHeight="1">
      <c r="A2463" s="7" t="s">
        <v>355</v>
      </c>
      <c r="B2463" s="7">
        <v>3.5</v>
      </c>
      <c r="C2463" s="7" t="s">
        <v>358</v>
      </c>
      <c r="D2463" s="7" t="s">
        <v>357</v>
      </c>
      <c r="E2463" s="7">
        <v>-26.426422077927501</v>
      </c>
      <c r="F2463" s="7">
        <v>2.5584900432901301</v>
      </c>
      <c r="G2463" s="7">
        <v>3.4394367965374602</v>
      </c>
      <c r="H2463" s="7">
        <v>-1.5618289610383901E-3</v>
      </c>
      <c r="I2463" s="7">
        <v>-9.6307739826865806</v>
      </c>
      <c r="J2463" s="7">
        <v>-6.4665509090921898</v>
      </c>
      <c r="K2463" s="8"/>
      <c r="L2463" s="8"/>
    </row>
    <row r="2464" spans="1:12" ht="13.5" customHeight="1">
      <c r="A2464" s="7" t="s">
        <v>355</v>
      </c>
      <c r="B2464" s="7">
        <v>0</v>
      </c>
      <c r="C2464" s="7" t="s">
        <v>359</v>
      </c>
      <c r="D2464" s="7" t="s">
        <v>357</v>
      </c>
      <c r="E2464" s="7">
        <v>-26.443278441563901</v>
      </c>
      <c r="F2464" s="7">
        <v>2.5602005627706501</v>
      </c>
      <c r="G2464" s="7">
        <v>3.44170121212187</v>
      </c>
      <c r="H2464" s="7">
        <v>-1.5628840649344899E-3</v>
      </c>
      <c r="I2464" s="7">
        <v>-9.6375687748943903</v>
      </c>
      <c r="J2464" s="7">
        <v>-6.4710979610402504</v>
      </c>
      <c r="K2464" s="8"/>
      <c r="L2464" s="8"/>
    </row>
    <row r="2465" spans="1:12" ht="13.5" customHeight="1">
      <c r="A2465" s="7" t="s">
        <v>355</v>
      </c>
      <c r="B2465" s="7">
        <v>1.75</v>
      </c>
      <c r="C2465" s="7" t="s">
        <v>359</v>
      </c>
      <c r="D2465" s="7" t="s">
        <v>357</v>
      </c>
      <c r="E2465" s="7">
        <v>-26.460134805200301</v>
      </c>
      <c r="F2465" s="7">
        <v>2.5619110822511799</v>
      </c>
      <c r="G2465" s="7">
        <v>3.44396562770629</v>
      </c>
      <c r="H2465" s="7">
        <v>-1.56393916883059E-3</v>
      </c>
      <c r="I2465" s="7">
        <v>-9.6443635671022001</v>
      </c>
      <c r="J2465" s="7">
        <v>-6.4756450129883101</v>
      </c>
      <c r="K2465" s="8"/>
      <c r="L2465" s="8"/>
    </row>
    <row r="2466" spans="1:12" ht="13.5" customHeight="1">
      <c r="A2466" s="7" t="s">
        <v>355</v>
      </c>
      <c r="B2466" s="7">
        <v>3.5</v>
      </c>
      <c r="C2466" s="7" t="s">
        <v>359</v>
      </c>
      <c r="D2466" s="7" t="s">
        <v>357</v>
      </c>
      <c r="E2466" s="7">
        <v>-26.476991168836701</v>
      </c>
      <c r="F2466" s="7">
        <v>2.5636216017317</v>
      </c>
      <c r="G2466" s="7">
        <v>3.44623004329071</v>
      </c>
      <c r="H2466" s="7">
        <v>-1.5649942727266901E-3</v>
      </c>
      <c r="I2466" s="7">
        <v>-9.6511583593100099</v>
      </c>
      <c r="J2466" s="7">
        <v>-6.4801920649363698</v>
      </c>
      <c r="K2466" s="8"/>
      <c r="L2466" s="8"/>
    </row>
    <row r="2467" spans="1:12" ht="13.5" customHeight="1">
      <c r="A2467" s="7" t="s">
        <v>355</v>
      </c>
      <c r="B2467" s="7">
        <v>0</v>
      </c>
      <c r="C2467" s="7" t="s">
        <v>360</v>
      </c>
      <c r="D2467" s="7" t="s">
        <v>357</v>
      </c>
      <c r="E2467" s="7">
        <v>-26.493847532473101</v>
      </c>
      <c r="F2467" s="7">
        <v>2.56533212121222</v>
      </c>
      <c r="G2467" s="7">
        <v>3.4484944588751301</v>
      </c>
      <c r="H2467" s="7">
        <v>-1.5660493766227899E-3</v>
      </c>
      <c r="I2467" s="7">
        <v>-9.6579531515178196</v>
      </c>
      <c r="J2467" s="7">
        <v>-6.4847391168844304</v>
      </c>
      <c r="K2467" s="8"/>
      <c r="L2467" s="8"/>
    </row>
    <row r="2468" spans="1:12" ht="13.5" customHeight="1">
      <c r="A2468" s="7" t="s">
        <v>355</v>
      </c>
      <c r="B2468" s="7">
        <v>1.75</v>
      </c>
      <c r="C2468" s="7" t="s">
        <v>360</v>
      </c>
      <c r="D2468" s="7" t="s">
        <v>357</v>
      </c>
      <c r="E2468" s="7">
        <v>-26.510703896109501</v>
      </c>
      <c r="F2468" s="7">
        <v>2.5670426406927298</v>
      </c>
      <c r="G2468" s="7">
        <v>3.4507588744595501</v>
      </c>
      <c r="H2468" s="7">
        <v>-1.56710448051889E-3</v>
      </c>
      <c r="I2468" s="7">
        <v>-9.6647479437256294</v>
      </c>
      <c r="J2468" s="7">
        <v>-6.4892861688324901</v>
      </c>
      <c r="K2468" s="8"/>
      <c r="L2468" s="8"/>
    </row>
    <row r="2469" spans="1:12" ht="13.5" customHeight="1">
      <c r="A2469" s="7" t="s">
        <v>355</v>
      </c>
      <c r="B2469" s="7">
        <v>3.5</v>
      </c>
      <c r="C2469" s="7" t="s">
        <v>360</v>
      </c>
      <c r="D2469" s="7" t="s">
        <v>357</v>
      </c>
      <c r="E2469" s="7">
        <v>-26.527560259745901</v>
      </c>
      <c r="F2469" s="7">
        <v>2.5687531601732498</v>
      </c>
      <c r="G2469" s="7">
        <v>3.4530232900439799</v>
      </c>
      <c r="H2469" s="7">
        <v>-1.5681595844149901E-3</v>
      </c>
      <c r="I2469" s="7">
        <v>-9.6715427359334392</v>
      </c>
      <c r="J2469" s="7">
        <v>-6.4938332207805498</v>
      </c>
      <c r="K2469" s="8"/>
      <c r="L2469" s="8"/>
    </row>
    <row r="2470" spans="1:12" ht="13.5" customHeight="1">
      <c r="A2470" s="7" t="s">
        <v>355</v>
      </c>
      <c r="B2470" s="7">
        <v>0</v>
      </c>
      <c r="C2470" s="7" t="s">
        <v>361</v>
      </c>
      <c r="D2470" s="7" t="s">
        <v>357</v>
      </c>
      <c r="E2470" s="7">
        <v>-26.5444166233823</v>
      </c>
      <c r="F2470" s="7">
        <v>2.5704636796537699</v>
      </c>
      <c r="G2470" s="7">
        <v>3.4552877056283999</v>
      </c>
      <c r="H2470" s="7">
        <v>-1.56921468831109E-3</v>
      </c>
      <c r="I2470" s="7">
        <v>-9.6783375281412507</v>
      </c>
      <c r="J2470" s="7">
        <v>-6.4983802727286104</v>
      </c>
      <c r="K2470" s="8"/>
      <c r="L2470" s="8"/>
    </row>
    <row r="2471" spans="1:12" ht="13.5" customHeight="1">
      <c r="A2471" s="7" t="s">
        <v>355</v>
      </c>
      <c r="B2471" s="7">
        <v>1.75</v>
      </c>
      <c r="C2471" s="7" t="s">
        <v>361</v>
      </c>
      <c r="D2471" s="7" t="s">
        <v>357</v>
      </c>
      <c r="E2471" s="7">
        <v>-26.5612729870187</v>
      </c>
      <c r="F2471" s="7">
        <v>2.5721741991342899</v>
      </c>
      <c r="G2471" s="7">
        <v>3.45755212121282</v>
      </c>
      <c r="H2471" s="7">
        <v>-1.57026979220719E-3</v>
      </c>
      <c r="I2471" s="7">
        <v>-9.6851323203490605</v>
      </c>
      <c r="J2471" s="7">
        <v>-6.5029273246766701</v>
      </c>
      <c r="K2471" s="8"/>
      <c r="L2471" s="8"/>
    </row>
    <row r="2472" spans="1:12" ht="13.5" customHeight="1">
      <c r="A2472" s="7" t="s">
        <v>355</v>
      </c>
      <c r="B2472" s="7">
        <v>3.5</v>
      </c>
      <c r="C2472" s="7" t="s">
        <v>361</v>
      </c>
      <c r="D2472" s="7" t="s">
        <v>357</v>
      </c>
      <c r="E2472" s="7">
        <v>-26.5781293506551</v>
      </c>
      <c r="F2472" s="7">
        <v>2.5738847186148099</v>
      </c>
      <c r="G2472" s="7">
        <v>3.45981653679724</v>
      </c>
      <c r="H2472" s="7">
        <v>-1.5713248961032899E-3</v>
      </c>
      <c r="I2472" s="7">
        <v>-9.6919271125568702</v>
      </c>
      <c r="J2472" s="7">
        <v>-6.5074743766247396</v>
      </c>
      <c r="K2472" s="8"/>
      <c r="L2472" s="8"/>
    </row>
    <row r="2473" spans="1:12" ht="13.5" customHeight="1">
      <c r="A2473" s="7" t="s">
        <v>355</v>
      </c>
      <c r="B2473" s="7">
        <v>0</v>
      </c>
      <c r="C2473" s="7" t="s">
        <v>362</v>
      </c>
      <c r="D2473" s="7" t="s">
        <v>357</v>
      </c>
      <c r="E2473" s="7">
        <v>-26.5949857142915</v>
      </c>
      <c r="F2473" s="7">
        <v>2.57559523809533</v>
      </c>
      <c r="G2473" s="7">
        <v>3.46208095238166</v>
      </c>
      <c r="H2473" s="7">
        <v>-1.57237999999939E-3</v>
      </c>
      <c r="I2473" s="7">
        <v>-9.69872190476468</v>
      </c>
      <c r="J2473" s="7">
        <v>-6.5120214285727904</v>
      </c>
      <c r="K2473" s="8"/>
      <c r="L2473" s="8"/>
    </row>
    <row r="2474" spans="1:12" ht="13.5" customHeight="1">
      <c r="A2474" s="7" t="s">
        <v>355</v>
      </c>
      <c r="B2474" s="7">
        <v>1.75</v>
      </c>
      <c r="C2474" s="7" t="s">
        <v>362</v>
      </c>
      <c r="D2474" s="7" t="s">
        <v>357</v>
      </c>
      <c r="E2474" s="7">
        <v>-26.6118420779279</v>
      </c>
      <c r="F2474" s="7">
        <v>2.57730575757585</v>
      </c>
      <c r="G2474" s="7">
        <v>3.4643453679660801</v>
      </c>
      <c r="H2474" s="7">
        <v>-1.5734351038954901E-3</v>
      </c>
      <c r="I2474" s="7">
        <v>-9.7055166969724898</v>
      </c>
      <c r="J2474" s="7">
        <v>-6.5165684805208599</v>
      </c>
      <c r="K2474" s="8"/>
      <c r="L2474" s="8"/>
    </row>
    <row r="2475" spans="1:12" ht="13.5" customHeight="1">
      <c r="A2475" s="7" t="s">
        <v>355</v>
      </c>
      <c r="B2475" s="7">
        <v>3.5</v>
      </c>
      <c r="C2475" s="7" t="s">
        <v>362</v>
      </c>
      <c r="D2475" s="7" t="s">
        <v>357</v>
      </c>
      <c r="E2475" s="7">
        <v>-26.6286984415643</v>
      </c>
      <c r="F2475" s="7">
        <v>2.57901627705637</v>
      </c>
      <c r="G2475" s="7">
        <v>3.4666097835505001</v>
      </c>
      <c r="H2475" s="7">
        <v>-1.5744902077915899E-3</v>
      </c>
      <c r="I2475" s="7">
        <v>-9.7123114891802995</v>
      </c>
      <c r="J2475" s="7">
        <v>-6.5211155324689196</v>
      </c>
      <c r="K2475" s="8"/>
      <c r="L2475" s="8"/>
    </row>
    <row r="2476" spans="1:12" ht="13.5" customHeight="1">
      <c r="A2476" s="7" t="s">
        <v>355</v>
      </c>
      <c r="B2476" s="7">
        <v>0</v>
      </c>
      <c r="C2476" s="7" t="s">
        <v>363</v>
      </c>
      <c r="D2476" s="7" t="s">
        <v>357</v>
      </c>
      <c r="E2476" s="7">
        <v>-26.6455548052007</v>
      </c>
      <c r="F2476" s="7">
        <v>2.5807267965368998</v>
      </c>
      <c r="G2476" s="7">
        <v>3.4688741991349201</v>
      </c>
      <c r="H2476" s="7">
        <v>-1.57554531168769E-3</v>
      </c>
      <c r="I2476" s="7">
        <v>-9.7191062813881093</v>
      </c>
      <c r="J2476" s="7">
        <v>-6.5256625844169802</v>
      </c>
      <c r="K2476" s="8"/>
      <c r="L2476" s="8"/>
    </row>
    <row r="2477" spans="1:12" ht="13.5" customHeight="1">
      <c r="A2477" s="7" t="s">
        <v>355</v>
      </c>
      <c r="B2477" s="7">
        <v>1.75</v>
      </c>
      <c r="C2477" s="7" t="s">
        <v>363</v>
      </c>
      <c r="D2477" s="7" t="s">
        <v>357</v>
      </c>
      <c r="E2477" s="7">
        <v>-26.662411168837099</v>
      </c>
      <c r="F2477" s="7">
        <v>2.5824373160174199</v>
      </c>
      <c r="G2477" s="7">
        <v>3.4711386147193299</v>
      </c>
      <c r="H2477" s="7">
        <v>-1.5766004155837901E-3</v>
      </c>
      <c r="I2477" s="7">
        <v>-9.7259010735959208</v>
      </c>
      <c r="J2477" s="7">
        <v>-6.5302096363650399</v>
      </c>
      <c r="K2477" s="8"/>
      <c r="L2477" s="8"/>
    </row>
    <row r="2478" spans="1:12" ht="13.5" customHeight="1">
      <c r="A2478" s="7" t="s">
        <v>355</v>
      </c>
      <c r="B2478" s="7">
        <v>3.5</v>
      </c>
      <c r="C2478" s="7" t="s">
        <v>363</v>
      </c>
      <c r="D2478" s="7" t="s">
        <v>357</v>
      </c>
      <c r="E2478" s="7">
        <v>-26.679267532473499</v>
      </c>
      <c r="F2478" s="7">
        <v>2.5841478354979399</v>
      </c>
      <c r="G2478" s="7">
        <v>3.4734030303037602</v>
      </c>
      <c r="H2478" s="7">
        <v>-1.5776555194798899E-3</v>
      </c>
      <c r="I2478" s="7">
        <v>-9.7326958658037306</v>
      </c>
      <c r="J2478" s="7">
        <v>-6.5347566883130996</v>
      </c>
      <c r="K2478" s="8"/>
      <c r="L2478" s="8"/>
    </row>
    <row r="2479" spans="1:12" ht="13.5" customHeight="1">
      <c r="A2479" s="7" t="s">
        <v>355</v>
      </c>
      <c r="B2479" s="7">
        <v>0</v>
      </c>
      <c r="C2479" s="7" t="s">
        <v>356</v>
      </c>
      <c r="D2479" s="7" t="s">
        <v>357</v>
      </c>
      <c r="E2479" s="7">
        <v>-26.696123896109899</v>
      </c>
      <c r="F2479" s="7">
        <v>2.5858583549784599</v>
      </c>
      <c r="G2479" s="7">
        <v>3.47566744588817</v>
      </c>
      <c r="H2479" s="7">
        <v>-1.57871062337599E-3</v>
      </c>
      <c r="I2479" s="7">
        <v>-9.7394906580115403</v>
      </c>
      <c r="J2479" s="7">
        <v>-6.5393037402611602</v>
      </c>
      <c r="K2479" s="8"/>
      <c r="L2479" s="8"/>
    </row>
    <row r="2480" spans="1:12" ht="13.5" customHeight="1">
      <c r="A2480" s="7" t="s">
        <v>355</v>
      </c>
      <c r="B2480" s="7">
        <v>1.75</v>
      </c>
      <c r="C2480" s="7" t="s">
        <v>356</v>
      </c>
      <c r="D2480" s="7" t="s">
        <v>357</v>
      </c>
      <c r="E2480" s="7">
        <v>-26.712980259746299</v>
      </c>
      <c r="F2480" s="7">
        <v>2.58756887445898</v>
      </c>
      <c r="G2480" s="7">
        <v>3.47793186147259</v>
      </c>
      <c r="H2480" s="7">
        <v>-1.5797657272720899E-3</v>
      </c>
      <c r="I2480" s="7">
        <v>-9.7462854502193501</v>
      </c>
      <c r="J2480" s="7">
        <v>-6.5438507922092199</v>
      </c>
      <c r="K2480" s="8"/>
      <c r="L2480" s="8"/>
    </row>
    <row r="2481" spans="1:12" ht="13.5" customHeight="1">
      <c r="A2481" s="7" t="s">
        <v>355</v>
      </c>
      <c r="B2481" s="7">
        <v>3.5</v>
      </c>
      <c r="C2481" s="7" t="s">
        <v>356</v>
      </c>
      <c r="D2481" s="7" t="s">
        <v>357</v>
      </c>
      <c r="E2481" s="7">
        <v>-26.729836623382699</v>
      </c>
      <c r="F2481" s="7">
        <v>2.5892793939395</v>
      </c>
      <c r="G2481" s="7">
        <v>3.4801962770570101</v>
      </c>
      <c r="H2481" s="7">
        <v>-1.58082083116819E-3</v>
      </c>
      <c r="I2481" s="7">
        <v>-9.7530802424271599</v>
      </c>
      <c r="J2481" s="7">
        <v>-6.5483978441572797</v>
      </c>
      <c r="K2481" s="8"/>
      <c r="L2481" s="8"/>
    </row>
    <row r="2482" spans="1:12" ht="13.5" customHeight="1">
      <c r="A2482" s="7" t="s">
        <v>355</v>
      </c>
      <c r="B2482" s="7">
        <v>0</v>
      </c>
      <c r="C2482" s="7" t="s">
        <v>358</v>
      </c>
      <c r="D2482" s="7" t="s">
        <v>357</v>
      </c>
      <c r="E2482" s="7">
        <v>-26.746692987019099</v>
      </c>
      <c r="F2482" s="7">
        <v>2.5909899134200201</v>
      </c>
      <c r="G2482" s="7">
        <v>3.4824606926414301</v>
      </c>
      <c r="H2482" s="7">
        <v>-1.5818759350642901E-3</v>
      </c>
      <c r="I2482" s="7">
        <v>-9.7598750346349696</v>
      </c>
      <c r="J2482" s="7">
        <v>-6.5529448961053403</v>
      </c>
      <c r="K2482" s="8"/>
      <c r="L2482" s="8"/>
    </row>
    <row r="2483" spans="1:12" ht="13.5" customHeight="1">
      <c r="A2483" s="7" t="s">
        <v>355</v>
      </c>
      <c r="B2483" s="7">
        <v>1.75</v>
      </c>
      <c r="C2483" s="7" t="s">
        <v>358</v>
      </c>
      <c r="D2483" s="7" t="s">
        <v>357</v>
      </c>
      <c r="E2483" s="7">
        <v>-26.763549350655499</v>
      </c>
      <c r="F2483" s="7">
        <v>2.5927004329005401</v>
      </c>
      <c r="G2483" s="7">
        <v>3.4847251082258599</v>
      </c>
      <c r="H2483" s="7">
        <v>-1.5829310389603899E-3</v>
      </c>
      <c r="I2483" s="7">
        <v>-9.7666698268427794</v>
      </c>
      <c r="J2483" s="7">
        <v>-6.5574919480534</v>
      </c>
      <c r="K2483" s="8"/>
      <c r="L2483" s="8"/>
    </row>
    <row r="2484" spans="1:12" ht="13.5" customHeight="1">
      <c r="A2484" s="7" t="s">
        <v>355</v>
      </c>
      <c r="B2484" s="7">
        <v>3.5</v>
      </c>
      <c r="C2484" s="7" t="s">
        <v>358</v>
      </c>
      <c r="D2484" s="7" t="s">
        <v>357</v>
      </c>
      <c r="E2484" s="7">
        <v>-26.780405714291899</v>
      </c>
      <c r="F2484" s="7">
        <v>2.5944109523810601</v>
      </c>
      <c r="G2484" s="7">
        <v>3.4869895238102799</v>
      </c>
      <c r="H2484" s="7">
        <v>-1.58398614285649E-3</v>
      </c>
      <c r="I2484" s="7">
        <v>-9.7734646190505892</v>
      </c>
      <c r="J2484" s="7">
        <v>-6.5620390000014597</v>
      </c>
      <c r="K2484" s="8"/>
      <c r="L2484" s="8"/>
    </row>
    <row r="2485" spans="1:12" ht="13.5" customHeight="1">
      <c r="A2485" s="7" t="s">
        <v>355</v>
      </c>
      <c r="B2485" s="7">
        <v>0</v>
      </c>
      <c r="C2485" s="7" t="s">
        <v>359</v>
      </c>
      <c r="D2485" s="7" t="s">
        <v>357</v>
      </c>
      <c r="E2485" s="7">
        <v>-26.797262077928298</v>
      </c>
      <c r="F2485" s="7">
        <v>2.5961214718615802</v>
      </c>
      <c r="G2485" s="7">
        <v>3.4892539393947</v>
      </c>
      <c r="H2485" s="7">
        <v>-1.5850412467525901E-3</v>
      </c>
      <c r="I2485" s="7">
        <v>-9.7802594112584007</v>
      </c>
      <c r="J2485" s="7">
        <v>-6.5665860519495203</v>
      </c>
      <c r="K2485" s="8"/>
      <c r="L2485" s="8"/>
    </row>
    <row r="2486" spans="1:12" ht="13.5" customHeight="1">
      <c r="A2486" s="7" t="s">
        <v>355</v>
      </c>
      <c r="B2486" s="7">
        <v>1.75</v>
      </c>
      <c r="C2486" s="7" t="s">
        <v>359</v>
      </c>
      <c r="D2486" s="7" t="s">
        <v>357</v>
      </c>
      <c r="E2486" s="7">
        <v>-26.814118441564698</v>
      </c>
      <c r="F2486" s="7">
        <v>2.5978319913421002</v>
      </c>
      <c r="G2486" s="7">
        <v>3.49151835497912</v>
      </c>
      <c r="H2486" s="7">
        <v>-1.5860963506486899E-3</v>
      </c>
      <c r="I2486" s="7">
        <v>-9.7870542034662105</v>
      </c>
      <c r="J2486" s="7">
        <v>-6.57113310389758</v>
      </c>
      <c r="K2486" s="8"/>
      <c r="L2486" s="8"/>
    </row>
    <row r="2487" spans="1:12" ht="13.5" customHeight="1">
      <c r="A2487" s="7" t="s">
        <v>355</v>
      </c>
      <c r="B2487" s="7">
        <v>3.5</v>
      </c>
      <c r="C2487" s="7" t="s">
        <v>359</v>
      </c>
      <c r="D2487" s="7" t="s">
        <v>357</v>
      </c>
      <c r="E2487" s="7">
        <v>-26.830974805201102</v>
      </c>
      <c r="F2487" s="7">
        <v>2.5995425108226198</v>
      </c>
      <c r="G2487" s="7">
        <v>3.49378277056354</v>
      </c>
      <c r="H2487" s="7">
        <v>-1.58715145454479E-3</v>
      </c>
      <c r="I2487" s="7">
        <v>-9.7938489956740202</v>
      </c>
      <c r="J2487" s="7">
        <v>-6.5756801558456397</v>
      </c>
      <c r="K2487" s="8"/>
      <c r="L2487" s="8"/>
    </row>
    <row r="2488" spans="1:12" ht="13.5" customHeight="1">
      <c r="A2488" s="7" t="s">
        <v>355</v>
      </c>
      <c r="B2488" s="7">
        <v>0</v>
      </c>
      <c r="C2488" s="7" t="s">
        <v>360</v>
      </c>
      <c r="D2488" s="7" t="s">
        <v>357</v>
      </c>
      <c r="E2488" s="7">
        <v>-26.847831168837502</v>
      </c>
      <c r="F2488" s="7">
        <v>2.6012530303031398</v>
      </c>
      <c r="G2488" s="7">
        <v>3.4960471861479601</v>
      </c>
      <c r="H2488" s="7">
        <v>-1.5882065584408901E-3</v>
      </c>
      <c r="I2488" s="7">
        <v>-9.80064378788183</v>
      </c>
      <c r="J2488" s="7">
        <v>-6.5802272077937003</v>
      </c>
      <c r="K2488" s="8"/>
      <c r="L2488" s="8"/>
    </row>
    <row r="2489" spans="1:12" ht="13.5" customHeight="1">
      <c r="A2489" s="7" t="s">
        <v>355</v>
      </c>
      <c r="B2489" s="7">
        <v>1.75</v>
      </c>
      <c r="C2489" s="7" t="s">
        <v>360</v>
      </c>
      <c r="D2489" s="7" t="s">
        <v>357</v>
      </c>
      <c r="E2489" s="7">
        <v>-26.864687532473901</v>
      </c>
      <c r="F2489" s="7">
        <v>2.6029635497836598</v>
      </c>
      <c r="G2489" s="7">
        <v>3.4983116017323801</v>
      </c>
      <c r="H2489" s="7">
        <v>-1.58926166233699E-3</v>
      </c>
      <c r="I2489" s="7">
        <v>-9.8074385800896398</v>
      </c>
      <c r="J2489" s="7">
        <v>-6.58477425974176</v>
      </c>
      <c r="K2489" s="8"/>
      <c r="L2489" s="8"/>
    </row>
    <row r="2490" spans="1:12" ht="13.5" customHeight="1">
      <c r="A2490" s="7" t="s">
        <v>355</v>
      </c>
      <c r="B2490" s="7">
        <v>3.5</v>
      </c>
      <c r="C2490" s="7" t="s">
        <v>360</v>
      </c>
      <c r="D2490" s="7" t="s">
        <v>357</v>
      </c>
      <c r="E2490" s="7">
        <v>-26.881543896110301</v>
      </c>
      <c r="F2490" s="7">
        <v>2.6046740692641799</v>
      </c>
      <c r="G2490" s="7">
        <v>3.5005760173168001</v>
      </c>
      <c r="H2490" s="7">
        <v>-1.59031676623309E-3</v>
      </c>
      <c r="I2490" s="7">
        <v>-9.8142333722974495</v>
      </c>
      <c r="J2490" s="7">
        <v>-6.5893213116898304</v>
      </c>
      <c r="K2490" s="8"/>
      <c r="L2490" s="8"/>
    </row>
    <row r="2491" spans="1:12" ht="13.5" customHeight="1">
      <c r="A2491" s="7" t="s">
        <v>355</v>
      </c>
      <c r="B2491" s="7">
        <v>0</v>
      </c>
      <c r="C2491" s="7" t="s">
        <v>361</v>
      </c>
      <c r="D2491" s="7" t="s">
        <v>357</v>
      </c>
      <c r="E2491" s="7">
        <v>-26.898400259746701</v>
      </c>
      <c r="F2491" s="7">
        <v>2.6063845887446999</v>
      </c>
      <c r="G2491" s="7">
        <v>3.5028404329012202</v>
      </c>
      <c r="H2491" s="7">
        <v>-1.5913718701291899E-3</v>
      </c>
      <c r="I2491" s="7">
        <v>-9.8210281645052593</v>
      </c>
      <c r="J2491" s="7">
        <v>-6.5938683636378901</v>
      </c>
      <c r="K2491" s="8"/>
      <c r="L2491" s="8"/>
    </row>
    <row r="2492" spans="1:12" ht="13.5" customHeight="1">
      <c r="A2492" s="7" t="s">
        <v>355</v>
      </c>
      <c r="B2492" s="7">
        <v>1.75</v>
      </c>
      <c r="C2492" s="7" t="s">
        <v>361</v>
      </c>
      <c r="D2492" s="7" t="s">
        <v>357</v>
      </c>
      <c r="E2492" s="7">
        <v>-26.915256623383101</v>
      </c>
      <c r="F2492" s="7">
        <v>2.6080951082252199</v>
      </c>
      <c r="G2492" s="7">
        <v>3.5051048484856402</v>
      </c>
      <c r="H2492" s="7">
        <v>-1.59242697402529E-3</v>
      </c>
      <c r="I2492" s="7">
        <v>-9.8278229567130708</v>
      </c>
      <c r="J2492" s="7">
        <v>-6.5984154155859498</v>
      </c>
      <c r="K2492" s="8"/>
      <c r="L2492" s="8"/>
    </row>
    <row r="2493" spans="1:12" ht="13.5" customHeight="1">
      <c r="A2493" s="7" t="s">
        <v>355</v>
      </c>
      <c r="B2493" s="7">
        <v>3.5</v>
      </c>
      <c r="C2493" s="7" t="s">
        <v>361</v>
      </c>
      <c r="D2493" s="7" t="s">
        <v>357</v>
      </c>
      <c r="E2493" s="7">
        <v>-26.932112987019501</v>
      </c>
      <c r="F2493" s="7">
        <v>2.60980562770574</v>
      </c>
      <c r="G2493" s="7">
        <v>3.5073692640700598</v>
      </c>
      <c r="H2493" s="7">
        <v>-1.5934820779213901E-3</v>
      </c>
      <c r="I2493" s="7">
        <v>-9.8346177489208806</v>
      </c>
      <c r="J2493" s="7">
        <v>-6.6029624675340104</v>
      </c>
      <c r="K2493" s="8"/>
      <c r="L2493" s="8"/>
    </row>
    <row r="2494" spans="1:12" ht="13.5" customHeight="1">
      <c r="A2494" s="7" t="s">
        <v>355</v>
      </c>
      <c r="B2494" s="7">
        <v>0</v>
      </c>
      <c r="C2494" s="7" t="s">
        <v>362</v>
      </c>
      <c r="D2494" s="7" t="s">
        <v>357</v>
      </c>
      <c r="E2494" s="7">
        <v>-26.948969350655901</v>
      </c>
      <c r="F2494" s="7">
        <v>2.61151614718626</v>
      </c>
      <c r="G2494" s="7">
        <v>3.5096336796544798</v>
      </c>
      <c r="H2494" s="7">
        <v>-1.5945371818174899E-3</v>
      </c>
      <c r="I2494" s="7">
        <v>-9.8414125411286903</v>
      </c>
      <c r="J2494" s="7">
        <v>-6.6075095194820701</v>
      </c>
      <c r="K2494" s="8"/>
      <c r="L2494" s="8"/>
    </row>
    <row r="2495" spans="1:12" ht="13.5" customHeight="1">
      <c r="A2495" s="7" t="s">
        <v>355</v>
      </c>
      <c r="B2495" s="7">
        <v>1.75</v>
      </c>
      <c r="C2495" s="7" t="s">
        <v>362</v>
      </c>
      <c r="D2495" s="7" t="s">
        <v>357</v>
      </c>
      <c r="E2495" s="7">
        <v>-26.965825714292301</v>
      </c>
      <c r="F2495" s="7">
        <v>2.6132266666667801</v>
      </c>
      <c r="G2495" s="7">
        <v>3.5118980952388998</v>
      </c>
      <c r="H2495" s="7">
        <v>-1.59559228571359E-3</v>
      </c>
      <c r="I2495" s="7">
        <v>-9.8482073333365001</v>
      </c>
      <c r="J2495" s="7">
        <v>-6.6120565714301298</v>
      </c>
      <c r="K2495" s="8"/>
      <c r="L2495" s="8"/>
    </row>
    <row r="2496" spans="1:12" ht="13.5" customHeight="1">
      <c r="A2496" s="7" t="s">
        <v>355</v>
      </c>
      <c r="B2496" s="7">
        <v>3.5</v>
      </c>
      <c r="C2496" s="7" t="s">
        <v>362</v>
      </c>
      <c r="D2496" s="7" t="s">
        <v>357</v>
      </c>
      <c r="E2496" s="7">
        <v>-26.9826820779287</v>
      </c>
      <c r="F2496" s="7">
        <v>2.6149371861473001</v>
      </c>
      <c r="G2496" s="7">
        <v>3.5141625108233199</v>
      </c>
      <c r="H2496" s="7">
        <v>-1.5966473896096901E-3</v>
      </c>
      <c r="I2496" s="7">
        <v>-9.8550021255443099</v>
      </c>
      <c r="J2496" s="7">
        <v>-6.6166036233781904</v>
      </c>
      <c r="K2496" s="8"/>
      <c r="L2496" s="8"/>
    </row>
    <row r="2497" spans="1:12" ht="13.5" customHeight="1">
      <c r="A2497" s="7" t="s">
        <v>355</v>
      </c>
      <c r="B2497" s="7">
        <v>0</v>
      </c>
      <c r="C2497" s="7" t="s">
        <v>363</v>
      </c>
      <c r="D2497" s="7" t="s">
        <v>357</v>
      </c>
      <c r="E2497" s="7">
        <v>-26.9995384415651</v>
      </c>
      <c r="F2497" s="7">
        <v>2.6166477056278201</v>
      </c>
      <c r="G2497" s="7">
        <v>3.5164269264077399</v>
      </c>
      <c r="H2497" s="7">
        <v>-1.5977024935057899E-3</v>
      </c>
      <c r="I2497" s="7">
        <v>-9.8617969177521196</v>
      </c>
      <c r="J2497" s="7">
        <v>-6.6211506753262501</v>
      </c>
      <c r="K2497" s="8"/>
      <c r="L2497" s="8"/>
    </row>
    <row r="2498" spans="1:12" ht="13.5" customHeight="1">
      <c r="A2498" s="7" t="s">
        <v>355</v>
      </c>
      <c r="B2498" s="7">
        <v>1.75</v>
      </c>
      <c r="C2498" s="7" t="s">
        <v>363</v>
      </c>
      <c r="D2498" s="7" t="s">
        <v>357</v>
      </c>
      <c r="E2498" s="7">
        <v>-27.0163948052015</v>
      </c>
      <c r="F2498" s="7">
        <v>2.6183582251083402</v>
      </c>
      <c r="G2498" s="7">
        <v>3.5186913419921599</v>
      </c>
      <c r="H2498" s="7">
        <v>-1.5987575974019E-3</v>
      </c>
      <c r="I2498" s="7">
        <v>-9.8685917099599294</v>
      </c>
      <c r="J2498" s="7">
        <v>-6.6256977272743098</v>
      </c>
      <c r="K2498" s="8"/>
      <c r="L2498" s="8"/>
    </row>
    <row r="2499" spans="1:12" ht="13.5" customHeight="1">
      <c r="A2499" s="7" t="s">
        <v>355</v>
      </c>
      <c r="B2499" s="7">
        <v>3.5</v>
      </c>
      <c r="C2499" s="7" t="s">
        <v>363</v>
      </c>
      <c r="D2499" s="7" t="s">
        <v>357</v>
      </c>
      <c r="E2499" s="7">
        <v>-27.0332511688379</v>
      </c>
      <c r="F2499" s="7">
        <v>2.6200687445888602</v>
      </c>
      <c r="G2499" s="7">
        <v>3.52095575757658</v>
      </c>
      <c r="H2499" s="7">
        <v>-1.5998127012979901E-3</v>
      </c>
      <c r="I2499" s="7">
        <v>-9.8753865021677392</v>
      </c>
      <c r="J2499" s="7">
        <v>-6.6302447792223704</v>
      </c>
      <c r="K2499" s="8"/>
      <c r="L2499" s="8"/>
    </row>
    <row r="2500" spans="1:12" ht="13.5" customHeight="1">
      <c r="A2500" s="7" t="s">
        <v>355</v>
      </c>
      <c r="B2500" s="7">
        <v>0</v>
      </c>
      <c r="C2500" s="7" t="s">
        <v>356</v>
      </c>
      <c r="D2500" s="7" t="s">
        <v>357</v>
      </c>
      <c r="E2500" s="7">
        <v>-27.0501075324743</v>
      </c>
      <c r="F2500" s="7">
        <v>2.6217792640693798</v>
      </c>
      <c r="G2500" s="7">
        <v>3.523220173161</v>
      </c>
      <c r="H2500" s="7">
        <v>-1.60086780519409E-3</v>
      </c>
      <c r="I2500" s="7">
        <v>-9.8821812943755507</v>
      </c>
      <c r="J2500" s="7">
        <v>-6.6347918311704301</v>
      </c>
      <c r="K2500" s="8"/>
      <c r="L2500" s="8"/>
    </row>
    <row r="2501" spans="1:12" ht="13.5" customHeight="1">
      <c r="A2501" s="7" t="s">
        <v>355</v>
      </c>
      <c r="B2501" s="7">
        <v>1.75</v>
      </c>
      <c r="C2501" s="7" t="s">
        <v>356</v>
      </c>
      <c r="D2501" s="7" t="s">
        <v>357</v>
      </c>
      <c r="E2501" s="7">
        <v>-27.0669638961107</v>
      </c>
      <c r="F2501" s="7">
        <v>2.6234897835498998</v>
      </c>
      <c r="G2501" s="7">
        <v>3.52548458874542</v>
      </c>
      <c r="H2501" s="7">
        <v>-1.6019229090902E-3</v>
      </c>
      <c r="I2501" s="7">
        <v>-9.8889760865833605</v>
      </c>
      <c r="J2501" s="7">
        <v>-6.6393388831184899</v>
      </c>
      <c r="K2501" s="8"/>
      <c r="L2501" s="8"/>
    </row>
    <row r="2502" spans="1:12" ht="13.5" customHeight="1">
      <c r="A2502" s="7" t="s">
        <v>355</v>
      </c>
      <c r="B2502" s="7">
        <v>3.5</v>
      </c>
      <c r="C2502" s="7" t="s">
        <v>356</v>
      </c>
      <c r="D2502" s="7" t="s">
        <v>357</v>
      </c>
      <c r="E2502" s="7">
        <v>-27.0838202597471</v>
      </c>
      <c r="F2502" s="7">
        <v>2.6252003030304198</v>
      </c>
      <c r="G2502" s="7">
        <v>3.5277490043298401</v>
      </c>
      <c r="H2502" s="7">
        <v>-1.6029780129862899E-3</v>
      </c>
      <c r="I2502" s="7">
        <v>-9.8957708787911702</v>
      </c>
      <c r="J2502" s="7">
        <v>-6.6438859350665496</v>
      </c>
      <c r="K2502" s="8"/>
      <c r="L2502" s="8"/>
    </row>
    <row r="2503" spans="1:12" ht="13.5" customHeight="1">
      <c r="A2503" s="7" t="s">
        <v>355</v>
      </c>
      <c r="B2503" s="7">
        <v>0</v>
      </c>
      <c r="C2503" s="7" t="s">
        <v>358</v>
      </c>
      <c r="D2503" s="7" t="s">
        <v>357</v>
      </c>
      <c r="E2503" s="7">
        <v>-27.100676623383499</v>
      </c>
      <c r="F2503" s="7">
        <v>2.6269108225109399</v>
      </c>
      <c r="G2503" s="7">
        <v>3.5300134199142601</v>
      </c>
      <c r="H2503" s="7">
        <v>-1.60403311688239E-3</v>
      </c>
      <c r="I2503" s="7">
        <v>-9.90256567099898</v>
      </c>
      <c r="J2503" s="7">
        <v>-6.6484329870146102</v>
      </c>
      <c r="K2503" s="8"/>
      <c r="L2503" s="8"/>
    </row>
    <row r="2504" spans="1:12" ht="13.5" customHeight="1">
      <c r="A2504" s="7" t="s">
        <v>355</v>
      </c>
      <c r="B2504" s="7">
        <v>1.75</v>
      </c>
      <c r="C2504" s="7" t="s">
        <v>358</v>
      </c>
      <c r="D2504" s="7" t="s">
        <v>357</v>
      </c>
      <c r="E2504" s="7">
        <v>-27.117532987019899</v>
      </c>
      <c r="F2504" s="7">
        <v>2.6286213419914599</v>
      </c>
      <c r="G2504" s="7">
        <v>3.5322778354986801</v>
      </c>
      <c r="H2504" s="7">
        <v>-1.6050882207785E-3</v>
      </c>
      <c r="I2504" s="7">
        <v>-9.9093604632067898</v>
      </c>
      <c r="J2504" s="7">
        <v>-6.6529800389626699</v>
      </c>
      <c r="K2504" s="8"/>
      <c r="L2504" s="8"/>
    </row>
    <row r="2505" spans="1:12" ht="13.5" customHeight="1">
      <c r="A2505" s="7" t="s">
        <v>355</v>
      </c>
      <c r="B2505" s="7">
        <v>3.5</v>
      </c>
      <c r="C2505" s="7" t="s">
        <v>358</v>
      </c>
      <c r="D2505" s="7" t="s">
        <v>357</v>
      </c>
      <c r="E2505" s="7">
        <v>-27.134389350656299</v>
      </c>
      <c r="F2505" s="7">
        <v>2.6303318614719799</v>
      </c>
      <c r="G2505" s="7">
        <v>3.5345422510831002</v>
      </c>
      <c r="H2505" s="7">
        <v>-1.6061433246745899E-3</v>
      </c>
      <c r="I2505" s="7">
        <v>-9.9161552554145906</v>
      </c>
      <c r="J2505" s="7">
        <v>-6.6575270909107296</v>
      </c>
      <c r="K2505" s="8"/>
      <c r="L2505" s="8"/>
    </row>
    <row r="2506" spans="1:12" ht="13.5" customHeight="1">
      <c r="A2506" s="7" t="s">
        <v>355</v>
      </c>
      <c r="B2506" s="7">
        <v>0</v>
      </c>
      <c r="C2506" s="7" t="s">
        <v>359</v>
      </c>
      <c r="D2506" s="7" t="s">
        <v>357</v>
      </c>
      <c r="E2506" s="7">
        <v>-27.151245714292699</v>
      </c>
      <c r="F2506" s="7">
        <v>2.6320423809525</v>
      </c>
      <c r="G2506" s="7">
        <v>3.5368066666675202</v>
      </c>
      <c r="H2506" s="7">
        <v>-1.60719842857069E-3</v>
      </c>
      <c r="I2506" s="7">
        <v>-9.9229500476224004</v>
      </c>
      <c r="J2506" s="7">
        <v>-6.6620741428587902</v>
      </c>
      <c r="K2506" s="8"/>
      <c r="L2506" s="8"/>
    </row>
    <row r="2507" spans="1:12" ht="13.5" customHeight="1">
      <c r="A2507" s="7" t="s">
        <v>355</v>
      </c>
      <c r="B2507" s="7">
        <v>1.75</v>
      </c>
      <c r="C2507" s="7" t="s">
        <v>359</v>
      </c>
      <c r="D2507" s="7" t="s">
        <v>357</v>
      </c>
      <c r="E2507" s="7">
        <v>-27.168102077929099</v>
      </c>
      <c r="F2507" s="7">
        <v>2.63375290043302</v>
      </c>
      <c r="G2507" s="7">
        <v>3.5390710822519398</v>
      </c>
      <c r="H2507" s="7">
        <v>-1.6082535324667901E-3</v>
      </c>
      <c r="I2507" s="7">
        <v>-9.9297448398302102</v>
      </c>
      <c r="J2507" s="7">
        <v>-6.6666211948068597</v>
      </c>
      <c r="K2507" s="8"/>
      <c r="L2507" s="8"/>
    </row>
    <row r="2508" spans="1:12" ht="13.5" customHeight="1">
      <c r="A2508" s="7" t="s">
        <v>355</v>
      </c>
      <c r="B2508" s="7">
        <v>3.5</v>
      </c>
      <c r="C2508" s="7" t="s">
        <v>359</v>
      </c>
      <c r="D2508" s="7" t="s">
        <v>357</v>
      </c>
      <c r="E2508" s="7">
        <v>-27.184958441565499</v>
      </c>
      <c r="F2508" s="7">
        <v>2.6354634199135401</v>
      </c>
      <c r="G2508" s="7">
        <v>3.5413354978363598</v>
      </c>
      <c r="H2508" s="7">
        <v>-1.6093086363628899E-3</v>
      </c>
      <c r="I2508" s="7">
        <v>-9.9365396320380199</v>
      </c>
      <c r="J2508" s="7">
        <v>-6.6711682467549203</v>
      </c>
      <c r="K2508" s="8"/>
      <c r="L2508" s="8"/>
    </row>
    <row r="2509" spans="1:12" ht="13.5" customHeight="1">
      <c r="A2509" s="7" t="s">
        <v>355</v>
      </c>
      <c r="B2509" s="7">
        <v>0</v>
      </c>
      <c r="C2509" s="7" t="s">
        <v>360</v>
      </c>
      <c r="D2509" s="7" t="s">
        <v>357</v>
      </c>
      <c r="E2509" s="7">
        <v>-27.201814805201899</v>
      </c>
      <c r="F2509" s="7">
        <v>2.6371739393940601</v>
      </c>
      <c r="G2509" s="7">
        <v>3.5435999134207798</v>
      </c>
      <c r="H2509" s="7">
        <v>-1.610363740259E-3</v>
      </c>
      <c r="I2509" s="7">
        <v>-9.9433344242458297</v>
      </c>
      <c r="J2509" s="7">
        <v>-6.67571529870298</v>
      </c>
      <c r="K2509" s="8"/>
      <c r="L2509" s="8"/>
    </row>
    <row r="2510" spans="1:12" ht="13.5" customHeight="1">
      <c r="A2510" s="7" t="s">
        <v>355</v>
      </c>
      <c r="B2510" s="7">
        <v>1.75</v>
      </c>
      <c r="C2510" s="7" t="s">
        <v>360</v>
      </c>
      <c r="D2510" s="7" t="s">
        <v>357</v>
      </c>
      <c r="E2510" s="7">
        <v>-27.218671168838299</v>
      </c>
      <c r="F2510" s="7">
        <v>2.6388844588745801</v>
      </c>
      <c r="G2510" s="7">
        <v>3.5458643290051999</v>
      </c>
      <c r="H2510" s="7">
        <v>-1.6114188441551001E-3</v>
      </c>
      <c r="I2510" s="7">
        <v>-9.9501292164536395</v>
      </c>
      <c r="J2510" s="7">
        <v>-6.6802623506510397</v>
      </c>
      <c r="K2510" s="8"/>
      <c r="L2510" s="8"/>
    </row>
    <row r="2511" spans="1:12" ht="13.5" customHeight="1">
      <c r="A2511" s="7" t="s">
        <v>355</v>
      </c>
      <c r="B2511" s="7">
        <v>3.5</v>
      </c>
      <c r="C2511" s="7" t="s">
        <v>360</v>
      </c>
      <c r="D2511" s="7" t="s">
        <v>357</v>
      </c>
      <c r="E2511" s="7">
        <v>-27.235527532474698</v>
      </c>
      <c r="F2511" s="7">
        <v>2.6405949783551002</v>
      </c>
      <c r="G2511" s="7">
        <v>3.5481287445896199</v>
      </c>
      <c r="H2511" s="7">
        <v>-1.6124739480511999E-3</v>
      </c>
      <c r="I2511" s="7">
        <v>-9.9569240086614492</v>
      </c>
      <c r="J2511" s="7">
        <v>-6.6848094025991003</v>
      </c>
      <c r="K2511" s="8"/>
      <c r="L2511" s="8"/>
    </row>
    <row r="2512" spans="1:12" ht="13.5" customHeight="1">
      <c r="A2512" s="7" t="s">
        <v>355</v>
      </c>
      <c r="B2512" s="7">
        <v>0</v>
      </c>
      <c r="C2512" s="7" t="s">
        <v>361</v>
      </c>
      <c r="D2512" s="7" t="s">
        <v>357</v>
      </c>
      <c r="E2512" s="7">
        <v>-27.252383896111098</v>
      </c>
      <c r="F2512" s="7">
        <v>2.6423054978356202</v>
      </c>
      <c r="G2512" s="7">
        <v>3.5503931601740399</v>
      </c>
      <c r="H2512" s="7">
        <v>-1.6135290519473E-3</v>
      </c>
      <c r="I2512" s="7">
        <v>-9.9637188008692608</v>
      </c>
      <c r="J2512" s="7">
        <v>-6.68935645454716</v>
      </c>
      <c r="K2512" s="8"/>
      <c r="L2512" s="8"/>
    </row>
    <row r="2513" spans="1:12" ht="13.5" customHeight="1">
      <c r="A2513" s="7" t="s">
        <v>355</v>
      </c>
      <c r="B2513" s="7">
        <v>1.75</v>
      </c>
      <c r="C2513" s="7" t="s">
        <v>361</v>
      </c>
      <c r="D2513" s="7" t="s">
        <v>357</v>
      </c>
      <c r="E2513" s="7">
        <v>-27.269240259747502</v>
      </c>
      <c r="F2513" s="7">
        <v>2.6440160173161402</v>
      </c>
      <c r="G2513" s="7">
        <v>3.55265757575846</v>
      </c>
      <c r="H2513" s="7">
        <v>-1.6145841558434001E-3</v>
      </c>
      <c r="I2513" s="7">
        <v>-9.9705135930770705</v>
      </c>
      <c r="J2513" s="7">
        <v>-6.6939035064952197</v>
      </c>
      <c r="K2513" s="8"/>
      <c r="L2513" s="8"/>
    </row>
    <row r="2514" spans="1:12" ht="13.5" customHeight="1">
      <c r="A2514" s="7" t="s">
        <v>355</v>
      </c>
      <c r="B2514" s="7">
        <v>3.5</v>
      </c>
      <c r="C2514" s="7" t="s">
        <v>361</v>
      </c>
      <c r="D2514" s="7" t="s">
        <v>357</v>
      </c>
      <c r="E2514" s="7">
        <v>-27.286096623383902</v>
      </c>
      <c r="F2514" s="7">
        <v>2.6457265367966598</v>
      </c>
      <c r="G2514" s="7">
        <v>3.55492199134288</v>
      </c>
      <c r="H2514" s="7">
        <v>-1.6156392597395E-3</v>
      </c>
      <c r="I2514" s="7">
        <v>-9.9773083852848803</v>
      </c>
      <c r="J2514" s="7">
        <v>-6.6984505584432803</v>
      </c>
      <c r="K2514" s="8"/>
      <c r="L2514" s="8"/>
    </row>
    <row r="2515" spans="1:12" ht="13.5" customHeight="1">
      <c r="A2515" s="7" t="s">
        <v>355</v>
      </c>
      <c r="B2515" s="7">
        <v>0</v>
      </c>
      <c r="C2515" s="7" t="s">
        <v>362</v>
      </c>
      <c r="D2515" s="7" t="s">
        <v>357</v>
      </c>
      <c r="E2515" s="7">
        <v>-27.302952987020301</v>
      </c>
      <c r="F2515" s="7">
        <v>2.6474370562771798</v>
      </c>
      <c r="G2515" s="7">
        <v>3.5571864069273</v>
      </c>
      <c r="H2515" s="7">
        <v>-1.6166943636356E-3</v>
      </c>
      <c r="I2515" s="7">
        <v>-9.9841031774926901</v>
      </c>
      <c r="J2515" s="7">
        <v>-6.70299761039134</v>
      </c>
      <c r="K2515" s="8"/>
      <c r="L2515" s="8"/>
    </row>
    <row r="2516" spans="1:12" ht="13.5" customHeight="1">
      <c r="A2516" s="7" t="s">
        <v>355</v>
      </c>
      <c r="B2516" s="7">
        <v>1.75</v>
      </c>
      <c r="C2516" s="7" t="s">
        <v>362</v>
      </c>
      <c r="D2516" s="7" t="s">
        <v>357</v>
      </c>
      <c r="E2516" s="7">
        <v>-27.319809350656701</v>
      </c>
      <c r="F2516" s="7">
        <v>2.6491475757576999</v>
      </c>
      <c r="G2516" s="7">
        <v>3.5594508225117201</v>
      </c>
      <c r="H2516" s="7">
        <v>-1.6177494675316999E-3</v>
      </c>
      <c r="I2516" s="7">
        <v>-9.9908979697004998</v>
      </c>
      <c r="J2516" s="7">
        <v>-6.7075446623393997</v>
      </c>
      <c r="K2516" s="8"/>
      <c r="L2516" s="8"/>
    </row>
    <row r="2517" spans="1:12" ht="13.5" customHeight="1">
      <c r="A2517" s="7" t="s">
        <v>355</v>
      </c>
      <c r="B2517" s="7">
        <v>3.5</v>
      </c>
      <c r="C2517" s="7" t="s">
        <v>362</v>
      </c>
      <c r="D2517" s="7" t="s">
        <v>357</v>
      </c>
      <c r="E2517" s="7">
        <v>-27.336665714293101</v>
      </c>
      <c r="F2517" s="7">
        <v>2.6508580952382199</v>
      </c>
      <c r="G2517" s="7">
        <v>3.5617152380961401</v>
      </c>
      <c r="H2517" s="7">
        <v>-1.6188045714278E-3</v>
      </c>
      <c r="I2517" s="7">
        <v>-9.9976927619083096</v>
      </c>
      <c r="J2517" s="7">
        <v>-6.7120917142874603</v>
      </c>
      <c r="K2517" s="8"/>
      <c r="L2517" s="8"/>
    </row>
    <row r="2518" spans="1:12" ht="13.5" customHeight="1">
      <c r="A2518" s="7" t="s">
        <v>355</v>
      </c>
      <c r="B2518" s="7">
        <v>0</v>
      </c>
      <c r="C2518" s="7" t="s">
        <v>363</v>
      </c>
      <c r="D2518" s="7" t="s">
        <v>357</v>
      </c>
      <c r="E2518" s="7">
        <v>-27.353522077929501</v>
      </c>
      <c r="F2518" s="7">
        <v>2.6525686147187399</v>
      </c>
      <c r="G2518" s="7">
        <v>3.5639796536805601</v>
      </c>
      <c r="H2518" s="7">
        <v>-1.6198596753239001E-3</v>
      </c>
      <c r="I2518" s="7">
        <v>-10.0044875541161</v>
      </c>
      <c r="J2518" s="7">
        <v>-6.71663876623552</v>
      </c>
      <c r="K2518" s="8"/>
      <c r="L2518" s="8"/>
    </row>
    <row r="2519" spans="1:12" ht="13.5" customHeight="1">
      <c r="A2519" s="7" t="s">
        <v>355</v>
      </c>
      <c r="B2519" s="7">
        <v>1.75</v>
      </c>
      <c r="C2519" s="7" t="s">
        <v>363</v>
      </c>
      <c r="D2519" s="7" t="s">
        <v>357</v>
      </c>
      <c r="E2519" s="7">
        <v>-27.370378441565901</v>
      </c>
      <c r="F2519" s="7">
        <v>2.65427913419926</v>
      </c>
      <c r="G2519" s="7">
        <v>3.5662440692649802</v>
      </c>
      <c r="H2519" s="7">
        <v>-1.6209147792199999E-3</v>
      </c>
      <c r="I2519" s="7">
        <v>-10.011282346323901</v>
      </c>
      <c r="J2519" s="7">
        <v>-6.7211858181835797</v>
      </c>
      <c r="K2519" s="8"/>
      <c r="L2519" s="8"/>
    </row>
    <row r="2520" spans="1:12" ht="13.5" customHeight="1">
      <c r="A2520" s="7" t="s">
        <v>355</v>
      </c>
      <c r="B2520" s="7">
        <v>3.5</v>
      </c>
      <c r="C2520" s="7" t="s">
        <v>363</v>
      </c>
      <c r="D2520" s="7" t="s">
        <v>357</v>
      </c>
      <c r="E2520" s="7">
        <v>-27.387234805202301</v>
      </c>
      <c r="F2520" s="7">
        <v>2.65598965367978</v>
      </c>
      <c r="G2520" s="7">
        <v>3.5685084848494002</v>
      </c>
      <c r="H2520" s="7">
        <v>-1.6219698831161E-3</v>
      </c>
      <c r="I2520" s="7">
        <v>-10.0180771385317</v>
      </c>
      <c r="J2520" s="7">
        <v>-6.7257328701316403</v>
      </c>
      <c r="K2520" s="8"/>
      <c r="L2520" s="8"/>
    </row>
    <row r="2521" spans="1:12" ht="13.5" customHeight="1">
      <c r="A2521" s="7" t="s">
        <v>355</v>
      </c>
      <c r="B2521" s="7">
        <v>0</v>
      </c>
      <c r="C2521" s="7" t="s">
        <v>356</v>
      </c>
      <c r="D2521" s="7" t="s">
        <v>357</v>
      </c>
      <c r="E2521" s="7">
        <v>-27.404091168838701</v>
      </c>
      <c r="F2521" s="7">
        <v>2.6577001731603001</v>
      </c>
      <c r="G2521" s="7">
        <v>3.5707729004338198</v>
      </c>
      <c r="H2521" s="7">
        <v>-1.6230249870122001E-3</v>
      </c>
      <c r="I2521" s="7">
        <v>-10.024871930739501</v>
      </c>
      <c r="J2521" s="7">
        <v>-6.7302799220797001</v>
      </c>
      <c r="K2521" s="8"/>
      <c r="L2521" s="8"/>
    </row>
    <row r="2522" spans="1:12" ht="13.5" customHeight="1">
      <c r="A2522" s="7" t="s">
        <v>355</v>
      </c>
      <c r="B2522" s="7">
        <v>1.75</v>
      </c>
      <c r="C2522" s="7" t="s">
        <v>356</v>
      </c>
      <c r="D2522" s="7" t="s">
        <v>357</v>
      </c>
      <c r="E2522" s="7">
        <v>-27.4209475324751</v>
      </c>
      <c r="F2522" s="7">
        <v>2.6594106926408201</v>
      </c>
      <c r="G2522" s="7">
        <v>3.5730373160182398</v>
      </c>
      <c r="H2522" s="7">
        <v>-1.6240800909083E-3</v>
      </c>
      <c r="I2522" s="7">
        <v>-10.031666722947399</v>
      </c>
      <c r="J2522" s="7">
        <v>-6.7348269740277704</v>
      </c>
      <c r="K2522" s="8"/>
      <c r="L2522" s="8"/>
    </row>
    <row r="2523" spans="1:12" ht="13.5" customHeight="1">
      <c r="A2523" s="7" t="s">
        <v>355</v>
      </c>
      <c r="B2523" s="7">
        <v>3.5</v>
      </c>
      <c r="C2523" s="7" t="s">
        <v>356</v>
      </c>
      <c r="D2523" s="7" t="s">
        <v>357</v>
      </c>
      <c r="E2523" s="7">
        <v>-27.4378038961115</v>
      </c>
      <c r="F2523" s="7">
        <v>2.6611212121213401</v>
      </c>
      <c r="G2523" s="7">
        <v>3.5753017316026598</v>
      </c>
      <c r="H2523" s="7">
        <v>-1.6251351948044E-3</v>
      </c>
      <c r="I2523" s="7">
        <v>-10.0384615151552</v>
      </c>
      <c r="J2523" s="7">
        <v>-6.7393740259758204</v>
      </c>
      <c r="K2523" s="8"/>
      <c r="L2523" s="8"/>
    </row>
    <row r="2524" spans="1:12" ht="13.5" customHeight="1">
      <c r="A2524" s="7" t="s">
        <v>355</v>
      </c>
      <c r="B2524" s="7">
        <v>0</v>
      </c>
      <c r="C2524" s="7" t="s">
        <v>358</v>
      </c>
      <c r="D2524" s="7" t="s">
        <v>357</v>
      </c>
      <c r="E2524" s="7">
        <v>-27.4546602597479</v>
      </c>
      <c r="F2524" s="7">
        <v>2.6628317316018602</v>
      </c>
      <c r="G2524" s="7">
        <v>3.5775661471870799</v>
      </c>
      <c r="H2524" s="7">
        <v>-1.6261902987004999E-3</v>
      </c>
      <c r="I2524" s="7">
        <v>-10.045256307362999</v>
      </c>
      <c r="J2524" s="7">
        <v>-6.7439210779238898</v>
      </c>
      <c r="K2524" s="8"/>
      <c r="L2524" s="8"/>
    </row>
    <row r="2525" spans="1:12" ht="13.5" customHeight="1">
      <c r="A2525" s="7" t="s">
        <v>355</v>
      </c>
      <c r="B2525" s="7">
        <v>1.75</v>
      </c>
      <c r="C2525" s="7" t="s">
        <v>358</v>
      </c>
      <c r="D2525" s="7" t="s">
        <v>357</v>
      </c>
      <c r="E2525" s="7">
        <v>-27.4715166233843</v>
      </c>
      <c r="F2525" s="7">
        <v>2.6645422510823802</v>
      </c>
      <c r="G2525" s="7">
        <v>3.5798305627714999</v>
      </c>
      <c r="H2525" s="7">
        <v>-1.6272454025966E-3</v>
      </c>
      <c r="I2525" s="7">
        <v>-10.0520510995708</v>
      </c>
      <c r="J2525" s="7">
        <v>-6.7484681298719504</v>
      </c>
      <c r="K2525" s="8"/>
      <c r="L2525" s="8"/>
    </row>
    <row r="2526" spans="1:12" ht="13.5" customHeight="1">
      <c r="A2526" s="7" t="s">
        <v>355</v>
      </c>
      <c r="B2526" s="7">
        <v>3.5</v>
      </c>
      <c r="C2526" s="7" t="s">
        <v>358</v>
      </c>
      <c r="D2526" s="7" t="s">
        <v>357</v>
      </c>
      <c r="E2526" s="7">
        <v>-27.4883729870207</v>
      </c>
      <c r="F2526" s="7">
        <v>2.6662527705629002</v>
      </c>
      <c r="G2526" s="7">
        <v>3.5820949783559199</v>
      </c>
      <c r="H2526" s="7">
        <v>-1.6283005064927001E-3</v>
      </c>
      <c r="I2526" s="7">
        <v>-10.058845891778599</v>
      </c>
      <c r="J2526" s="7">
        <v>-6.7530151818200101</v>
      </c>
      <c r="K2526" s="8"/>
      <c r="L2526" s="8"/>
    </row>
    <row r="2527" spans="1:12" ht="13.5" customHeight="1">
      <c r="A2527" s="7" t="s">
        <v>355</v>
      </c>
      <c r="B2527" s="7">
        <v>0</v>
      </c>
      <c r="C2527" s="7" t="s">
        <v>359</v>
      </c>
      <c r="D2527" s="7" t="s">
        <v>357</v>
      </c>
      <c r="E2527" s="7">
        <v>-27.5052293506571</v>
      </c>
      <c r="F2527" s="7">
        <v>2.6679632900434198</v>
      </c>
      <c r="G2527" s="7">
        <v>3.58435939394034</v>
      </c>
      <c r="H2527" s="7">
        <v>-1.6293556103887999E-3</v>
      </c>
      <c r="I2527" s="7">
        <v>-10.0656406839864</v>
      </c>
      <c r="J2527" s="7">
        <v>-6.7575622337680699</v>
      </c>
      <c r="K2527" s="8"/>
      <c r="L2527" s="8"/>
    </row>
    <row r="2528" spans="1:12" ht="13.5" customHeight="1">
      <c r="A2528" s="7" t="s">
        <v>355</v>
      </c>
      <c r="B2528" s="7">
        <v>1.75</v>
      </c>
      <c r="C2528" s="7" t="s">
        <v>359</v>
      </c>
      <c r="D2528" s="7" t="s">
        <v>357</v>
      </c>
      <c r="E2528" s="7">
        <v>-27.5220857142935</v>
      </c>
      <c r="F2528" s="7">
        <v>2.6696738095239398</v>
      </c>
      <c r="G2528" s="7">
        <v>3.58662380952476</v>
      </c>
      <c r="H2528" s="7">
        <v>-1.6304107142849E-3</v>
      </c>
      <c r="I2528" s="7">
        <v>-10.072435476194199</v>
      </c>
      <c r="J2528" s="7">
        <v>-6.7621092857161296</v>
      </c>
      <c r="K2528" s="8"/>
      <c r="L2528" s="8"/>
    </row>
    <row r="2529" spans="1:12" ht="13.5" customHeight="1">
      <c r="A2529" s="7" t="s">
        <v>355</v>
      </c>
      <c r="B2529" s="7">
        <v>3.5</v>
      </c>
      <c r="C2529" s="7" t="s">
        <v>359</v>
      </c>
      <c r="D2529" s="7" t="s">
        <v>357</v>
      </c>
      <c r="E2529" s="7">
        <v>-27.538942077929899</v>
      </c>
      <c r="F2529" s="7">
        <v>2.6713843290044599</v>
      </c>
      <c r="G2529" s="7">
        <v>3.58888822510918</v>
      </c>
      <c r="H2529" s="7">
        <v>-1.6314658181810001E-3</v>
      </c>
      <c r="I2529" s="7">
        <v>-10.079230268402</v>
      </c>
      <c r="J2529" s="7">
        <v>-6.7666563376641902</v>
      </c>
      <c r="K2529" s="8"/>
      <c r="L2529" s="8"/>
    </row>
    <row r="2530" spans="1:12" ht="13.5" customHeight="1">
      <c r="A2530" s="7" t="s">
        <v>355</v>
      </c>
      <c r="B2530" s="7">
        <v>0</v>
      </c>
      <c r="C2530" s="7" t="s">
        <v>360</v>
      </c>
      <c r="D2530" s="7" t="s">
        <v>357</v>
      </c>
      <c r="E2530" s="7">
        <v>-27.555798441566299</v>
      </c>
      <c r="F2530" s="7">
        <v>2.6730948484849799</v>
      </c>
      <c r="G2530" s="7">
        <v>3.5911526406936001</v>
      </c>
      <c r="H2530" s="7">
        <v>-1.6325209220770999E-3</v>
      </c>
      <c r="I2530" s="7">
        <v>-10.086025060609799</v>
      </c>
      <c r="J2530" s="7">
        <v>-6.7712033896122499</v>
      </c>
      <c r="K2530" s="8"/>
      <c r="L2530" s="8"/>
    </row>
    <row r="2531" spans="1:12" ht="13.5" customHeight="1">
      <c r="A2531" s="7" t="s">
        <v>355</v>
      </c>
      <c r="B2531" s="7">
        <v>1.75</v>
      </c>
      <c r="C2531" s="7" t="s">
        <v>360</v>
      </c>
      <c r="D2531" s="7" t="s">
        <v>357</v>
      </c>
      <c r="E2531" s="7">
        <v>-27.572654805202699</v>
      </c>
      <c r="F2531" s="7">
        <v>2.6748053679654999</v>
      </c>
      <c r="G2531" s="7">
        <v>3.5934170562780201</v>
      </c>
      <c r="H2531" s="7">
        <v>-1.6335760259732E-3</v>
      </c>
      <c r="I2531" s="7">
        <v>-10.0928198528176</v>
      </c>
      <c r="J2531" s="7">
        <v>-6.7757504415603096</v>
      </c>
      <c r="K2531" s="8"/>
      <c r="L2531" s="8"/>
    </row>
    <row r="2532" spans="1:12" ht="13.5" customHeight="1">
      <c r="A2532" s="7" t="s">
        <v>355</v>
      </c>
      <c r="B2532" s="7">
        <v>3.5</v>
      </c>
      <c r="C2532" s="7" t="s">
        <v>360</v>
      </c>
      <c r="D2532" s="7" t="s">
        <v>357</v>
      </c>
      <c r="E2532" s="7">
        <v>-27.589511168839099</v>
      </c>
      <c r="F2532" s="7">
        <v>2.67651588744602</v>
      </c>
      <c r="G2532" s="7">
        <v>3.5956814718624401</v>
      </c>
      <c r="H2532" s="7">
        <v>-1.6346311298693001E-3</v>
      </c>
      <c r="I2532" s="7">
        <v>-10.0996146450255</v>
      </c>
      <c r="J2532" s="7">
        <v>-6.7802974935083702</v>
      </c>
      <c r="K2532" s="8"/>
      <c r="L2532" s="8"/>
    </row>
    <row r="2533" spans="1:12" ht="13.5" customHeight="1">
      <c r="A2533" s="7" t="s">
        <v>355</v>
      </c>
      <c r="B2533" s="7">
        <v>0</v>
      </c>
      <c r="C2533" s="7" t="s">
        <v>361</v>
      </c>
      <c r="D2533" s="7" t="s">
        <v>357</v>
      </c>
      <c r="E2533" s="7">
        <v>-27.606367532475499</v>
      </c>
      <c r="F2533" s="7">
        <v>2.67822640692654</v>
      </c>
      <c r="G2533" s="7">
        <v>3.5979458874468602</v>
      </c>
      <c r="H2533" s="7">
        <v>-1.6356862337654E-3</v>
      </c>
      <c r="I2533" s="7">
        <v>-10.1064094372333</v>
      </c>
      <c r="J2533" s="7">
        <v>-6.7848445454564299</v>
      </c>
      <c r="K2533" s="8"/>
      <c r="L2533" s="8"/>
    </row>
    <row r="2534" spans="1:12" ht="13.5" customHeight="1">
      <c r="A2534" s="7" t="s">
        <v>355</v>
      </c>
      <c r="B2534" s="7">
        <v>1.75</v>
      </c>
      <c r="C2534" s="7" t="s">
        <v>361</v>
      </c>
      <c r="D2534" s="7" t="s">
        <v>357</v>
      </c>
      <c r="E2534" s="7">
        <v>-27.623223896111899</v>
      </c>
      <c r="F2534" s="7">
        <v>2.67993692640706</v>
      </c>
      <c r="G2534" s="7">
        <v>3.6002103030312802</v>
      </c>
      <c r="H2534" s="7">
        <v>-1.6367413376615E-3</v>
      </c>
      <c r="I2534" s="7">
        <v>-10.1132042294411</v>
      </c>
      <c r="J2534" s="7">
        <v>-6.7893915974044896</v>
      </c>
      <c r="K2534" s="8"/>
      <c r="L2534" s="8"/>
    </row>
    <row r="2535" spans="1:12" ht="13.5" customHeight="1">
      <c r="A2535" s="7" t="s">
        <v>355</v>
      </c>
      <c r="B2535" s="7">
        <v>3.5</v>
      </c>
      <c r="C2535" s="7" t="s">
        <v>361</v>
      </c>
      <c r="D2535" s="7" t="s">
        <v>357</v>
      </c>
      <c r="E2535" s="7">
        <v>-27.640080259748299</v>
      </c>
      <c r="F2535" s="7">
        <v>2.6816474458875801</v>
      </c>
      <c r="G2535" s="7">
        <v>3.6024747186156998</v>
      </c>
      <c r="H2535" s="7">
        <v>-1.6377964415575999E-3</v>
      </c>
      <c r="I2535" s="7">
        <v>-10.1199990216489</v>
      </c>
      <c r="J2535" s="7">
        <v>-6.7939386493525502</v>
      </c>
      <c r="K2535" s="8"/>
      <c r="L2535" s="8"/>
    </row>
    <row r="2536" spans="1:12" ht="13.5" customHeight="1">
      <c r="A2536" s="7" t="s">
        <v>355</v>
      </c>
      <c r="B2536" s="7">
        <v>0</v>
      </c>
      <c r="C2536" s="7" t="s">
        <v>362</v>
      </c>
      <c r="D2536" s="7" t="s">
        <v>357</v>
      </c>
      <c r="E2536" s="7">
        <v>-27.656936623384698</v>
      </c>
      <c r="F2536" s="7">
        <v>2.6833579653681001</v>
      </c>
      <c r="G2536" s="7">
        <v>3.6047391342001198</v>
      </c>
      <c r="H2536" s="7">
        <v>-1.6388515454537E-3</v>
      </c>
      <c r="I2536" s="7">
        <v>-10.1267938138567</v>
      </c>
      <c r="J2536" s="7">
        <v>-6.7984857013006099</v>
      </c>
      <c r="K2536" s="8"/>
      <c r="L2536" s="8"/>
    </row>
    <row r="2537" spans="1:12" ht="13.5" customHeight="1">
      <c r="A2537" s="7" t="s">
        <v>355</v>
      </c>
      <c r="B2537" s="7">
        <v>1.75</v>
      </c>
      <c r="C2537" s="7" t="s">
        <v>362</v>
      </c>
      <c r="D2537" s="7" t="s">
        <v>357</v>
      </c>
      <c r="E2537" s="7">
        <v>-27.673792987021098</v>
      </c>
      <c r="F2537" s="7">
        <v>2.6850684848486202</v>
      </c>
      <c r="G2537" s="7">
        <v>3.6070035497845399</v>
      </c>
      <c r="H2537" s="7">
        <v>-1.6399066493498001E-3</v>
      </c>
      <c r="I2537" s="7">
        <v>-10.1335886060645</v>
      </c>
      <c r="J2537" s="7">
        <v>-6.8030327532486696</v>
      </c>
      <c r="K2537" s="8"/>
      <c r="L2537" s="8"/>
    </row>
    <row r="2538" spans="1:12" ht="13.5" customHeight="1">
      <c r="A2538" s="7" t="s">
        <v>355</v>
      </c>
      <c r="B2538" s="7">
        <v>3.5</v>
      </c>
      <c r="C2538" s="7" t="s">
        <v>362</v>
      </c>
      <c r="D2538" s="7" t="s">
        <v>357</v>
      </c>
      <c r="E2538" s="7">
        <v>-27.690649350657502</v>
      </c>
      <c r="F2538" s="7">
        <v>2.6867790043291402</v>
      </c>
      <c r="G2538" s="7">
        <v>3.6092679653689599</v>
      </c>
      <c r="H2538" s="7">
        <v>-1.6409617532458999E-3</v>
      </c>
      <c r="I2538" s="7">
        <v>-10.1403833982723</v>
      </c>
      <c r="J2538" s="7">
        <v>-6.8075798051967302</v>
      </c>
      <c r="K2538" s="8"/>
      <c r="L2538" s="8"/>
    </row>
    <row r="2539" spans="1:12" ht="13.5" customHeight="1">
      <c r="A2539" s="7" t="s">
        <v>355</v>
      </c>
      <c r="B2539" s="7">
        <v>0</v>
      </c>
      <c r="C2539" s="7" t="s">
        <v>363</v>
      </c>
      <c r="D2539" s="7" t="s">
        <v>357</v>
      </c>
      <c r="E2539" s="7">
        <v>-27.707505714293902</v>
      </c>
      <c r="F2539" s="7">
        <v>2.6884895238096602</v>
      </c>
      <c r="G2539" s="7">
        <v>3.6115323809533799</v>
      </c>
      <c r="H2539" s="7">
        <v>-1.642016857142E-3</v>
      </c>
      <c r="I2539" s="7">
        <v>-10.1471781904801</v>
      </c>
      <c r="J2539" s="7">
        <v>-6.8121268571447899</v>
      </c>
      <c r="K2539" s="8"/>
      <c r="L2539" s="8"/>
    </row>
    <row r="2540" spans="1:12" ht="13.5" customHeight="1">
      <c r="A2540" s="7" t="s">
        <v>355</v>
      </c>
      <c r="B2540" s="7">
        <v>1.75</v>
      </c>
      <c r="C2540" s="7" t="s">
        <v>363</v>
      </c>
      <c r="D2540" s="7" t="s">
        <v>357</v>
      </c>
      <c r="E2540" s="7">
        <v>-27.724362077930301</v>
      </c>
      <c r="F2540" s="7">
        <v>2.6902000432901798</v>
      </c>
      <c r="G2540" s="7">
        <v>3.6137967965377999</v>
      </c>
      <c r="H2540" s="7">
        <v>-1.6430719610381001E-3</v>
      </c>
      <c r="I2540" s="7">
        <v>-10.1539729826879</v>
      </c>
      <c r="J2540" s="7">
        <v>-6.8166739090928603</v>
      </c>
      <c r="K2540" s="8"/>
      <c r="L2540" s="8"/>
    </row>
    <row r="2541" spans="1:12" ht="13.5" customHeight="1">
      <c r="A2541" s="7" t="s">
        <v>355</v>
      </c>
      <c r="B2541" s="7">
        <v>3.5</v>
      </c>
      <c r="C2541" s="7" t="s">
        <v>363</v>
      </c>
      <c r="D2541" s="7" t="s">
        <v>357</v>
      </c>
      <c r="E2541" s="7">
        <v>-27.741218441566701</v>
      </c>
      <c r="F2541" s="7">
        <v>2.6919105627706998</v>
      </c>
      <c r="G2541" s="7">
        <v>3.61606121212222</v>
      </c>
      <c r="H2541" s="7">
        <v>-1.6441270649341999E-3</v>
      </c>
      <c r="I2541" s="7">
        <v>-10.160767774895699</v>
      </c>
      <c r="J2541" s="7">
        <v>-6.82122096104092</v>
      </c>
      <c r="K2541" s="8"/>
      <c r="L2541" s="8"/>
    </row>
    <row r="2542" spans="1:12" ht="13.5" customHeight="1">
      <c r="A2542" s="7" t="s">
        <v>355</v>
      </c>
      <c r="B2542" s="7">
        <v>0</v>
      </c>
      <c r="C2542" s="7" t="s">
        <v>356</v>
      </c>
      <c r="D2542" s="7" t="s">
        <v>357</v>
      </c>
      <c r="E2542" s="7">
        <v>-27.758074805203101</v>
      </c>
      <c r="F2542" s="7">
        <v>2.6936210822512199</v>
      </c>
      <c r="G2542" s="7">
        <v>3.61832562770664</v>
      </c>
      <c r="H2542" s="7">
        <v>-1.6451821688303E-3</v>
      </c>
      <c r="I2542" s="7">
        <v>-10.1675625671036</v>
      </c>
      <c r="J2542" s="7">
        <v>-6.8257680129889797</v>
      </c>
      <c r="K2542" s="8"/>
      <c r="L2542" s="8"/>
    </row>
    <row r="2543" spans="1:12" ht="13.5" customHeight="1">
      <c r="A2543" s="7" t="s">
        <v>355</v>
      </c>
      <c r="B2543" s="7">
        <v>1.75</v>
      </c>
      <c r="C2543" s="7" t="s">
        <v>356</v>
      </c>
      <c r="D2543" s="7" t="s">
        <v>357</v>
      </c>
      <c r="E2543" s="7">
        <v>-27.774931168839501</v>
      </c>
      <c r="F2543" s="7">
        <v>2.6953316017317399</v>
      </c>
      <c r="G2543" s="7">
        <v>3.62059004329106</v>
      </c>
      <c r="H2543" s="7">
        <v>-1.6462372727264001E-3</v>
      </c>
      <c r="I2543" s="7">
        <v>-10.174357359311401</v>
      </c>
      <c r="J2543" s="7">
        <v>-6.8303150649370403</v>
      </c>
      <c r="K2543" s="8"/>
      <c r="L2543" s="8"/>
    </row>
    <row r="2544" spans="1:12" ht="13.5" customHeight="1">
      <c r="A2544" s="7" t="s">
        <v>355</v>
      </c>
      <c r="B2544" s="7">
        <v>3.5</v>
      </c>
      <c r="C2544" s="7" t="s">
        <v>356</v>
      </c>
      <c r="D2544" s="7" t="s">
        <v>357</v>
      </c>
      <c r="E2544" s="7">
        <v>-27.791787532475901</v>
      </c>
      <c r="F2544" s="7">
        <v>2.6970421212122599</v>
      </c>
      <c r="G2544" s="7">
        <v>3.6228544588754801</v>
      </c>
      <c r="H2544" s="7">
        <v>-1.6472923766225E-3</v>
      </c>
      <c r="I2544" s="7">
        <v>-10.1811521515192</v>
      </c>
      <c r="J2544" s="7">
        <v>-6.8348621168851</v>
      </c>
      <c r="K2544" s="8"/>
      <c r="L2544" s="8"/>
    </row>
    <row r="2545" spans="1:12" ht="13.5" customHeight="1">
      <c r="A2545" s="7" t="s">
        <v>355</v>
      </c>
      <c r="B2545" s="7">
        <v>0</v>
      </c>
      <c r="C2545" s="7" t="s">
        <v>358</v>
      </c>
      <c r="D2545" s="7" t="s">
        <v>357</v>
      </c>
      <c r="E2545" s="7">
        <v>-27.808643896112301</v>
      </c>
      <c r="F2545" s="7">
        <v>2.69875264069278</v>
      </c>
      <c r="G2545" s="7">
        <v>3.6251188744599001</v>
      </c>
      <c r="H2545" s="7">
        <v>-1.6483474805186E-3</v>
      </c>
      <c r="I2545" s="7">
        <v>-10.187946943727001</v>
      </c>
      <c r="J2545" s="7">
        <v>-6.8394091688331597</v>
      </c>
      <c r="K2545" s="8"/>
      <c r="L2545" s="8"/>
    </row>
    <row r="2546" spans="1:12" ht="13.5" customHeight="1">
      <c r="A2546" s="7" t="s">
        <v>355</v>
      </c>
      <c r="B2546" s="7">
        <v>1.75</v>
      </c>
      <c r="C2546" s="7" t="s">
        <v>358</v>
      </c>
      <c r="D2546" s="7" t="s">
        <v>357</v>
      </c>
      <c r="E2546" s="7">
        <v>-27.825500259748701</v>
      </c>
      <c r="F2546" s="7">
        <v>2.7004631601733</v>
      </c>
      <c r="G2546" s="7">
        <v>3.6273832900443201</v>
      </c>
      <c r="H2546" s="7">
        <v>-1.6494025844146999E-3</v>
      </c>
      <c r="I2546" s="7">
        <v>-10.1947417359348</v>
      </c>
      <c r="J2546" s="7">
        <v>-6.8439562207812203</v>
      </c>
      <c r="K2546" s="8"/>
      <c r="L2546" s="8"/>
    </row>
    <row r="2547" spans="1:12" ht="13.5" customHeight="1">
      <c r="A2547" s="7" t="s">
        <v>355</v>
      </c>
      <c r="B2547" s="7">
        <v>3.5</v>
      </c>
      <c r="C2547" s="7" t="s">
        <v>358</v>
      </c>
      <c r="D2547" s="7" t="s">
        <v>357</v>
      </c>
      <c r="E2547" s="7">
        <v>-27.842356623385101</v>
      </c>
      <c r="F2547" s="7">
        <v>2.70217367965382</v>
      </c>
      <c r="G2547" s="7">
        <v>3.6296477056287402</v>
      </c>
      <c r="H2547" s="7">
        <v>-1.6504576883108E-3</v>
      </c>
      <c r="I2547" s="7">
        <v>-10.201536528142601</v>
      </c>
      <c r="J2547" s="7">
        <v>-6.8485032727292801</v>
      </c>
      <c r="K2547" s="8"/>
      <c r="L2547" s="8"/>
    </row>
    <row r="2548" spans="1:12" ht="13.5" customHeight="1">
      <c r="A2548" s="7" t="s">
        <v>355</v>
      </c>
      <c r="B2548" s="7">
        <v>0</v>
      </c>
      <c r="C2548" s="7" t="s">
        <v>359</v>
      </c>
      <c r="D2548" s="7" t="s">
        <v>357</v>
      </c>
      <c r="E2548" s="7">
        <v>-27.8592129870215</v>
      </c>
      <c r="F2548" s="7">
        <v>2.7038841991343401</v>
      </c>
      <c r="G2548" s="7">
        <v>3.6319121212131602</v>
      </c>
      <c r="H2548" s="7">
        <v>-1.6515127922069001E-3</v>
      </c>
      <c r="I2548" s="7">
        <v>-10.2083313203504</v>
      </c>
      <c r="J2548" s="7">
        <v>-6.8530503246773398</v>
      </c>
      <c r="K2548" s="8"/>
      <c r="L2548" s="8"/>
    </row>
    <row r="2549" spans="1:12" ht="13.5" customHeight="1">
      <c r="A2549" s="7" t="s">
        <v>355</v>
      </c>
      <c r="B2549" s="7">
        <v>1.75</v>
      </c>
      <c r="C2549" s="7" t="s">
        <v>359</v>
      </c>
      <c r="D2549" s="7" t="s">
        <v>357</v>
      </c>
      <c r="E2549" s="7">
        <v>-27.8760693506579</v>
      </c>
      <c r="F2549" s="7">
        <v>2.7055947186148601</v>
      </c>
      <c r="G2549" s="7">
        <v>3.6341765367975798</v>
      </c>
      <c r="H2549" s="7">
        <v>-1.6525678961029999E-3</v>
      </c>
      <c r="I2549" s="7">
        <v>-10.215126112558201</v>
      </c>
      <c r="J2549" s="7">
        <v>-6.8575973766254004</v>
      </c>
      <c r="K2549" s="8"/>
      <c r="L2549" s="8"/>
    </row>
    <row r="2550" spans="1:12" ht="13.5" customHeight="1">
      <c r="A2550" s="7" t="s">
        <v>355</v>
      </c>
      <c r="B2550" s="7">
        <v>3.5</v>
      </c>
      <c r="C2550" s="7" t="s">
        <v>359</v>
      </c>
      <c r="D2550" s="7" t="s">
        <v>357</v>
      </c>
      <c r="E2550" s="7">
        <v>-27.8929257142943</v>
      </c>
      <c r="F2550" s="7">
        <v>2.7073052380953802</v>
      </c>
      <c r="G2550" s="7">
        <v>3.6364409523819998</v>
      </c>
      <c r="H2550" s="7">
        <v>-1.6536229999991E-3</v>
      </c>
      <c r="I2550" s="7">
        <v>-10.221920904766</v>
      </c>
      <c r="J2550" s="7">
        <v>-6.8621444285734601</v>
      </c>
      <c r="K2550" s="8"/>
      <c r="L2550" s="8"/>
    </row>
    <row r="2551" spans="1:12" ht="13.5" customHeight="1">
      <c r="A2551" s="7" t="s">
        <v>355</v>
      </c>
      <c r="B2551" s="7">
        <v>0</v>
      </c>
      <c r="C2551" s="7" t="s">
        <v>360</v>
      </c>
      <c r="D2551" s="7" t="s">
        <v>357</v>
      </c>
      <c r="E2551" s="7">
        <v>-27.9097820779307</v>
      </c>
      <c r="F2551" s="7">
        <v>2.7090157575759002</v>
      </c>
      <c r="G2551" s="7">
        <v>3.6387053679664199</v>
      </c>
      <c r="H2551" s="7">
        <v>-1.6546781038952001E-3</v>
      </c>
      <c r="I2551" s="7">
        <v>-10.228715696973801</v>
      </c>
      <c r="J2551" s="7">
        <v>-6.8666914805215198</v>
      </c>
      <c r="K2551" s="8"/>
      <c r="L2551" s="8"/>
    </row>
    <row r="2552" spans="1:12" ht="13.5" customHeight="1">
      <c r="A2552" s="7" t="s">
        <v>355</v>
      </c>
      <c r="B2552" s="7">
        <v>1.75</v>
      </c>
      <c r="C2552" s="7" t="s">
        <v>360</v>
      </c>
      <c r="D2552" s="7" t="s">
        <v>357</v>
      </c>
      <c r="E2552" s="7">
        <v>-27.9266384415671</v>
      </c>
      <c r="F2552" s="7">
        <v>2.7107262770564202</v>
      </c>
      <c r="G2552" s="7">
        <v>3.6409697835508399</v>
      </c>
      <c r="H2552" s="7">
        <v>-1.6557332077913E-3</v>
      </c>
      <c r="I2552" s="7">
        <v>-10.2355104891816</v>
      </c>
      <c r="J2552" s="7">
        <v>-6.8712385324695804</v>
      </c>
      <c r="K2552" s="8"/>
      <c r="L2552" s="8"/>
    </row>
    <row r="2553" spans="1:12" ht="13.5" customHeight="1">
      <c r="A2553" s="7" t="s">
        <v>355</v>
      </c>
      <c r="B2553" s="7">
        <v>3.5</v>
      </c>
      <c r="C2553" s="7" t="s">
        <v>360</v>
      </c>
      <c r="D2553" s="7" t="s">
        <v>357</v>
      </c>
      <c r="E2553" s="7">
        <v>-27.9434948052035</v>
      </c>
      <c r="F2553" s="7">
        <v>2.7124367965369398</v>
      </c>
      <c r="G2553" s="7">
        <v>3.6432341991352599</v>
      </c>
      <c r="H2553" s="7">
        <v>-1.6567883116874E-3</v>
      </c>
      <c r="I2553" s="7">
        <v>-10.2423052813895</v>
      </c>
      <c r="J2553" s="7">
        <v>-6.8757855844176401</v>
      </c>
      <c r="K2553" s="8"/>
      <c r="L2553" s="8"/>
    </row>
    <row r="2554" spans="1:12" ht="13.5" customHeight="1">
      <c r="A2554" s="7" t="s">
        <v>355</v>
      </c>
      <c r="B2554" s="7">
        <v>0</v>
      </c>
      <c r="C2554" s="7" t="s">
        <v>361</v>
      </c>
      <c r="D2554" s="7" t="s">
        <v>357</v>
      </c>
      <c r="E2554" s="7">
        <v>-27.9603511688399</v>
      </c>
      <c r="F2554" s="7">
        <v>2.7141473160174598</v>
      </c>
      <c r="G2554" s="7">
        <v>3.64549861471968</v>
      </c>
      <c r="H2554" s="7">
        <v>-1.6578434155834999E-3</v>
      </c>
      <c r="I2554" s="7">
        <v>-10.249100073597299</v>
      </c>
      <c r="J2554" s="7">
        <v>-6.8803326363656998</v>
      </c>
      <c r="K2554" s="8"/>
      <c r="L2554" s="8"/>
    </row>
    <row r="2555" spans="1:12" ht="13.5" customHeight="1">
      <c r="A2555" s="7" t="s">
        <v>355</v>
      </c>
      <c r="B2555" s="7">
        <v>1.75</v>
      </c>
      <c r="C2555" s="7" t="s">
        <v>361</v>
      </c>
      <c r="D2555" s="7" t="s">
        <v>357</v>
      </c>
      <c r="E2555" s="7">
        <v>-27.977207532476299</v>
      </c>
      <c r="F2555" s="7">
        <v>2.7158578354979799</v>
      </c>
      <c r="G2555" s="7">
        <v>3.6477630303041</v>
      </c>
      <c r="H2555" s="7">
        <v>-1.6588985194796E-3</v>
      </c>
      <c r="I2555" s="7">
        <v>-10.2558948658051</v>
      </c>
      <c r="J2555" s="7">
        <v>-6.8848796883137604</v>
      </c>
      <c r="K2555" s="8"/>
      <c r="L2555" s="8"/>
    </row>
    <row r="2556" spans="1:12" ht="13.5" customHeight="1">
      <c r="A2556" s="7" t="s">
        <v>355</v>
      </c>
      <c r="B2556" s="7">
        <v>3.5</v>
      </c>
      <c r="C2556" s="7" t="s">
        <v>361</v>
      </c>
      <c r="D2556" s="7" t="s">
        <v>357</v>
      </c>
      <c r="E2556" s="7">
        <v>-27.994063896112699</v>
      </c>
      <c r="F2556" s="7">
        <v>2.7175683549784999</v>
      </c>
      <c r="G2556" s="7">
        <v>3.65002744588852</v>
      </c>
      <c r="H2556" s="7">
        <v>-1.6599536233757001E-3</v>
      </c>
      <c r="I2556" s="7">
        <v>-10.262689658012899</v>
      </c>
      <c r="J2556" s="7">
        <v>-6.8894267402618201</v>
      </c>
      <c r="K2556" s="8"/>
      <c r="L2556" s="8"/>
    </row>
    <row r="2557" spans="1:12" ht="13.5" customHeight="1">
      <c r="A2557" s="7" t="s">
        <v>355</v>
      </c>
      <c r="B2557" s="7">
        <v>0</v>
      </c>
      <c r="C2557" s="7" t="s">
        <v>362</v>
      </c>
      <c r="D2557" s="7" t="s">
        <v>357</v>
      </c>
      <c r="E2557" s="7">
        <v>-28.010920259749099</v>
      </c>
      <c r="F2557" s="7">
        <v>2.7192788744590199</v>
      </c>
      <c r="G2557" s="7">
        <v>3.65229186147294</v>
      </c>
      <c r="H2557" s="7">
        <v>-1.6610087272717999E-3</v>
      </c>
      <c r="I2557" s="7">
        <v>-10.2694844502207</v>
      </c>
      <c r="J2557" s="7">
        <v>-6.8939737922098896</v>
      </c>
      <c r="K2557" s="8"/>
      <c r="L2557" s="8"/>
    </row>
    <row r="2558" spans="1:12" ht="13.5" customHeight="1">
      <c r="A2558" s="7" t="s">
        <v>355</v>
      </c>
      <c r="B2558" s="7">
        <v>1.75</v>
      </c>
      <c r="C2558" s="7" t="s">
        <v>362</v>
      </c>
      <c r="D2558" s="7" t="s">
        <v>357</v>
      </c>
      <c r="E2558" s="7">
        <v>-28.027776623385499</v>
      </c>
      <c r="F2558" s="7">
        <v>2.72098939393954</v>
      </c>
      <c r="G2558" s="7">
        <v>3.6545562770573601</v>
      </c>
      <c r="H2558" s="7">
        <v>-1.6620638311679E-3</v>
      </c>
      <c r="I2558" s="7">
        <v>-10.276279242428499</v>
      </c>
      <c r="J2558" s="7">
        <v>-6.8985208441579502</v>
      </c>
      <c r="K2558" s="8"/>
      <c r="L2558" s="8"/>
    </row>
    <row r="2559" spans="1:12" ht="13.5" customHeight="1">
      <c r="A2559" s="7" t="s">
        <v>355</v>
      </c>
      <c r="B2559" s="7">
        <v>3.5</v>
      </c>
      <c r="C2559" s="7" t="s">
        <v>362</v>
      </c>
      <c r="D2559" s="7" t="s">
        <v>357</v>
      </c>
      <c r="E2559" s="7">
        <v>-28.044632987021899</v>
      </c>
      <c r="F2559" s="7">
        <v>2.72269991342006</v>
      </c>
      <c r="G2559" s="7">
        <v>3.6568206926417801</v>
      </c>
      <c r="H2559" s="7">
        <v>-1.6631189350640001E-3</v>
      </c>
      <c r="I2559" s="7">
        <v>-10.2830740346363</v>
      </c>
      <c r="J2559" s="7">
        <v>-6.9030678961060099</v>
      </c>
      <c r="K2559" s="8"/>
      <c r="L2559" s="8"/>
    </row>
    <row r="2560" spans="1:12" ht="13.5" customHeight="1">
      <c r="A2560" s="7" t="s">
        <v>355</v>
      </c>
      <c r="B2560" s="7">
        <v>0</v>
      </c>
      <c r="C2560" s="7" t="s">
        <v>363</v>
      </c>
      <c r="D2560" s="7" t="s">
        <v>357</v>
      </c>
      <c r="E2560" s="7">
        <v>-28.061489350658299</v>
      </c>
      <c r="F2560" s="7">
        <v>2.72441043290058</v>
      </c>
      <c r="G2560" s="7">
        <v>3.6590851082262001</v>
      </c>
      <c r="H2560" s="7">
        <v>-1.6641740389600999E-3</v>
      </c>
      <c r="I2560" s="7">
        <v>-10.289868826844099</v>
      </c>
      <c r="J2560" s="7">
        <v>-6.9076149480540696</v>
      </c>
      <c r="K2560" s="8"/>
      <c r="L2560" s="8"/>
    </row>
    <row r="2561" spans="1:12" ht="13.5" customHeight="1">
      <c r="A2561" s="7" t="s">
        <v>355</v>
      </c>
      <c r="B2561" s="7">
        <v>1.75</v>
      </c>
      <c r="C2561" s="7" t="s">
        <v>363</v>
      </c>
      <c r="D2561" s="7" t="s">
        <v>357</v>
      </c>
      <c r="E2561" s="7">
        <v>-28.078345714294699</v>
      </c>
      <c r="F2561" s="7">
        <v>2.7261209523811001</v>
      </c>
      <c r="G2561" s="7">
        <v>3.6613495238106202</v>
      </c>
      <c r="H2561" s="7">
        <v>-1.6652291428562E-3</v>
      </c>
      <c r="I2561" s="7">
        <v>-10.2966636190519</v>
      </c>
      <c r="J2561" s="7">
        <v>-6.9121620000021302</v>
      </c>
      <c r="K2561" s="8"/>
      <c r="L2561" s="8"/>
    </row>
    <row r="2562" spans="1:12" ht="13.5" customHeight="1">
      <c r="A2562" s="7" t="s">
        <v>355</v>
      </c>
      <c r="B2562" s="7">
        <v>3.5</v>
      </c>
      <c r="C2562" s="7" t="s">
        <v>363</v>
      </c>
      <c r="D2562" s="7" t="s">
        <v>357</v>
      </c>
      <c r="E2562" s="7">
        <v>-28.095202077931098</v>
      </c>
      <c r="F2562" s="7">
        <v>2.7278314718616201</v>
      </c>
      <c r="G2562" s="7">
        <v>3.6636139393950402</v>
      </c>
      <c r="H2562" s="7">
        <v>-1.6662842467523001E-3</v>
      </c>
      <c r="I2562" s="7">
        <v>-10.303458411259699</v>
      </c>
      <c r="J2562" s="7">
        <v>-6.9167090519501899</v>
      </c>
      <c r="K2562" s="8"/>
      <c r="L2562" s="8"/>
    </row>
    <row r="2563" spans="1:12" ht="13.5" customHeight="1">
      <c r="A2563" s="7" t="s">
        <v>355</v>
      </c>
      <c r="B2563" s="7">
        <v>0</v>
      </c>
      <c r="C2563" s="7" t="s">
        <v>356</v>
      </c>
      <c r="D2563" s="7" t="s">
        <v>357</v>
      </c>
      <c r="E2563" s="7">
        <v>-28.112058441567498</v>
      </c>
      <c r="F2563" s="7">
        <v>2.7295419913421402</v>
      </c>
      <c r="G2563" s="7">
        <v>3.6658783549794598</v>
      </c>
      <c r="H2563" s="7">
        <v>-1.6673393506484E-3</v>
      </c>
      <c r="I2563" s="7">
        <v>-10.3102532034676</v>
      </c>
      <c r="J2563" s="7">
        <v>-6.9212561038982496</v>
      </c>
      <c r="K2563" s="8"/>
      <c r="L2563" s="8"/>
    </row>
    <row r="2564" spans="1:12" ht="13.5" customHeight="1">
      <c r="A2564" s="7" t="s">
        <v>355</v>
      </c>
      <c r="B2564" s="7">
        <v>1.75</v>
      </c>
      <c r="C2564" s="7" t="s">
        <v>356</v>
      </c>
      <c r="D2564" s="7" t="s">
        <v>357</v>
      </c>
      <c r="E2564" s="7">
        <v>-28.128914805203902</v>
      </c>
      <c r="F2564" s="7">
        <v>2.7312525108226602</v>
      </c>
      <c r="G2564" s="7">
        <v>3.6681427705638798</v>
      </c>
      <c r="H2564" s="7">
        <v>-1.6683944545445E-3</v>
      </c>
      <c r="I2564" s="7">
        <v>-10.3170479956754</v>
      </c>
      <c r="J2564" s="7">
        <v>-6.9258031558463102</v>
      </c>
      <c r="K2564" s="8"/>
      <c r="L2564" s="8"/>
    </row>
    <row r="2565" spans="1:12" ht="13.5" customHeight="1">
      <c r="A2565" s="7" t="s">
        <v>355</v>
      </c>
      <c r="B2565" s="7">
        <v>3.5</v>
      </c>
      <c r="C2565" s="7" t="s">
        <v>356</v>
      </c>
      <c r="D2565" s="7" t="s">
        <v>357</v>
      </c>
      <c r="E2565" s="7">
        <v>-28.145771168840302</v>
      </c>
      <c r="F2565" s="7">
        <v>2.7329630303031802</v>
      </c>
      <c r="G2565" s="7">
        <v>3.6704071861482999</v>
      </c>
      <c r="H2565" s="7">
        <v>-1.6694495584405999E-3</v>
      </c>
      <c r="I2565" s="7">
        <v>-10.3238427878832</v>
      </c>
      <c r="J2565" s="7">
        <v>-6.9303502077943699</v>
      </c>
      <c r="K2565" s="8"/>
      <c r="L2565" s="8"/>
    </row>
    <row r="2566" spans="1:12" ht="13.5" customHeight="1">
      <c r="A2566" s="7" t="s">
        <v>355</v>
      </c>
      <c r="B2566" s="7">
        <v>0</v>
      </c>
      <c r="C2566" s="7" t="s">
        <v>358</v>
      </c>
      <c r="D2566" s="7" t="s">
        <v>357</v>
      </c>
      <c r="E2566" s="7">
        <v>-28.162627532476701</v>
      </c>
      <c r="F2566" s="7">
        <v>2.7346735497836998</v>
      </c>
      <c r="G2566" s="7">
        <v>3.6726716017327199</v>
      </c>
      <c r="H2566" s="7">
        <v>-1.6705046623367E-3</v>
      </c>
      <c r="I2566" s="7">
        <v>-10.330637580091</v>
      </c>
      <c r="J2566" s="7">
        <v>-6.9348972597424297</v>
      </c>
      <c r="K2566" s="8"/>
      <c r="L2566" s="8"/>
    </row>
    <row r="2567" spans="1:12" ht="13.5" customHeight="1">
      <c r="A2567" s="7" t="s">
        <v>355</v>
      </c>
      <c r="B2567" s="7">
        <v>1.75</v>
      </c>
      <c r="C2567" s="7" t="s">
        <v>358</v>
      </c>
      <c r="D2567" s="7" t="s">
        <v>357</v>
      </c>
      <c r="E2567" s="7">
        <v>-28.179483896113101</v>
      </c>
      <c r="F2567" s="7">
        <v>2.7363840692642198</v>
      </c>
      <c r="G2567" s="7">
        <v>3.6749360173171399</v>
      </c>
      <c r="H2567" s="7">
        <v>-1.6715597662328001E-3</v>
      </c>
      <c r="I2567" s="7">
        <v>-10.3374323722988</v>
      </c>
      <c r="J2567" s="7">
        <v>-6.9394443116904903</v>
      </c>
      <c r="K2567" s="8"/>
      <c r="L2567" s="8"/>
    </row>
    <row r="2568" spans="1:12" ht="13.5" customHeight="1">
      <c r="A2568" s="7" t="s">
        <v>355</v>
      </c>
      <c r="B2568" s="7">
        <v>3.5</v>
      </c>
      <c r="C2568" s="7" t="s">
        <v>358</v>
      </c>
      <c r="D2568" s="7" t="s">
        <v>357</v>
      </c>
      <c r="E2568" s="7">
        <v>-28.196340259749501</v>
      </c>
      <c r="F2568" s="7">
        <v>2.7380945887447399</v>
      </c>
      <c r="G2568" s="7">
        <v>3.67720043290156</v>
      </c>
      <c r="H2568" s="7">
        <v>-1.6726148701288999E-3</v>
      </c>
      <c r="I2568" s="7">
        <v>-10.3442271645066</v>
      </c>
      <c r="J2568" s="7">
        <v>-6.94399136363855</v>
      </c>
      <c r="K2568" s="8"/>
      <c r="L2568" s="8"/>
    </row>
    <row r="2569" spans="1:12" ht="13.5" customHeight="1">
      <c r="A2569" s="7" t="s">
        <v>355</v>
      </c>
      <c r="B2569" s="7">
        <v>0</v>
      </c>
      <c r="C2569" s="7" t="s">
        <v>359</v>
      </c>
      <c r="D2569" s="7" t="s">
        <v>357</v>
      </c>
      <c r="E2569" s="7">
        <v>-28.213196623385901</v>
      </c>
      <c r="F2569" s="7">
        <v>2.7398051082252599</v>
      </c>
      <c r="G2569" s="7">
        <v>3.67946484848598</v>
      </c>
      <c r="H2569" s="7">
        <v>-1.673669974025E-3</v>
      </c>
      <c r="I2569" s="7">
        <v>-10.3510219567144</v>
      </c>
      <c r="J2569" s="7">
        <v>-6.9485384155866097</v>
      </c>
      <c r="K2569" s="8"/>
      <c r="L2569" s="8"/>
    </row>
    <row r="2570" spans="1:12" ht="13.5" customHeight="1">
      <c r="A2570" s="7" t="s">
        <v>355</v>
      </c>
      <c r="B2570" s="7">
        <v>1.75</v>
      </c>
      <c r="C2570" s="7" t="s">
        <v>359</v>
      </c>
      <c r="D2570" s="7" t="s">
        <v>357</v>
      </c>
      <c r="E2570" s="7">
        <v>-28.230052987022301</v>
      </c>
      <c r="F2570" s="7">
        <v>2.7415156277057799</v>
      </c>
      <c r="G2570" s="7">
        <v>3.6817292640704</v>
      </c>
      <c r="H2570" s="7">
        <v>-1.6747250779211001E-3</v>
      </c>
      <c r="I2570" s="7">
        <v>-10.3578167489222</v>
      </c>
      <c r="J2570" s="7">
        <v>-6.9530854675346703</v>
      </c>
      <c r="K2570" s="8"/>
      <c r="L2570" s="8"/>
    </row>
    <row r="2571" spans="1:12" ht="13.5" customHeight="1">
      <c r="A2571" s="7" t="s">
        <v>355</v>
      </c>
      <c r="B2571" s="7">
        <v>3.5</v>
      </c>
      <c r="C2571" s="7" t="s">
        <v>359</v>
      </c>
      <c r="D2571" s="7" t="s">
        <v>357</v>
      </c>
      <c r="E2571" s="7">
        <v>-28.246909350658701</v>
      </c>
      <c r="F2571" s="7">
        <v>2.7432261471863</v>
      </c>
      <c r="G2571" s="7">
        <v>3.6839936796548201</v>
      </c>
      <c r="H2571" s="7">
        <v>-1.6757801818171999E-3</v>
      </c>
      <c r="I2571" s="7">
        <v>-10.364611541129999</v>
      </c>
      <c r="J2571" s="7">
        <v>-6.95763251948273</v>
      </c>
      <c r="K2571" s="8"/>
      <c r="L2571" s="8"/>
    </row>
    <row r="2572" spans="1:12" ht="13.5" customHeight="1">
      <c r="A2572" s="7" t="s">
        <v>355</v>
      </c>
      <c r="B2572" s="7">
        <v>0</v>
      </c>
      <c r="C2572" s="7" t="s">
        <v>360</v>
      </c>
      <c r="D2572" s="7" t="s">
        <v>357</v>
      </c>
      <c r="E2572" s="7">
        <v>-28.263765714295101</v>
      </c>
      <c r="F2572" s="7">
        <v>2.74493666666682</v>
      </c>
      <c r="G2572" s="7">
        <v>3.6862580952392401</v>
      </c>
      <c r="H2572" s="7">
        <v>-1.6768352857133E-3</v>
      </c>
      <c r="I2572" s="7">
        <v>-10.3714063333379</v>
      </c>
      <c r="J2572" s="7">
        <v>-6.9621795714307897</v>
      </c>
      <c r="K2572" s="8"/>
      <c r="L2572" s="8"/>
    </row>
    <row r="2573" spans="1:12" ht="13.5" customHeight="1">
      <c r="A2573" s="7" t="s">
        <v>355</v>
      </c>
      <c r="B2573" s="7">
        <v>1.75</v>
      </c>
      <c r="C2573" s="7" t="s">
        <v>360</v>
      </c>
      <c r="D2573" s="7" t="s">
        <v>357</v>
      </c>
      <c r="E2573" s="7">
        <v>-28.280622077931501</v>
      </c>
      <c r="F2573" s="7">
        <v>2.74664718614734</v>
      </c>
      <c r="G2573" s="7">
        <v>3.6885225108236601</v>
      </c>
      <c r="H2573" s="7">
        <v>-1.6778903896094001E-3</v>
      </c>
      <c r="I2573" s="7">
        <v>-10.378201125545701</v>
      </c>
      <c r="J2573" s="7">
        <v>-6.9667266233788601</v>
      </c>
      <c r="K2573" s="8"/>
      <c r="L2573" s="8"/>
    </row>
    <row r="2574" spans="1:12" ht="13.5" customHeight="1">
      <c r="A2574" s="7" t="s">
        <v>355</v>
      </c>
      <c r="B2574" s="7">
        <v>3.5</v>
      </c>
      <c r="C2574" s="7" t="s">
        <v>360</v>
      </c>
      <c r="D2574" s="7" t="s">
        <v>357</v>
      </c>
      <c r="E2574" s="7">
        <v>-28.2974784415679</v>
      </c>
      <c r="F2574" s="7">
        <v>2.7483577056278601</v>
      </c>
      <c r="G2574" s="7">
        <v>3.6907869264080801</v>
      </c>
      <c r="H2574" s="7">
        <v>-1.6789454935055E-3</v>
      </c>
      <c r="I2574" s="7">
        <v>-10.3849959177535</v>
      </c>
      <c r="J2574" s="7">
        <v>-6.9712736753269198</v>
      </c>
      <c r="K2574" s="8"/>
      <c r="L2574" s="8"/>
    </row>
    <row r="2575" spans="1:12" ht="13.5" customHeight="1">
      <c r="A2575" s="7" t="s">
        <v>355</v>
      </c>
      <c r="B2575" s="7">
        <v>0</v>
      </c>
      <c r="C2575" s="7" t="s">
        <v>361</v>
      </c>
      <c r="D2575" s="7" t="s">
        <v>357</v>
      </c>
      <c r="E2575" s="7">
        <v>-28.3143348052043</v>
      </c>
      <c r="F2575" s="7">
        <v>2.7500682251083801</v>
      </c>
      <c r="G2575" s="7">
        <v>3.6930513419925002</v>
      </c>
      <c r="H2575" s="7">
        <v>-1.6800005974016E-3</v>
      </c>
      <c r="I2575" s="7">
        <v>-10.391790709961301</v>
      </c>
      <c r="J2575" s="7">
        <v>-6.9758207272749804</v>
      </c>
      <c r="K2575" s="8"/>
      <c r="L2575" s="8"/>
    </row>
    <row r="2576" spans="1:12" ht="13.5" customHeight="1">
      <c r="A2576" s="7" t="s">
        <v>355</v>
      </c>
      <c r="B2576" s="7">
        <v>1.75</v>
      </c>
      <c r="C2576" s="7" t="s">
        <v>361</v>
      </c>
      <c r="D2576" s="7" t="s">
        <v>357</v>
      </c>
      <c r="E2576" s="7">
        <v>-28.3311911688407</v>
      </c>
      <c r="F2576" s="7">
        <v>2.7517787445889001</v>
      </c>
      <c r="G2576" s="7">
        <v>3.6953157575769202</v>
      </c>
      <c r="H2576" s="7">
        <v>-1.6810557012976999E-3</v>
      </c>
      <c r="I2576" s="7">
        <v>-10.3985855021691</v>
      </c>
      <c r="J2576" s="7">
        <v>-6.9803677792230401</v>
      </c>
      <c r="K2576" s="8"/>
      <c r="L2576" s="8"/>
    </row>
    <row r="2577" spans="1:12" ht="13.5" customHeight="1">
      <c r="A2577" s="7" t="s">
        <v>355</v>
      </c>
      <c r="B2577" s="7">
        <v>3.5</v>
      </c>
      <c r="C2577" s="7" t="s">
        <v>361</v>
      </c>
      <c r="D2577" s="7" t="s">
        <v>357</v>
      </c>
      <c r="E2577" s="7">
        <v>-28.3480475324771</v>
      </c>
      <c r="F2577" s="7">
        <v>2.7534892640694202</v>
      </c>
      <c r="G2577" s="7">
        <v>3.6975801731613398</v>
      </c>
      <c r="H2577" s="7">
        <v>-1.6821108051938E-3</v>
      </c>
      <c r="I2577" s="7">
        <v>-10.405380294376901</v>
      </c>
      <c r="J2577" s="7">
        <v>-6.9849148311710998</v>
      </c>
      <c r="K2577" s="8"/>
      <c r="L2577" s="8"/>
    </row>
    <row r="2578" spans="1:12" ht="13.5" customHeight="1">
      <c r="A2578" s="7" t="s">
        <v>355</v>
      </c>
      <c r="B2578" s="7">
        <v>0</v>
      </c>
      <c r="C2578" s="7" t="s">
        <v>362</v>
      </c>
      <c r="D2578" s="7" t="s">
        <v>357</v>
      </c>
      <c r="E2578" s="7">
        <v>-28.3649038961135</v>
      </c>
      <c r="F2578" s="7">
        <v>2.7551997835499402</v>
      </c>
      <c r="G2578" s="7">
        <v>3.6998445887457598</v>
      </c>
      <c r="H2578" s="7">
        <v>-1.6831659090899001E-3</v>
      </c>
      <c r="I2578" s="7">
        <v>-10.4121750865847</v>
      </c>
      <c r="J2578" s="7">
        <v>-6.9894618831191604</v>
      </c>
      <c r="K2578" s="8"/>
      <c r="L2578" s="8"/>
    </row>
    <row r="2579" spans="1:12" ht="13.5" customHeight="1">
      <c r="A2579" s="7" t="s">
        <v>355</v>
      </c>
      <c r="B2579" s="7">
        <v>1.75</v>
      </c>
      <c r="C2579" s="7" t="s">
        <v>362</v>
      </c>
      <c r="D2579" s="7" t="s">
        <v>357</v>
      </c>
      <c r="E2579" s="7">
        <v>-28.3817602597499</v>
      </c>
      <c r="F2579" s="7">
        <v>2.7569103030304598</v>
      </c>
      <c r="G2579" s="7">
        <v>3.7021090043301799</v>
      </c>
      <c r="H2579" s="7">
        <v>-1.6842210129859999E-3</v>
      </c>
      <c r="I2579" s="7">
        <v>-10.418969878792501</v>
      </c>
      <c r="J2579" s="7">
        <v>-6.9940089350672201</v>
      </c>
      <c r="K2579" s="8"/>
      <c r="L2579" s="8"/>
    </row>
    <row r="2580" spans="1:12" ht="13.5" customHeight="1">
      <c r="A2580" s="7" t="s">
        <v>355</v>
      </c>
      <c r="B2580" s="7">
        <v>3.5</v>
      </c>
      <c r="C2580" s="7" t="s">
        <v>362</v>
      </c>
      <c r="D2580" s="7" t="s">
        <v>357</v>
      </c>
      <c r="E2580" s="7">
        <v>-28.3986166233863</v>
      </c>
      <c r="F2580" s="7">
        <v>2.7586208225109798</v>
      </c>
      <c r="G2580" s="7">
        <v>3.7043734199145999</v>
      </c>
      <c r="H2580" s="7">
        <v>-1.6852761168821E-3</v>
      </c>
      <c r="I2580" s="7">
        <v>-10.4257646710003</v>
      </c>
      <c r="J2580" s="7">
        <v>-6.9985559870152798</v>
      </c>
      <c r="K2580" s="8"/>
      <c r="L2580" s="8"/>
    </row>
    <row r="2581" spans="1:12" ht="13.5" customHeight="1">
      <c r="A2581" s="7" t="s">
        <v>355</v>
      </c>
      <c r="B2581" s="7">
        <v>0</v>
      </c>
      <c r="C2581" s="7" t="s">
        <v>363</v>
      </c>
      <c r="D2581" s="7" t="s">
        <v>357</v>
      </c>
      <c r="E2581" s="7">
        <v>-28.415472987022699</v>
      </c>
      <c r="F2581" s="7">
        <v>2.7603313419914999</v>
      </c>
      <c r="G2581" s="7">
        <v>3.7066378354990199</v>
      </c>
      <c r="H2581" s="7">
        <v>-1.6863312207782001E-3</v>
      </c>
      <c r="I2581" s="7">
        <v>-10.432559463208101</v>
      </c>
      <c r="J2581" s="7">
        <v>-7.0031030389633404</v>
      </c>
      <c r="K2581" s="8"/>
      <c r="L2581" s="8"/>
    </row>
    <row r="2582" spans="1:12" ht="13.5" customHeight="1">
      <c r="A2582" s="7" t="s">
        <v>355</v>
      </c>
      <c r="B2582" s="7">
        <v>1.75</v>
      </c>
      <c r="C2582" s="7" t="s">
        <v>363</v>
      </c>
      <c r="D2582" s="7" t="s">
        <v>357</v>
      </c>
      <c r="E2582" s="7">
        <v>-28.432329350659099</v>
      </c>
      <c r="F2582" s="7">
        <v>2.7620418614720199</v>
      </c>
      <c r="G2582" s="7">
        <v>3.70890225108344</v>
      </c>
      <c r="H2582" s="7">
        <v>-1.6873863246743E-3</v>
      </c>
      <c r="I2582" s="7">
        <v>-10.4393542554159</v>
      </c>
      <c r="J2582" s="7">
        <v>-7.0076500909114001</v>
      </c>
      <c r="K2582" s="8"/>
      <c r="L2582" s="8"/>
    </row>
    <row r="2583" spans="1:12" ht="13.5" customHeight="1">
      <c r="A2583" s="7" t="s">
        <v>355</v>
      </c>
      <c r="B2583" s="7">
        <v>3.5</v>
      </c>
      <c r="C2583" s="7" t="s">
        <v>363</v>
      </c>
      <c r="D2583" s="7" t="s">
        <v>357</v>
      </c>
      <c r="E2583" s="7">
        <v>-28.449185714295499</v>
      </c>
      <c r="F2583" s="7">
        <v>2.7637523809525399</v>
      </c>
      <c r="G2583" s="7">
        <v>3.71116666666786</v>
      </c>
      <c r="H2583" s="7">
        <v>-1.6884414285704E-3</v>
      </c>
      <c r="I2583" s="7">
        <v>-10.4461490476238</v>
      </c>
      <c r="J2583" s="7">
        <v>-7.0121971428594598</v>
      </c>
      <c r="K2583" s="8"/>
      <c r="L2583" s="8"/>
    </row>
    <row r="2584" spans="1:12" ht="13.5" customHeight="1">
      <c r="A2584" s="7" t="s">
        <v>355</v>
      </c>
      <c r="B2584" s="7">
        <v>0</v>
      </c>
      <c r="C2584" s="7" t="s">
        <v>356</v>
      </c>
      <c r="D2584" s="7" t="s">
        <v>357</v>
      </c>
      <c r="E2584" s="7">
        <v>-28.466042077931899</v>
      </c>
      <c r="F2584" s="7">
        <v>2.76546290043306</v>
      </c>
      <c r="G2584" s="7">
        <v>3.71343108225228</v>
      </c>
      <c r="H2584" s="7">
        <v>-1.6894965324664999E-3</v>
      </c>
      <c r="I2584" s="7">
        <v>-10.452943839831599</v>
      </c>
      <c r="J2584" s="7">
        <v>-7.0167441948075204</v>
      </c>
      <c r="K2584" s="8"/>
      <c r="L2584" s="8"/>
    </row>
    <row r="2585" spans="1:12" ht="13.5" customHeight="1">
      <c r="A2585" s="7" t="s">
        <v>355</v>
      </c>
      <c r="B2585" s="7">
        <v>1.75</v>
      </c>
      <c r="C2585" s="7" t="s">
        <v>356</v>
      </c>
      <c r="D2585" s="7" t="s">
        <v>357</v>
      </c>
      <c r="E2585" s="7">
        <v>-28.482898441568299</v>
      </c>
      <c r="F2585" s="7">
        <v>2.76717341991358</v>
      </c>
      <c r="G2585" s="7">
        <v>3.7156954978367001</v>
      </c>
      <c r="H2585" s="7">
        <v>-1.6905516363626E-3</v>
      </c>
      <c r="I2585" s="7">
        <v>-10.4597386320394</v>
      </c>
      <c r="J2585" s="7">
        <v>-7.0212912467555801</v>
      </c>
      <c r="K2585" s="8"/>
      <c r="L2585" s="8"/>
    </row>
    <row r="2586" spans="1:12" ht="13.5" customHeight="1">
      <c r="A2586" s="7" t="s">
        <v>355</v>
      </c>
      <c r="B2586" s="7">
        <v>3.5</v>
      </c>
      <c r="C2586" s="7" t="s">
        <v>356</v>
      </c>
      <c r="D2586" s="7" t="s">
        <v>357</v>
      </c>
      <c r="E2586" s="7">
        <v>-28.499754805204699</v>
      </c>
      <c r="F2586" s="7">
        <v>2.7688839393941</v>
      </c>
      <c r="G2586" s="7">
        <v>3.7179599134211201</v>
      </c>
      <c r="H2586" s="7">
        <v>-1.6916067402587001E-3</v>
      </c>
      <c r="I2586" s="7">
        <v>-10.466533424247199</v>
      </c>
      <c r="J2586" s="7">
        <v>-7.0258382987036399</v>
      </c>
      <c r="K2586" s="8"/>
      <c r="L2586" s="8"/>
    </row>
    <row r="2587" spans="1:12" ht="13.5" customHeight="1">
      <c r="A2587" s="7" t="s">
        <v>355</v>
      </c>
      <c r="B2587" s="7">
        <v>0</v>
      </c>
      <c r="C2587" s="7" t="s">
        <v>358</v>
      </c>
      <c r="D2587" s="7" t="s">
        <v>357</v>
      </c>
      <c r="E2587" s="7">
        <v>-28.516611168841099</v>
      </c>
      <c r="F2587" s="7">
        <v>2.7705944588746201</v>
      </c>
      <c r="G2587" s="7">
        <v>3.7202243290055401</v>
      </c>
      <c r="H2587" s="7">
        <v>-1.6926618441547999E-3</v>
      </c>
      <c r="I2587" s="7">
        <v>-10.473328216455</v>
      </c>
      <c r="J2587" s="7">
        <v>-7.0303853506516996</v>
      </c>
      <c r="K2587" s="8"/>
      <c r="L2587" s="8"/>
    </row>
    <row r="2588" spans="1:12" ht="13.5" customHeight="1">
      <c r="A2588" s="7" t="s">
        <v>355</v>
      </c>
      <c r="B2588" s="7">
        <v>1.75</v>
      </c>
      <c r="C2588" s="7" t="s">
        <v>358</v>
      </c>
      <c r="D2588" s="7" t="s">
        <v>357</v>
      </c>
      <c r="E2588" s="7">
        <v>-28.533467532477498</v>
      </c>
      <c r="F2588" s="7">
        <v>2.7723049783551401</v>
      </c>
      <c r="G2588" s="7">
        <v>3.7224887445899602</v>
      </c>
      <c r="H2588" s="7">
        <v>-1.6937169480509E-3</v>
      </c>
      <c r="I2588" s="7">
        <v>-10.480123008662799</v>
      </c>
      <c r="J2588" s="7">
        <v>-7.0349324025997602</v>
      </c>
      <c r="K2588" s="8"/>
      <c r="L2588" s="8"/>
    </row>
    <row r="2589" spans="1:12" ht="13.5" customHeight="1">
      <c r="A2589" s="7" t="s">
        <v>355</v>
      </c>
      <c r="B2589" s="7">
        <v>3.5</v>
      </c>
      <c r="C2589" s="7" t="s">
        <v>358</v>
      </c>
      <c r="D2589" s="7" t="s">
        <v>357</v>
      </c>
      <c r="E2589" s="7">
        <v>-28.550323896113898</v>
      </c>
      <c r="F2589" s="7">
        <v>2.7740154978356601</v>
      </c>
      <c r="G2589" s="7">
        <v>3.7247531601743802</v>
      </c>
      <c r="H2589" s="7">
        <v>-1.6947720519470001E-3</v>
      </c>
      <c r="I2589" s="7">
        <v>-10.4869178008706</v>
      </c>
      <c r="J2589" s="7">
        <v>-7.0394794545478199</v>
      </c>
      <c r="K2589" s="8"/>
      <c r="L2589" s="8"/>
    </row>
    <row r="2590" spans="1:12" ht="13.5" customHeight="1">
      <c r="A2590" s="7" t="s">
        <v>355</v>
      </c>
      <c r="B2590" s="7">
        <v>0</v>
      </c>
      <c r="C2590" s="7" t="s">
        <v>359</v>
      </c>
      <c r="D2590" s="7" t="s">
        <v>357</v>
      </c>
      <c r="E2590" s="7">
        <v>-28.567180259750302</v>
      </c>
      <c r="F2590" s="7">
        <v>2.7757260173161802</v>
      </c>
      <c r="G2590" s="7">
        <v>3.7270175757588002</v>
      </c>
      <c r="H2590" s="7">
        <v>-1.6958271558430999E-3</v>
      </c>
      <c r="I2590" s="7">
        <v>-10.493712593078399</v>
      </c>
      <c r="J2590" s="7">
        <v>-7.0440265064958902</v>
      </c>
      <c r="K2590" s="8"/>
      <c r="L2590" s="8"/>
    </row>
    <row r="2591" spans="1:12" ht="13.5" customHeight="1">
      <c r="A2591" s="7" t="s">
        <v>355</v>
      </c>
      <c r="B2591" s="7">
        <v>1.75</v>
      </c>
      <c r="C2591" s="7" t="s">
        <v>359</v>
      </c>
      <c r="D2591" s="7" t="s">
        <v>357</v>
      </c>
      <c r="E2591" s="7">
        <v>-28.584036623386702</v>
      </c>
      <c r="F2591" s="7">
        <v>2.7774365367967002</v>
      </c>
      <c r="G2591" s="7">
        <v>3.7292819913432198</v>
      </c>
      <c r="H2591" s="7">
        <v>-1.6968822597392E-3</v>
      </c>
      <c r="I2591" s="7">
        <v>-10.5005073852862</v>
      </c>
      <c r="J2591" s="7">
        <v>-7.0485735584439499</v>
      </c>
      <c r="K2591" s="8"/>
      <c r="L2591" s="8"/>
    </row>
    <row r="2592" spans="1:12" ht="13.5" customHeight="1">
      <c r="A2592" s="7" t="s">
        <v>355</v>
      </c>
      <c r="B2592" s="7">
        <v>3.5</v>
      </c>
      <c r="C2592" s="7" t="s">
        <v>359</v>
      </c>
      <c r="D2592" s="7" t="s">
        <v>357</v>
      </c>
      <c r="E2592" s="7">
        <v>-28.600892987023101</v>
      </c>
      <c r="F2592" s="7">
        <v>2.7791470562772198</v>
      </c>
      <c r="G2592" s="7">
        <v>3.7315464069276398</v>
      </c>
      <c r="H2592" s="7">
        <v>-1.6979373636353001E-3</v>
      </c>
      <c r="I2592" s="7">
        <v>-10.507302177493999</v>
      </c>
      <c r="J2592" s="7">
        <v>-7.0531206103920097</v>
      </c>
      <c r="K2592" s="8"/>
      <c r="L2592" s="8"/>
    </row>
    <row r="2593" spans="1:12" ht="13.5" customHeight="1">
      <c r="A2593" s="7" t="s">
        <v>355</v>
      </c>
      <c r="B2593" s="7">
        <v>0</v>
      </c>
      <c r="C2593" s="7" t="s">
        <v>360</v>
      </c>
      <c r="D2593" s="7" t="s">
        <v>357</v>
      </c>
      <c r="E2593" s="7">
        <v>-28.617749350659501</v>
      </c>
      <c r="F2593" s="7">
        <v>2.7808575757577398</v>
      </c>
      <c r="G2593" s="7">
        <v>3.7338108225120599</v>
      </c>
      <c r="H2593" s="7">
        <v>-1.6989924675314E-3</v>
      </c>
      <c r="I2593" s="7">
        <v>-10.5140969697018</v>
      </c>
      <c r="J2593" s="7">
        <v>-7.0576676623400703</v>
      </c>
      <c r="K2593" s="8"/>
      <c r="L2593" s="8"/>
    </row>
    <row r="2594" spans="1:12" ht="13.5" customHeight="1">
      <c r="A2594" s="7" t="s">
        <v>355</v>
      </c>
      <c r="B2594" s="7">
        <v>1.75</v>
      </c>
      <c r="C2594" s="7" t="s">
        <v>360</v>
      </c>
      <c r="D2594" s="7" t="s">
        <v>357</v>
      </c>
      <c r="E2594" s="7">
        <v>-28.634605714295901</v>
      </c>
      <c r="F2594" s="7">
        <v>2.7825680952382599</v>
      </c>
      <c r="G2594" s="7">
        <v>3.7360752380964799</v>
      </c>
      <c r="H2594" s="7">
        <v>-1.7000475714275E-3</v>
      </c>
      <c r="I2594" s="7">
        <v>-10.5208917619097</v>
      </c>
      <c r="J2594" s="7">
        <v>-7.06221471428813</v>
      </c>
      <c r="K2594" s="8"/>
      <c r="L2594" s="8"/>
    </row>
    <row r="2595" spans="1:12" ht="13.5" customHeight="1">
      <c r="A2595" s="7" t="s">
        <v>355</v>
      </c>
      <c r="B2595" s="7">
        <v>3.5</v>
      </c>
      <c r="C2595" s="7" t="s">
        <v>360</v>
      </c>
      <c r="D2595" s="7" t="s">
        <v>357</v>
      </c>
      <c r="E2595" s="7">
        <v>-28.651462077932301</v>
      </c>
      <c r="F2595" s="7">
        <v>2.7842786147187799</v>
      </c>
      <c r="G2595" s="7">
        <v>3.7383396536808999</v>
      </c>
      <c r="H2595" s="7">
        <v>-1.7011026753235999E-3</v>
      </c>
      <c r="I2595" s="7">
        <v>-10.5276865541175</v>
      </c>
      <c r="J2595" s="7">
        <v>-7.0667617662361897</v>
      </c>
      <c r="K2595" s="8"/>
      <c r="L2595" s="8"/>
    </row>
    <row r="2596" spans="1:12" ht="13.5" customHeight="1">
      <c r="A2596" s="7" t="s">
        <v>355</v>
      </c>
      <c r="B2596" s="7">
        <v>0</v>
      </c>
      <c r="C2596" s="7" t="s">
        <v>361</v>
      </c>
      <c r="D2596" s="7" t="s">
        <v>357</v>
      </c>
      <c r="E2596" s="7">
        <v>-28.668318441568701</v>
      </c>
      <c r="F2596" s="7">
        <v>2.7859891341992999</v>
      </c>
      <c r="G2596" s="7">
        <v>3.74060406926532</v>
      </c>
      <c r="H2596" s="7">
        <v>-1.7021577792197E-3</v>
      </c>
      <c r="I2596" s="7">
        <v>-10.5344813463253</v>
      </c>
      <c r="J2596" s="7">
        <v>-7.0713088181842503</v>
      </c>
      <c r="K2596" s="8"/>
      <c r="L2596" s="8"/>
    </row>
    <row r="2597" spans="1:12" ht="13.5" customHeight="1">
      <c r="A2597" s="7" t="s">
        <v>355</v>
      </c>
      <c r="B2597" s="7">
        <v>1.75</v>
      </c>
      <c r="C2597" s="7" t="s">
        <v>361</v>
      </c>
      <c r="D2597" s="7" t="s">
        <v>357</v>
      </c>
      <c r="E2597" s="7">
        <v>-28.685174805205101</v>
      </c>
      <c r="F2597" s="7">
        <v>2.78769965367982</v>
      </c>
      <c r="G2597" s="7">
        <v>3.74286848484974</v>
      </c>
      <c r="H2597" s="7">
        <v>-1.7032128831158001E-3</v>
      </c>
      <c r="I2597" s="7">
        <v>-10.5412761385331</v>
      </c>
      <c r="J2597" s="7">
        <v>-7.07585587013231</v>
      </c>
      <c r="K2597" s="8"/>
      <c r="L2597" s="8"/>
    </row>
    <row r="2598" spans="1:12" ht="13.5" customHeight="1">
      <c r="A2598" s="7" t="s">
        <v>355</v>
      </c>
      <c r="B2598" s="7">
        <v>3.5</v>
      </c>
      <c r="C2598" s="7" t="s">
        <v>361</v>
      </c>
      <c r="D2598" s="7" t="s">
        <v>357</v>
      </c>
      <c r="E2598" s="7">
        <v>-28.702031168841501</v>
      </c>
      <c r="F2598" s="7">
        <v>2.78941017316034</v>
      </c>
      <c r="G2598" s="7">
        <v>3.74513290043416</v>
      </c>
      <c r="H2598" s="7">
        <v>-1.7042679870118999E-3</v>
      </c>
      <c r="I2598" s="7">
        <v>-10.5480709307409</v>
      </c>
      <c r="J2598" s="7">
        <v>-7.0804029220803697</v>
      </c>
      <c r="K2598" s="8"/>
      <c r="L2598" s="8"/>
    </row>
    <row r="2599" spans="1:12" ht="13.5" customHeight="1">
      <c r="A2599" s="7" t="s">
        <v>355</v>
      </c>
      <c r="B2599" s="7">
        <v>0</v>
      </c>
      <c r="C2599" s="7" t="s">
        <v>362</v>
      </c>
      <c r="D2599" s="7" t="s">
        <v>357</v>
      </c>
      <c r="E2599" s="7">
        <v>-28.7188875324779</v>
      </c>
      <c r="F2599" s="7">
        <v>2.79112069264086</v>
      </c>
      <c r="G2599" s="7">
        <v>3.7473973160185801</v>
      </c>
      <c r="H2599" s="7">
        <v>-1.705323090908E-3</v>
      </c>
      <c r="I2599" s="7">
        <v>-10.5548657229487</v>
      </c>
      <c r="J2599" s="7">
        <v>-7.0849499740284303</v>
      </c>
      <c r="K2599" s="8"/>
      <c r="L2599" s="8"/>
    </row>
    <row r="2600" spans="1:12" ht="13.5" customHeight="1">
      <c r="A2600" s="7" t="s">
        <v>355</v>
      </c>
      <c r="B2600" s="7">
        <v>1.75</v>
      </c>
      <c r="C2600" s="7" t="s">
        <v>362</v>
      </c>
      <c r="D2600" s="7" t="s">
        <v>357</v>
      </c>
      <c r="E2600" s="7">
        <v>-28.7357438961143</v>
      </c>
      <c r="F2600" s="7">
        <v>2.7928312121213801</v>
      </c>
      <c r="G2600" s="7">
        <v>3.7496617316030001</v>
      </c>
      <c r="H2600" s="7">
        <v>-1.7063781948041001E-3</v>
      </c>
      <c r="I2600" s="7">
        <v>-10.5616605151565</v>
      </c>
      <c r="J2600" s="7">
        <v>-7.08949702597649</v>
      </c>
      <c r="K2600" s="8"/>
      <c r="L2600" s="8"/>
    </row>
    <row r="2601" spans="1:12" ht="13.5" customHeight="1">
      <c r="A2601" s="7" t="s">
        <v>355</v>
      </c>
      <c r="B2601" s="7">
        <v>3.5</v>
      </c>
      <c r="C2601" s="7" t="s">
        <v>362</v>
      </c>
      <c r="D2601" s="7" t="s">
        <v>357</v>
      </c>
      <c r="E2601" s="7">
        <v>-28.7526002597507</v>
      </c>
      <c r="F2601" s="7">
        <v>2.7945417316019001</v>
      </c>
      <c r="G2601" s="7">
        <v>3.7519261471874201</v>
      </c>
      <c r="H2601" s="7">
        <v>-1.7074332987001999E-3</v>
      </c>
      <c r="I2601" s="7">
        <v>-10.5684553073643</v>
      </c>
      <c r="J2601" s="7">
        <v>-7.0940440779245497</v>
      </c>
      <c r="K2601" s="8"/>
      <c r="L2601" s="8"/>
    </row>
    <row r="2602" spans="1:12" ht="13.5" customHeight="1">
      <c r="A2602" s="7" t="s">
        <v>355</v>
      </c>
      <c r="B2602" s="7">
        <v>0</v>
      </c>
      <c r="C2602" s="7" t="s">
        <v>363</v>
      </c>
      <c r="D2602" s="7" t="s">
        <v>357</v>
      </c>
      <c r="E2602" s="7">
        <v>-28.7694566233871</v>
      </c>
      <c r="F2602" s="7">
        <v>2.7962522510824201</v>
      </c>
      <c r="G2602" s="7">
        <v>3.7541905627718402</v>
      </c>
      <c r="H2602" s="7">
        <v>-1.7084884025963E-3</v>
      </c>
      <c r="I2602" s="7">
        <v>-10.5752500995721</v>
      </c>
      <c r="J2602" s="7">
        <v>-7.0985911298726103</v>
      </c>
      <c r="K2602" s="8"/>
      <c r="L2602" s="8"/>
    </row>
    <row r="2603" spans="1:12" ht="13.5" customHeight="1">
      <c r="A2603" s="7" t="s">
        <v>355</v>
      </c>
      <c r="B2603" s="7">
        <v>1.75</v>
      </c>
      <c r="C2603" s="7" t="s">
        <v>363</v>
      </c>
      <c r="D2603" s="7" t="s">
        <v>357</v>
      </c>
      <c r="E2603" s="7">
        <v>-28.7863129870235</v>
      </c>
      <c r="F2603" s="7">
        <v>2.7979627705629402</v>
      </c>
      <c r="G2603" s="7">
        <v>3.7564549783562602</v>
      </c>
      <c r="H2603" s="7">
        <v>-1.7095435064924001E-3</v>
      </c>
      <c r="I2603" s="7">
        <v>-10.582044891779899</v>
      </c>
      <c r="J2603" s="7">
        <v>-7.10313818182067</v>
      </c>
      <c r="K2603" s="8"/>
      <c r="L2603" s="8"/>
    </row>
    <row r="2604" spans="1:12" ht="13.5" customHeight="1">
      <c r="A2604" s="7" t="s">
        <v>355</v>
      </c>
      <c r="B2604" s="7">
        <v>3.5</v>
      </c>
      <c r="C2604" s="7" t="s">
        <v>363</v>
      </c>
      <c r="D2604" s="7" t="s">
        <v>357</v>
      </c>
      <c r="E2604" s="7">
        <v>-28.8031693506599</v>
      </c>
      <c r="F2604" s="7">
        <v>2.7996732900434602</v>
      </c>
      <c r="G2604" s="7">
        <v>3.7587193939406802</v>
      </c>
      <c r="H2604" s="7">
        <v>-1.7105986103885E-3</v>
      </c>
      <c r="I2604" s="7">
        <v>-10.5888396839878</v>
      </c>
      <c r="J2604" s="7">
        <v>-7.1076852337687297</v>
      </c>
      <c r="K2604" s="8"/>
      <c r="L2604" s="8"/>
    </row>
    <row r="2605" spans="1:12" ht="13.5" customHeight="1">
      <c r="A2605" s="7" t="s">
        <v>355</v>
      </c>
      <c r="B2605" s="7">
        <v>0</v>
      </c>
      <c r="C2605" s="7" t="s">
        <v>356</v>
      </c>
      <c r="D2605" s="7" t="s">
        <v>357</v>
      </c>
      <c r="E2605" s="7">
        <v>-28.8200257142963</v>
      </c>
      <c r="F2605" s="7">
        <v>2.8013838095239798</v>
      </c>
      <c r="G2605" s="7">
        <v>3.7609838095250998</v>
      </c>
      <c r="H2605" s="7">
        <v>-1.7116537142846E-3</v>
      </c>
      <c r="I2605" s="7">
        <v>-10.595634476195601</v>
      </c>
      <c r="J2605" s="7">
        <v>-7.1122322857167903</v>
      </c>
      <c r="K2605" s="8"/>
      <c r="L2605" s="8"/>
    </row>
    <row r="2606" spans="1:12" ht="13.5" customHeight="1">
      <c r="A2606" s="7" t="s">
        <v>355</v>
      </c>
      <c r="B2606" s="7">
        <v>1.75</v>
      </c>
      <c r="C2606" s="7" t="s">
        <v>356</v>
      </c>
      <c r="D2606" s="7" t="s">
        <v>357</v>
      </c>
      <c r="E2606" s="7">
        <v>-28.8368820779327</v>
      </c>
      <c r="F2606" s="7">
        <v>2.8030943290044998</v>
      </c>
      <c r="G2606" s="7">
        <v>3.7632482251095198</v>
      </c>
      <c r="H2606" s="7">
        <v>-1.7127088181806999E-3</v>
      </c>
      <c r="I2606" s="7">
        <v>-10.6024292684034</v>
      </c>
      <c r="J2606" s="7">
        <v>-7.11677933766485</v>
      </c>
      <c r="K2606" s="8"/>
      <c r="L2606" s="8"/>
    </row>
    <row r="2607" spans="1:12" ht="13.5" customHeight="1">
      <c r="A2607" s="7" t="s">
        <v>355</v>
      </c>
      <c r="B2607" s="7">
        <v>3.5</v>
      </c>
      <c r="C2607" s="7" t="s">
        <v>356</v>
      </c>
      <c r="D2607" s="7" t="s">
        <v>357</v>
      </c>
      <c r="E2607" s="7">
        <v>-28.853738441569099</v>
      </c>
      <c r="F2607" s="7">
        <v>2.8048048484850199</v>
      </c>
      <c r="G2607" s="7">
        <v>3.7655126406939399</v>
      </c>
      <c r="H2607" s="7">
        <v>-1.7137639220768E-3</v>
      </c>
      <c r="I2607" s="7">
        <v>-10.609224060611201</v>
      </c>
      <c r="J2607" s="7">
        <v>-7.1213263896129204</v>
      </c>
      <c r="K2607" s="8"/>
      <c r="L2607" s="8"/>
    </row>
    <row r="2608" spans="1:12" ht="13.5" customHeight="1">
      <c r="A2608" s="7" t="s">
        <v>355</v>
      </c>
      <c r="B2608" s="7">
        <v>0</v>
      </c>
      <c r="C2608" s="7" t="s">
        <v>358</v>
      </c>
      <c r="D2608" s="7" t="s">
        <v>357</v>
      </c>
      <c r="E2608" s="7">
        <v>-28.870594805205499</v>
      </c>
      <c r="F2608" s="7">
        <v>2.8065153679655399</v>
      </c>
      <c r="G2608" s="7">
        <v>3.7677770562783599</v>
      </c>
      <c r="H2608" s="7">
        <v>-1.7148190259729001E-3</v>
      </c>
      <c r="I2608" s="7">
        <v>-10.616018852819</v>
      </c>
      <c r="J2608" s="7">
        <v>-7.1258734415609801</v>
      </c>
      <c r="K2608" s="8"/>
      <c r="L2608" s="8"/>
    </row>
    <row r="2609" spans="1:12" ht="13.5" customHeight="1">
      <c r="A2609" s="7" t="s">
        <v>355</v>
      </c>
      <c r="B2609" s="7">
        <v>1.75</v>
      </c>
      <c r="C2609" s="7" t="s">
        <v>358</v>
      </c>
      <c r="D2609" s="7" t="s">
        <v>357</v>
      </c>
      <c r="E2609" s="7">
        <v>-28.887451168841899</v>
      </c>
      <c r="F2609" s="7">
        <v>2.8082258874460599</v>
      </c>
      <c r="G2609" s="7">
        <v>3.7700414718627799</v>
      </c>
      <c r="H2609" s="7">
        <v>-1.7158741298689999E-3</v>
      </c>
      <c r="I2609" s="7">
        <v>-10.622813645026801</v>
      </c>
      <c r="J2609" s="7">
        <v>-7.1304204935090398</v>
      </c>
      <c r="K2609" s="8"/>
      <c r="L2609" s="8"/>
    </row>
    <row r="2610" spans="1:12" ht="13.5" customHeight="1">
      <c r="A2610" s="7" t="s">
        <v>355</v>
      </c>
      <c r="B2610" s="7">
        <v>3.5</v>
      </c>
      <c r="C2610" s="7" t="s">
        <v>358</v>
      </c>
      <c r="D2610" s="7" t="s">
        <v>357</v>
      </c>
      <c r="E2610" s="7">
        <v>-28.904307532478299</v>
      </c>
      <c r="F2610" s="7">
        <v>2.80993640692658</v>
      </c>
      <c r="G2610" s="7">
        <v>3.7723058874472</v>
      </c>
      <c r="H2610" s="7">
        <v>-1.7169292337651E-3</v>
      </c>
      <c r="I2610" s="7">
        <v>-10.6296084372346</v>
      </c>
      <c r="J2610" s="7">
        <v>-7.1349675454571004</v>
      </c>
      <c r="K2610" s="8"/>
      <c r="L2610" s="8"/>
    </row>
    <row r="2611" spans="1:12" ht="13.5" customHeight="1">
      <c r="A2611" s="7" t="s">
        <v>355</v>
      </c>
      <c r="B2611" s="7">
        <v>0</v>
      </c>
      <c r="C2611" s="7" t="s">
        <v>359</v>
      </c>
      <c r="D2611" s="7" t="s">
        <v>357</v>
      </c>
      <c r="E2611" s="7">
        <v>-28.921163896114699</v>
      </c>
      <c r="F2611" s="7">
        <v>2.8116469264071</v>
      </c>
      <c r="G2611" s="7">
        <v>3.77457030303162</v>
      </c>
      <c r="H2611" s="7">
        <v>-1.7179843376612001E-3</v>
      </c>
      <c r="I2611" s="7">
        <v>-10.636403229442401</v>
      </c>
      <c r="J2611" s="7">
        <v>-7.1395145974051601</v>
      </c>
      <c r="K2611" s="8"/>
      <c r="L2611" s="8"/>
    </row>
    <row r="2612" spans="1:12" ht="13.5" customHeight="1">
      <c r="A2612" s="7" t="s">
        <v>355</v>
      </c>
      <c r="B2612" s="7">
        <v>1.75</v>
      </c>
      <c r="C2612" s="7" t="s">
        <v>359</v>
      </c>
      <c r="D2612" s="7" t="s">
        <v>357</v>
      </c>
      <c r="E2612" s="7">
        <v>-28.938020259751099</v>
      </c>
      <c r="F2612" s="7">
        <v>2.81335744588762</v>
      </c>
      <c r="G2612" s="7">
        <v>3.77683471861604</v>
      </c>
      <c r="H2612" s="7">
        <v>-1.7190394415573E-3</v>
      </c>
      <c r="I2612" s="7">
        <v>-10.6431980216502</v>
      </c>
      <c r="J2612" s="7">
        <v>-7.1440616493532199</v>
      </c>
      <c r="K2612" s="8"/>
      <c r="L2612" s="8"/>
    </row>
    <row r="2613" spans="1:12" ht="13.5" customHeight="1">
      <c r="A2613" s="7" t="s">
        <v>355</v>
      </c>
      <c r="B2613" s="7">
        <v>3.5</v>
      </c>
      <c r="C2613" s="7" t="s">
        <v>359</v>
      </c>
      <c r="D2613" s="7" t="s">
        <v>357</v>
      </c>
      <c r="E2613" s="7">
        <v>-28.954876623387499</v>
      </c>
      <c r="F2613" s="7">
        <v>2.8150679653681401</v>
      </c>
      <c r="G2613" s="7">
        <v>3.7790991342004601</v>
      </c>
      <c r="H2613" s="7">
        <v>-1.7200945454534E-3</v>
      </c>
      <c r="I2613" s="7">
        <v>-10.649992813858001</v>
      </c>
      <c r="J2613" s="7">
        <v>-7.1486087013012796</v>
      </c>
      <c r="K2613" s="8"/>
      <c r="L2613" s="8"/>
    </row>
    <row r="2614" spans="1:12" ht="13.5" customHeight="1">
      <c r="A2614" s="7" t="s">
        <v>355</v>
      </c>
      <c r="B2614" s="7">
        <v>0</v>
      </c>
      <c r="C2614" s="7" t="s">
        <v>360</v>
      </c>
      <c r="D2614" s="7" t="s">
        <v>357</v>
      </c>
      <c r="E2614" s="7">
        <v>-28.971732987023898</v>
      </c>
      <c r="F2614" s="7">
        <v>2.8167784848486601</v>
      </c>
      <c r="G2614" s="7">
        <v>3.7813635497848801</v>
      </c>
      <c r="H2614" s="7">
        <v>-1.7211496493494999E-3</v>
      </c>
      <c r="I2614" s="7">
        <v>-10.656787606065899</v>
      </c>
      <c r="J2614" s="7">
        <v>-7.1531557532493402</v>
      </c>
      <c r="K2614" s="8"/>
      <c r="L2614" s="8"/>
    </row>
    <row r="2615" spans="1:12" ht="13.5" customHeight="1">
      <c r="A2615" s="7" t="s">
        <v>355</v>
      </c>
      <c r="B2615" s="7">
        <v>1.75</v>
      </c>
      <c r="C2615" s="7" t="s">
        <v>360</v>
      </c>
      <c r="D2615" s="7" t="s">
        <v>357</v>
      </c>
      <c r="E2615" s="7">
        <v>-28.988589350660298</v>
      </c>
      <c r="F2615" s="7">
        <v>2.8184890043291801</v>
      </c>
      <c r="G2615" s="7">
        <v>3.7836279653693001</v>
      </c>
      <c r="H2615" s="7">
        <v>-1.7222047532456E-3</v>
      </c>
      <c r="I2615" s="7">
        <v>-10.6635823982737</v>
      </c>
      <c r="J2615" s="7">
        <v>-7.1577028051973999</v>
      </c>
      <c r="K2615" s="8"/>
      <c r="L2615" s="8"/>
    </row>
    <row r="2616" spans="1:12" ht="13.5" customHeight="1">
      <c r="A2616" s="7" t="s">
        <v>355</v>
      </c>
      <c r="B2616" s="7">
        <v>3.5</v>
      </c>
      <c r="C2616" s="7" t="s">
        <v>360</v>
      </c>
      <c r="D2616" s="7" t="s">
        <v>357</v>
      </c>
      <c r="E2616" s="7">
        <v>-29.005445714296702</v>
      </c>
      <c r="F2616" s="7">
        <v>2.8201995238097002</v>
      </c>
      <c r="G2616" s="7">
        <v>3.7858923809537202</v>
      </c>
      <c r="H2616" s="7">
        <v>-1.7232598571417001E-3</v>
      </c>
      <c r="I2616" s="7">
        <v>-10.670377190481499</v>
      </c>
      <c r="J2616" s="7">
        <v>-7.1622498571454596</v>
      </c>
      <c r="K2616" s="8"/>
      <c r="L2616" s="8"/>
    </row>
    <row r="2617" spans="1:12" ht="13.5" customHeight="1">
      <c r="A2617" s="7" t="s">
        <v>355</v>
      </c>
      <c r="B2617" s="7">
        <v>0</v>
      </c>
      <c r="C2617" s="7" t="s">
        <v>361</v>
      </c>
      <c r="D2617" s="7" t="s">
        <v>357</v>
      </c>
      <c r="E2617" s="7">
        <v>-29.022302077933102</v>
      </c>
      <c r="F2617" s="7">
        <v>2.8219100432902202</v>
      </c>
      <c r="G2617" s="7">
        <v>3.7881567965381402</v>
      </c>
      <c r="H2617" s="7">
        <v>-1.7243149610377999E-3</v>
      </c>
      <c r="I2617" s="7">
        <v>-10.6771719826893</v>
      </c>
      <c r="J2617" s="7">
        <v>-7.1667969090935202</v>
      </c>
      <c r="K2617" s="8"/>
      <c r="L2617" s="8"/>
    </row>
    <row r="2618" spans="1:12" ht="13.5" customHeight="1">
      <c r="A2618" s="7" t="s">
        <v>355</v>
      </c>
      <c r="B2618" s="7">
        <v>1.75</v>
      </c>
      <c r="C2618" s="7" t="s">
        <v>361</v>
      </c>
      <c r="D2618" s="7" t="s">
        <v>357</v>
      </c>
      <c r="E2618" s="7">
        <v>-29.039158441569501</v>
      </c>
      <c r="F2618" s="7">
        <v>2.8236205627707398</v>
      </c>
      <c r="G2618" s="7">
        <v>3.7904212121225598</v>
      </c>
      <c r="H2618" s="7">
        <v>-1.7253700649339E-3</v>
      </c>
      <c r="I2618" s="7">
        <v>-10.683966774897099</v>
      </c>
      <c r="J2618" s="7">
        <v>-7.1713439610415799</v>
      </c>
      <c r="K2618" s="8"/>
      <c r="L2618" s="8"/>
    </row>
    <row r="2619" spans="1:12" ht="13.5" customHeight="1">
      <c r="A2619" s="7" t="s">
        <v>355</v>
      </c>
      <c r="B2619" s="7">
        <v>3.5</v>
      </c>
      <c r="C2619" s="7" t="s">
        <v>361</v>
      </c>
      <c r="D2619" s="7" t="s">
        <v>357</v>
      </c>
      <c r="E2619" s="7">
        <v>-29.056014805205901</v>
      </c>
      <c r="F2619" s="7">
        <v>2.8253310822512598</v>
      </c>
      <c r="G2619" s="7">
        <v>3.7926856277069798</v>
      </c>
      <c r="H2619" s="7">
        <v>-1.7264251688300001E-3</v>
      </c>
      <c r="I2619" s="7">
        <v>-10.6907615671049</v>
      </c>
      <c r="J2619" s="7">
        <v>-7.1758910129896396</v>
      </c>
      <c r="K2619" s="8"/>
      <c r="L2619" s="8"/>
    </row>
    <row r="2620" spans="1:12" ht="13.5" customHeight="1">
      <c r="A2620" s="7" t="s">
        <v>355</v>
      </c>
      <c r="B2620" s="7">
        <v>0</v>
      </c>
      <c r="C2620" s="7" t="s">
        <v>362</v>
      </c>
      <c r="D2620" s="7" t="s">
        <v>357</v>
      </c>
      <c r="E2620" s="7">
        <v>-29.072871168842301</v>
      </c>
      <c r="F2620" s="7">
        <v>2.8270416017317799</v>
      </c>
      <c r="G2620" s="7">
        <v>3.7949500432913998</v>
      </c>
      <c r="H2620" s="7">
        <v>-1.7274802727260999E-3</v>
      </c>
      <c r="I2620" s="7">
        <v>-10.697556359312699</v>
      </c>
      <c r="J2620" s="7">
        <v>-7.1804380649377002</v>
      </c>
      <c r="K2620" s="8"/>
      <c r="L2620" s="8"/>
    </row>
    <row r="2621" spans="1:12" ht="13.5" customHeight="1">
      <c r="A2621" s="7" t="s">
        <v>355</v>
      </c>
      <c r="B2621" s="7">
        <v>1.75</v>
      </c>
      <c r="C2621" s="7" t="s">
        <v>362</v>
      </c>
      <c r="D2621" s="7" t="s">
        <v>357</v>
      </c>
      <c r="E2621" s="7">
        <v>-29.089727532478701</v>
      </c>
      <c r="F2621" s="7">
        <v>2.8287521212122999</v>
      </c>
      <c r="G2621" s="7">
        <v>3.7972144588758199</v>
      </c>
      <c r="H2621" s="7">
        <v>-1.7285353766222E-3</v>
      </c>
      <c r="I2621" s="7">
        <v>-10.7043511515205</v>
      </c>
      <c r="J2621" s="7">
        <v>-7.1849851168857599</v>
      </c>
      <c r="K2621" s="8"/>
      <c r="L2621" s="8"/>
    </row>
    <row r="2622" spans="1:12" ht="13.5" customHeight="1">
      <c r="A2622" s="7" t="s">
        <v>355</v>
      </c>
      <c r="B2622" s="7">
        <v>3.5</v>
      </c>
      <c r="C2622" s="7" t="s">
        <v>362</v>
      </c>
      <c r="D2622" s="7" t="s">
        <v>357</v>
      </c>
      <c r="E2622" s="7">
        <v>-29.106583896115101</v>
      </c>
      <c r="F2622" s="7">
        <v>2.8304626406928199</v>
      </c>
      <c r="G2622" s="7">
        <v>3.7994788744602399</v>
      </c>
      <c r="H2622" s="7">
        <v>-1.7295904805183001E-3</v>
      </c>
      <c r="I2622" s="7">
        <v>-10.711145943728299</v>
      </c>
      <c r="J2622" s="7">
        <v>-7.1895321688338196</v>
      </c>
      <c r="K2622" s="8"/>
      <c r="L2622" s="8"/>
    </row>
    <row r="2623" spans="1:12" ht="13.5" customHeight="1">
      <c r="A2623" s="7" t="s">
        <v>355</v>
      </c>
      <c r="B2623" s="7">
        <v>0</v>
      </c>
      <c r="C2623" s="7" t="s">
        <v>363</v>
      </c>
      <c r="D2623" s="7" t="s">
        <v>357</v>
      </c>
      <c r="E2623" s="7">
        <v>-29.123440259751501</v>
      </c>
      <c r="F2623" s="7">
        <v>2.83217316017334</v>
      </c>
      <c r="G2623" s="7">
        <v>3.8017432900446599</v>
      </c>
      <c r="H2623" s="7">
        <v>-1.7306455844144E-3</v>
      </c>
      <c r="I2623" s="7">
        <v>-10.7179407359361</v>
      </c>
      <c r="J2623" s="7">
        <v>-7.1940792207818802</v>
      </c>
      <c r="K2623" s="8"/>
      <c r="L2623" s="8"/>
    </row>
    <row r="2624" spans="1:12" ht="13.5" customHeight="1">
      <c r="A2624" s="7" t="s">
        <v>355</v>
      </c>
      <c r="B2624" s="7">
        <v>1.75</v>
      </c>
      <c r="C2624" s="7" t="s">
        <v>363</v>
      </c>
      <c r="D2624" s="7" t="s">
        <v>357</v>
      </c>
      <c r="E2624" s="7">
        <v>-29.140296623387901</v>
      </c>
      <c r="F2624" s="7">
        <v>2.83388367965386</v>
      </c>
      <c r="G2624" s="7">
        <v>3.80400770562908</v>
      </c>
      <c r="H2624" s="7">
        <v>-1.73170068831051E-3</v>
      </c>
      <c r="I2624" s="7">
        <v>-10.724735528144</v>
      </c>
      <c r="J2624" s="7">
        <v>-7.1986262727299497</v>
      </c>
      <c r="K2624" s="8"/>
      <c r="L2624" s="8"/>
    </row>
    <row r="2625" spans="1:12" ht="13.5" customHeight="1">
      <c r="A2625" s="7" t="s">
        <v>355</v>
      </c>
      <c r="B2625" s="7">
        <v>3.5</v>
      </c>
      <c r="C2625" s="7" t="s">
        <v>363</v>
      </c>
      <c r="D2625" s="7" t="s">
        <v>357</v>
      </c>
      <c r="E2625" s="7">
        <v>-29.1571529870243</v>
      </c>
      <c r="F2625" s="7">
        <v>2.83559419913438</v>
      </c>
      <c r="G2625" s="7">
        <v>3.8062721212135</v>
      </c>
      <c r="H2625" s="7">
        <v>-1.7327557922065999E-3</v>
      </c>
      <c r="I2625" s="7">
        <v>-10.7315303203518</v>
      </c>
      <c r="J2625" s="7">
        <v>-7.2031733246780103</v>
      </c>
      <c r="K2625" s="8"/>
      <c r="L2625" s="8"/>
    </row>
    <row r="2626" spans="1:12" ht="13.5" customHeight="1">
      <c r="A2626" s="7" t="s">
        <v>355</v>
      </c>
      <c r="B2626" s="7">
        <v>0</v>
      </c>
      <c r="C2626" s="7" t="s">
        <v>356</v>
      </c>
      <c r="D2626" s="7" t="s">
        <v>357</v>
      </c>
      <c r="E2626" s="7">
        <v>-29.1740093506607</v>
      </c>
      <c r="F2626" s="7">
        <v>2.8373047186149001</v>
      </c>
      <c r="G2626" s="7">
        <v>3.80853653679792</v>
      </c>
      <c r="H2626" s="7">
        <v>-1.7338108961027E-3</v>
      </c>
      <c r="I2626" s="7">
        <v>-10.7383251125596</v>
      </c>
      <c r="J2626" s="7">
        <v>-7.20772037662607</v>
      </c>
      <c r="K2626" s="8"/>
      <c r="L2626" s="8"/>
    </row>
    <row r="2627" spans="1:12" ht="13.5" customHeight="1">
      <c r="A2627" s="7" t="s">
        <v>355</v>
      </c>
      <c r="B2627" s="7">
        <v>1.75</v>
      </c>
      <c r="C2627" s="7" t="s">
        <v>356</v>
      </c>
      <c r="D2627" s="7" t="s">
        <v>357</v>
      </c>
      <c r="E2627" s="7">
        <v>-29.1908657142971</v>
      </c>
      <c r="F2627" s="7">
        <v>2.8390152380954201</v>
      </c>
      <c r="G2627" s="7">
        <v>3.8108009523823401</v>
      </c>
      <c r="H2627" s="7">
        <v>-1.73486599999881E-3</v>
      </c>
      <c r="I2627" s="7">
        <v>-10.7451199047674</v>
      </c>
      <c r="J2627" s="7">
        <v>-7.2122674285741297</v>
      </c>
      <c r="K2627" s="8"/>
      <c r="L2627" s="8"/>
    </row>
    <row r="2628" spans="1:12" ht="13.5" customHeight="1">
      <c r="A2628" s="7" t="s">
        <v>355</v>
      </c>
      <c r="B2628" s="7">
        <v>3.5</v>
      </c>
      <c r="C2628" s="7" t="s">
        <v>356</v>
      </c>
      <c r="D2628" s="7" t="s">
        <v>357</v>
      </c>
      <c r="E2628" s="7">
        <v>-29.2077220779335</v>
      </c>
      <c r="F2628" s="7">
        <v>2.8407257575759401</v>
      </c>
      <c r="G2628" s="7">
        <v>3.8130653679667601</v>
      </c>
      <c r="H2628" s="7">
        <v>-1.7359211038948999E-3</v>
      </c>
      <c r="I2628" s="7">
        <v>-10.7519146969752</v>
      </c>
      <c r="J2628" s="7">
        <v>-7.2168144805221903</v>
      </c>
      <c r="K2628" s="8"/>
      <c r="L2628" s="8"/>
    </row>
    <row r="2629" spans="1:12" ht="13.5" customHeight="1">
      <c r="A2629" s="7" t="s">
        <v>355</v>
      </c>
      <c r="B2629" s="7">
        <v>0</v>
      </c>
      <c r="C2629" s="7" t="s">
        <v>358</v>
      </c>
      <c r="D2629" s="7" t="s">
        <v>357</v>
      </c>
      <c r="E2629" s="7">
        <v>-29.2245784415699</v>
      </c>
      <c r="F2629" s="7">
        <v>2.8424362770564602</v>
      </c>
      <c r="G2629" s="7">
        <v>3.8153297835511801</v>
      </c>
      <c r="H2629" s="7">
        <v>-1.736976207791E-3</v>
      </c>
      <c r="I2629" s="7">
        <v>-10.758709489183</v>
      </c>
      <c r="J2629" s="7">
        <v>-7.22136153247025</v>
      </c>
      <c r="K2629" s="8"/>
      <c r="L2629" s="8"/>
    </row>
    <row r="2630" spans="1:12" ht="13.5" customHeight="1">
      <c r="A2630" s="7" t="s">
        <v>355</v>
      </c>
      <c r="B2630" s="7">
        <v>1.75</v>
      </c>
      <c r="C2630" s="7" t="s">
        <v>358</v>
      </c>
      <c r="D2630" s="7" t="s">
        <v>357</v>
      </c>
      <c r="E2630" s="7">
        <v>-29.2414348052063</v>
      </c>
      <c r="F2630" s="7">
        <v>2.8441467965369802</v>
      </c>
      <c r="G2630" s="7">
        <v>3.8175941991356002</v>
      </c>
      <c r="H2630" s="7">
        <v>-1.7380313116871101E-3</v>
      </c>
      <c r="I2630" s="7">
        <v>-10.7655042813908</v>
      </c>
      <c r="J2630" s="7">
        <v>-7.2259085844183097</v>
      </c>
      <c r="K2630" s="8"/>
      <c r="L2630" s="8"/>
    </row>
    <row r="2631" spans="1:12" ht="13.5" customHeight="1">
      <c r="A2631" s="7" t="s">
        <v>355</v>
      </c>
      <c r="B2631" s="7">
        <v>3.5</v>
      </c>
      <c r="C2631" s="7" t="s">
        <v>358</v>
      </c>
      <c r="D2631" s="7" t="s">
        <v>357</v>
      </c>
      <c r="E2631" s="7">
        <v>-29.2582911688427</v>
      </c>
      <c r="F2631" s="7">
        <v>2.8458573160174998</v>
      </c>
      <c r="G2631" s="7">
        <v>3.8198586147200202</v>
      </c>
      <c r="H2631" s="7">
        <v>-1.7390864155831999E-3</v>
      </c>
      <c r="I2631" s="7">
        <v>-10.7722990735986</v>
      </c>
      <c r="J2631" s="7">
        <v>-7.2304556363663703</v>
      </c>
      <c r="K2631" s="8"/>
      <c r="L2631" s="8"/>
    </row>
    <row r="2632" spans="1:12" ht="13.5" customHeight="1">
      <c r="A2632" s="7" t="s">
        <v>355</v>
      </c>
      <c r="B2632" s="7">
        <v>0</v>
      </c>
      <c r="C2632" s="7" t="s">
        <v>359</v>
      </c>
      <c r="D2632" s="7" t="s">
        <v>357</v>
      </c>
      <c r="E2632" s="7">
        <v>-29.2751475324791</v>
      </c>
      <c r="F2632" s="7">
        <v>2.8475678354980198</v>
      </c>
      <c r="G2632" s="7">
        <v>3.8221230303044398</v>
      </c>
      <c r="H2632" s="7">
        <v>-1.74014151947931E-3</v>
      </c>
      <c r="I2632" s="7">
        <v>-10.7790938658064</v>
      </c>
      <c r="J2632" s="7">
        <v>-7.2350026883144301</v>
      </c>
      <c r="K2632" s="8"/>
      <c r="L2632" s="8"/>
    </row>
    <row r="2633" spans="1:12" ht="13.5" customHeight="1">
      <c r="A2633" s="7" t="s">
        <v>355</v>
      </c>
      <c r="B2633" s="7">
        <v>1.75</v>
      </c>
      <c r="C2633" s="7" t="s">
        <v>359</v>
      </c>
      <c r="D2633" s="7" t="s">
        <v>357</v>
      </c>
      <c r="E2633" s="7">
        <v>-29.292003896115499</v>
      </c>
      <c r="F2633" s="7">
        <v>2.8492783549785399</v>
      </c>
      <c r="G2633" s="7">
        <v>3.8243874458888598</v>
      </c>
      <c r="H2633" s="7">
        <v>-1.7411966233754001E-3</v>
      </c>
      <c r="I2633" s="7">
        <v>-10.785888658014199</v>
      </c>
      <c r="J2633" s="7">
        <v>-7.2395497402624898</v>
      </c>
      <c r="K2633" s="8"/>
      <c r="L2633" s="8"/>
    </row>
    <row r="2634" spans="1:12" ht="13.5" customHeight="1">
      <c r="A2634" s="7" t="s">
        <v>355</v>
      </c>
      <c r="B2634" s="7">
        <v>3.5</v>
      </c>
      <c r="C2634" s="7" t="s">
        <v>359</v>
      </c>
      <c r="D2634" s="7" t="s">
        <v>357</v>
      </c>
      <c r="E2634" s="7">
        <v>-29.308860259751899</v>
      </c>
      <c r="F2634" s="7">
        <v>2.8509888744590599</v>
      </c>
      <c r="G2634" s="7">
        <v>3.8266518614732798</v>
      </c>
      <c r="H2634" s="7">
        <v>-1.7422517272715E-3</v>
      </c>
      <c r="I2634" s="7">
        <v>-10.7926834502221</v>
      </c>
      <c r="J2634" s="7">
        <v>-7.2440967922105504</v>
      </c>
      <c r="K2634" s="8"/>
      <c r="L2634" s="8"/>
    </row>
    <row r="2635" spans="1:12" ht="13.5" customHeight="1">
      <c r="A2635" s="7" t="s">
        <v>355</v>
      </c>
      <c r="B2635" s="7">
        <v>0</v>
      </c>
      <c r="C2635" s="7" t="s">
        <v>360</v>
      </c>
      <c r="D2635" s="7" t="s">
        <v>357</v>
      </c>
      <c r="E2635" s="7">
        <v>-29.325716623388299</v>
      </c>
      <c r="F2635" s="7">
        <v>2.8526993939395799</v>
      </c>
      <c r="G2635" s="7">
        <v>3.8289162770576999</v>
      </c>
      <c r="H2635" s="7">
        <v>-1.74330683116761E-3</v>
      </c>
      <c r="I2635" s="7">
        <v>-10.799478242429901</v>
      </c>
      <c r="J2635" s="7">
        <v>-7.2486438441586101</v>
      </c>
      <c r="K2635" s="8"/>
      <c r="L2635" s="8"/>
    </row>
    <row r="2636" spans="1:12" ht="13.5" customHeight="1">
      <c r="A2636" s="7" t="s">
        <v>355</v>
      </c>
      <c r="B2636" s="7">
        <v>1.75</v>
      </c>
      <c r="C2636" s="7" t="s">
        <v>360</v>
      </c>
      <c r="D2636" s="7" t="s">
        <v>357</v>
      </c>
      <c r="E2636" s="7">
        <v>-29.342572987024699</v>
      </c>
      <c r="F2636" s="7">
        <v>2.8544099134201</v>
      </c>
      <c r="G2636" s="7">
        <v>3.8311806926421199</v>
      </c>
      <c r="H2636" s="7">
        <v>-1.7443619350637101E-3</v>
      </c>
      <c r="I2636" s="7">
        <v>-10.8062730346377</v>
      </c>
      <c r="J2636" s="7">
        <v>-7.2531908961066698</v>
      </c>
      <c r="K2636" s="8"/>
      <c r="L2636" s="8"/>
    </row>
    <row r="2637" spans="1:12" ht="13.5" customHeight="1">
      <c r="A2637" s="7" t="s">
        <v>355</v>
      </c>
      <c r="B2637" s="7">
        <v>3.5</v>
      </c>
      <c r="C2637" s="7" t="s">
        <v>360</v>
      </c>
      <c r="D2637" s="7" t="s">
        <v>357</v>
      </c>
      <c r="E2637" s="7">
        <v>-29.359429350661099</v>
      </c>
      <c r="F2637" s="7">
        <v>2.85612043290062</v>
      </c>
      <c r="G2637" s="7">
        <v>3.8334451082265399</v>
      </c>
      <c r="H2637" s="7">
        <v>-1.74541703895981E-3</v>
      </c>
      <c r="I2637" s="7">
        <v>-10.813067826845501</v>
      </c>
      <c r="J2637" s="7">
        <v>-7.2577379480547304</v>
      </c>
      <c r="K2637" s="8"/>
      <c r="L2637" s="8"/>
    </row>
    <row r="2638" spans="1:12" ht="13.5" customHeight="1">
      <c r="A2638" s="7" t="s">
        <v>355</v>
      </c>
      <c r="B2638" s="7">
        <v>0</v>
      </c>
      <c r="C2638" s="7" t="s">
        <v>361</v>
      </c>
      <c r="D2638" s="7" t="s">
        <v>357</v>
      </c>
      <c r="E2638" s="7">
        <v>-29.376285714297499</v>
      </c>
      <c r="F2638" s="7">
        <v>2.85783095238114</v>
      </c>
      <c r="G2638" s="7">
        <v>3.83570952381096</v>
      </c>
      <c r="H2638" s="7">
        <v>-1.74647214285591E-3</v>
      </c>
      <c r="I2638" s="7">
        <v>-10.8198626190533</v>
      </c>
      <c r="J2638" s="7">
        <v>-7.2622850000027901</v>
      </c>
      <c r="K2638" s="8"/>
      <c r="L2638" s="8"/>
    </row>
    <row r="2639" spans="1:12" ht="13.5" customHeight="1">
      <c r="A2639" s="7" t="s">
        <v>355</v>
      </c>
      <c r="B2639" s="7">
        <v>1.75</v>
      </c>
      <c r="C2639" s="7" t="s">
        <v>361</v>
      </c>
      <c r="D2639" s="7" t="s">
        <v>357</v>
      </c>
      <c r="E2639" s="7">
        <v>-29.393142077933899</v>
      </c>
      <c r="F2639" s="7">
        <v>2.8595414718616601</v>
      </c>
      <c r="G2639" s="7">
        <v>3.83797393939538</v>
      </c>
      <c r="H2639" s="7">
        <v>-1.7475272467520099E-3</v>
      </c>
      <c r="I2639" s="7">
        <v>-10.826657411261101</v>
      </c>
      <c r="J2639" s="7">
        <v>-7.2668320519508498</v>
      </c>
      <c r="K2639" s="8"/>
      <c r="L2639" s="8"/>
    </row>
    <row r="2640" spans="1:12" ht="13.5" customHeight="1">
      <c r="A2640" s="7" t="s">
        <v>355</v>
      </c>
      <c r="B2640" s="7">
        <v>3.5</v>
      </c>
      <c r="C2640" s="7" t="s">
        <v>361</v>
      </c>
      <c r="D2640" s="7" t="s">
        <v>357</v>
      </c>
      <c r="E2640" s="7">
        <v>-29.409998441570298</v>
      </c>
      <c r="F2640" s="7">
        <v>2.8612519913421801</v>
      </c>
      <c r="G2640" s="7">
        <v>3.8402383549798</v>
      </c>
      <c r="H2640" s="7">
        <v>-1.74858235064811E-3</v>
      </c>
      <c r="I2640" s="7">
        <v>-10.8334522034689</v>
      </c>
      <c r="J2640" s="7">
        <v>-7.2713791038989202</v>
      </c>
      <c r="K2640" s="8"/>
      <c r="L2640" s="8"/>
    </row>
    <row r="2641" spans="1:12" ht="13.5" customHeight="1">
      <c r="A2641" s="7" t="s">
        <v>355</v>
      </c>
      <c r="B2641" s="7">
        <v>0</v>
      </c>
      <c r="C2641" s="7" t="s">
        <v>362</v>
      </c>
      <c r="D2641" s="7" t="s">
        <v>357</v>
      </c>
      <c r="E2641" s="7">
        <v>-29.426854805206698</v>
      </c>
      <c r="F2641" s="7">
        <v>2.8629625108227001</v>
      </c>
      <c r="G2641" s="7">
        <v>3.8425027705642201</v>
      </c>
      <c r="H2641" s="7">
        <v>-1.7496374545442101E-3</v>
      </c>
      <c r="I2641" s="7">
        <v>-10.840246995676701</v>
      </c>
      <c r="J2641" s="7">
        <v>-7.2759261558469799</v>
      </c>
      <c r="K2641" s="8"/>
      <c r="L2641" s="8"/>
    </row>
    <row r="2642" spans="1:12" ht="13.5" customHeight="1">
      <c r="A2642" s="7" t="s">
        <v>355</v>
      </c>
      <c r="B2642" s="7">
        <v>1.75</v>
      </c>
      <c r="C2642" s="7" t="s">
        <v>362</v>
      </c>
      <c r="D2642" s="7" t="s">
        <v>357</v>
      </c>
      <c r="E2642" s="7">
        <v>-29.443711168843102</v>
      </c>
      <c r="F2642" s="7">
        <v>2.8646730303032202</v>
      </c>
      <c r="G2642" s="7">
        <v>3.8447671861486401</v>
      </c>
      <c r="H2642" s="7">
        <v>-1.7506925584403099E-3</v>
      </c>
      <c r="I2642" s="7">
        <v>-10.8470417878845</v>
      </c>
      <c r="J2642" s="7">
        <v>-7.2804732077950396</v>
      </c>
      <c r="K2642" s="8"/>
      <c r="L2642" s="8"/>
    </row>
    <row r="2643" spans="1:12" ht="13.5" customHeight="1">
      <c r="A2643" s="7" t="s">
        <v>355</v>
      </c>
      <c r="B2643" s="7">
        <v>3.5</v>
      </c>
      <c r="C2643" s="7" t="s">
        <v>362</v>
      </c>
      <c r="D2643" s="7" t="s">
        <v>357</v>
      </c>
      <c r="E2643" s="7">
        <v>-29.460567532479502</v>
      </c>
      <c r="F2643" s="7">
        <v>2.8663835497837402</v>
      </c>
      <c r="G2643" s="7">
        <v>3.8470316017330601</v>
      </c>
      <c r="H2643" s="7">
        <v>-1.75174766233641E-3</v>
      </c>
      <c r="I2643" s="7">
        <v>-10.853836580092301</v>
      </c>
      <c r="J2643" s="7">
        <v>-7.2850202597431002</v>
      </c>
      <c r="K2643" s="8"/>
      <c r="L2643" s="8"/>
    </row>
    <row r="2644" spans="1:12" ht="13.5" customHeight="1">
      <c r="A2644" s="7" t="s">
        <v>355</v>
      </c>
      <c r="B2644" s="7">
        <v>0</v>
      </c>
      <c r="C2644" s="7" t="s">
        <v>363</v>
      </c>
      <c r="D2644" s="7" t="s">
        <v>357</v>
      </c>
      <c r="E2644" s="7">
        <v>-29.477423896115901</v>
      </c>
      <c r="F2644" s="7">
        <v>2.8680940692642598</v>
      </c>
      <c r="G2644" s="7">
        <v>3.8492960173174802</v>
      </c>
      <c r="H2644" s="7">
        <v>-1.7528027662325101E-3</v>
      </c>
      <c r="I2644" s="7">
        <v>-10.8606313723001</v>
      </c>
      <c r="J2644" s="7">
        <v>-7.2895673116911599</v>
      </c>
      <c r="K2644" s="8"/>
      <c r="L2644" s="8"/>
    </row>
    <row r="2645" spans="1:12" ht="13.5" customHeight="1">
      <c r="A2645" s="7" t="s">
        <v>355</v>
      </c>
      <c r="B2645" s="7">
        <v>1.75</v>
      </c>
      <c r="C2645" s="7" t="s">
        <v>363</v>
      </c>
      <c r="D2645" s="7" t="s">
        <v>357</v>
      </c>
      <c r="E2645" s="7">
        <v>-29.494280259752301</v>
      </c>
      <c r="F2645" s="7">
        <v>2.8698045887447798</v>
      </c>
      <c r="G2645" s="7">
        <v>3.8515604329019002</v>
      </c>
      <c r="H2645" s="7">
        <v>-1.7538578701286099E-3</v>
      </c>
      <c r="I2645" s="7">
        <v>-10.867426164508</v>
      </c>
      <c r="J2645" s="7">
        <v>-7.2941143636392196</v>
      </c>
      <c r="K2645" s="8"/>
      <c r="L2645" s="8"/>
    </row>
    <row r="2646" spans="1:12" ht="13.5" customHeight="1">
      <c r="A2646" s="7" t="s">
        <v>355</v>
      </c>
      <c r="B2646" s="7">
        <v>3.5</v>
      </c>
      <c r="C2646" s="7" t="s">
        <v>363</v>
      </c>
      <c r="D2646" s="7" t="s">
        <v>357</v>
      </c>
      <c r="E2646" s="7">
        <v>-29.511136623388701</v>
      </c>
      <c r="F2646" s="7">
        <v>2.8715151082252999</v>
      </c>
      <c r="G2646" s="7">
        <v>3.8538248484863198</v>
      </c>
      <c r="H2646" s="7">
        <v>-1.75491297402471E-3</v>
      </c>
      <c r="I2646" s="7">
        <v>-10.874220956715799</v>
      </c>
      <c r="J2646" s="7">
        <v>-7.2986614155872802</v>
      </c>
      <c r="K2646" s="8"/>
      <c r="L2646" s="8"/>
    </row>
    <row r="2647" spans="1:12" ht="13.5" customHeight="1">
      <c r="A2647" s="7" t="s">
        <v>355</v>
      </c>
      <c r="B2647" s="7">
        <v>0</v>
      </c>
      <c r="C2647" s="7" t="s">
        <v>356</v>
      </c>
      <c r="D2647" s="7" t="s">
        <v>357</v>
      </c>
      <c r="E2647" s="7">
        <v>-29.527992987025101</v>
      </c>
      <c r="F2647" s="7">
        <v>2.8732256277058199</v>
      </c>
      <c r="G2647" s="7">
        <v>3.8560892640707398</v>
      </c>
      <c r="H2647" s="7">
        <v>-1.7559680779208101E-3</v>
      </c>
      <c r="I2647" s="7">
        <v>-10.8810157489236</v>
      </c>
      <c r="J2647" s="7">
        <v>-7.3032084675353399</v>
      </c>
      <c r="K2647" s="8"/>
      <c r="L2647" s="8"/>
    </row>
    <row r="2648" spans="1:12" ht="13.5" customHeight="1">
      <c r="A2648" s="7" t="s">
        <v>355</v>
      </c>
      <c r="B2648" s="7">
        <v>1.75</v>
      </c>
      <c r="C2648" s="7" t="s">
        <v>356</v>
      </c>
      <c r="D2648" s="7" t="s">
        <v>357</v>
      </c>
      <c r="E2648" s="7">
        <v>-29.544849350661501</v>
      </c>
      <c r="F2648" s="7">
        <v>2.8749361471863399</v>
      </c>
      <c r="G2648" s="7">
        <v>3.8583536796551599</v>
      </c>
      <c r="H2648" s="7">
        <v>-1.75702318181691E-3</v>
      </c>
      <c r="I2648" s="7">
        <v>-10.887810541131399</v>
      </c>
      <c r="J2648" s="7">
        <v>-7.3077555194833996</v>
      </c>
      <c r="K2648" s="8"/>
      <c r="L2648" s="8"/>
    </row>
    <row r="2649" spans="1:12" ht="13.5" customHeight="1">
      <c r="A2649" s="7" t="s">
        <v>355</v>
      </c>
      <c r="B2649" s="7">
        <v>3.5</v>
      </c>
      <c r="C2649" s="7" t="s">
        <v>356</v>
      </c>
      <c r="D2649" s="7" t="s">
        <v>357</v>
      </c>
      <c r="E2649" s="7">
        <v>-29.561705714297901</v>
      </c>
      <c r="F2649" s="7">
        <v>2.87664666666686</v>
      </c>
      <c r="G2649" s="7">
        <v>3.8606180952395799</v>
      </c>
      <c r="H2649" s="7">
        <v>-1.75807828571301E-3</v>
      </c>
      <c r="I2649" s="7">
        <v>-10.8946053333392</v>
      </c>
      <c r="J2649" s="7">
        <v>-7.3123025714314602</v>
      </c>
      <c r="K2649" s="8"/>
      <c r="L2649" s="8"/>
    </row>
    <row r="2650" spans="1:12" ht="13.5" customHeight="1">
      <c r="A2650" s="7" t="s">
        <v>355</v>
      </c>
      <c r="B2650" s="7">
        <v>0</v>
      </c>
      <c r="C2650" s="7" t="s">
        <v>358</v>
      </c>
      <c r="D2650" s="7" t="s">
        <v>357</v>
      </c>
      <c r="E2650" s="7">
        <v>-29.578562077934301</v>
      </c>
      <c r="F2650" s="7">
        <v>2.87835718614738</v>
      </c>
      <c r="G2650" s="7">
        <v>3.8628825108239999</v>
      </c>
      <c r="H2650" s="7">
        <v>-1.7591333896091099E-3</v>
      </c>
      <c r="I2650" s="7">
        <v>-10.901400125546999</v>
      </c>
      <c r="J2650" s="7">
        <v>-7.3168496233795199</v>
      </c>
      <c r="K2650" s="8"/>
      <c r="L2650" s="8"/>
    </row>
    <row r="2651" spans="1:12" ht="13.5" customHeight="1">
      <c r="A2651" s="7" t="s">
        <v>355</v>
      </c>
      <c r="B2651" s="7">
        <v>1.75</v>
      </c>
      <c r="C2651" s="7" t="s">
        <v>358</v>
      </c>
      <c r="D2651" s="7" t="s">
        <v>357</v>
      </c>
      <c r="E2651" s="7">
        <v>-29.5954184415707</v>
      </c>
      <c r="F2651" s="7">
        <v>2.8800677056279</v>
      </c>
      <c r="G2651" s="7">
        <v>3.8651469264084199</v>
      </c>
      <c r="H2651" s="7">
        <v>-1.76018849350521E-3</v>
      </c>
      <c r="I2651" s="7">
        <v>-10.9081949177548</v>
      </c>
      <c r="J2651" s="7">
        <v>-7.3213966753275797</v>
      </c>
      <c r="K2651" s="8"/>
      <c r="L2651" s="8"/>
    </row>
    <row r="2652" spans="1:12" ht="13.5" customHeight="1">
      <c r="A2652" s="7" t="s">
        <v>355</v>
      </c>
      <c r="B2652" s="7">
        <v>3.5</v>
      </c>
      <c r="C2652" s="7" t="s">
        <v>358</v>
      </c>
      <c r="D2652" s="7" t="s">
        <v>357</v>
      </c>
      <c r="E2652" s="7">
        <v>-29.6122748052071</v>
      </c>
      <c r="F2652" s="7">
        <v>2.8817782251084201</v>
      </c>
      <c r="G2652" s="7">
        <v>3.86741134199284</v>
      </c>
      <c r="H2652" s="7">
        <v>-1.7612435974013101E-3</v>
      </c>
      <c r="I2652" s="7">
        <v>-10.914989709962599</v>
      </c>
      <c r="J2652" s="7">
        <v>-7.3259437272756402</v>
      </c>
      <c r="K2652" s="8"/>
      <c r="L2652" s="8"/>
    </row>
    <row r="2653" spans="1:12" ht="13.5" customHeight="1">
      <c r="A2653" s="7" t="s">
        <v>355</v>
      </c>
      <c r="B2653" s="7">
        <v>0</v>
      </c>
      <c r="C2653" s="7" t="s">
        <v>359</v>
      </c>
      <c r="D2653" s="7" t="s">
        <v>357</v>
      </c>
      <c r="E2653" s="7">
        <v>-29.6291311688435</v>
      </c>
      <c r="F2653" s="7">
        <v>2.8834887445889401</v>
      </c>
      <c r="G2653" s="7">
        <v>3.86967575757726</v>
      </c>
      <c r="H2653" s="7">
        <v>-1.7622987012974099E-3</v>
      </c>
      <c r="I2653" s="7">
        <v>-10.9217845021704</v>
      </c>
      <c r="J2653" s="7">
        <v>-7.3304907792237</v>
      </c>
      <c r="K2653" s="8"/>
      <c r="L2653" s="8"/>
    </row>
    <row r="2654" spans="1:12" ht="13.5" customHeight="1">
      <c r="A2654" s="7" t="s">
        <v>355</v>
      </c>
      <c r="B2654" s="7">
        <v>1.75</v>
      </c>
      <c r="C2654" s="7" t="s">
        <v>359</v>
      </c>
      <c r="D2654" s="7" t="s">
        <v>357</v>
      </c>
      <c r="E2654" s="7">
        <v>-29.6459875324799</v>
      </c>
      <c r="F2654" s="7">
        <v>2.8851992640694601</v>
      </c>
      <c r="G2654" s="7">
        <v>3.87194017316168</v>
      </c>
      <c r="H2654" s="7">
        <v>-1.76335380519351E-3</v>
      </c>
      <c r="I2654" s="7">
        <v>-10.928579294378199</v>
      </c>
      <c r="J2654" s="7">
        <v>-7.3350378311717597</v>
      </c>
      <c r="K2654" s="8"/>
      <c r="L2654" s="8"/>
    </row>
    <row r="2655" spans="1:12" ht="13.5" customHeight="1">
      <c r="A2655" s="7" t="s">
        <v>355</v>
      </c>
      <c r="B2655" s="7">
        <v>3.5</v>
      </c>
      <c r="C2655" s="7" t="s">
        <v>359</v>
      </c>
      <c r="D2655" s="7" t="s">
        <v>357</v>
      </c>
      <c r="E2655" s="7">
        <v>-29.6628438961163</v>
      </c>
      <c r="F2655" s="7">
        <v>2.8869097835499802</v>
      </c>
      <c r="G2655" s="7">
        <v>3.8742045887461001</v>
      </c>
      <c r="H2655" s="7">
        <v>-1.7644089090896101E-3</v>
      </c>
      <c r="I2655" s="7">
        <v>-10.9353740865861</v>
      </c>
      <c r="J2655" s="7">
        <v>-7.3395848831198203</v>
      </c>
      <c r="K2655" s="8"/>
      <c r="L2655" s="8"/>
    </row>
    <row r="2656" spans="1:12" ht="13.5" customHeight="1">
      <c r="A2656" s="7" t="s">
        <v>355</v>
      </c>
      <c r="B2656" s="7">
        <v>0</v>
      </c>
      <c r="C2656" s="7" t="s">
        <v>360</v>
      </c>
      <c r="D2656" s="7" t="s">
        <v>357</v>
      </c>
      <c r="E2656" s="7">
        <v>-29.6797002597527</v>
      </c>
      <c r="F2656" s="7">
        <v>2.8886203030305002</v>
      </c>
      <c r="G2656" s="7">
        <v>3.8764690043305201</v>
      </c>
      <c r="H2656" s="7">
        <v>-1.76546401298571E-3</v>
      </c>
      <c r="I2656" s="7">
        <v>-10.9421688787939</v>
      </c>
      <c r="J2656" s="7">
        <v>-7.34413193506788</v>
      </c>
      <c r="K2656" s="8"/>
      <c r="L2656" s="8"/>
    </row>
    <row r="2657" spans="1:12" ht="13.5" customHeight="1">
      <c r="A2657" s="7" t="s">
        <v>355</v>
      </c>
      <c r="B2657" s="7">
        <v>1.75</v>
      </c>
      <c r="C2657" s="7" t="s">
        <v>360</v>
      </c>
      <c r="D2657" s="7" t="s">
        <v>357</v>
      </c>
      <c r="E2657" s="7">
        <v>-29.696556623389</v>
      </c>
      <c r="F2657" s="7">
        <v>2.8903308225110198</v>
      </c>
      <c r="G2657" s="7">
        <v>3.8787334199149401</v>
      </c>
      <c r="H2657" s="7">
        <v>-1.76651911688181E-3</v>
      </c>
      <c r="I2657" s="7">
        <v>-10.9489636710017</v>
      </c>
      <c r="J2657" s="7">
        <v>-7.3486789870159503</v>
      </c>
      <c r="K2657" s="8"/>
      <c r="L2657" s="8"/>
    </row>
    <row r="2658" spans="1:12" ht="13.5" customHeight="1">
      <c r="A2658" s="7" t="s">
        <v>355</v>
      </c>
      <c r="B2658" s="7">
        <v>3.5</v>
      </c>
      <c r="C2658" s="7" t="s">
        <v>360</v>
      </c>
      <c r="D2658" s="7" t="s">
        <v>357</v>
      </c>
      <c r="E2658" s="7">
        <v>-29.7134129870254</v>
      </c>
      <c r="F2658" s="7">
        <v>2.8920413419915398</v>
      </c>
      <c r="G2658" s="7">
        <v>3.8809978354993602</v>
      </c>
      <c r="H2658" s="7">
        <v>-1.7675742207779099E-3</v>
      </c>
      <c r="I2658" s="7">
        <v>-10.9557584632095</v>
      </c>
      <c r="J2658" s="7">
        <v>-7.3532260389640101</v>
      </c>
      <c r="K2658" s="8"/>
      <c r="L2658" s="8"/>
    </row>
    <row r="2659" spans="1:12" ht="13.5" customHeight="1">
      <c r="A2659" s="7" t="s">
        <v>355</v>
      </c>
      <c r="B2659" s="7">
        <v>0</v>
      </c>
      <c r="C2659" s="7" t="s">
        <v>361</v>
      </c>
      <c r="D2659" s="7" t="s">
        <v>357</v>
      </c>
      <c r="E2659" s="7">
        <v>-29.7302693506618</v>
      </c>
      <c r="F2659" s="7">
        <v>2.8937518614720599</v>
      </c>
      <c r="G2659" s="7">
        <v>3.8832622510837802</v>
      </c>
      <c r="H2659" s="7">
        <v>-1.76862932467401E-3</v>
      </c>
      <c r="I2659" s="7">
        <v>-10.9625532554173</v>
      </c>
      <c r="J2659" s="7">
        <v>-7.3577730909120698</v>
      </c>
      <c r="K2659" s="8"/>
      <c r="L2659" s="8"/>
    </row>
    <row r="2660" spans="1:12" ht="13.5" customHeight="1">
      <c r="A2660" s="7" t="s">
        <v>355</v>
      </c>
      <c r="B2660" s="7">
        <v>1.75</v>
      </c>
      <c r="C2660" s="7" t="s">
        <v>361</v>
      </c>
      <c r="D2660" s="7" t="s">
        <v>357</v>
      </c>
      <c r="E2660" s="7">
        <v>-29.7471257142982</v>
      </c>
      <c r="F2660" s="7">
        <v>2.8954623809525799</v>
      </c>
      <c r="G2660" s="7">
        <v>3.8855266666681998</v>
      </c>
      <c r="H2660" s="7">
        <v>-1.7696844285701101E-3</v>
      </c>
      <c r="I2660" s="7">
        <v>-10.9693480476251</v>
      </c>
      <c r="J2660" s="7">
        <v>-7.3623201428601304</v>
      </c>
      <c r="K2660" s="8"/>
      <c r="L2660" s="8"/>
    </row>
    <row r="2661" spans="1:12" ht="13.5" customHeight="1">
      <c r="A2661" s="7" t="s">
        <v>355</v>
      </c>
      <c r="B2661" s="7">
        <v>3.5</v>
      </c>
      <c r="C2661" s="7" t="s">
        <v>361</v>
      </c>
      <c r="D2661" s="7" t="s">
        <v>357</v>
      </c>
      <c r="E2661" s="7">
        <v>-29.7639820779346</v>
      </c>
      <c r="F2661" s="7">
        <v>2.8971729004330999</v>
      </c>
      <c r="G2661" s="7">
        <v>3.8877910822526198</v>
      </c>
      <c r="H2661" s="7">
        <v>-1.7707395324662099E-3</v>
      </c>
      <c r="I2661" s="7">
        <v>-10.9761428398329</v>
      </c>
      <c r="J2661" s="7">
        <v>-7.3668671948081901</v>
      </c>
      <c r="K2661" s="8"/>
      <c r="L2661" s="8"/>
    </row>
    <row r="2662" spans="1:12" ht="13.5" customHeight="1">
      <c r="A2662" s="7" t="s">
        <v>355</v>
      </c>
      <c r="B2662" s="7">
        <v>0</v>
      </c>
      <c r="C2662" s="7" t="s">
        <v>362</v>
      </c>
      <c r="D2662" s="7" t="s">
        <v>357</v>
      </c>
      <c r="E2662" s="7">
        <v>-29.780838441570999</v>
      </c>
      <c r="F2662" s="7">
        <v>2.89888341991362</v>
      </c>
      <c r="G2662" s="7">
        <v>3.8900554978370399</v>
      </c>
      <c r="H2662" s="7">
        <v>-1.77179463636231E-3</v>
      </c>
      <c r="I2662" s="7">
        <v>-10.9829376320407</v>
      </c>
      <c r="J2662" s="7">
        <v>-7.3714142467562498</v>
      </c>
      <c r="K2662" s="8"/>
      <c r="L2662" s="8"/>
    </row>
    <row r="2663" spans="1:12" ht="13.5" customHeight="1">
      <c r="A2663" s="7" t="s">
        <v>355</v>
      </c>
      <c r="B2663" s="7">
        <v>1.75</v>
      </c>
      <c r="C2663" s="7" t="s">
        <v>362</v>
      </c>
      <c r="D2663" s="7" t="s">
        <v>357</v>
      </c>
      <c r="E2663" s="7">
        <v>-29.797694805207399</v>
      </c>
      <c r="F2663" s="7">
        <v>2.90059393939414</v>
      </c>
      <c r="G2663" s="7">
        <v>3.8923199134214599</v>
      </c>
      <c r="H2663" s="7">
        <v>-1.7728497402584101E-3</v>
      </c>
      <c r="I2663" s="7">
        <v>-10.989732424248499</v>
      </c>
      <c r="J2663" s="7">
        <v>-7.3759612987043104</v>
      </c>
      <c r="K2663" s="8"/>
      <c r="L2663" s="8"/>
    </row>
    <row r="2664" spans="1:12" ht="13.5" customHeight="1">
      <c r="A2664" s="7" t="s">
        <v>355</v>
      </c>
      <c r="B2664" s="7">
        <v>3.5</v>
      </c>
      <c r="C2664" s="7" t="s">
        <v>362</v>
      </c>
      <c r="D2664" s="7" t="s">
        <v>357</v>
      </c>
      <c r="E2664" s="7">
        <v>-29.814551168843799</v>
      </c>
      <c r="F2664" s="7">
        <v>2.90230445887466</v>
      </c>
      <c r="G2664" s="7">
        <v>3.8945843290058799</v>
      </c>
      <c r="H2664" s="7">
        <v>-1.7739048441545099E-3</v>
      </c>
      <c r="I2664" s="7">
        <v>-10.9965272164564</v>
      </c>
      <c r="J2664" s="7">
        <v>-7.3805083506523701</v>
      </c>
      <c r="K2664" s="8"/>
      <c r="L2664" s="8"/>
    </row>
    <row r="2665" spans="1:12" ht="13.5" customHeight="1">
      <c r="A2665" s="7" t="s">
        <v>355</v>
      </c>
      <c r="B2665" s="7">
        <v>0</v>
      </c>
      <c r="C2665" s="7" t="s">
        <v>363</v>
      </c>
      <c r="D2665" s="7" t="s">
        <v>357</v>
      </c>
      <c r="E2665" s="7">
        <v>-29.831407532480199</v>
      </c>
      <c r="F2665" s="7">
        <v>2.9040149783551801</v>
      </c>
      <c r="G2665" s="7">
        <v>3.8968487445903</v>
      </c>
      <c r="H2665" s="7">
        <v>-1.77495994805061E-3</v>
      </c>
      <c r="I2665" s="7">
        <v>-11.003322008664201</v>
      </c>
      <c r="J2665" s="7">
        <v>-7.3850554026004298</v>
      </c>
      <c r="K2665" s="8"/>
      <c r="L2665" s="8"/>
    </row>
    <row r="2666" spans="1:12" ht="13.5" customHeight="1">
      <c r="A2666" s="7" t="s">
        <v>355</v>
      </c>
      <c r="B2666" s="7">
        <v>1.75</v>
      </c>
      <c r="C2666" s="7" t="s">
        <v>363</v>
      </c>
      <c r="D2666" s="7" t="s">
        <v>357</v>
      </c>
      <c r="E2666" s="7">
        <v>-29.848263896116599</v>
      </c>
      <c r="F2666" s="7">
        <v>2.9057254978357001</v>
      </c>
      <c r="G2666" s="7">
        <v>3.89911316017472</v>
      </c>
      <c r="H2666" s="7">
        <v>-1.7760150519467101E-3</v>
      </c>
      <c r="I2666" s="7">
        <v>-11.010116800872</v>
      </c>
      <c r="J2666" s="7">
        <v>-7.3896024545484904</v>
      </c>
      <c r="K2666" s="8"/>
      <c r="L2666" s="8"/>
    </row>
    <row r="2667" spans="1:12" ht="13.5" customHeight="1">
      <c r="A2667" s="7" t="s">
        <v>355</v>
      </c>
      <c r="B2667" s="7">
        <v>3.5</v>
      </c>
      <c r="C2667" s="7" t="s">
        <v>363</v>
      </c>
      <c r="D2667" s="7" t="s">
        <v>357</v>
      </c>
      <c r="E2667" s="7">
        <v>-29.865120259752999</v>
      </c>
      <c r="F2667" s="7">
        <v>2.9074360173162201</v>
      </c>
      <c r="G2667" s="7">
        <v>3.90137757575914</v>
      </c>
      <c r="H2667" s="7">
        <v>-1.77707015584281E-3</v>
      </c>
      <c r="I2667" s="7">
        <v>-11.016911593079801</v>
      </c>
      <c r="J2667" s="7">
        <v>-7.3941495064965501</v>
      </c>
      <c r="K2667" s="8"/>
      <c r="L2667" s="8"/>
    </row>
    <row r="2668" spans="1:12" ht="13.5" customHeight="1">
      <c r="A2668" s="7" t="s">
        <v>355</v>
      </c>
      <c r="B2668" s="7">
        <v>0</v>
      </c>
      <c r="C2668" s="7" t="s">
        <v>356</v>
      </c>
      <c r="D2668" s="7" t="s">
        <v>357</v>
      </c>
      <c r="E2668" s="7">
        <v>-29.881976623389399</v>
      </c>
      <c r="F2668" s="7">
        <v>2.9091465367967402</v>
      </c>
      <c r="G2668" s="7">
        <v>3.90364199134356</v>
      </c>
      <c r="H2668" s="7">
        <v>-1.77812525973891E-3</v>
      </c>
      <c r="I2668" s="7">
        <v>-11.0237063852876</v>
      </c>
      <c r="J2668" s="7">
        <v>-7.3986965584446098</v>
      </c>
      <c r="K2668" s="8"/>
      <c r="L2668" s="8"/>
    </row>
    <row r="2669" spans="1:12" ht="13.5" customHeight="1">
      <c r="A2669" s="7" t="s">
        <v>355</v>
      </c>
      <c r="B2669" s="7">
        <v>1.75</v>
      </c>
      <c r="C2669" s="7" t="s">
        <v>356</v>
      </c>
      <c r="D2669" s="7" t="s">
        <v>357</v>
      </c>
      <c r="E2669" s="7">
        <v>-29.898832987025902</v>
      </c>
      <c r="F2669" s="7">
        <v>2.9108570562772602</v>
      </c>
      <c r="G2669" s="7">
        <v>3.9059064069279801</v>
      </c>
      <c r="H2669" s="7">
        <v>-1.7791803636350099E-3</v>
      </c>
      <c r="I2669" s="7">
        <v>-11.030501177495401</v>
      </c>
      <c r="J2669" s="7">
        <v>-7.4032436103926704</v>
      </c>
      <c r="K2669" s="8"/>
      <c r="L2669" s="8"/>
    </row>
    <row r="2670" spans="1:12" ht="13.5" customHeight="1">
      <c r="A2670" s="7" t="s">
        <v>355</v>
      </c>
      <c r="B2670" s="7">
        <v>3.5</v>
      </c>
      <c r="C2670" s="7" t="s">
        <v>356</v>
      </c>
      <c r="D2670" s="7" t="s">
        <v>357</v>
      </c>
      <c r="E2670" s="7">
        <v>-29.915689350662301</v>
      </c>
      <c r="F2670" s="7">
        <v>2.9125675757577798</v>
      </c>
      <c r="G2670" s="7">
        <v>3.9081708225124001</v>
      </c>
      <c r="H2670" s="7">
        <v>-1.78023546753111E-3</v>
      </c>
      <c r="I2670" s="7">
        <v>-11.0372959697032</v>
      </c>
      <c r="J2670" s="7">
        <v>-7.4077906623407301</v>
      </c>
      <c r="K2670" s="8"/>
      <c r="L2670" s="8"/>
    </row>
    <row r="2671" spans="1:12" ht="13.5" customHeight="1">
      <c r="A2671" s="7" t="s">
        <v>355</v>
      </c>
      <c r="B2671" s="7">
        <v>0</v>
      </c>
      <c r="C2671" s="7" t="s">
        <v>358</v>
      </c>
      <c r="D2671" s="7" t="s">
        <v>357</v>
      </c>
      <c r="E2671" s="7">
        <v>-29.932545714298701</v>
      </c>
      <c r="F2671" s="7">
        <v>2.9142780952382998</v>
      </c>
      <c r="G2671" s="7">
        <v>3.9104352380968201</v>
      </c>
      <c r="H2671" s="7">
        <v>-1.7812905714272101E-3</v>
      </c>
      <c r="I2671" s="7">
        <v>-11.044090761911001</v>
      </c>
      <c r="J2671" s="7">
        <v>-7.4123377142887898</v>
      </c>
      <c r="K2671" s="8"/>
      <c r="L2671" s="8"/>
    </row>
    <row r="2672" spans="1:12" ht="13.5" customHeight="1">
      <c r="A2672" s="7" t="s">
        <v>355</v>
      </c>
      <c r="B2672" s="7">
        <v>1.75</v>
      </c>
      <c r="C2672" s="7" t="s">
        <v>358</v>
      </c>
      <c r="D2672" s="7" t="s">
        <v>357</v>
      </c>
      <c r="E2672" s="7">
        <v>-29.949402077935101</v>
      </c>
      <c r="F2672" s="7">
        <v>2.9159886147188199</v>
      </c>
      <c r="G2672" s="7">
        <v>3.9126996536812402</v>
      </c>
      <c r="H2672" s="7">
        <v>-1.7823456753233099E-3</v>
      </c>
      <c r="I2672" s="7">
        <v>-11.0508855541188</v>
      </c>
      <c r="J2672" s="7">
        <v>-7.4168847662368496</v>
      </c>
      <c r="K2672" s="8"/>
      <c r="L2672" s="8"/>
    </row>
    <row r="2673" spans="1:12" ht="13.5" customHeight="1">
      <c r="A2673" s="7" t="s">
        <v>355</v>
      </c>
      <c r="B2673" s="7">
        <v>3.5</v>
      </c>
      <c r="C2673" s="7" t="s">
        <v>358</v>
      </c>
      <c r="D2673" s="7" t="s">
        <v>357</v>
      </c>
      <c r="E2673" s="7">
        <v>-29.966258441571501</v>
      </c>
      <c r="F2673" s="7">
        <v>2.9176991341993399</v>
      </c>
      <c r="G2673" s="7">
        <v>3.9149640692656602</v>
      </c>
      <c r="H2673" s="7">
        <v>-1.78340077921941E-3</v>
      </c>
      <c r="I2673" s="7">
        <v>-11.057680346326601</v>
      </c>
      <c r="J2673" s="7">
        <v>-7.4214318181849102</v>
      </c>
      <c r="K2673" s="8"/>
      <c r="L2673" s="8"/>
    </row>
    <row r="2674" spans="1:12" ht="13.5" customHeight="1">
      <c r="A2674" s="7" t="s">
        <v>355</v>
      </c>
      <c r="B2674" s="7">
        <v>0</v>
      </c>
      <c r="C2674" s="7" t="s">
        <v>359</v>
      </c>
      <c r="D2674" s="7" t="s">
        <v>357</v>
      </c>
      <c r="E2674" s="7">
        <v>-29.983114805207901</v>
      </c>
      <c r="F2674" s="7">
        <v>2.9194096536798599</v>
      </c>
      <c r="G2674" s="7">
        <v>3.9172284848500798</v>
      </c>
      <c r="H2674" s="7">
        <v>-1.7844558831155101E-3</v>
      </c>
      <c r="I2674" s="7">
        <v>-11.0644751385344</v>
      </c>
      <c r="J2674" s="7">
        <v>-7.4259788701329796</v>
      </c>
      <c r="K2674" s="8"/>
      <c r="L2674" s="8"/>
    </row>
    <row r="2675" spans="1:12" ht="13.5" customHeight="1">
      <c r="A2675" s="7" t="s">
        <v>355</v>
      </c>
      <c r="B2675" s="7">
        <v>1.75</v>
      </c>
      <c r="C2675" s="7" t="s">
        <v>359</v>
      </c>
      <c r="D2675" s="7" t="s">
        <v>357</v>
      </c>
      <c r="E2675" s="7">
        <v>-29.999971168844301</v>
      </c>
      <c r="F2675" s="7">
        <v>2.92112017316038</v>
      </c>
      <c r="G2675" s="7">
        <v>3.9194929004344998</v>
      </c>
      <c r="H2675" s="7">
        <v>-1.7855109870116099E-3</v>
      </c>
      <c r="I2675" s="7">
        <v>-11.0712699307423</v>
      </c>
      <c r="J2675" s="7">
        <v>-7.4305259220810402</v>
      </c>
      <c r="K2675" s="8"/>
      <c r="L2675" s="8"/>
    </row>
    <row r="2676" spans="1:12" ht="13.5" customHeight="1">
      <c r="A2676" s="7" t="s">
        <v>355</v>
      </c>
      <c r="B2676" s="7">
        <v>3.5</v>
      </c>
      <c r="C2676" s="7" t="s">
        <v>359</v>
      </c>
      <c r="D2676" s="7" t="s">
        <v>357</v>
      </c>
      <c r="E2676" s="7">
        <v>-30.016827532480701</v>
      </c>
      <c r="F2676" s="7">
        <v>2.9228306926409</v>
      </c>
      <c r="G2676" s="7">
        <v>3.9217573160189199</v>
      </c>
      <c r="H2676" s="7">
        <v>-1.78656609090771E-3</v>
      </c>
      <c r="I2676" s="7">
        <v>-11.078064722950099</v>
      </c>
      <c r="J2676" s="7">
        <v>-7.4350729740290999</v>
      </c>
      <c r="K2676" s="8"/>
      <c r="L2676" s="8"/>
    </row>
    <row r="2677" spans="1:12" ht="13.5" customHeight="1">
      <c r="A2677" s="7" t="s">
        <v>355</v>
      </c>
      <c r="B2677" s="7">
        <v>0</v>
      </c>
      <c r="C2677" s="7" t="s">
        <v>360</v>
      </c>
      <c r="D2677" s="7" t="s">
        <v>357</v>
      </c>
      <c r="E2677" s="7">
        <v>-30.0336838961171</v>
      </c>
      <c r="F2677" s="7">
        <v>2.92454121212142</v>
      </c>
      <c r="G2677" s="7">
        <v>3.9240217316033399</v>
      </c>
      <c r="H2677" s="7">
        <v>-1.7876211948038101E-3</v>
      </c>
      <c r="I2677" s="7">
        <v>-11.0848595151579</v>
      </c>
      <c r="J2677" s="7">
        <v>-7.4396200259771597</v>
      </c>
      <c r="K2677" s="8"/>
      <c r="L2677" s="8"/>
    </row>
    <row r="2678" spans="1:12" ht="13.5" customHeight="1">
      <c r="A2678" s="7" t="s">
        <v>355</v>
      </c>
      <c r="B2678" s="7">
        <v>1.75</v>
      </c>
      <c r="C2678" s="7" t="s">
        <v>360</v>
      </c>
      <c r="D2678" s="7" t="s">
        <v>357</v>
      </c>
      <c r="E2678" s="7">
        <v>-30.0505402597535</v>
      </c>
      <c r="F2678" s="7">
        <v>2.9262517316019401</v>
      </c>
      <c r="G2678" s="7">
        <v>3.9262861471877599</v>
      </c>
      <c r="H2678" s="7">
        <v>-1.78867629869991E-3</v>
      </c>
      <c r="I2678" s="7">
        <v>-11.091654307365699</v>
      </c>
      <c r="J2678" s="7">
        <v>-7.4441670779252203</v>
      </c>
      <c r="K2678" s="8"/>
      <c r="L2678" s="8"/>
    </row>
    <row r="2679" spans="1:12" ht="13.5" customHeight="1">
      <c r="A2679" s="7" t="s">
        <v>355</v>
      </c>
      <c r="B2679" s="7">
        <v>3.5</v>
      </c>
      <c r="C2679" s="7" t="s">
        <v>360</v>
      </c>
      <c r="D2679" s="7" t="s">
        <v>357</v>
      </c>
      <c r="E2679" s="7">
        <v>-30.0673966233899</v>
      </c>
      <c r="F2679" s="7">
        <v>2.9279622510824601</v>
      </c>
      <c r="G2679" s="7">
        <v>3.92855056277218</v>
      </c>
      <c r="H2679" s="7">
        <v>-1.78973140259601E-3</v>
      </c>
      <c r="I2679" s="7">
        <v>-11.0984490995735</v>
      </c>
      <c r="J2679" s="7">
        <v>-7.44871412987328</v>
      </c>
      <c r="K2679" s="8"/>
      <c r="L2679" s="8"/>
    </row>
    <row r="2680" spans="1:12" ht="13.5" customHeight="1">
      <c r="A2680" s="7" t="s">
        <v>355</v>
      </c>
      <c r="B2680" s="7">
        <v>0</v>
      </c>
      <c r="C2680" s="7" t="s">
        <v>361</v>
      </c>
      <c r="D2680" s="7" t="s">
        <v>357</v>
      </c>
      <c r="E2680" s="7">
        <v>-30.0842529870263</v>
      </c>
      <c r="F2680" s="7">
        <v>2.9296727705629801</v>
      </c>
      <c r="G2680" s="7">
        <v>3.9308149783566</v>
      </c>
      <c r="H2680" s="7">
        <v>-1.7907865064921099E-3</v>
      </c>
      <c r="I2680" s="7">
        <v>-11.105243891781299</v>
      </c>
      <c r="J2680" s="7">
        <v>-7.4532611818213397</v>
      </c>
      <c r="K2680" s="8"/>
      <c r="L2680" s="8"/>
    </row>
    <row r="2681" spans="1:12" ht="13.5" customHeight="1">
      <c r="A2681" s="7" t="s">
        <v>355</v>
      </c>
      <c r="B2681" s="7">
        <v>1.75</v>
      </c>
      <c r="C2681" s="7" t="s">
        <v>361</v>
      </c>
      <c r="D2681" s="7" t="s">
        <v>357</v>
      </c>
      <c r="E2681" s="7">
        <v>-30.1011093506627</v>
      </c>
      <c r="F2681" s="7">
        <v>2.9313832900435002</v>
      </c>
      <c r="G2681" s="7">
        <v>3.93307939394102</v>
      </c>
      <c r="H2681" s="7">
        <v>-1.79184161038821E-3</v>
      </c>
      <c r="I2681" s="7">
        <v>-11.1120386839891</v>
      </c>
      <c r="J2681" s="7">
        <v>-7.4578082337694003</v>
      </c>
      <c r="K2681" s="8"/>
      <c r="L2681" s="8"/>
    </row>
    <row r="2682" spans="1:12" ht="13.5" customHeight="1">
      <c r="A2682" s="7" t="s">
        <v>355</v>
      </c>
      <c r="B2682" s="7">
        <v>3.5</v>
      </c>
      <c r="C2682" s="7" t="s">
        <v>361</v>
      </c>
      <c r="D2682" s="7" t="s">
        <v>357</v>
      </c>
      <c r="E2682" s="7">
        <v>-30.1179657142991</v>
      </c>
      <c r="F2682" s="7">
        <v>2.9330938095240202</v>
      </c>
      <c r="G2682" s="7">
        <v>3.9353438095254401</v>
      </c>
      <c r="H2682" s="7">
        <v>-1.7928967142843101E-3</v>
      </c>
      <c r="I2682" s="7">
        <v>-11.118833476196899</v>
      </c>
      <c r="J2682" s="7">
        <v>-7.46235528571746</v>
      </c>
      <c r="K2682" s="8"/>
      <c r="L2682" s="8"/>
    </row>
    <row r="2683" spans="1:12" ht="13.5" customHeight="1">
      <c r="A2683" s="7" t="s">
        <v>355</v>
      </c>
      <c r="B2683" s="7">
        <v>0</v>
      </c>
      <c r="C2683" s="7" t="s">
        <v>362</v>
      </c>
      <c r="D2683" s="7" t="s">
        <v>357</v>
      </c>
      <c r="E2683" s="7">
        <v>-30.1348220779354</v>
      </c>
      <c r="F2683" s="7">
        <v>2.9348043290045398</v>
      </c>
      <c r="G2683" s="7">
        <v>3.9376082251098601</v>
      </c>
      <c r="H2683" s="7">
        <v>-1.7939518181804099E-3</v>
      </c>
      <c r="I2683" s="7">
        <v>-11.1256282684047</v>
      </c>
      <c r="J2683" s="7">
        <v>-7.4669023376655197</v>
      </c>
      <c r="K2683" s="8"/>
      <c r="L2683" s="8"/>
    </row>
    <row r="2684" spans="1:12" ht="13.5" customHeight="1">
      <c r="A2684" s="7" t="s">
        <v>355</v>
      </c>
      <c r="B2684" s="7">
        <v>1.75</v>
      </c>
      <c r="C2684" s="7" t="s">
        <v>362</v>
      </c>
      <c r="D2684" s="7" t="s">
        <v>357</v>
      </c>
      <c r="E2684" s="7">
        <v>-30.1516784415718</v>
      </c>
      <c r="F2684" s="7">
        <v>2.9365148484850598</v>
      </c>
      <c r="G2684" s="7">
        <v>3.9398726406942801</v>
      </c>
      <c r="H2684" s="7">
        <v>-1.79500692207651E-3</v>
      </c>
      <c r="I2684" s="7">
        <v>-11.132423060612499</v>
      </c>
      <c r="J2684" s="7">
        <v>-7.4714493896135803</v>
      </c>
      <c r="K2684" s="8"/>
      <c r="L2684" s="8"/>
    </row>
    <row r="2685" spans="1:12" ht="13.5" customHeight="1">
      <c r="A2685" s="7" t="s">
        <v>355</v>
      </c>
      <c r="B2685" s="7">
        <v>3.5</v>
      </c>
      <c r="C2685" s="7" t="s">
        <v>362</v>
      </c>
      <c r="D2685" s="7" t="s">
        <v>357</v>
      </c>
      <c r="E2685" s="7">
        <v>-30.1685348052082</v>
      </c>
      <c r="F2685" s="7">
        <v>2.9382253679655799</v>
      </c>
      <c r="G2685" s="7">
        <v>3.9421370562787001</v>
      </c>
      <c r="H2685" s="7">
        <v>-1.7960620259726101E-3</v>
      </c>
      <c r="I2685" s="7">
        <v>-11.1392178528203</v>
      </c>
      <c r="J2685" s="7">
        <v>-7.47599644156164</v>
      </c>
      <c r="K2685" s="8"/>
      <c r="L2685" s="8"/>
    </row>
    <row r="2686" spans="1:12" ht="13.5" customHeight="1">
      <c r="A2686" s="7" t="s">
        <v>355</v>
      </c>
      <c r="B2686" s="7">
        <v>0</v>
      </c>
      <c r="C2686" s="7" t="s">
        <v>363</v>
      </c>
      <c r="D2686" s="7" t="s">
        <v>357</v>
      </c>
      <c r="E2686" s="7">
        <v>-30.1853911688446</v>
      </c>
      <c r="F2686" s="7">
        <v>2.9399358874460999</v>
      </c>
      <c r="G2686" s="7">
        <v>3.9444014718631202</v>
      </c>
      <c r="H2686" s="7">
        <v>-1.79711712986871E-3</v>
      </c>
      <c r="I2686" s="7">
        <v>-11.1460126450282</v>
      </c>
      <c r="J2686" s="7">
        <v>-7.4805434935096997</v>
      </c>
      <c r="K2686" s="8"/>
      <c r="L2686" s="8"/>
    </row>
    <row r="2687" spans="1:12" ht="13.5" customHeight="1">
      <c r="A2687" s="7" t="s">
        <v>355</v>
      </c>
      <c r="B2687" s="7">
        <v>1.75</v>
      </c>
      <c r="C2687" s="7" t="s">
        <v>363</v>
      </c>
      <c r="D2687" s="7" t="s">
        <v>357</v>
      </c>
      <c r="E2687" s="7">
        <v>-30.202247532481</v>
      </c>
      <c r="F2687" s="7">
        <v>2.9416464069266199</v>
      </c>
      <c r="G2687" s="7">
        <v>3.9466658874475402</v>
      </c>
      <c r="H2687" s="7">
        <v>-1.79817223376481E-3</v>
      </c>
      <c r="I2687" s="7">
        <v>-11.152807437236</v>
      </c>
      <c r="J2687" s="7">
        <v>-7.4850905454577603</v>
      </c>
      <c r="K2687" s="8"/>
      <c r="L2687" s="8"/>
    </row>
    <row r="2688" spans="1:12" ht="13.5" customHeight="1">
      <c r="A2688" s="7" t="s">
        <v>355</v>
      </c>
      <c r="B2688" s="7">
        <v>3.5</v>
      </c>
      <c r="C2688" s="7" t="s">
        <v>363</v>
      </c>
      <c r="D2688" s="7" t="s">
        <v>357</v>
      </c>
      <c r="E2688" s="7">
        <v>-30.219103896117499</v>
      </c>
      <c r="F2688" s="7">
        <v>2.94335692640714</v>
      </c>
      <c r="G2688" s="7">
        <v>3.9489303030319598</v>
      </c>
      <c r="H2688" s="7">
        <v>-1.7992273376609099E-3</v>
      </c>
      <c r="I2688" s="7">
        <v>-11.1596022294438</v>
      </c>
      <c r="J2688" s="7">
        <v>-7.48963759740582</v>
      </c>
      <c r="K2688" s="8"/>
      <c r="L2688" s="8"/>
    </row>
    <row r="2689" spans="1:12" ht="13.5" customHeight="1">
      <c r="A2689" s="7" t="s">
        <v>355</v>
      </c>
      <c r="B2689" s="7">
        <v>0</v>
      </c>
      <c r="C2689" s="7" t="s">
        <v>356</v>
      </c>
      <c r="D2689" s="7" t="s">
        <v>357</v>
      </c>
      <c r="E2689" s="7">
        <v>-30.235960259753899</v>
      </c>
      <c r="F2689" s="7">
        <v>2.94506744588766</v>
      </c>
      <c r="G2689" s="7">
        <v>3.9511947186163798</v>
      </c>
      <c r="H2689" s="7">
        <v>-1.80028244155701E-3</v>
      </c>
      <c r="I2689" s="7">
        <v>-11.1663970216516</v>
      </c>
      <c r="J2689" s="7">
        <v>-7.4941846493538797</v>
      </c>
      <c r="K2689" s="8"/>
      <c r="L2689" s="8"/>
    </row>
    <row r="2690" spans="1:12" ht="13.5" customHeight="1">
      <c r="A2690" s="7" t="s">
        <v>355</v>
      </c>
      <c r="B2690" s="7">
        <v>1.75</v>
      </c>
      <c r="C2690" s="7" t="s">
        <v>356</v>
      </c>
      <c r="D2690" s="7" t="s">
        <v>357</v>
      </c>
      <c r="E2690" s="7">
        <v>-30.252816623390299</v>
      </c>
      <c r="F2690" s="7">
        <v>2.94677796536818</v>
      </c>
      <c r="G2690" s="7">
        <v>3.9534591342007999</v>
      </c>
      <c r="H2690" s="7">
        <v>-1.8013375454531101E-3</v>
      </c>
      <c r="I2690" s="7">
        <v>-11.1731918138594</v>
      </c>
      <c r="J2690" s="7">
        <v>-7.4987317013019501</v>
      </c>
      <c r="K2690" s="8"/>
      <c r="L2690" s="8"/>
    </row>
    <row r="2691" spans="1:12" ht="13.5" customHeight="1">
      <c r="A2691" s="7" t="s">
        <v>355</v>
      </c>
      <c r="B2691" s="7">
        <v>3.5</v>
      </c>
      <c r="C2691" s="7" t="s">
        <v>356</v>
      </c>
      <c r="D2691" s="7" t="s">
        <v>357</v>
      </c>
      <c r="E2691" s="7">
        <v>-30.269672987026699</v>
      </c>
      <c r="F2691" s="7">
        <v>2.9484884848487001</v>
      </c>
      <c r="G2691" s="7">
        <v>3.9557235497852199</v>
      </c>
      <c r="H2691" s="7">
        <v>-1.8023926493492099E-3</v>
      </c>
      <c r="I2691" s="7">
        <v>-11.1799866060672</v>
      </c>
      <c r="J2691" s="7">
        <v>-7.5032787532500098</v>
      </c>
      <c r="K2691" s="8"/>
      <c r="L2691" s="8"/>
    </row>
    <row r="2692" spans="1:12" ht="13.5" customHeight="1">
      <c r="A2692" s="7" t="s">
        <v>355</v>
      </c>
      <c r="B2692" s="7">
        <v>0</v>
      </c>
      <c r="C2692" s="7" t="s">
        <v>358</v>
      </c>
      <c r="D2692" s="7" t="s">
        <v>357</v>
      </c>
      <c r="E2692" s="7">
        <v>-30.286529350663098</v>
      </c>
      <c r="F2692" s="7">
        <v>2.9501990043292201</v>
      </c>
      <c r="G2692" s="7">
        <v>3.9579879653696399</v>
      </c>
      <c r="H2692" s="7">
        <v>-1.80344775324531E-3</v>
      </c>
      <c r="I2692" s="7">
        <v>-11.186781398275</v>
      </c>
      <c r="J2692" s="7">
        <v>-7.5078258051980704</v>
      </c>
      <c r="K2692" s="8"/>
      <c r="L2692" s="8"/>
    </row>
    <row r="2693" spans="1:12" ht="13.5" customHeight="1">
      <c r="A2693" s="7" t="s">
        <v>355</v>
      </c>
      <c r="B2693" s="7">
        <v>1.75</v>
      </c>
      <c r="C2693" s="7" t="s">
        <v>358</v>
      </c>
      <c r="D2693" s="7" t="s">
        <v>357</v>
      </c>
      <c r="E2693" s="7">
        <v>-30.303385714299498</v>
      </c>
      <c r="F2693" s="7">
        <v>2.9519095238097401</v>
      </c>
      <c r="G2693" s="7">
        <v>3.96025238095406</v>
      </c>
      <c r="H2693" s="7">
        <v>-1.8045028571414101E-3</v>
      </c>
      <c r="I2693" s="7">
        <v>-11.1935761904828</v>
      </c>
      <c r="J2693" s="7">
        <v>-7.5123728571461301</v>
      </c>
      <c r="K2693" s="8"/>
      <c r="L2693" s="8"/>
    </row>
    <row r="2694" spans="1:12" ht="13.5" customHeight="1">
      <c r="A2694" s="7" t="s">
        <v>355</v>
      </c>
      <c r="B2694" s="7">
        <v>3.5</v>
      </c>
      <c r="C2694" s="7" t="s">
        <v>358</v>
      </c>
      <c r="D2694" s="7" t="s">
        <v>357</v>
      </c>
      <c r="E2694" s="7">
        <v>-30.320242077935902</v>
      </c>
      <c r="F2694" s="7">
        <v>2.9536200432902602</v>
      </c>
      <c r="G2694" s="7">
        <v>3.96251679653848</v>
      </c>
      <c r="H2694" s="7">
        <v>-1.8055579610375099E-3</v>
      </c>
      <c r="I2694" s="7">
        <v>-11.2003709826906</v>
      </c>
      <c r="J2694" s="7">
        <v>-7.5169199090941898</v>
      </c>
      <c r="K2694" s="8"/>
      <c r="L2694" s="8"/>
    </row>
    <row r="2695" spans="1:12" ht="13.5" customHeight="1">
      <c r="A2695" s="7" t="s">
        <v>355</v>
      </c>
      <c r="B2695" s="7">
        <v>0</v>
      </c>
      <c r="C2695" s="7" t="s">
        <v>359</v>
      </c>
      <c r="D2695" s="7" t="s">
        <v>357</v>
      </c>
      <c r="E2695" s="7">
        <v>-30.337098441572302</v>
      </c>
      <c r="F2695" s="7">
        <v>2.9553305627707802</v>
      </c>
      <c r="G2695" s="7">
        <v>3.9647812121229</v>
      </c>
      <c r="H2695" s="7">
        <v>-1.80661306493361E-3</v>
      </c>
      <c r="I2695" s="7">
        <v>-11.207165774898399</v>
      </c>
      <c r="J2695" s="7">
        <v>-7.5214669610422504</v>
      </c>
      <c r="K2695" s="8"/>
      <c r="L2695" s="8"/>
    </row>
    <row r="2696" spans="1:12" ht="13.5" customHeight="1">
      <c r="A2696" s="7" t="s">
        <v>355</v>
      </c>
      <c r="B2696" s="7">
        <v>1.75</v>
      </c>
      <c r="C2696" s="7" t="s">
        <v>359</v>
      </c>
      <c r="D2696" s="7" t="s">
        <v>357</v>
      </c>
      <c r="E2696" s="7">
        <v>-30.353954805208701</v>
      </c>
      <c r="F2696" s="7">
        <v>2.9570410822512998</v>
      </c>
      <c r="G2696" s="7">
        <v>3.9670456277073201</v>
      </c>
      <c r="H2696" s="7">
        <v>-1.8076681688297101E-3</v>
      </c>
      <c r="I2696" s="7">
        <v>-11.2139605671063</v>
      </c>
      <c r="J2696" s="7">
        <v>-7.5260140129903101</v>
      </c>
      <c r="K2696" s="8"/>
      <c r="L2696" s="8"/>
    </row>
    <row r="2697" spans="1:12" ht="13.5" customHeight="1">
      <c r="A2697" s="7" t="s">
        <v>355</v>
      </c>
      <c r="B2697" s="7">
        <v>3.5</v>
      </c>
      <c r="C2697" s="7" t="s">
        <v>359</v>
      </c>
      <c r="D2697" s="7" t="s">
        <v>357</v>
      </c>
      <c r="E2697" s="7">
        <v>-30.370811168845101</v>
      </c>
      <c r="F2697" s="7">
        <v>2.9587516017318198</v>
      </c>
      <c r="G2697" s="7">
        <v>3.9693100432917401</v>
      </c>
      <c r="H2697" s="7">
        <v>-1.80872327272581E-3</v>
      </c>
      <c r="I2697" s="7">
        <v>-11.220755359314101</v>
      </c>
      <c r="J2697" s="7">
        <v>-7.5305610649383699</v>
      </c>
      <c r="K2697" s="8"/>
      <c r="L2697" s="8"/>
    </row>
    <row r="2698" spans="1:12" ht="13.5" customHeight="1">
      <c r="A2698" s="7" t="s">
        <v>355</v>
      </c>
      <c r="B2698" s="7">
        <v>0</v>
      </c>
      <c r="C2698" s="7" t="s">
        <v>360</v>
      </c>
      <c r="D2698" s="7" t="s">
        <v>357</v>
      </c>
      <c r="E2698" s="7">
        <v>-30.387667532481501</v>
      </c>
      <c r="F2698" s="7">
        <v>2.9604621212123399</v>
      </c>
      <c r="G2698" s="7">
        <v>3.9715744588761601</v>
      </c>
      <c r="H2698" s="7">
        <v>-1.80977837662191E-3</v>
      </c>
      <c r="I2698" s="7">
        <v>-11.2275501515219</v>
      </c>
      <c r="J2698" s="7">
        <v>-7.5351081168864296</v>
      </c>
      <c r="K2698" s="8"/>
      <c r="L2698" s="8"/>
    </row>
    <row r="2699" spans="1:12" ht="13.5" customHeight="1">
      <c r="A2699" s="7" t="s">
        <v>355</v>
      </c>
      <c r="B2699" s="7">
        <v>1.75</v>
      </c>
      <c r="C2699" s="7" t="s">
        <v>360</v>
      </c>
      <c r="D2699" s="7" t="s">
        <v>357</v>
      </c>
      <c r="E2699" s="7">
        <v>-30.404523896117901</v>
      </c>
      <c r="F2699" s="7">
        <v>2.9621726406928599</v>
      </c>
      <c r="G2699" s="7">
        <v>3.9738388744605802</v>
      </c>
      <c r="H2699" s="7">
        <v>-1.8108334805180099E-3</v>
      </c>
      <c r="I2699" s="7">
        <v>-11.234344943729701</v>
      </c>
      <c r="J2699" s="7">
        <v>-7.5396551688344902</v>
      </c>
      <c r="K2699" s="8"/>
      <c r="L2699" s="8"/>
    </row>
    <row r="2700" spans="1:12" ht="13.5" customHeight="1">
      <c r="A2700" s="7" t="s">
        <v>355</v>
      </c>
      <c r="B2700" s="7">
        <v>3.5</v>
      </c>
      <c r="C2700" s="7" t="s">
        <v>360</v>
      </c>
      <c r="D2700" s="7" t="s">
        <v>357</v>
      </c>
      <c r="E2700" s="7">
        <v>-30.421380259754301</v>
      </c>
      <c r="F2700" s="7">
        <v>2.9638831601733799</v>
      </c>
      <c r="G2700" s="7">
        <v>3.9761032900450002</v>
      </c>
      <c r="H2700" s="7">
        <v>-1.81188858441411E-3</v>
      </c>
      <c r="I2700" s="7">
        <v>-11.2411397359375</v>
      </c>
      <c r="J2700" s="7">
        <v>-7.5442022207825499</v>
      </c>
      <c r="K2700" s="8"/>
      <c r="L2700" s="8"/>
    </row>
    <row r="2701" spans="1:12" ht="13.5" customHeight="1">
      <c r="A2701" s="7" t="s">
        <v>355</v>
      </c>
      <c r="B2701" s="7">
        <v>0</v>
      </c>
      <c r="C2701" s="7" t="s">
        <v>361</v>
      </c>
      <c r="D2701" s="7" t="s">
        <v>357</v>
      </c>
      <c r="E2701" s="7">
        <v>-30.438236623390701</v>
      </c>
      <c r="F2701" s="7">
        <v>2.9655936796539</v>
      </c>
      <c r="G2701" s="7">
        <v>3.9783677056294202</v>
      </c>
      <c r="H2701" s="7">
        <v>-1.8129436883102101E-3</v>
      </c>
      <c r="I2701" s="7">
        <v>-11.247934528145301</v>
      </c>
      <c r="J2701" s="7">
        <v>-7.5487492727306096</v>
      </c>
      <c r="K2701" s="8"/>
      <c r="L2701" s="8"/>
    </row>
    <row r="2702" spans="1:12" ht="13.5" customHeight="1">
      <c r="A2702" s="7" t="s">
        <v>355</v>
      </c>
      <c r="B2702" s="7">
        <v>1.75</v>
      </c>
      <c r="C2702" s="7" t="s">
        <v>361</v>
      </c>
      <c r="D2702" s="7" t="s">
        <v>357</v>
      </c>
      <c r="E2702" s="7">
        <v>-30.455092987027101</v>
      </c>
      <c r="F2702" s="7">
        <v>2.96730419913442</v>
      </c>
      <c r="G2702" s="7">
        <v>3.9806321212138398</v>
      </c>
      <c r="H2702" s="7">
        <v>-1.8139987922063099E-3</v>
      </c>
      <c r="I2702" s="7">
        <v>-11.2547293203531</v>
      </c>
      <c r="J2702" s="7">
        <v>-7.5532963246786702</v>
      </c>
      <c r="K2702" s="8"/>
      <c r="L2702" s="8"/>
    </row>
    <row r="2703" spans="1:12" ht="13.5" customHeight="1">
      <c r="A2703" s="7" t="s">
        <v>355</v>
      </c>
      <c r="B2703" s="7">
        <v>3.5</v>
      </c>
      <c r="C2703" s="7" t="s">
        <v>361</v>
      </c>
      <c r="D2703" s="7" t="s">
        <v>357</v>
      </c>
      <c r="E2703" s="7">
        <v>-30.4719493506635</v>
      </c>
      <c r="F2703" s="7">
        <v>2.96901471861494</v>
      </c>
      <c r="G2703" s="7">
        <v>3.9828965367982598</v>
      </c>
      <c r="H2703" s="7">
        <v>-1.81505389610241E-3</v>
      </c>
      <c r="I2703" s="7">
        <v>-11.261524112560901</v>
      </c>
      <c r="J2703" s="7">
        <v>-7.5578433766267299</v>
      </c>
      <c r="K2703" s="8"/>
      <c r="L2703" s="8"/>
    </row>
    <row r="2704" spans="1:12" ht="13.5" customHeight="1">
      <c r="A2704" s="7" t="s">
        <v>355</v>
      </c>
      <c r="B2704" s="7">
        <v>0</v>
      </c>
      <c r="C2704" s="7" t="s">
        <v>362</v>
      </c>
      <c r="D2704" s="7" t="s">
        <v>357</v>
      </c>
      <c r="E2704" s="7">
        <v>-30.4888057142999</v>
      </c>
      <c r="F2704" s="7">
        <v>2.9707252380954601</v>
      </c>
      <c r="G2704" s="7">
        <v>3.9851609523826799</v>
      </c>
      <c r="H2704" s="7">
        <v>-1.8161089999985101E-3</v>
      </c>
      <c r="I2704" s="7">
        <v>-11.2683189047687</v>
      </c>
      <c r="J2704" s="7">
        <v>-7.5623904285747896</v>
      </c>
      <c r="K2704" s="8"/>
      <c r="L2704" s="8"/>
    </row>
    <row r="2705" spans="1:12" ht="13.5" customHeight="1">
      <c r="A2705" s="7" t="s">
        <v>355</v>
      </c>
      <c r="B2705" s="7">
        <v>1.75</v>
      </c>
      <c r="C2705" s="7" t="s">
        <v>362</v>
      </c>
      <c r="D2705" s="7" t="s">
        <v>357</v>
      </c>
      <c r="E2705" s="7">
        <v>-30.5056620779363</v>
      </c>
      <c r="F2705" s="7">
        <v>2.9724357575759801</v>
      </c>
      <c r="G2705" s="7">
        <v>3.9874253679670999</v>
      </c>
      <c r="H2705" s="7">
        <v>-1.8171641038946099E-3</v>
      </c>
      <c r="I2705" s="7">
        <v>-11.2751136969766</v>
      </c>
      <c r="J2705" s="7">
        <v>-7.5669374805228502</v>
      </c>
      <c r="K2705" s="8"/>
      <c r="L2705" s="8"/>
    </row>
    <row r="2706" spans="1:12" ht="13.5" customHeight="1">
      <c r="A2706" s="7" t="s">
        <v>355</v>
      </c>
      <c r="B2706" s="7">
        <v>3.5</v>
      </c>
      <c r="C2706" s="7" t="s">
        <v>362</v>
      </c>
      <c r="D2706" s="7" t="s">
        <v>357</v>
      </c>
      <c r="E2706" s="7">
        <v>-30.5225184415727</v>
      </c>
      <c r="F2706" s="7">
        <v>2.9741462770565001</v>
      </c>
      <c r="G2706" s="7">
        <v>3.9896897835515199</v>
      </c>
      <c r="H2706" s="7">
        <v>-1.81821920779071E-3</v>
      </c>
      <c r="I2706" s="7">
        <v>-11.281908489184399</v>
      </c>
      <c r="J2706" s="7">
        <v>-7.5714845324709099</v>
      </c>
      <c r="K2706" s="8"/>
      <c r="L2706" s="8"/>
    </row>
    <row r="2707" spans="1:12" ht="13.5" customHeight="1">
      <c r="A2707" s="7" t="s">
        <v>355</v>
      </c>
      <c r="B2707" s="7">
        <v>0</v>
      </c>
      <c r="C2707" s="7" t="s">
        <v>363</v>
      </c>
      <c r="D2707" s="7" t="s">
        <v>357</v>
      </c>
      <c r="E2707" s="7">
        <v>-30.5393748052091</v>
      </c>
      <c r="F2707" s="7">
        <v>2.9758567965370202</v>
      </c>
      <c r="G2707" s="7">
        <v>3.99195419913594</v>
      </c>
      <c r="H2707" s="7">
        <v>-1.8192743116868101E-3</v>
      </c>
      <c r="I2707" s="7">
        <v>-11.2887032813922</v>
      </c>
      <c r="J2707" s="7">
        <v>-7.5760315844189803</v>
      </c>
      <c r="K2707" s="8"/>
      <c r="L2707" s="8"/>
    </row>
    <row r="2708" spans="1:12" ht="13.5" customHeight="1">
      <c r="A2708" s="7" t="s">
        <v>355</v>
      </c>
      <c r="B2708" s="7">
        <v>1.75</v>
      </c>
      <c r="C2708" s="7" t="s">
        <v>363</v>
      </c>
      <c r="D2708" s="7" t="s">
        <v>357</v>
      </c>
      <c r="E2708" s="7">
        <v>-30.5562311688454</v>
      </c>
      <c r="F2708" s="7">
        <v>2.9775673160175402</v>
      </c>
      <c r="G2708" s="7">
        <v>3.99421861472036</v>
      </c>
      <c r="H2708" s="7">
        <v>-1.82032941558291E-3</v>
      </c>
      <c r="I2708" s="7">
        <v>-11.295498073599999</v>
      </c>
      <c r="J2708" s="7">
        <v>-7.58057863636704</v>
      </c>
      <c r="K2708" s="8"/>
      <c r="L2708" s="8"/>
    </row>
    <row r="2709" spans="1:12" ht="13.5" customHeight="1">
      <c r="A2709" s="7" t="s">
        <v>355</v>
      </c>
      <c r="B2709" s="7">
        <v>3.5</v>
      </c>
      <c r="C2709" s="7" t="s">
        <v>363</v>
      </c>
      <c r="D2709" s="7" t="s">
        <v>357</v>
      </c>
      <c r="E2709" s="7">
        <v>-30.5730875324818</v>
      </c>
      <c r="F2709" s="7">
        <v>2.9792778354980598</v>
      </c>
      <c r="G2709" s="7">
        <v>3.99648303030478</v>
      </c>
      <c r="H2709" s="7">
        <v>-1.82138451947901E-3</v>
      </c>
      <c r="I2709" s="7">
        <v>-11.3022928658078</v>
      </c>
      <c r="J2709" s="7">
        <v>-7.5851256883150997</v>
      </c>
      <c r="K2709" s="8"/>
      <c r="L2709" s="8"/>
    </row>
    <row r="2710" spans="1:12" ht="13.5" customHeight="1">
      <c r="A2710" s="7" t="s">
        <v>355</v>
      </c>
      <c r="B2710" s="7">
        <v>0</v>
      </c>
      <c r="C2710" s="7" t="s">
        <v>356</v>
      </c>
      <c r="D2710" s="7" t="s">
        <v>357</v>
      </c>
      <c r="E2710" s="7">
        <v>-30.5899438961182</v>
      </c>
      <c r="F2710" s="7">
        <v>2.9809883549785798</v>
      </c>
      <c r="G2710" s="7">
        <v>3.9987474458892001</v>
      </c>
      <c r="H2710" s="7">
        <v>-1.8224396233751099E-3</v>
      </c>
      <c r="I2710" s="7">
        <v>-11.309087658015599</v>
      </c>
      <c r="J2710" s="7">
        <v>-7.5896727402631603</v>
      </c>
      <c r="K2710" s="8"/>
      <c r="L2710" s="8"/>
    </row>
    <row r="2711" spans="1:12" ht="13.5" customHeight="1">
      <c r="A2711" s="7" t="s">
        <v>355</v>
      </c>
      <c r="B2711" s="7">
        <v>1.75</v>
      </c>
      <c r="C2711" s="7" t="s">
        <v>356</v>
      </c>
      <c r="D2711" s="7" t="s">
        <v>357</v>
      </c>
      <c r="E2711" s="7">
        <v>-30.6068002597546</v>
      </c>
      <c r="F2711" s="7">
        <v>2.9826988744590999</v>
      </c>
      <c r="G2711" s="7">
        <v>4.0010118614736196</v>
      </c>
      <c r="H2711" s="7">
        <v>-1.82349472727121E-3</v>
      </c>
      <c r="I2711" s="7">
        <v>-11.3158824502234</v>
      </c>
      <c r="J2711" s="7">
        <v>-7.59421979221122</v>
      </c>
      <c r="K2711" s="8"/>
      <c r="L2711" s="8"/>
    </row>
    <row r="2712" spans="1:12" ht="13.5" customHeight="1">
      <c r="A2712" s="7" t="s">
        <v>355</v>
      </c>
      <c r="B2712" s="7">
        <v>3.5</v>
      </c>
      <c r="C2712" s="7" t="s">
        <v>356</v>
      </c>
      <c r="D2712" s="7" t="s">
        <v>357</v>
      </c>
      <c r="E2712" s="7">
        <v>-30.623656623391</v>
      </c>
      <c r="F2712" s="7">
        <v>2.9844093939396199</v>
      </c>
      <c r="G2712" s="7">
        <v>4.0032762770580401</v>
      </c>
      <c r="H2712" s="7">
        <v>-1.8245498311673101E-3</v>
      </c>
      <c r="I2712" s="7">
        <v>-11.322677242431199</v>
      </c>
      <c r="J2712" s="7">
        <v>-7.5987668441592797</v>
      </c>
      <c r="K2712" s="8"/>
      <c r="L2712" s="8"/>
    </row>
    <row r="2713" spans="1:12" ht="13.5" customHeight="1">
      <c r="A2713" s="7" t="s">
        <v>355</v>
      </c>
      <c r="B2713" s="7">
        <v>0</v>
      </c>
      <c r="C2713" s="7" t="s">
        <v>358</v>
      </c>
      <c r="D2713" s="7" t="s">
        <v>357</v>
      </c>
      <c r="E2713" s="7">
        <v>-30.6405129870274</v>
      </c>
      <c r="F2713" s="7">
        <v>2.9861199134201399</v>
      </c>
      <c r="G2713" s="7">
        <v>4.0055406926424597</v>
      </c>
      <c r="H2713" s="7">
        <v>-1.8256049350634099E-3</v>
      </c>
      <c r="I2713" s="7">
        <v>-11.329472034639</v>
      </c>
      <c r="J2713" s="7">
        <v>-7.6033138961073403</v>
      </c>
      <c r="K2713" s="8"/>
      <c r="L2713" s="8"/>
    </row>
    <row r="2714" spans="1:12" ht="13.5" customHeight="1">
      <c r="A2714" s="7" t="s">
        <v>355</v>
      </c>
      <c r="B2714" s="7">
        <v>1.75</v>
      </c>
      <c r="C2714" s="7" t="s">
        <v>358</v>
      </c>
      <c r="D2714" s="7" t="s">
        <v>357</v>
      </c>
      <c r="E2714" s="7">
        <v>-30.657369350663799</v>
      </c>
      <c r="F2714" s="7">
        <v>2.98783043290066</v>
      </c>
      <c r="G2714" s="7">
        <v>4.0078051082268802</v>
      </c>
      <c r="H2714" s="7">
        <v>-1.82666003895951E-3</v>
      </c>
      <c r="I2714" s="7">
        <v>-11.336266826846799</v>
      </c>
      <c r="J2714" s="7">
        <v>-7.6078609480554</v>
      </c>
      <c r="K2714" s="8"/>
      <c r="L2714" s="8"/>
    </row>
    <row r="2715" spans="1:12" ht="13.5" customHeight="1">
      <c r="A2715" s="7" t="s">
        <v>355</v>
      </c>
      <c r="B2715" s="7">
        <v>3.5</v>
      </c>
      <c r="C2715" s="7" t="s">
        <v>358</v>
      </c>
      <c r="D2715" s="7" t="s">
        <v>357</v>
      </c>
      <c r="E2715" s="7">
        <v>-30.674225714300199</v>
      </c>
      <c r="F2715" s="7">
        <v>2.98954095238118</v>
      </c>
      <c r="G2715" s="7">
        <v>4.0100695238112998</v>
      </c>
      <c r="H2715" s="7">
        <v>-1.8277151428556101E-3</v>
      </c>
      <c r="I2715" s="7">
        <v>-11.3430616190546</v>
      </c>
      <c r="J2715" s="7">
        <v>-7.6124080000034597</v>
      </c>
      <c r="K2715" s="8"/>
      <c r="L2715" s="8"/>
    </row>
    <row r="2716" spans="1:12" ht="13.5" customHeight="1">
      <c r="A2716" s="7" t="s">
        <v>355</v>
      </c>
      <c r="B2716" s="7">
        <v>0</v>
      </c>
      <c r="C2716" s="7" t="s">
        <v>359</v>
      </c>
      <c r="D2716" s="7" t="s">
        <v>357</v>
      </c>
      <c r="E2716" s="7">
        <v>-30.691082077936599</v>
      </c>
      <c r="F2716" s="7">
        <v>2.9912514718617</v>
      </c>
      <c r="G2716" s="7">
        <v>4.0123339393957203</v>
      </c>
      <c r="H2716" s="7">
        <v>-1.82877024675171E-3</v>
      </c>
      <c r="I2716" s="7">
        <v>-11.349856411262399</v>
      </c>
      <c r="J2716" s="7">
        <v>-7.6169550519515203</v>
      </c>
      <c r="K2716" s="8"/>
      <c r="L2716" s="8"/>
    </row>
    <row r="2717" spans="1:12" ht="13.5" customHeight="1">
      <c r="A2717" s="7" t="s">
        <v>355</v>
      </c>
      <c r="B2717" s="7">
        <v>1.75</v>
      </c>
      <c r="C2717" s="7" t="s">
        <v>359</v>
      </c>
      <c r="D2717" s="7" t="s">
        <v>357</v>
      </c>
      <c r="E2717" s="7">
        <v>-30.707938441572999</v>
      </c>
      <c r="F2717" s="7">
        <v>2.9929619913422201</v>
      </c>
      <c r="G2717" s="7">
        <v>4.0145983549801398</v>
      </c>
      <c r="H2717" s="7">
        <v>-1.82982535064781E-3</v>
      </c>
      <c r="I2717" s="7">
        <v>-11.3566512034703</v>
      </c>
      <c r="J2717" s="7">
        <v>-7.62150210389958</v>
      </c>
      <c r="K2717" s="8"/>
      <c r="L2717" s="8"/>
    </row>
    <row r="2718" spans="1:12" ht="13.5" customHeight="1">
      <c r="A2718" s="7" t="s">
        <v>355</v>
      </c>
      <c r="B2718" s="7">
        <v>3.5</v>
      </c>
      <c r="C2718" s="7" t="s">
        <v>359</v>
      </c>
      <c r="D2718" s="7" t="s">
        <v>357</v>
      </c>
      <c r="E2718" s="7">
        <v>-30.724794805209399</v>
      </c>
      <c r="F2718" s="7">
        <v>2.9946725108227401</v>
      </c>
      <c r="G2718" s="7">
        <v>4.0168627705645603</v>
      </c>
      <c r="H2718" s="7">
        <v>-1.8308804545439099E-3</v>
      </c>
      <c r="I2718" s="7">
        <v>-11.3634459956781</v>
      </c>
      <c r="J2718" s="7">
        <v>-7.6260491558476398</v>
      </c>
      <c r="K2718" s="8"/>
      <c r="L2718" s="8"/>
    </row>
    <row r="2719" spans="1:12" ht="13.5" customHeight="1">
      <c r="A2719" s="7" t="s">
        <v>355</v>
      </c>
      <c r="B2719" s="7">
        <v>0</v>
      </c>
      <c r="C2719" s="7" t="s">
        <v>360</v>
      </c>
      <c r="D2719" s="7" t="s">
        <v>357</v>
      </c>
      <c r="E2719" s="7">
        <v>-30.741651168845799</v>
      </c>
      <c r="F2719" s="7">
        <v>2.9963830303032601</v>
      </c>
      <c r="G2719" s="7">
        <v>4.0191271861489799</v>
      </c>
      <c r="H2719" s="7">
        <v>-1.83193555844001E-3</v>
      </c>
      <c r="I2719" s="7">
        <v>-11.3702407878859</v>
      </c>
      <c r="J2719" s="7">
        <v>-7.6305962077957004</v>
      </c>
      <c r="K2719" s="8"/>
      <c r="L2719" s="8"/>
    </row>
    <row r="2720" spans="1:12" ht="13.5" customHeight="1">
      <c r="A2720" s="7" t="s">
        <v>355</v>
      </c>
      <c r="B2720" s="7">
        <v>1.75</v>
      </c>
      <c r="C2720" s="7" t="s">
        <v>360</v>
      </c>
      <c r="D2720" s="7" t="s">
        <v>357</v>
      </c>
      <c r="E2720" s="7">
        <v>-30.758507532482199</v>
      </c>
      <c r="F2720" s="7">
        <v>2.9980935497837802</v>
      </c>
      <c r="G2720" s="7">
        <v>4.0213916017334004</v>
      </c>
      <c r="H2720" s="7">
        <v>-1.8329906623361101E-3</v>
      </c>
      <c r="I2720" s="7">
        <v>-11.3770355800937</v>
      </c>
      <c r="J2720" s="7">
        <v>-7.6351432597437601</v>
      </c>
      <c r="K2720" s="8"/>
      <c r="L2720" s="8"/>
    </row>
    <row r="2721" spans="1:12" ht="13.5" customHeight="1">
      <c r="A2721" s="7" t="s">
        <v>355</v>
      </c>
      <c r="B2721" s="7">
        <v>3.5</v>
      </c>
      <c r="C2721" s="7" t="s">
        <v>360</v>
      </c>
      <c r="D2721" s="7" t="s">
        <v>357</v>
      </c>
      <c r="E2721" s="7">
        <v>-30.775363896118598</v>
      </c>
      <c r="F2721" s="7">
        <v>2.9998040692643002</v>
      </c>
      <c r="G2721" s="7">
        <v>4.02365601731782</v>
      </c>
      <c r="H2721" s="7">
        <v>-1.8340457662322099E-3</v>
      </c>
      <c r="I2721" s="7">
        <v>-11.3838303723015</v>
      </c>
      <c r="J2721" s="7">
        <v>-7.6396903116918198</v>
      </c>
      <c r="K2721" s="8"/>
      <c r="L2721" s="8"/>
    </row>
    <row r="2722" spans="1:12" ht="13.5" customHeight="1">
      <c r="A2722" s="7" t="s">
        <v>355</v>
      </c>
      <c r="B2722" s="7">
        <v>0</v>
      </c>
      <c r="C2722" s="7" t="s">
        <v>361</v>
      </c>
      <c r="D2722" s="7" t="s">
        <v>357</v>
      </c>
      <c r="E2722" s="7">
        <v>-30.792220259754998</v>
      </c>
      <c r="F2722" s="7">
        <v>3.0015145887448198</v>
      </c>
      <c r="G2722" s="7">
        <v>4.0259204329022404</v>
      </c>
      <c r="H2722" s="7">
        <v>-1.83510087012831E-3</v>
      </c>
      <c r="I2722" s="7">
        <v>-11.3906251645093</v>
      </c>
      <c r="J2722" s="7">
        <v>-7.6442373636398804</v>
      </c>
      <c r="K2722" s="8"/>
      <c r="L2722" s="8"/>
    </row>
    <row r="2723" spans="1:12" ht="13.5" customHeight="1">
      <c r="A2723" s="7" t="s">
        <v>355</v>
      </c>
      <c r="B2723" s="7">
        <v>1.75</v>
      </c>
      <c r="C2723" s="7" t="s">
        <v>361</v>
      </c>
      <c r="D2723" s="7" t="s">
        <v>357</v>
      </c>
      <c r="E2723" s="7">
        <v>-30.809076623391402</v>
      </c>
      <c r="F2723" s="7">
        <v>3.0032251082253398</v>
      </c>
      <c r="G2723" s="7">
        <v>4.02818484848666</v>
      </c>
      <c r="H2723" s="7">
        <v>-1.8361559740244101E-3</v>
      </c>
      <c r="I2723" s="7">
        <v>-11.3974199567171</v>
      </c>
      <c r="J2723" s="7">
        <v>-7.6487844155879401</v>
      </c>
      <c r="K2723" s="8"/>
      <c r="L2723" s="8"/>
    </row>
    <row r="2724" spans="1:12" ht="13.5" customHeight="1">
      <c r="A2724" s="7" t="s">
        <v>355</v>
      </c>
      <c r="B2724" s="7">
        <v>3.5</v>
      </c>
      <c r="C2724" s="7" t="s">
        <v>361</v>
      </c>
      <c r="D2724" s="7" t="s">
        <v>357</v>
      </c>
      <c r="E2724" s="7">
        <v>-30.825932987027802</v>
      </c>
      <c r="F2724" s="7">
        <v>3.0049356277058599</v>
      </c>
      <c r="G2724" s="7">
        <v>4.0304492640710796</v>
      </c>
      <c r="H2724" s="7">
        <v>-1.8372110779205099E-3</v>
      </c>
      <c r="I2724" s="7">
        <v>-11.4042147489249</v>
      </c>
      <c r="J2724" s="7">
        <v>-7.6533314675360096</v>
      </c>
      <c r="K2724" s="8"/>
      <c r="L2724" s="8"/>
    </row>
    <row r="2725" spans="1:12" ht="13.5" customHeight="1">
      <c r="A2725" s="7" t="s">
        <v>355</v>
      </c>
      <c r="B2725" s="7">
        <v>0</v>
      </c>
      <c r="C2725" s="7" t="s">
        <v>362</v>
      </c>
      <c r="D2725" s="7" t="s">
        <v>357</v>
      </c>
      <c r="E2725" s="7">
        <v>-30.842789350664201</v>
      </c>
      <c r="F2725" s="7">
        <v>3.0066461471863799</v>
      </c>
      <c r="G2725" s="7">
        <v>4.0327136796555001</v>
      </c>
      <c r="H2725" s="7">
        <v>-1.83826618181661E-3</v>
      </c>
      <c r="I2725" s="7">
        <v>-11.411009541132699</v>
      </c>
      <c r="J2725" s="7">
        <v>-7.6578785194840702</v>
      </c>
      <c r="K2725" s="8"/>
      <c r="L2725" s="8"/>
    </row>
    <row r="2726" spans="1:12" ht="13.5" customHeight="1">
      <c r="A2726" s="7" t="s">
        <v>355</v>
      </c>
      <c r="B2726" s="7">
        <v>1.75</v>
      </c>
      <c r="C2726" s="7" t="s">
        <v>362</v>
      </c>
      <c r="D2726" s="7" t="s">
        <v>357</v>
      </c>
      <c r="E2726" s="7">
        <v>-30.859645714300601</v>
      </c>
      <c r="F2726" s="7">
        <v>3.0083566666668999</v>
      </c>
      <c r="G2726" s="7">
        <v>4.0349780952399197</v>
      </c>
      <c r="H2726" s="7">
        <v>-1.8393212857127101E-3</v>
      </c>
      <c r="I2726" s="7">
        <v>-11.4178043333405</v>
      </c>
      <c r="J2726" s="7">
        <v>-7.6624255714321299</v>
      </c>
      <c r="K2726" s="8"/>
      <c r="L2726" s="8"/>
    </row>
    <row r="2727" spans="1:12" ht="13.5" customHeight="1">
      <c r="A2727" s="7" t="s">
        <v>355</v>
      </c>
      <c r="B2727" s="7">
        <v>3.5</v>
      </c>
      <c r="C2727" s="7" t="s">
        <v>362</v>
      </c>
      <c r="D2727" s="7" t="s">
        <v>357</v>
      </c>
      <c r="E2727" s="7">
        <v>-30.876502077937001</v>
      </c>
      <c r="F2727" s="7">
        <v>3.01006718614742</v>
      </c>
      <c r="G2727" s="7">
        <v>4.0372425108243402</v>
      </c>
      <c r="H2727" s="7">
        <v>-1.84037638960881E-3</v>
      </c>
      <c r="I2727" s="7">
        <v>-11.424599125548401</v>
      </c>
      <c r="J2727" s="7">
        <v>-7.6669726233801896</v>
      </c>
      <c r="K2727" s="8"/>
      <c r="L2727" s="8"/>
    </row>
    <row r="2728" spans="1:12" ht="13.5" customHeight="1">
      <c r="A2728" s="7" t="s">
        <v>355</v>
      </c>
      <c r="B2728" s="7">
        <v>0</v>
      </c>
      <c r="C2728" s="7" t="s">
        <v>363</v>
      </c>
      <c r="D2728" s="7" t="s">
        <v>357</v>
      </c>
      <c r="E2728" s="7">
        <v>-30.893358441573401</v>
      </c>
      <c r="F2728" s="7">
        <v>3.01177770562794</v>
      </c>
      <c r="G2728" s="7">
        <v>4.0395069264087597</v>
      </c>
      <c r="H2728" s="7">
        <v>-1.84143149350491E-3</v>
      </c>
      <c r="I2728" s="7">
        <v>-11.4313939177562</v>
      </c>
      <c r="J2728" s="7">
        <v>-7.6715196753282502</v>
      </c>
      <c r="K2728" s="8"/>
      <c r="L2728" s="8"/>
    </row>
    <row r="2729" spans="1:12" ht="13.5" customHeight="1">
      <c r="A2729" s="7" t="s">
        <v>355</v>
      </c>
      <c r="B2729" s="7">
        <v>1.75</v>
      </c>
      <c r="C2729" s="7" t="s">
        <v>363</v>
      </c>
      <c r="D2729" s="7" t="s">
        <v>357</v>
      </c>
      <c r="E2729" s="7">
        <v>-30.910214805209801</v>
      </c>
      <c r="F2729" s="7">
        <v>3.01348822510846</v>
      </c>
      <c r="G2729" s="7">
        <v>4.0417713419931802</v>
      </c>
      <c r="H2729" s="7">
        <v>-1.8424865974010099E-3</v>
      </c>
      <c r="I2729" s="7">
        <v>-11.438188709964001</v>
      </c>
      <c r="J2729" s="7">
        <v>-7.6760667272763099</v>
      </c>
      <c r="K2729" s="8"/>
      <c r="L2729" s="8"/>
    </row>
    <row r="2730" spans="1:12" ht="13.5" customHeight="1">
      <c r="A2730" s="7" t="s">
        <v>355</v>
      </c>
      <c r="B2730" s="7">
        <v>3.5</v>
      </c>
      <c r="C2730" s="7" t="s">
        <v>363</v>
      </c>
      <c r="D2730" s="7" t="s">
        <v>357</v>
      </c>
      <c r="E2730" s="7">
        <v>-30.927071168846201</v>
      </c>
      <c r="F2730" s="7">
        <v>3.0151987445889801</v>
      </c>
      <c r="G2730" s="7">
        <v>4.0440357575775998</v>
      </c>
      <c r="H2730" s="7">
        <v>-1.84354170129711E-3</v>
      </c>
      <c r="I2730" s="7">
        <v>-11.4449835021718</v>
      </c>
      <c r="J2730" s="7">
        <v>-7.6806137792243696</v>
      </c>
      <c r="K2730" s="8"/>
      <c r="L2730" s="8"/>
    </row>
    <row r="2731" spans="1:12" ht="13.5" customHeight="1">
      <c r="A2731" s="7" t="s">
        <v>355</v>
      </c>
      <c r="B2731" s="7">
        <v>0</v>
      </c>
      <c r="C2731" s="7" t="s">
        <v>356</v>
      </c>
      <c r="D2731" s="7" t="s">
        <v>357</v>
      </c>
      <c r="E2731" s="7">
        <v>-30.943927532482601</v>
      </c>
      <c r="F2731" s="7">
        <v>3.0169092640695001</v>
      </c>
      <c r="G2731" s="7">
        <v>4.0463001731620203</v>
      </c>
      <c r="H2731" s="7">
        <v>-1.8445968051932101E-3</v>
      </c>
      <c r="I2731" s="7">
        <v>-11.451778294379601</v>
      </c>
      <c r="J2731" s="7">
        <v>-7.6851608311724302</v>
      </c>
      <c r="K2731" s="8"/>
      <c r="L2731" s="8"/>
    </row>
    <row r="2732" spans="1:12" ht="13.5" customHeight="1">
      <c r="A2732" s="7" t="s">
        <v>355</v>
      </c>
      <c r="B2732" s="7">
        <v>1.75</v>
      </c>
      <c r="C2732" s="7" t="s">
        <v>356</v>
      </c>
      <c r="D2732" s="7" t="s">
        <v>357</v>
      </c>
      <c r="E2732" s="7">
        <v>-30.960783896119001</v>
      </c>
      <c r="F2732" s="7">
        <v>3.0186197835500201</v>
      </c>
      <c r="G2732" s="7">
        <v>4.0485645887464399</v>
      </c>
      <c r="H2732" s="7">
        <v>-1.8456519090893099E-3</v>
      </c>
      <c r="I2732" s="7">
        <v>-11.4585730865874</v>
      </c>
      <c r="J2732" s="7">
        <v>-7.6897078831204899</v>
      </c>
      <c r="K2732" s="8"/>
      <c r="L2732" s="8"/>
    </row>
    <row r="2733" spans="1:12" ht="13.5" customHeight="1">
      <c r="A2733" s="7" t="s">
        <v>355</v>
      </c>
      <c r="B2733" s="7">
        <v>3.5</v>
      </c>
      <c r="C2733" s="7" t="s">
        <v>356</v>
      </c>
      <c r="D2733" s="7" t="s">
        <v>357</v>
      </c>
      <c r="E2733" s="7">
        <v>-30.9776402597554</v>
      </c>
      <c r="F2733" s="7">
        <v>3.0203303030305402</v>
      </c>
      <c r="G2733" s="7">
        <v>4.0508290043308604</v>
      </c>
      <c r="H2733" s="7">
        <v>-1.84670701298541E-3</v>
      </c>
      <c r="I2733" s="7">
        <v>-11.465367878795201</v>
      </c>
      <c r="J2733" s="7">
        <v>-7.6942549350685496</v>
      </c>
      <c r="K2733" s="8"/>
      <c r="L2733" s="8"/>
    </row>
    <row r="2734" spans="1:12" ht="13.5" customHeight="1">
      <c r="A2734" s="7" t="s">
        <v>355</v>
      </c>
      <c r="B2734" s="7">
        <v>0</v>
      </c>
      <c r="C2734" s="7" t="s">
        <v>358</v>
      </c>
      <c r="D2734" s="7" t="s">
        <v>357</v>
      </c>
      <c r="E2734" s="7">
        <v>-30.9944966233918</v>
      </c>
      <c r="F2734" s="7">
        <v>3.0220408225110602</v>
      </c>
      <c r="G2734" s="7">
        <v>4.0530934199152799</v>
      </c>
      <c r="H2734" s="7">
        <v>-1.8477621168815101E-3</v>
      </c>
      <c r="I2734" s="7">
        <v>-11.472162671003</v>
      </c>
      <c r="J2734" s="7">
        <v>-7.6988019870166102</v>
      </c>
      <c r="K2734" s="8"/>
      <c r="L2734" s="8"/>
    </row>
    <row r="2735" spans="1:12" ht="13.5" customHeight="1">
      <c r="A2735" s="7" t="s">
        <v>355</v>
      </c>
      <c r="B2735" s="7">
        <v>1.75</v>
      </c>
      <c r="C2735" s="7" t="s">
        <v>358</v>
      </c>
      <c r="D2735" s="7" t="s">
        <v>357</v>
      </c>
      <c r="E2735" s="7">
        <v>-31.0113529870282</v>
      </c>
      <c r="F2735" s="7">
        <v>3.0237513419915798</v>
      </c>
      <c r="G2735" s="7">
        <v>4.0553578354997004</v>
      </c>
      <c r="H2735" s="7">
        <v>-1.8488172207776099E-3</v>
      </c>
      <c r="I2735" s="7">
        <v>-11.478957463210801</v>
      </c>
      <c r="J2735" s="7">
        <v>-7.7033490389646699</v>
      </c>
      <c r="K2735" s="8"/>
      <c r="L2735" s="8"/>
    </row>
    <row r="2736" spans="1:12" ht="13.5" customHeight="1">
      <c r="A2736" s="7" t="s">
        <v>355</v>
      </c>
      <c r="B2736" s="7">
        <v>3.5</v>
      </c>
      <c r="C2736" s="7" t="s">
        <v>358</v>
      </c>
      <c r="D2736" s="7" t="s">
        <v>357</v>
      </c>
      <c r="E2736" s="7">
        <v>-31.0282093506646</v>
      </c>
      <c r="F2736" s="7">
        <v>3.0254618614720998</v>
      </c>
      <c r="G2736" s="7">
        <v>4.05762225108412</v>
      </c>
      <c r="H2736" s="7">
        <v>-1.84987232467371E-3</v>
      </c>
      <c r="I2736" s="7">
        <v>-11.4857522554186</v>
      </c>
      <c r="J2736" s="7">
        <v>-7.7078960909127296</v>
      </c>
      <c r="K2736" s="8"/>
      <c r="L2736" s="8"/>
    </row>
    <row r="2737" spans="1:12" ht="13.5" customHeight="1">
      <c r="A2737" s="7" t="s">
        <v>355</v>
      </c>
      <c r="B2737" s="7">
        <v>0</v>
      </c>
      <c r="C2737" s="7" t="s">
        <v>359</v>
      </c>
      <c r="D2737" s="7" t="s">
        <v>357</v>
      </c>
      <c r="E2737" s="7">
        <v>-31.045065714301</v>
      </c>
      <c r="F2737" s="7">
        <v>3.0271723809526199</v>
      </c>
      <c r="G2737" s="7">
        <v>4.0598866666685396</v>
      </c>
      <c r="H2737" s="7">
        <v>-1.8509274285698101E-3</v>
      </c>
      <c r="I2737" s="7">
        <v>-11.4925470476265</v>
      </c>
      <c r="J2737" s="7">
        <v>-7.7124431428607902</v>
      </c>
      <c r="K2737" s="8"/>
      <c r="L2737" s="8"/>
    </row>
    <row r="2738" spans="1:12" ht="13.5" customHeight="1">
      <c r="A2738" s="7" t="s">
        <v>355</v>
      </c>
      <c r="B2738" s="7">
        <v>1.75</v>
      </c>
      <c r="C2738" s="7" t="s">
        <v>359</v>
      </c>
      <c r="D2738" s="7" t="s">
        <v>357</v>
      </c>
      <c r="E2738" s="7">
        <v>-31.0619220779374</v>
      </c>
      <c r="F2738" s="7">
        <v>3.0288829004331399</v>
      </c>
      <c r="G2738" s="7">
        <v>4.0621510822529601</v>
      </c>
      <c r="H2738" s="7">
        <v>-1.85198253246591E-3</v>
      </c>
      <c r="I2738" s="7">
        <v>-11.499341839834299</v>
      </c>
      <c r="J2738" s="7">
        <v>-7.71699019480885</v>
      </c>
      <c r="K2738" s="8"/>
      <c r="L2738" s="8"/>
    </row>
    <row r="2739" spans="1:12" ht="13.5" customHeight="1">
      <c r="A2739" s="7" t="s">
        <v>355</v>
      </c>
      <c r="B2739" s="7">
        <v>3.5</v>
      </c>
      <c r="C2739" s="7" t="s">
        <v>359</v>
      </c>
      <c r="D2739" s="7" t="s">
        <v>357</v>
      </c>
      <c r="E2739" s="7">
        <v>-31.0787784415738</v>
      </c>
      <c r="F2739" s="7">
        <v>3.0305934199136599</v>
      </c>
      <c r="G2739" s="7">
        <v>4.0644154978373797</v>
      </c>
      <c r="H2739" s="7">
        <v>-1.85303763636201E-3</v>
      </c>
      <c r="I2739" s="7">
        <v>-11.5061366320421</v>
      </c>
      <c r="J2739" s="7">
        <v>-7.7215372467569097</v>
      </c>
      <c r="K2739" s="8"/>
      <c r="L2739" s="8"/>
    </row>
    <row r="2740" spans="1:12" ht="13.5" customHeight="1">
      <c r="A2740" s="7" t="s">
        <v>355</v>
      </c>
      <c r="B2740" s="7">
        <v>0</v>
      </c>
      <c r="C2740" s="7" t="s">
        <v>360</v>
      </c>
      <c r="D2740" s="7" t="s">
        <v>357</v>
      </c>
      <c r="E2740" s="7">
        <v>-31.095634805210199</v>
      </c>
      <c r="F2740" s="7">
        <v>3.03230393939418</v>
      </c>
      <c r="G2740" s="7">
        <v>4.0666799134218001</v>
      </c>
      <c r="H2740" s="7">
        <v>-1.8540927402581099E-3</v>
      </c>
      <c r="I2740" s="7">
        <v>-11.512931424249899</v>
      </c>
      <c r="J2740" s="7">
        <v>-7.72608429870498</v>
      </c>
      <c r="K2740" s="8"/>
      <c r="L2740" s="8"/>
    </row>
    <row r="2741" spans="1:12" ht="13.5" customHeight="1">
      <c r="A2741" s="7" t="s">
        <v>355</v>
      </c>
      <c r="B2741" s="7">
        <v>1.75</v>
      </c>
      <c r="C2741" s="7" t="s">
        <v>360</v>
      </c>
      <c r="D2741" s="7" t="s">
        <v>357</v>
      </c>
      <c r="E2741" s="7">
        <v>-31.112491168846599</v>
      </c>
      <c r="F2741" s="7">
        <v>3.0340144588747</v>
      </c>
      <c r="G2741" s="7">
        <v>4.0689443290062197</v>
      </c>
      <c r="H2741" s="7">
        <v>-1.85514784415421E-3</v>
      </c>
      <c r="I2741" s="7">
        <v>-11.5197262164577</v>
      </c>
      <c r="J2741" s="7">
        <v>-7.7306313506530397</v>
      </c>
      <c r="K2741" s="8"/>
      <c r="L2741" s="8"/>
    </row>
    <row r="2742" spans="1:12" ht="13.5" customHeight="1">
      <c r="A2742" s="7" t="s">
        <v>355</v>
      </c>
      <c r="B2742" s="7">
        <v>3.5</v>
      </c>
      <c r="C2742" s="7" t="s">
        <v>360</v>
      </c>
      <c r="D2742" s="7" t="s">
        <v>357</v>
      </c>
      <c r="E2742" s="7">
        <v>-31.129347532482999</v>
      </c>
      <c r="F2742" s="7">
        <v>3.03572497835522</v>
      </c>
      <c r="G2742" s="7">
        <v>4.0712087445906402</v>
      </c>
      <c r="H2742" s="7">
        <v>-1.8562029480503101E-3</v>
      </c>
      <c r="I2742" s="7">
        <v>-11.526521008665499</v>
      </c>
      <c r="J2742" s="7">
        <v>-7.7351784026011003</v>
      </c>
      <c r="K2742" s="8"/>
      <c r="L2742" s="8"/>
    </row>
    <row r="2743" spans="1:12" ht="13.5" customHeight="1">
      <c r="A2743" s="7" t="s">
        <v>355</v>
      </c>
      <c r="B2743" s="7">
        <v>0</v>
      </c>
      <c r="C2743" s="7" t="s">
        <v>361</v>
      </c>
      <c r="D2743" s="7" t="s">
        <v>357</v>
      </c>
      <c r="E2743" s="7">
        <v>-31.146203896119399</v>
      </c>
      <c r="F2743" s="7">
        <v>3.0374354978357401</v>
      </c>
      <c r="G2743" s="7">
        <v>4.0734731601750598</v>
      </c>
      <c r="H2743" s="7">
        <v>-1.8572580519464099E-3</v>
      </c>
      <c r="I2743" s="7">
        <v>-11.5333158008733</v>
      </c>
      <c r="J2743" s="7">
        <v>-7.7397254545491601</v>
      </c>
      <c r="K2743" s="8"/>
      <c r="L2743" s="8"/>
    </row>
    <row r="2744" spans="1:12" ht="13.5" customHeight="1">
      <c r="A2744" s="7" t="s">
        <v>355</v>
      </c>
      <c r="B2744" s="7">
        <v>1.75</v>
      </c>
      <c r="C2744" s="7" t="s">
        <v>361</v>
      </c>
      <c r="D2744" s="7" t="s">
        <v>357</v>
      </c>
      <c r="E2744" s="7">
        <v>-31.163060259755799</v>
      </c>
      <c r="F2744" s="7">
        <v>3.0391460173162601</v>
      </c>
      <c r="G2744" s="7">
        <v>4.0757375757594803</v>
      </c>
      <c r="H2744" s="7">
        <v>-1.85831315584251E-3</v>
      </c>
      <c r="I2744" s="7">
        <v>-11.540110593081099</v>
      </c>
      <c r="J2744" s="7">
        <v>-7.7442725064972198</v>
      </c>
      <c r="K2744" s="8"/>
      <c r="L2744" s="8"/>
    </row>
    <row r="2745" spans="1:12" ht="13.5" customHeight="1">
      <c r="A2745" s="7" t="s">
        <v>355</v>
      </c>
      <c r="B2745" s="7">
        <v>3.5</v>
      </c>
      <c r="C2745" s="7" t="s">
        <v>361</v>
      </c>
      <c r="D2745" s="7" t="s">
        <v>357</v>
      </c>
      <c r="E2745" s="7">
        <v>-31.179916623392199</v>
      </c>
      <c r="F2745" s="7">
        <v>3.0408565367967899</v>
      </c>
      <c r="G2745" s="7">
        <v>4.0780019913438998</v>
      </c>
      <c r="H2745" s="7">
        <v>-1.8593682597386101E-3</v>
      </c>
      <c r="I2745" s="7">
        <v>-11.5469053852889</v>
      </c>
      <c r="J2745" s="7">
        <v>-7.7488195584452804</v>
      </c>
      <c r="K2745" s="8"/>
      <c r="L2745" s="8"/>
    </row>
    <row r="2746" spans="1:12" ht="13.5" customHeight="1">
      <c r="A2746" s="7" t="s">
        <v>355</v>
      </c>
      <c r="B2746" s="7">
        <v>0</v>
      </c>
      <c r="C2746" s="7" t="s">
        <v>362</v>
      </c>
      <c r="D2746" s="7" t="s">
        <v>357</v>
      </c>
      <c r="E2746" s="7">
        <v>-31.196772987028599</v>
      </c>
      <c r="F2746" s="7">
        <v>3.0425670562773002</v>
      </c>
      <c r="G2746" s="7">
        <v>4.0802664069283203</v>
      </c>
      <c r="H2746" s="7">
        <v>-1.86042336363471E-3</v>
      </c>
      <c r="I2746" s="7">
        <v>-11.553700177496699</v>
      </c>
      <c r="J2746" s="7">
        <v>-7.7533666103933401</v>
      </c>
      <c r="K2746" s="8"/>
      <c r="L2746" s="8"/>
    </row>
    <row r="2747" spans="1:12" ht="13.5" customHeight="1">
      <c r="A2747" s="7" t="s">
        <v>355</v>
      </c>
      <c r="B2747" s="7">
        <v>1.75</v>
      </c>
      <c r="C2747" s="7" t="s">
        <v>362</v>
      </c>
      <c r="D2747" s="7" t="s">
        <v>357</v>
      </c>
      <c r="E2747" s="7">
        <v>-31.213629350664998</v>
      </c>
      <c r="F2747" s="7">
        <v>3.0442775757578202</v>
      </c>
      <c r="G2747" s="7">
        <v>4.0825308225127399</v>
      </c>
      <c r="H2747" s="7">
        <v>-1.86147846753081E-3</v>
      </c>
      <c r="I2747" s="7">
        <v>-11.5604949697046</v>
      </c>
      <c r="J2747" s="7">
        <v>-7.7579136623413998</v>
      </c>
      <c r="K2747" s="8"/>
      <c r="L2747" s="8"/>
    </row>
    <row r="2748" spans="1:12" ht="13.5" customHeight="1">
      <c r="A2748" s="7" t="s">
        <v>355</v>
      </c>
      <c r="B2748" s="7">
        <v>3.5</v>
      </c>
      <c r="C2748" s="7" t="s">
        <v>362</v>
      </c>
      <c r="D2748" s="7" t="s">
        <v>357</v>
      </c>
      <c r="E2748" s="7">
        <v>-31.230485714301398</v>
      </c>
      <c r="F2748" s="7">
        <v>3.0459880952383398</v>
      </c>
      <c r="G2748" s="7">
        <v>4.0847952380971604</v>
      </c>
      <c r="H2748" s="7">
        <v>-1.8625335714269099E-3</v>
      </c>
      <c r="I2748" s="7">
        <v>-11.5672897619124</v>
      </c>
      <c r="J2748" s="7">
        <v>-7.7624607142894604</v>
      </c>
      <c r="K2748" s="8"/>
      <c r="L2748" s="8"/>
    </row>
    <row r="2749" spans="1:12" ht="13.5" customHeight="1">
      <c r="A2749" s="7" t="s">
        <v>355</v>
      </c>
      <c r="B2749" s="7">
        <v>0</v>
      </c>
      <c r="C2749" s="7" t="s">
        <v>363</v>
      </c>
      <c r="D2749" s="7" t="s">
        <v>357</v>
      </c>
      <c r="E2749" s="7">
        <v>-31.247342077937802</v>
      </c>
      <c r="F2749" s="7">
        <v>3.0476986147188598</v>
      </c>
      <c r="G2749" s="7">
        <v>4.08705965368158</v>
      </c>
      <c r="H2749" s="7">
        <v>-1.86358867532301E-3</v>
      </c>
      <c r="I2749" s="7">
        <v>-11.5740845541202</v>
      </c>
      <c r="J2749" s="7">
        <v>-7.7670077662375201</v>
      </c>
      <c r="K2749" s="8"/>
      <c r="L2749" s="8"/>
    </row>
    <row r="2750" spans="1:12" ht="13.5" customHeight="1">
      <c r="A2750" s="7" t="s">
        <v>355</v>
      </c>
      <c r="B2750" s="7">
        <v>1.75</v>
      </c>
      <c r="C2750" s="7" t="s">
        <v>363</v>
      </c>
      <c r="D2750" s="7" t="s">
        <v>357</v>
      </c>
      <c r="E2750" s="7">
        <v>-31.264198441574202</v>
      </c>
      <c r="F2750" s="7">
        <v>3.0494091341993799</v>
      </c>
      <c r="G2750" s="7">
        <v>4.0893240692659996</v>
      </c>
      <c r="H2750" s="7">
        <v>-1.86464377921912E-3</v>
      </c>
      <c r="I2750" s="7">
        <v>-11.580879346328</v>
      </c>
      <c r="J2750" s="7">
        <v>-7.7715548181855798</v>
      </c>
      <c r="K2750" s="8"/>
      <c r="L2750" s="8"/>
    </row>
    <row r="2751" spans="1:12" ht="13.5" customHeight="1">
      <c r="A2751" s="7" t="s">
        <v>355</v>
      </c>
      <c r="B2751" s="7">
        <v>3.5</v>
      </c>
      <c r="C2751" s="7" t="s">
        <v>363</v>
      </c>
      <c r="D2751" s="7" t="s">
        <v>357</v>
      </c>
      <c r="E2751" s="7">
        <v>-31.281054805210601</v>
      </c>
      <c r="F2751" s="7">
        <v>3.0511196536798999</v>
      </c>
      <c r="G2751" s="7">
        <v>4.09158848485042</v>
      </c>
      <c r="H2751" s="7">
        <v>-1.8656988831152099E-3</v>
      </c>
      <c r="I2751" s="7">
        <v>-11.5876741385358</v>
      </c>
      <c r="J2751" s="7">
        <v>-7.7761018701336404</v>
      </c>
      <c r="K2751" s="8"/>
      <c r="L2751" s="8"/>
    </row>
    <row r="2752" spans="1:12" ht="13.5" customHeight="1">
      <c r="A2752" s="7" t="s">
        <v>355</v>
      </c>
      <c r="B2752" s="7">
        <v>0</v>
      </c>
      <c r="C2752" s="7" t="s">
        <v>356</v>
      </c>
      <c r="D2752" s="7" t="s">
        <v>357</v>
      </c>
      <c r="E2752" s="7">
        <v>-31.297911168847001</v>
      </c>
      <c r="F2752" s="7">
        <v>3.0528301731604199</v>
      </c>
      <c r="G2752" s="7">
        <v>4.0938529004348396</v>
      </c>
      <c r="H2752" s="7">
        <v>-1.86675398701131E-3</v>
      </c>
      <c r="I2752" s="7">
        <v>-11.5944689307436</v>
      </c>
      <c r="J2752" s="7">
        <v>-7.7806489220817001</v>
      </c>
      <c r="K2752" s="8"/>
      <c r="L2752" s="8"/>
    </row>
    <row r="2753" spans="1:12" ht="13.5" customHeight="1">
      <c r="A2753" s="7" t="s">
        <v>355</v>
      </c>
      <c r="B2753" s="7">
        <v>1.75</v>
      </c>
      <c r="C2753" s="7" t="s">
        <v>356</v>
      </c>
      <c r="D2753" s="7" t="s">
        <v>357</v>
      </c>
      <c r="E2753" s="7">
        <v>-31.314767532483401</v>
      </c>
      <c r="F2753" s="7">
        <v>3.05454069264094</v>
      </c>
      <c r="G2753" s="7">
        <v>4.0961173160192601</v>
      </c>
      <c r="H2753" s="7">
        <v>-1.8678090909074201E-3</v>
      </c>
      <c r="I2753" s="7">
        <v>-11.6012637229514</v>
      </c>
      <c r="J2753" s="7">
        <v>-7.7851959740297598</v>
      </c>
      <c r="K2753" s="8"/>
      <c r="L2753" s="8"/>
    </row>
    <row r="2754" spans="1:12" ht="13.5" customHeight="1">
      <c r="A2754" s="7" t="s">
        <v>355</v>
      </c>
      <c r="B2754" s="7">
        <v>3.5</v>
      </c>
      <c r="C2754" s="7" t="s">
        <v>356</v>
      </c>
      <c r="D2754" s="7" t="s">
        <v>357</v>
      </c>
      <c r="E2754" s="7">
        <v>-31.331623896119801</v>
      </c>
      <c r="F2754" s="7">
        <v>3.05625121212146</v>
      </c>
      <c r="G2754" s="7">
        <v>4.0983817316036797</v>
      </c>
      <c r="H2754" s="7">
        <v>-1.8688641948035099E-3</v>
      </c>
      <c r="I2754" s="7">
        <v>-11.6080585151592</v>
      </c>
      <c r="J2754" s="7">
        <v>-7.7897430259778204</v>
      </c>
      <c r="K2754" s="8"/>
      <c r="L2754" s="8"/>
    </row>
    <row r="2755" spans="1:12" ht="13.5" customHeight="1">
      <c r="A2755" s="7" t="s">
        <v>355</v>
      </c>
      <c r="B2755" s="7">
        <v>0</v>
      </c>
      <c r="C2755" s="7" t="s">
        <v>358</v>
      </c>
      <c r="D2755" s="7" t="s">
        <v>357</v>
      </c>
      <c r="E2755" s="7">
        <v>-31.348480259756201</v>
      </c>
      <c r="F2755" s="7">
        <v>3.05796173160198</v>
      </c>
      <c r="G2755" s="7">
        <v>4.1006461471881002</v>
      </c>
      <c r="H2755" s="7">
        <v>-1.86991929869962E-3</v>
      </c>
      <c r="I2755" s="7">
        <v>-11.614853307367</v>
      </c>
      <c r="J2755" s="7">
        <v>-7.7942900779258801</v>
      </c>
      <c r="K2755" s="8"/>
      <c r="L2755" s="8"/>
    </row>
    <row r="2756" spans="1:12" ht="13.5" customHeight="1">
      <c r="A2756" s="7" t="s">
        <v>355</v>
      </c>
      <c r="B2756" s="7">
        <v>1.75</v>
      </c>
      <c r="C2756" s="7" t="s">
        <v>358</v>
      </c>
      <c r="D2756" s="7" t="s">
        <v>357</v>
      </c>
      <c r="E2756" s="7">
        <v>-31.365336623392601</v>
      </c>
      <c r="F2756" s="7">
        <v>3.0596722510825001</v>
      </c>
      <c r="G2756" s="7">
        <v>4.1029105627725198</v>
      </c>
      <c r="H2756" s="7">
        <v>-1.8709744025957101E-3</v>
      </c>
      <c r="I2756" s="7">
        <v>-11.6216480995748</v>
      </c>
      <c r="J2756" s="7">
        <v>-7.7988371298739398</v>
      </c>
      <c r="K2756" s="8"/>
      <c r="L2756" s="8"/>
    </row>
    <row r="2757" spans="1:12" ht="13.5" customHeight="1">
      <c r="A2757" s="7" t="s">
        <v>355</v>
      </c>
      <c r="B2757" s="7">
        <v>3.5</v>
      </c>
      <c r="C2757" s="7" t="s">
        <v>358</v>
      </c>
      <c r="D2757" s="7" t="s">
        <v>357</v>
      </c>
      <c r="E2757" s="7">
        <v>-31.382192987029001</v>
      </c>
      <c r="F2757" s="7">
        <v>3.0613827705630201</v>
      </c>
      <c r="G2757" s="7">
        <v>4.1051749783569402</v>
      </c>
      <c r="H2757" s="7">
        <v>-1.87202950649181E-3</v>
      </c>
      <c r="I2757" s="7">
        <v>-11.628442891782701</v>
      </c>
      <c r="J2757" s="7">
        <v>-7.8033841818220102</v>
      </c>
      <c r="K2757" s="8"/>
      <c r="L2757" s="8"/>
    </row>
    <row r="2758" spans="1:12" ht="13.5" customHeight="1">
      <c r="A2758" s="7" t="s">
        <v>355</v>
      </c>
      <c r="B2758" s="7">
        <v>0</v>
      </c>
      <c r="C2758" s="7" t="s">
        <v>359</v>
      </c>
      <c r="D2758" s="7" t="s">
        <v>357</v>
      </c>
      <c r="E2758" s="7">
        <v>-31.3990493506654</v>
      </c>
      <c r="F2758" s="7">
        <v>3.0630932900435499</v>
      </c>
      <c r="G2758" s="7">
        <v>4.1074393939413598</v>
      </c>
      <c r="H2758" s="7">
        <v>-1.87308461038792E-3</v>
      </c>
      <c r="I2758" s="7">
        <v>-11.6352376839905</v>
      </c>
      <c r="J2758" s="7">
        <v>-7.8079312337700699</v>
      </c>
      <c r="K2758" s="8"/>
      <c r="L2758" s="8"/>
    </row>
    <row r="2759" spans="1:12" ht="13.5" customHeight="1">
      <c r="A2759" s="7" t="s">
        <v>355</v>
      </c>
      <c r="B2759" s="7">
        <v>1.75</v>
      </c>
      <c r="C2759" s="7" t="s">
        <v>359</v>
      </c>
      <c r="D2759" s="7" t="s">
        <v>357</v>
      </c>
      <c r="E2759" s="7">
        <v>-31.4159057143018</v>
      </c>
      <c r="F2759" s="7">
        <v>3.0648038095240699</v>
      </c>
      <c r="G2759" s="7">
        <v>4.1097038095257803</v>
      </c>
      <c r="H2759" s="7">
        <v>-1.8741397142840099E-3</v>
      </c>
      <c r="I2759" s="7">
        <v>-11.642032476198301</v>
      </c>
      <c r="J2759" s="7">
        <v>-7.8124782857181296</v>
      </c>
      <c r="K2759" s="8"/>
      <c r="L2759" s="8"/>
    </row>
    <row r="2760" spans="1:12" ht="13.5" customHeight="1">
      <c r="A2760" s="7" t="s">
        <v>355</v>
      </c>
      <c r="B2760" s="7">
        <v>3.5</v>
      </c>
      <c r="C2760" s="7" t="s">
        <v>359</v>
      </c>
      <c r="D2760" s="7" t="s">
        <v>357</v>
      </c>
      <c r="E2760" s="7">
        <v>-31.4327620779382</v>
      </c>
      <c r="F2760" s="7">
        <v>3.06651432900459</v>
      </c>
      <c r="G2760" s="7">
        <v>4.1119682251101999</v>
      </c>
      <c r="H2760" s="7">
        <v>-1.87519481818011E-3</v>
      </c>
      <c r="I2760" s="7">
        <v>-11.6488272684061</v>
      </c>
      <c r="J2760" s="7">
        <v>-7.8170253376661902</v>
      </c>
      <c r="K2760" s="8"/>
      <c r="L2760" s="8"/>
    </row>
    <row r="2761" spans="1:12" ht="13.5" customHeight="1">
      <c r="A2761" s="7" t="s">
        <v>355</v>
      </c>
      <c r="B2761" s="7">
        <v>0</v>
      </c>
      <c r="C2761" s="7" t="s">
        <v>360</v>
      </c>
      <c r="D2761" s="7" t="s">
        <v>357</v>
      </c>
      <c r="E2761" s="7">
        <v>-31.4496184415746</v>
      </c>
      <c r="F2761" s="7">
        <v>3.06822484848511</v>
      </c>
      <c r="G2761" s="7">
        <v>4.1142326406946204</v>
      </c>
      <c r="H2761" s="7">
        <v>-1.87624992207622E-3</v>
      </c>
      <c r="I2761" s="7">
        <v>-11.655622060613901</v>
      </c>
      <c r="J2761" s="7">
        <v>-7.8215723896142499</v>
      </c>
      <c r="K2761" s="8"/>
      <c r="L2761" s="8"/>
    </row>
    <row r="2762" spans="1:12" ht="13.5" customHeight="1">
      <c r="A2762" s="7" t="s">
        <v>355</v>
      </c>
      <c r="B2762" s="7">
        <v>1.75</v>
      </c>
      <c r="C2762" s="7" t="s">
        <v>360</v>
      </c>
      <c r="D2762" s="7" t="s">
        <v>357</v>
      </c>
      <c r="E2762" s="7">
        <v>-31.466474805211</v>
      </c>
      <c r="F2762" s="7">
        <v>3.0699353679656198</v>
      </c>
      <c r="G2762" s="7">
        <v>4.1164970562790399</v>
      </c>
      <c r="H2762" s="7">
        <v>-1.8773050259723199E-3</v>
      </c>
      <c r="I2762" s="7">
        <v>-11.6624168528217</v>
      </c>
      <c r="J2762" s="7">
        <v>-7.8261194415623097</v>
      </c>
      <c r="K2762" s="8"/>
      <c r="L2762" s="8"/>
    </row>
    <row r="2763" spans="1:12" ht="13.5" customHeight="1">
      <c r="A2763" s="7" t="s">
        <v>355</v>
      </c>
      <c r="B2763" s="7">
        <v>3.5</v>
      </c>
      <c r="C2763" s="7" t="s">
        <v>360</v>
      </c>
      <c r="D2763" s="7" t="s">
        <v>357</v>
      </c>
      <c r="E2763" s="7">
        <v>-31.4833311688474</v>
      </c>
      <c r="F2763" s="7">
        <v>3.0716458874461399</v>
      </c>
      <c r="G2763" s="7">
        <v>4.1187614718634604</v>
      </c>
      <c r="H2763" s="7">
        <v>-1.87836012986842E-3</v>
      </c>
      <c r="I2763" s="7">
        <v>-11.669211645029501</v>
      </c>
      <c r="J2763" s="7">
        <v>-7.8306664935103703</v>
      </c>
      <c r="K2763" s="8"/>
      <c r="L2763" s="8"/>
    </row>
    <row r="2764" spans="1:12" ht="13.5" customHeight="1">
      <c r="A2764" s="7" t="s">
        <v>355</v>
      </c>
      <c r="B2764" s="7">
        <v>0</v>
      </c>
      <c r="C2764" s="7" t="s">
        <v>361</v>
      </c>
      <c r="D2764" s="7" t="s">
        <v>357</v>
      </c>
      <c r="E2764" s="7">
        <v>-31.5001875324838</v>
      </c>
      <c r="F2764" s="7">
        <v>3.0733564069266599</v>
      </c>
      <c r="G2764" s="7">
        <v>4.12102588744788</v>
      </c>
      <c r="H2764" s="7">
        <v>-1.8794152337645201E-3</v>
      </c>
      <c r="I2764" s="7">
        <v>-11.6760064372373</v>
      </c>
      <c r="J2764" s="7">
        <v>-7.83521354545843</v>
      </c>
      <c r="K2764" s="8"/>
      <c r="L2764" s="8"/>
    </row>
    <row r="2765" spans="1:12" ht="13.5" customHeight="1">
      <c r="A2765" s="7" t="s">
        <v>355</v>
      </c>
      <c r="B2765" s="7">
        <v>1.75</v>
      </c>
      <c r="C2765" s="7" t="s">
        <v>361</v>
      </c>
      <c r="D2765" s="7" t="s">
        <v>357</v>
      </c>
      <c r="E2765" s="7">
        <v>-31.5170438961202</v>
      </c>
      <c r="F2765" s="7">
        <v>3.0750669264071799</v>
      </c>
      <c r="G2765" s="7">
        <v>4.1232903030322996</v>
      </c>
      <c r="H2765" s="7">
        <v>-1.8804703376606199E-3</v>
      </c>
      <c r="I2765" s="7">
        <v>-11.682801229445101</v>
      </c>
      <c r="J2765" s="7">
        <v>-7.8397605974064897</v>
      </c>
      <c r="K2765" s="8"/>
      <c r="L2765" s="8"/>
    </row>
    <row r="2766" spans="1:12" ht="13.5" customHeight="1">
      <c r="A2766" s="7" t="s">
        <v>355</v>
      </c>
      <c r="B2766" s="7">
        <v>3.5</v>
      </c>
      <c r="C2766" s="7" t="s">
        <v>361</v>
      </c>
      <c r="D2766" s="7" t="s">
        <v>357</v>
      </c>
      <c r="E2766" s="7">
        <v>-31.533900259756599</v>
      </c>
      <c r="F2766" s="7">
        <v>3.0767774458877</v>
      </c>
      <c r="G2766" s="7">
        <v>4.1255547186167201</v>
      </c>
      <c r="H2766" s="7">
        <v>-1.88152544155672E-3</v>
      </c>
      <c r="I2766" s="7">
        <v>-11.6895960216529</v>
      </c>
      <c r="J2766" s="7">
        <v>-7.8443076493545503</v>
      </c>
      <c r="K2766" s="8"/>
      <c r="L2766" s="8"/>
    </row>
    <row r="2767" spans="1:12" ht="13.5" customHeight="1">
      <c r="A2767" s="7" t="s">
        <v>355</v>
      </c>
      <c r="B2767" s="7">
        <v>0</v>
      </c>
      <c r="C2767" s="7" t="s">
        <v>362</v>
      </c>
      <c r="D2767" s="7" t="s">
        <v>357</v>
      </c>
      <c r="E2767" s="7">
        <v>-31.550756623392999</v>
      </c>
      <c r="F2767" s="7">
        <v>3.07848796536822</v>
      </c>
      <c r="G2767" s="7">
        <v>4.1278191342011397</v>
      </c>
      <c r="H2767" s="7">
        <v>-1.8825805454528201E-3</v>
      </c>
      <c r="I2767" s="7">
        <v>-11.696390813860701</v>
      </c>
      <c r="J2767" s="7">
        <v>-7.84885470130261</v>
      </c>
      <c r="K2767" s="8"/>
      <c r="L2767" s="8"/>
    </row>
    <row r="2768" spans="1:12" ht="13.5" customHeight="1">
      <c r="A2768" s="7" t="s">
        <v>355</v>
      </c>
      <c r="B2768" s="7">
        <v>1.75</v>
      </c>
      <c r="C2768" s="7" t="s">
        <v>362</v>
      </c>
      <c r="D2768" s="7" t="s">
        <v>357</v>
      </c>
      <c r="E2768" s="7">
        <v>-31.567612987029399</v>
      </c>
      <c r="F2768" s="7">
        <v>3.08019848484874</v>
      </c>
      <c r="G2768" s="7">
        <v>4.1300835497855601</v>
      </c>
      <c r="H2768" s="7">
        <v>-1.8836356493489199E-3</v>
      </c>
      <c r="I2768" s="7">
        <v>-11.703185606068599</v>
      </c>
      <c r="J2768" s="7">
        <v>-7.8534017532506697</v>
      </c>
      <c r="K2768" s="8"/>
      <c r="L2768" s="8"/>
    </row>
    <row r="2769" spans="1:12" ht="13.5" customHeight="1">
      <c r="A2769" s="7" t="s">
        <v>355</v>
      </c>
      <c r="B2769" s="7">
        <v>3.5</v>
      </c>
      <c r="C2769" s="7" t="s">
        <v>362</v>
      </c>
      <c r="D2769" s="7" t="s">
        <v>357</v>
      </c>
      <c r="E2769" s="7">
        <v>-31.584469350665799</v>
      </c>
      <c r="F2769" s="7">
        <v>3.0819090043292698</v>
      </c>
      <c r="G2769" s="7">
        <v>4.1323479653699797</v>
      </c>
      <c r="H2769" s="7">
        <v>-1.88469075324502E-3</v>
      </c>
      <c r="I2769" s="7">
        <v>-11.7099803982764</v>
      </c>
      <c r="J2769" s="7">
        <v>-7.8579488051987303</v>
      </c>
      <c r="K2769" s="8"/>
      <c r="L2769" s="8"/>
    </row>
    <row r="2770" spans="1:12" ht="13.5" customHeight="1">
      <c r="A2770" s="7" t="s">
        <v>355</v>
      </c>
      <c r="B2770" s="7">
        <v>0</v>
      </c>
      <c r="C2770" s="7" t="s">
        <v>363</v>
      </c>
      <c r="D2770" s="7" t="s">
        <v>357</v>
      </c>
      <c r="E2770" s="7">
        <v>-31.601325714302199</v>
      </c>
      <c r="F2770" s="7">
        <v>3.0836195238097899</v>
      </c>
      <c r="G2770" s="7">
        <v>4.1346123809544002</v>
      </c>
      <c r="H2770" s="7">
        <v>-1.8857458571411201E-3</v>
      </c>
      <c r="I2770" s="7">
        <v>-11.716775190484199</v>
      </c>
      <c r="J2770" s="7">
        <v>-7.86249585714679</v>
      </c>
      <c r="K2770" s="8"/>
      <c r="L2770" s="8"/>
    </row>
    <row r="2771" spans="1:12" ht="13.5" customHeight="1">
      <c r="A2771" s="7" t="s">
        <v>355</v>
      </c>
      <c r="B2771" s="7">
        <v>1.75</v>
      </c>
      <c r="C2771" s="7" t="s">
        <v>363</v>
      </c>
      <c r="D2771" s="7" t="s">
        <v>357</v>
      </c>
      <c r="E2771" s="7">
        <v>-31.618182077938599</v>
      </c>
      <c r="F2771" s="7">
        <v>3.0853300432903099</v>
      </c>
      <c r="G2771" s="7">
        <v>4.1368767965388198</v>
      </c>
      <c r="H2771" s="7">
        <v>-1.88680096103722E-3</v>
      </c>
      <c r="I2771" s="7">
        <v>-11.723569982692</v>
      </c>
      <c r="J2771" s="7">
        <v>-7.8670429090948497</v>
      </c>
      <c r="K2771" s="8"/>
      <c r="L2771" s="8"/>
    </row>
    <row r="2772" spans="1:12" ht="13.5" customHeight="1">
      <c r="A2772" s="7" t="s">
        <v>355</v>
      </c>
      <c r="B2772" s="7">
        <v>3.5</v>
      </c>
      <c r="C2772" s="7" t="s">
        <v>363</v>
      </c>
      <c r="D2772" s="7" t="s">
        <v>357</v>
      </c>
      <c r="E2772" s="7">
        <v>-31.635038441574999</v>
      </c>
      <c r="F2772" s="7">
        <v>3.0870405627708299</v>
      </c>
      <c r="G2772" s="7">
        <v>4.1391412121232403</v>
      </c>
      <c r="H2772" s="7">
        <v>-1.88785606493332E-3</v>
      </c>
      <c r="I2772" s="7">
        <v>-11.730364774899799</v>
      </c>
      <c r="J2772" s="7">
        <v>-7.8715899610429103</v>
      </c>
      <c r="K2772" s="8"/>
      <c r="L2772" s="8"/>
    </row>
    <row r="2773" spans="1:12" ht="13.5" customHeight="1">
      <c r="A2773" s="7" t="s">
        <v>355</v>
      </c>
      <c r="B2773" s="7">
        <v>0</v>
      </c>
      <c r="C2773" s="7" t="s">
        <v>356</v>
      </c>
      <c r="D2773" s="7" t="s">
        <v>357</v>
      </c>
      <c r="E2773" s="7">
        <v>-31.651894805211398</v>
      </c>
      <c r="F2773" s="7">
        <v>3.08875108225135</v>
      </c>
      <c r="G2773" s="7">
        <v>4.1414056277076599</v>
      </c>
      <c r="H2773" s="7">
        <v>-1.8889111688294199E-3</v>
      </c>
      <c r="I2773" s="7">
        <v>-11.7371595671076</v>
      </c>
      <c r="J2773" s="7">
        <v>-7.87613701299097</v>
      </c>
      <c r="K2773" s="8"/>
      <c r="L2773" s="8"/>
    </row>
    <row r="2774" spans="1:12" ht="13.5" customHeight="1">
      <c r="A2774" s="7" t="s">
        <v>355</v>
      </c>
      <c r="B2774" s="7">
        <v>1.75</v>
      </c>
      <c r="C2774" s="7" t="s">
        <v>356</v>
      </c>
      <c r="D2774" s="7" t="s">
        <v>357</v>
      </c>
      <c r="E2774" s="7">
        <v>-31.668751168847798</v>
      </c>
      <c r="F2774" s="7">
        <v>3.09046160173187</v>
      </c>
      <c r="G2774" s="7">
        <v>4.1436700432920803</v>
      </c>
      <c r="H2774" s="7">
        <v>-1.88996627272552E-3</v>
      </c>
      <c r="I2774" s="7">
        <v>-11.743954359315399</v>
      </c>
      <c r="J2774" s="7">
        <v>-7.8806840649390404</v>
      </c>
      <c r="K2774" s="8"/>
      <c r="L2774" s="8"/>
    </row>
    <row r="2775" spans="1:12" ht="13.5" customHeight="1">
      <c r="A2775" s="7" t="s">
        <v>355</v>
      </c>
      <c r="B2775" s="7">
        <v>3.5</v>
      </c>
      <c r="C2775" s="7" t="s">
        <v>356</v>
      </c>
      <c r="D2775" s="7" t="s">
        <v>357</v>
      </c>
      <c r="E2775" s="7">
        <v>-31.685607532484202</v>
      </c>
      <c r="F2775" s="7">
        <v>3.09217212121239</v>
      </c>
      <c r="G2775" s="7">
        <v>4.1459344588764999</v>
      </c>
      <c r="H2775" s="7">
        <v>-1.8910213766216201E-3</v>
      </c>
      <c r="I2775" s="7">
        <v>-11.7507491515232</v>
      </c>
      <c r="J2775" s="7">
        <v>-7.8852311168871001</v>
      </c>
      <c r="K2775" s="8"/>
      <c r="L2775" s="8"/>
    </row>
    <row r="2776" spans="1:12" ht="13.5" customHeight="1">
      <c r="A2776" s="7" t="s">
        <v>355</v>
      </c>
      <c r="B2776" s="7">
        <v>0</v>
      </c>
      <c r="C2776" s="7" t="s">
        <v>358</v>
      </c>
      <c r="D2776" s="7" t="s">
        <v>357</v>
      </c>
      <c r="E2776" s="7">
        <v>-31.702463896120602</v>
      </c>
      <c r="F2776" s="7">
        <v>3.0938826406929101</v>
      </c>
      <c r="G2776" s="7">
        <v>4.1481988744609204</v>
      </c>
      <c r="H2776" s="7">
        <v>-1.8920764805177199E-3</v>
      </c>
      <c r="I2776" s="7">
        <v>-11.757543943730999</v>
      </c>
      <c r="J2776" s="7">
        <v>-7.8897781688351598</v>
      </c>
      <c r="K2776" s="8"/>
      <c r="L2776" s="8"/>
    </row>
    <row r="2777" spans="1:12" ht="13.5" customHeight="1">
      <c r="A2777" s="7" t="s">
        <v>355</v>
      </c>
      <c r="B2777" s="7">
        <v>1.75</v>
      </c>
      <c r="C2777" s="7" t="s">
        <v>358</v>
      </c>
      <c r="D2777" s="7" t="s">
        <v>357</v>
      </c>
      <c r="E2777" s="7">
        <v>-31.719320259757001</v>
      </c>
      <c r="F2777" s="7">
        <v>3.0955931601734301</v>
      </c>
      <c r="G2777" s="7">
        <v>4.15046329004534</v>
      </c>
      <c r="H2777" s="7">
        <v>-1.89313158441382E-3</v>
      </c>
      <c r="I2777" s="7">
        <v>-11.7643387359388</v>
      </c>
      <c r="J2777" s="7">
        <v>-7.8943252207832204</v>
      </c>
      <c r="K2777" s="8"/>
      <c r="L2777" s="8"/>
    </row>
    <row r="2778" spans="1:12" ht="13.5" customHeight="1">
      <c r="A2778" s="7" t="s">
        <v>355</v>
      </c>
      <c r="B2778" s="7">
        <v>3.5</v>
      </c>
      <c r="C2778" s="7" t="s">
        <v>358</v>
      </c>
      <c r="D2778" s="7" t="s">
        <v>357</v>
      </c>
      <c r="E2778" s="7">
        <v>-31.736176623393401</v>
      </c>
      <c r="F2778" s="7">
        <v>3.0973036796539501</v>
      </c>
      <c r="G2778" s="7">
        <v>4.1527277056297596</v>
      </c>
      <c r="H2778" s="7">
        <v>-1.8941866883099201E-3</v>
      </c>
      <c r="I2778" s="7">
        <v>-11.7711335281467</v>
      </c>
      <c r="J2778" s="7">
        <v>-7.8988722727312801</v>
      </c>
      <c r="K2778" s="8"/>
      <c r="L2778" s="8"/>
    </row>
    <row r="2779" spans="1:12" ht="13.5" customHeight="1">
      <c r="A2779" s="7" t="s">
        <v>355</v>
      </c>
      <c r="B2779" s="7">
        <v>0</v>
      </c>
      <c r="C2779" s="7" t="s">
        <v>359</v>
      </c>
      <c r="D2779" s="7" t="s">
        <v>357</v>
      </c>
      <c r="E2779" s="7">
        <v>-31.753032987029801</v>
      </c>
      <c r="F2779" s="7">
        <v>3.0990141991344702</v>
      </c>
      <c r="G2779" s="7">
        <v>4.15499212121418</v>
      </c>
      <c r="H2779" s="7">
        <v>-1.89524179220602E-3</v>
      </c>
      <c r="I2779" s="7">
        <v>-11.7779283203545</v>
      </c>
      <c r="J2779" s="7">
        <v>-7.9034193246793398</v>
      </c>
      <c r="K2779" s="8"/>
      <c r="L2779" s="8"/>
    </row>
    <row r="2780" spans="1:12" ht="13.5" customHeight="1">
      <c r="A2780" s="7" t="s">
        <v>355</v>
      </c>
      <c r="B2780" s="7">
        <v>1.75</v>
      </c>
      <c r="C2780" s="7" t="s">
        <v>359</v>
      </c>
      <c r="D2780" s="7" t="s">
        <v>357</v>
      </c>
      <c r="E2780" s="7">
        <v>-31.769889350666201</v>
      </c>
      <c r="F2780" s="7">
        <v>3.1007247186149902</v>
      </c>
      <c r="G2780" s="7">
        <v>4.1572565367985996</v>
      </c>
      <c r="H2780" s="7">
        <v>-1.89629689610212E-3</v>
      </c>
      <c r="I2780" s="7">
        <v>-11.7847231125623</v>
      </c>
      <c r="J2780" s="7">
        <v>-7.9079663766274004</v>
      </c>
      <c r="K2780" s="8"/>
      <c r="L2780" s="8"/>
    </row>
    <row r="2781" spans="1:12" ht="13.5" customHeight="1">
      <c r="A2781" s="7" t="s">
        <v>355</v>
      </c>
      <c r="B2781" s="7">
        <v>3.5</v>
      </c>
      <c r="C2781" s="7" t="s">
        <v>359</v>
      </c>
      <c r="D2781" s="7" t="s">
        <v>357</v>
      </c>
      <c r="E2781" s="7">
        <v>-31.786745714302601</v>
      </c>
      <c r="F2781" s="7">
        <v>3.1024352380955098</v>
      </c>
      <c r="G2781" s="7">
        <v>4.1595209523830201</v>
      </c>
      <c r="H2781" s="7">
        <v>-1.8973519999982199E-3</v>
      </c>
      <c r="I2781" s="7">
        <v>-11.7915179047701</v>
      </c>
      <c r="J2781" s="7">
        <v>-7.9125134285754601</v>
      </c>
      <c r="K2781" s="8"/>
      <c r="L2781" s="8"/>
    </row>
    <row r="2782" spans="1:12" ht="13.5" customHeight="1">
      <c r="A2782" s="7" t="s">
        <v>355</v>
      </c>
      <c r="B2782" s="7">
        <v>0</v>
      </c>
      <c r="C2782" s="7" t="s">
        <v>360</v>
      </c>
      <c r="D2782" s="7" t="s">
        <v>357</v>
      </c>
      <c r="E2782" s="7">
        <v>-31.803602077939001</v>
      </c>
      <c r="F2782" s="7">
        <v>3.1041457575760298</v>
      </c>
      <c r="G2782" s="7">
        <v>4.1617853679674397</v>
      </c>
      <c r="H2782" s="7">
        <v>-1.89840710389432E-3</v>
      </c>
      <c r="I2782" s="7">
        <v>-11.7983126969779</v>
      </c>
      <c r="J2782" s="7">
        <v>-7.9170604805235198</v>
      </c>
      <c r="K2782" s="8"/>
      <c r="L2782" s="8"/>
    </row>
    <row r="2783" spans="1:12" ht="13.5" customHeight="1">
      <c r="A2783" s="7" t="s">
        <v>355</v>
      </c>
      <c r="B2783" s="7">
        <v>1.75</v>
      </c>
      <c r="C2783" s="7" t="s">
        <v>360</v>
      </c>
      <c r="D2783" s="7" t="s">
        <v>357</v>
      </c>
      <c r="E2783" s="7">
        <v>-31.820458441575401</v>
      </c>
      <c r="F2783" s="7">
        <v>3.1058562770565499</v>
      </c>
      <c r="G2783" s="7">
        <v>4.1640497835518699</v>
      </c>
      <c r="H2783" s="7">
        <v>-1.8994622077904201E-3</v>
      </c>
      <c r="I2783" s="7">
        <v>-11.8051074891857</v>
      </c>
      <c r="J2783" s="7">
        <v>-7.9216075324715796</v>
      </c>
      <c r="K2783" s="8"/>
      <c r="L2783" s="8"/>
    </row>
    <row r="2784" spans="1:12" ht="13.5" customHeight="1">
      <c r="A2784" s="7" t="s">
        <v>355</v>
      </c>
      <c r="B2784" s="7">
        <v>3.5</v>
      </c>
      <c r="C2784" s="7" t="s">
        <v>360</v>
      </c>
      <c r="D2784" s="7" t="s">
        <v>357</v>
      </c>
      <c r="E2784" s="7">
        <v>-31.8373148052118</v>
      </c>
      <c r="F2784" s="7">
        <v>3.1075667965370699</v>
      </c>
      <c r="G2784" s="7">
        <v>4.1663141991362904</v>
      </c>
      <c r="H2784" s="7">
        <v>-1.9005173116865199E-3</v>
      </c>
      <c r="I2784" s="7">
        <v>-11.8119022813935</v>
      </c>
      <c r="J2784" s="7">
        <v>-7.9261545844196402</v>
      </c>
      <c r="K2784" s="8"/>
      <c r="L2784" s="8"/>
    </row>
    <row r="2785" spans="1:12" ht="13.5" customHeight="1">
      <c r="A2785" s="7" t="s">
        <v>355</v>
      </c>
      <c r="B2785" s="7">
        <v>0</v>
      </c>
      <c r="C2785" s="7" t="s">
        <v>361</v>
      </c>
      <c r="D2785" s="7" t="s">
        <v>357</v>
      </c>
      <c r="E2785" s="7">
        <v>-31.8541711688482</v>
      </c>
      <c r="F2785" s="7">
        <v>3.1092773160175899</v>
      </c>
      <c r="G2785" s="7">
        <v>4.16857861472071</v>
      </c>
      <c r="H2785" s="7">
        <v>-1.90157241558262E-3</v>
      </c>
      <c r="I2785" s="7">
        <v>-11.8186970736013</v>
      </c>
      <c r="J2785" s="7">
        <v>-7.9307016363676999</v>
      </c>
      <c r="K2785" s="8"/>
      <c r="L2785" s="8"/>
    </row>
    <row r="2786" spans="1:12" ht="13.5" customHeight="1">
      <c r="A2786" s="7" t="s">
        <v>355</v>
      </c>
      <c r="B2786" s="7">
        <v>1.75</v>
      </c>
      <c r="C2786" s="7" t="s">
        <v>361</v>
      </c>
      <c r="D2786" s="7" t="s">
        <v>357</v>
      </c>
      <c r="E2786" s="7">
        <v>-31.8710275324846</v>
      </c>
      <c r="F2786" s="7">
        <v>3.11098783549811</v>
      </c>
      <c r="G2786" s="7">
        <v>4.1708430303051296</v>
      </c>
      <c r="H2786" s="7">
        <v>-1.9026275194787201E-3</v>
      </c>
      <c r="I2786" s="7">
        <v>-11.8254918658091</v>
      </c>
      <c r="J2786" s="7">
        <v>-7.9352486883157596</v>
      </c>
      <c r="K2786" s="8"/>
      <c r="L2786" s="8"/>
    </row>
    <row r="2787" spans="1:12" ht="13.5" customHeight="1">
      <c r="A2787" s="7" t="s">
        <v>355</v>
      </c>
      <c r="B2787" s="7">
        <v>3.5</v>
      </c>
      <c r="C2787" s="7" t="s">
        <v>361</v>
      </c>
      <c r="D2787" s="7" t="s">
        <v>357</v>
      </c>
      <c r="E2787" s="7">
        <v>-31.887883896121</v>
      </c>
      <c r="F2787" s="7">
        <v>3.11269835497863</v>
      </c>
      <c r="G2787" s="7">
        <v>4.1731074458895501</v>
      </c>
      <c r="H2787" s="7">
        <v>-1.9036826233748199E-3</v>
      </c>
      <c r="I2787" s="7">
        <v>-11.832286658016899</v>
      </c>
      <c r="J2787" s="7">
        <v>-7.9397957402638202</v>
      </c>
      <c r="K2787" s="8"/>
      <c r="L2787" s="8"/>
    </row>
    <row r="2788" spans="1:12" ht="13.5" customHeight="1">
      <c r="A2788" s="7" t="s">
        <v>355</v>
      </c>
      <c r="B2788" s="7">
        <v>0</v>
      </c>
      <c r="C2788" s="7" t="s">
        <v>362</v>
      </c>
      <c r="D2788" s="7" t="s">
        <v>357</v>
      </c>
      <c r="E2788" s="7">
        <v>-31.9047402597574</v>
      </c>
      <c r="F2788" s="7">
        <v>3.11440887445915</v>
      </c>
      <c r="G2788" s="7">
        <v>4.1753718614739697</v>
      </c>
      <c r="H2788" s="7">
        <v>-1.90473772727092E-3</v>
      </c>
      <c r="I2788" s="7">
        <v>-11.8390814502248</v>
      </c>
      <c r="J2788" s="7">
        <v>-7.9443427922118799</v>
      </c>
      <c r="K2788" s="8"/>
      <c r="L2788" s="8"/>
    </row>
    <row r="2789" spans="1:12" ht="13.5" customHeight="1">
      <c r="A2789" s="7" t="s">
        <v>355</v>
      </c>
      <c r="B2789" s="7">
        <v>1.75</v>
      </c>
      <c r="C2789" s="7" t="s">
        <v>362</v>
      </c>
      <c r="D2789" s="7" t="s">
        <v>357</v>
      </c>
      <c r="E2789" s="7">
        <v>-31.9215966233938</v>
      </c>
      <c r="F2789" s="7">
        <v>3.1161193939396701</v>
      </c>
      <c r="G2789" s="7">
        <v>4.1776362770583901</v>
      </c>
      <c r="H2789" s="7">
        <v>-1.9057928311670201E-3</v>
      </c>
      <c r="I2789" s="7">
        <v>-11.845876242432601</v>
      </c>
      <c r="J2789" s="7">
        <v>-7.9488898441599396</v>
      </c>
      <c r="K2789" s="8"/>
      <c r="L2789" s="8"/>
    </row>
    <row r="2790" spans="1:12" ht="13.5" customHeight="1">
      <c r="A2790" s="7" t="s">
        <v>355</v>
      </c>
      <c r="B2790" s="7">
        <v>3.5</v>
      </c>
      <c r="C2790" s="7" t="s">
        <v>362</v>
      </c>
      <c r="D2790" s="7" t="s">
        <v>357</v>
      </c>
      <c r="E2790" s="7">
        <v>-31.9384529870302</v>
      </c>
      <c r="F2790" s="7">
        <v>3.1178299134201901</v>
      </c>
      <c r="G2790" s="7">
        <v>4.1799006926428097</v>
      </c>
      <c r="H2790" s="7">
        <v>-1.90684793506312E-3</v>
      </c>
      <c r="I2790" s="7">
        <v>-11.8526710346404</v>
      </c>
      <c r="J2790" s="7">
        <v>-7.9534368961080002</v>
      </c>
      <c r="K2790" s="8"/>
      <c r="L2790" s="8"/>
    </row>
    <row r="2791" spans="1:12" ht="13.5" customHeight="1">
      <c r="A2791" s="7" t="s">
        <v>355</v>
      </c>
      <c r="B2791" s="7">
        <v>0</v>
      </c>
      <c r="C2791" s="7" t="s">
        <v>363</v>
      </c>
      <c r="D2791" s="7" t="s">
        <v>357</v>
      </c>
      <c r="E2791" s="7">
        <v>-31.955309350666599</v>
      </c>
      <c r="F2791" s="7">
        <v>3.1195404329007101</v>
      </c>
      <c r="G2791" s="7">
        <v>4.1821651082272302</v>
      </c>
      <c r="H2791" s="7">
        <v>-1.90790303895922E-3</v>
      </c>
      <c r="I2791" s="7">
        <v>-11.859465826848201</v>
      </c>
      <c r="J2791" s="7">
        <v>-7.9579839480560697</v>
      </c>
      <c r="K2791" s="8"/>
      <c r="L2791" s="8"/>
    </row>
    <row r="2792" spans="1:12" ht="13.5" customHeight="1">
      <c r="A2792" s="7" t="s">
        <v>355</v>
      </c>
      <c r="B2792" s="7">
        <v>1.75</v>
      </c>
      <c r="C2792" s="7" t="s">
        <v>363</v>
      </c>
      <c r="D2792" s="7" t="s">
        <v>357</v>
      </c>
      <c r="E2792" s="7">
        <v>-31.972165714302999</v>
      </c>
      <c r="F2792" s="7">
        <v>3.1212509523812302</v>
      </c>
      <c r="G2792" s="7">
        <v>4.1844295238116498</v>
      </c>
      <c r="H2792" s="7">
        <v>-1.9089581428553199E-3</v>
      </c>
      <c r="I2792" s="7">
        <v>-11.866260619056</v>
      </c>
      <c r="J2792" s="7">
        <v>-7.9625310000041303</v>
      </c>
      <c r="K2792" s="8"/>
      <c r="L2792" s="8"/>
    </row>
    <row r="2793" spans="1:12" ht="13.5" customHeight="1">
      <c r="A2793" s="7" t="s">
        <v>355</v>
      </c>
      <c r="B2793" s="7">
        <v>3.5</v>
      </c>
      <c r="C2793" s="7" t="s">
        <v>363</v>
      </c>
      <c r="D2793" s="7" t="s">
        <v>357</v>
      </c>
      <c r="E2793" s="7">
        <v>-31.989022077939399</v>
      </c>
      <c r="F2793" s="7">
        <v>3.1229614718617502</v>
      </c>
      <c r="G2793" s="7">
        <v>4.1866939393960703</v>
      </c>
      <c r="H2793" s="7">
        <v>-1.91001324675142E-3</v>
      </c>
      <c r="I2793" s="7">
        <v>-11.873055411263801</v>
      </c>
      <c r="J2793" s="7">
        <v>-7.96707805195219</v>
      </c>
      <c r="K2793" s="8"/>
      <c r="L2793" s="8"/>
    </row>
    <row r="2794" spans="1:12" ht="13.5" customHeight="1">
      <c r="A2794" s="7" t="s">
        <v>355</v>
      </c>
      <c r="B2794" s="7">
        <v>0</v>
      </c>
      <c r="C2794" s="7" t="s">
        <v>356</v>
      </c>
      <c r="D2794" s="7" t="s">
        <v>357</v>
      </c>
      <c r="E2794" s="7">
        <v>-32.005878441575803</v>
      </c>
      <c r="F2794" s="7">
        <v>3.1246719913422698</v>
      </c>
      <c r="G2794" s="7">
        <v>4.1889583549804899</v>
      </c>
      <c r="H2794" s="7">
        <v>-1.9110683506475201E-3</v>
      </c>
      <c r="I2794" s="7">
        <v>-11.8798502034716</v>
      </c>
      <c r="J2794" s="7">
        <v>-7.9716251039002497</v>
      </c>
      <c r="K2794" s="8"/>
      <c r="L2794" s="8"/>
    </row>
    <row r="2795" spans="1:12" ht="13.5" customHeight="1">
      <c r="A2795" s="7" t="s">
        <v>355</v>
      </c>
      <c r="B2795" s="7">
        <v>1.75</v>
      </c>
      <c r="C2795" s="7" t="s">
        <v>356</v>
      </c>
      <c r="D2795" s="7" t="s">
        <v>357</v>
      </c>
      <c r="E2795" s="7">
        <v>-32.022734805212203</v>
      </c>
      <c r="F2795" s="7">
        <v>3.1263825108227898</v>
      </c>
      <c r="G2795" s="7">
        <v>4.1912227705649103</v>
      </c>
      <c r="H2795" s="7">
        <v>-1.9121234545436199E-3</v>
      </c>
      <c r="I2795" s="7">
        <v>-11.886644995679401</v>
      </c>
      <c r="J2795" s="7">
        <v>-7.9761721558483103</v>
      </c>
      <c r="K2795" s="8"/>
      <c r="L2795" s="8"/>
    </row>
    <row r="2796" spans="1:12" ht="13.5" customHeight="1">
      <c r="A2796" s="7" t="s">
        <v>355</v>
      </c>
      <c r="B2796" s="7">
        <v>3.5</v>
      </c>
      <c r="C2796" s="7" t="s">
        <v>356</v>
      </c>
      <c r="D2796" s="7" t="s">
        <v>357</v>
      </c>
      <c r="E2796" s="7">
        <v>-32.039591168848602</v>
      </c>
      <c r="F2796" s="7">
        <v>3.1280930303033099</v>
      </c>
      <c r="G2796" s="7">
        <v>4.1934871861493299</v>
      </c>
      <c r="H2796" s="7">
        <v>-1.91317855843972E-3</v>
      </c>
      <c r="I2796" s="7">
        <v>-11.8934397878872</v>
      </c>
      <c r="J2796" s="7">
        <v>-7.98071920779637</v>
      </c>
      <c r="K2796" s="8"/>
      <c r="L2796" s="8"/>
    </row>
    <row r="2797" spans="1:12" ht="13.5" customHeight="1">
      <c r="A2797" s="7" t="s">
        <v>355</v>
      </c>
      <c r="B2797" s="7">
        <v>0</v>
      </c>
      <c r="C2797" s="7" t="s">
        <v>358</v>
      </c>
      <c r="D2797" s="7" t="s">
        <v>357</v>
      </c>
      <c r="E2797" s="7">
        <v>-32.056447532485002</v>
      </c>
      <c r="F2797" s="7">
        <v>3.1298035497838299</v>
      </c>
      <c r="G2797" s="7">
        <v>4.1957516017337504</v>
      </c>
      <c r="H2797" s="7">
        <v>-1.9142336623358201E-3</v>
      </c>
      <c r="I2797" s="7">
        <v>-11.900234580095001</v>
      </c>
      <c r="J2797" s="7">
        <v>-7.9852662597444297</v>
      </c>
      <c r="K2797" s="8"/>
      <c r="L2797" s="8"/>
    </row>
    <row r="2798" spans="1:12" ht="13.5" customHeight="1">
      <c r="A2798" s="7" t="s">
        <v>355</v>
      </c>
      <c r="B2798" s="7">
        <v>1.75</v>
      </c>
      <c r="C2798" s="7" t="s">
        <v>358</v>
      </c>
      <c r="D2798" s="7" t="s">
        <v>357</v>
      </c>
      <c r="E2798" s="7">
        <v>-32.073303896121402</v>
      </c>
      <c r="F2798" s="7">
        <v>3.1315140692643499</v>
      </c>
      <c r="G2798" s="7">
        <v>4.19801601731817</v>
      </c>
      <c r="H2798" s="7">
        <v>-1.9152887662319199E-3</v>
      </c>
      <c r="I2798" s="7">
        <v>-11.907029372302899</v>
      </c>
      <c r="J2798" s="7">
        <v>-7.9898133116924903</v>
      </c>
      <c r="K2798" s="8"/>
      <c r="L2798" s="8"/>
    </row>
    <row r="2799" spans="1:12" ht="13.5" customHeight="1">
      <c r="A2799" s="7" t="s">
        <v>355</v>
      </c>
      <c r="B2799" s="7">
        <v>3.5</v>
      </c>
      <c r="C2799" s="7" t="s">
        <v>358</v>
      </c>
      <c r="D2799" s="7" t="s">
        <v>357</v>
      </c>
      <c r="E2799" s="7">
        <v>-32.090160259757802</v>
      </c>
      <c r="F2799" s="7">
        <v>3.13322458874487</v>
      </c>
      <c r="G2799" s="7">
        <v>4.2002804329025896</v>
      </c>
      <c r="H2799" s="7">
        <v>-1.91634387012802E-3</v>
      </c>
      <c r="I2799" s="7">
        <v>-11.9138241645107</v>
      </c>
      <c r="J2799" s="7">
        <v>-7.99436036364055</v>
      </c>
      <c r="K2799" s="8"/>
      <c r="L2799" s="8"/>
    </row>
    <row r="2800" spans="1:12" ht="13.5" customHeight="1">
      <c r="A2800" s="7" t="s">
        <v>355</v>
      </c>
      <c r="B2800" s="7">
        <v>0</v>
      </c>
      <c r="C2800" s="7" t="s">
        <v>359</v>
      </c>
      <c r="D2800" s="7" t="s">
        <v>357</v>
      </c>
      <c r="E2800" s="7">
        <v>-32.107016623394202</v>
      </c>
      <c r="F2800" s="7">
        <v>3.13493510822539</v>
      </c>
      <c r="G2800" s="7">
        <v>4.20254484848701</v>
      </c>
      <c r="H2800" s="7">
        <v>-1.9173989740241201E-3</v>
      </c>
      <c r="I2800" s="7">
        <v>-11.920618956718499</v>
      </c>
      <c r="J2800" s="7">
        <v>-7.9989074155886097</v>
      </c>
      <c r="K2800" s="8"/>
      <c r="L2800" s="8"/>
    </row>
    <row r="2801" spans="1:12" ht="13.5" customHeight="1">
      <c r="A2801" s="7" t="s">
        <v>355</v>
      </c>
      <c r="B2801" s="7">
        <v>1.75</v>
      </c>
      <c r="C2801" s="7" t="s">
        <v>359</v>
      </c>
      <c r="D2801" s="7" t="s">
        <v>357</v>
      </c>
      <c r="E2801" s="7">
        <v>-32.123872987030602</v>
      </c>
      <c r="F2801" s="7">
        <v>3.13664562770591</v>
      </c>
      <c r="G2801" s="7">
        <v>4.2048092640714296</v>
      </c>
      <c r="H2801" s="7">
        <v>-1.91845407792022E-3</v>
      </c>
      <c r="I2801" s="7">
        <v>-11.9274137489263</v>
      </c>
      <c r="J2801" s="7">
        <v>-8.0034544675366703</v>
      </c>
      <c r="K2801" s="8"/>
      <c r="L2801" s="8"/>
    </row>
    <row r="2802" spans="1:12" ht="13.5" customHeight="1">
      <c r="A2802" s="7" t="s">
        <v>355</v>
      </c>
      <c r="B2802" s="7">
        <v>3.5</v>
      </c>
      <c r="C2802" s="7" t="s">
        <v>359</v>
      </c>
      <c r="D2802" s="7" t="s">
        <v>357</v>
      </c>
      <c r="E2802" s="7">
        <v>-32.140729350667002</v>
      </c>
      <c r="F2802" s="7">
        <v>3.1383561471864301</v>
      </c>
      <c r="G2802" s="7">
        <v>4.2070736796558501</v>
      </c>
      <c r="H2802" s="7">
        <v>-1.91950918181632E-3</v>
      </c>
      <c r="I2802" s="7">
        <v>-11.934208541134099</v>
      </c>
      <c r="J2802" s="7">
        <v>-8.0080015194847292</v>
      </c>
      <c r="K2802" s="8"/>
      <c r="L2802" s="8"/>
    </row>
    <row r="2803" spans="1:12" ht="13.5" customHeight="1">
      <c r="A2803" s="7" t="s">
        <v>355</v>
      </c>
      <c r="B2803" s="7">
        <v>0</v>
      </c>
      <c r="C2803" s="7" t="s">
        <v>360</v>
      </c>
      <c r="D2803" s="7" t="s">
        <v>357</v>
      </c>
      <c r="E2803" s="7">
        <v>-32.157585714303401</v>
      </c>
      <c r="F2803" s="7">
        <v>3.1400666666669501</v>
      </c>
      <c r="G2803" s="7">
        <v>4.2093380952402697</v>
      </c>
      <c r="H2803" s="7">
        <v>-1.9205642857124199E-3</v>
      </c>
      <c r="I2803" s="7">
        <v>-11.9410033333419</v>
      </c>
      <c r="J2803" s="7">
        <v>-8.0125485714327898</v>
      </c>
      <c r="K2803" s="8"/>
      <c r="L2803" s="8"/>
    </row>
    <row r="2804" spans="1:12" ht="13.5" customHeight="1">
      <c r="A2804" s="7" t="s">
        <v>355</v>
      </c>
      <c r="B2804" s="7">
        <v>1.75</v>
      </c>
      <c r="C2804" s="7" t="s">
        <v>360</v>
      </c>
      <c r="D2804" s="7" t="s">
        <v>357</v>
      </c>
      <c r="E2804" s="7">
        <v>-32.174442077939801</v>
      </c>
      <c r="F2804" s="7">
        <v>3.1417771861474701</v>
      </c>
      <c r="G2804" s="7">
        <v>4.2116025108246902</v>
      </c>
      <c r="H2804" s="7">
        <v>-1.92161938960852E-3</v>
      </c>
      <c r="I2804" s="7">
        <v>-11.947798125549699</v>
      </c>
      <c r="J2804" s="7">
        <v>-8.0170956233808504</v>
      </c>
      <c r="K2804" s="8"/>
      <c r="L2804" s="8"/>
    </row>
    <row r="2805" spans="1:12" ht="13.5" customHeight="1">
      <c r="A2805" s="7" t="s">
        <v>355</v>
      </c>
      <c r="B2805" s="7">
        <v>3.5</v>
      </c>
      <c r="C2805" s="7" t="s">
        <v>360</v>
      </c>
      <c r="D2805" s="7" t="s">
        <v>357</v>
      </c>
      <c r="E2805" s="7">
        <v>-32.191298441576201</v>
      </c>
      <c r="F2805" s="7">
        <v>3.1434877056279902</v>
      </c>
      <c r="G2805" s="7">
        <v>4.2138669264091098</v>
      </c>
      <c r="H2805" s="7">
        <v>-1.9226744935046201E-3</v>
      </c>
      <c r="I2805" s="7">
        <v>-11.9545929177575</v>
      </c>
      <c r="J2805" s="7">
        <v>-8.0216426753289092</v>
      </c>
      <c r="K2805" s="8"/>
      <c r="L2805" s="8"/>
    </row>
    <row r="2806" spans="1:12" ht="13.5" customHeight="1">
      <c r="A2806" s="7" t="s">
        <v>355</v>
      </c>
      <c r="B2806" s="7">
        <v>0</v>
      </c>
      <c r="C2806" s="7" t="s">
        <v>361</v>
      </c>
      <c r="D2806" s="7" t="s">
        <v>357</v>
      </c>
      <c r="E2806" s="7">
        <v>-32.208154805212601</v>
      </c>
      <c r="F2806" s="7">
        <v>3.1451982251085102</v>
      </c>
      <c r="G2806" s="7">
        <v>4.2161313419935302</v>
      </c>
      <c r="H2806" s="7">
        <v>-1.9237295974007199E-3</v>
      </c>
      <c r="I2806" s="7">
        <v>-11.961387709965299</v>
      </c>
      <c r="J2806" s="7">
        <v>-8.0261897272769698</v>
      </c>
      <c r="K2806" s="8"/>
      <c r="L2806" s="8"/>
    </row>
    <row r="2807" spans="1:12" ht="13.5" customHeight="1">
      <c r="A2807" s="7" t="s">
        <v>355</v>
      </c>
      <c r="B2807" s="7">
        <v>1.75</v>
      </c>
      <c r="C2807" s="7" t="s">
        <v>361</v>
      </c>
      <c r="D2807" s="7" t="s">
        <v>357</v>
      </c>
      <c r="E2807" s="7">
        <v>-32.225011168849001</v>
      </c>
      <c r="F2807" s="7">
        <v>3.1469087445890298</v>
      </c>
      <c r="G2807" s="7">
        <v>4.2183957575779498</v>
      </c>
      <c r="H2807" s="7">
        <v>-1.92478470129682E-3</v>
      </c>
      <c r="I2807" s="7">
        <v>-11.9681825021731</v>
      </c>
      <c r="J2807" s="7">
        <v>-8.0307367792250393</v>
      </c>
      <c r="K2807" s="8"/>
      <c r="L2807" s="8"/>
    </row>
    <row r="2808" spans="1:12" ht="13.5" customHeight="1">
      <c r="A2808" s="7" t="s">
        <v>355</v>
      </c>
      <c r="B2808" s="7">
        <v>3.5</v>
      </c>
      <c r="C2808" s="7" t="s">
        <v>361</v>
      </c>
      <c r="D2808" s="7" t="s">
        <v>357</v>
      </c>
      <c r="E2808" s="7">
        <v>-32.241867532485401</v>
      </c>
      <c r="F2808" s="7">
        <v>3.1486192640695498</v>
      </c>
      <c r="G2808" s="7">
        <v>4.2206601731623703</v>
      </c>
      <c r="H2808" s="7">
        <v>-1.9258398051929201E-3</v>
      </c>
      <c r="I2808" s="7">
        <v>-11.974977294380899</v>
      </c>
      <c r="J2808" s="7">
        <v>-8.0352838311730999</v>
      </c>
      <c r="K2808" s="8"/>
      <c r="L2808" s="8"/>
    </row>
    <row r="2809" spans="1:12" ht="13.5" customHeight="1">
      <c r="A2809" s="7" t="s">
        <v>355</v>
      </c>
      <c r="B2809" s="7">
        <v>0</v>
      </c>
      <c r="C2809" s="7" t="s">
        <v>362</v>
      </c>
      <c r="D2809" s="7" t="s">
        <v>357</v>
      </c>
      <c r="E2809" s="7">
        <v>-32.258723896121801</v>
      </c>
      <c r="F2809" s="7">
        <v>3.1503297835500699</v>
      </c>
      <c r="G2809" s="7">
        <v>4.2229245887467899</v>
      </c>
      <c r="H2809" s="7">
        <v>-1.92689490908902E-3</v>
      </c>
      <c r="I2809" s="7">
        <v>-11.9817720865888</v>
      </c>
      <c r="J2809" s="7">
        <v>-8.0398308831211605</v>
      </c>
      <c r="K2809" s="8"/>
      <c r="L2809" s="8"/>
    </row>
    <row r="2810" spans="1:12" ht="13.5" customHeight="1">
      <c r="A2810" s="7" t="s">
        <v>355</v>
      </c>
      <c r="B2810" s="7">
        <v>1.75</v>
      </c>
      <c r="C2810" s="7" t="s">
        <v>362</v>
      </c>
      <c r="D2810" s="7" t="s">
        <v>357</v>
      </c>
      <c r="E2810" s="7">
        <v>-32.2755802597582</v>
      </c>
      <c r="F2810" s="7">
        <v>3.1520403030305899</v>
      </c>
      <c r="G2810" s="7">
        <v>4.2251890043312104</v>
      </c>
      <c r="H2810" s="7">
        <v>-1.92795001298512E-3</v>
      </c>
      <c r="I2810" s="7">
        <v>-11.9885668787966</v>
      </c>
      <c r="J2810" s="7">
        <v>-8.0443779350692193</v>
      </c>
      <c r="K2810" s="8"/>
      <c r="L2810" s="8"/>
    </row>
    <row r="2811" spans="1:12" ht="13.5" customHeight="1">
      <c r="A2811" s="7" t="s">
        <v>355</v>
      </c>
      <c r="B2811" s="7">
        <v>3.5</v>
      </c>
      <c r="C2811" s="7" t="s">
        <v>362</v>
      </c>
      <c r="D2811" s="7" t="s">
        <v>357</v>
      </c>
      <c r="E2811" s="7">
        <v>-32.2924366233946</v>
      </c>
      <c r="F2811" s="7">
        <v>3.1537508225111099</v>
      </c>
      <c r="G2811" s="7">
        <v>4.22745341991563</v>
      </c>
      <c r="H2811" s="7">
        <v>-1.9290051168812199E-3</v>
      </c>
      <c r="I2811" s="7">
        <v>-11.9953616710044</v>
      </c>
      <c r="J2811" s="7">
        <v>-8.0489249870172799</v>
      </c>
      <c r="K2811" s="8"/>
      <c r="L2811" s="8"/>
    </row>
    <row r="2812" spans="1:12" ht="13.5" customHeight="1">
      <c r="A2812" s="7" t="s">
        <v>355</v>
      </c>
      <c r="B2812" s="7">
        <v>0</v>
      </c>
      <c r="C2812" s="7" t="s">
        <v>363</v>
      </c>
      <c r="D2812" s="7" t="s">
        <v>357</v>
      </c>
      <c r="E2812" s="7">
        <v>-32.309292987031</v>
      </c>
      <c r="F2812" s="7">
        <v>3.15546134199163</v>
      </c>
      <c r="G2812" s="7">
        <v>4.2297178355000504</v>
      </c>
      <c r="H2812" s="7">
        <v>-1.93006022077732E-3</v>
      </c>
      <c r="I2812" s="7">
        <v>-12.0021564632122</v>
      </c>
      <c r="J2812" s="7">
        <v>-8.0534720389653405</v>
      </c>
      <c r="K2812" s="8"/>
      <c r="L2812" s="8"/>
    </row>
    <row r="2813" spans="1:12" ht="13.5" customHeight="1">
      <c r="A2813" s="7" t="s">
        <v>355</v>
      </c>
      <c r="B2813" s="7">
        <v>1.75</v>
      </c>
      <c r="C2813" s="7" t="s">
        <v>363</v>
      </c>
      <c r="D2813" s="7" t="s">
        <v>357</v>
      </c>
      <c r="E2813" s="7">
        <v>-32.3261493506674</v>
      </c>
      <c r="F2813" s="7">
        <v>3.15717186147215</v>
      </c>
      <c r="G2813" s="7">
        <v>4.23198225108447</v>
      </c>
      <c r="H2813" s="7">
        <v>-1.9311153246734201E-3</v>
      </c>
      <c r="I2813" s="7">
        <v>-12.00895125542</v>
      </c>
      <c r="J2813" s="7">
        <v>-8.0580190909133993</v>
      </c>
      <c r="K2813" s="8"/>
      <c r="L2813" s="8"/>
    </row>
    <row r="2814" spans="1:12" ht="13.5" customHeight="1">
      <c r="A2814" s="7" t="s">
        <v>355</v>
      </c>
      <c r="B2814" s="7">
        <v>3.5</v>
      </c>
      <c r="C2814" s="7" t="s">
        <v>363</v>
      </c>
      <c r="D2814" s="7" t="s">
        <v>357</v>
      </c>
      <c r="E2814" s="7">
        <v>-32.3430057143038</v>
      </c>
      <c r="F2814" s="7">
        <v>3.15888238095267</v>
      </c>
      <c r="G2814" s="7">
        <v>4.2342466666688896</v>
      </c>
      <c r="H2814" s="7">
        <v>-1.9321704285695199E-3</v>
      </c>
      <c r="I2814" s="7">
        <v>-12.0157460476278</v>
      </c>
      <c r="J2814" s="7">
        <v>-8.0625661428614599</v>
      </c>
      <c r="K2814" s="8"/>
      <c r="L2814" s="8"/>
    </row>
    <row r="2815" spans="1:12" ht="13.5" customHeight="1">
      <c r="A2815" s="7" t="s">
        <v>355</v>
      </c>
      <c r="B2815" s="7">
        <v>0</v>
      </c>
      <c r="C2815" s="7" t="s">
        <v>356</v>
      </c>
      <c r="D2815" s="7" t="s">
        <v>357</v>
      </c>
      <c r="E2815" s="7">
        <v>-32.3598620779402</v>
      </c>
      <c r="F2815" s="7">
        <v>3.1605929004331901</v>
      </c>
      <c r="G2815" s="7">
        <v>4.2365110822533101</v>
      </c>
      <c r="H2815" s="7">
        <v>-1.93322553246562E-3</v>
      </c>
      <c r="I2815" s="7">
        <v>-12.0225408398356</v>
      </c>
      <c r="J2815" s="7">
        <v>-8.0671131948095205</v>
      </c>
      <c r="K2815" s="8"/>
      <c r="L2815" s="8"/>
    </row>
    <row r="2816" spans="1:12" ht="13.5" customHeight="1">
      <c r="A2816" s="7" t="s">
        <v>355</v>
      </c>
      <c r="B2816" s="7">
        <v>1.75</v>
      </c>
      <c r="C2816" s="7" t="s">
        <v>356</v>
      </c>
      <c r="D2816" s="7" t="s">
        <v>357</v>
      </c>
      <c r="E2816" s="7">
        <v>-32.3767184415766</v>
      </c>
      <c r="F2816" s="7">
        <v>3.1623034199137101</v>
      </c>
      <c r="G2816" s="7">
        <v>4.2387754978377297</v>
      </c>
      <c r="H2816" s="7">
        <v>-1.9342806363617201E-3</v>
      </c>
      <c r="I2816" s="7">
        <v>-12.0293356320434</v>
      </c>
      <c r="J2816" s="7">
        <v>-8.0716602467575793</v>
      </c>
      <c r="K2816" s="8"/>
      <c r="L2816" s="8"/>
    </row>
    <row r="2817" spans="1:12" ht="13.5" customHeight="1">
      <c r="A2817" s="7" t="s">
        <v>355</v>
      </c>
      <c r="B2817" s="7">
        <v>3.5</v>
      </c>
      <c r="C2817" s="7" t="s">
        <v>356</v>
      </c>
      <c r="D2817" s="7" t="s">
        <v>357</v>
      </c>
      <c r="E2817" s="7">
        <v>-32.393574805212999</v>
      </c>
      <c r="F2817" s="7">
        <v>3.1640139393942301</v>
      </c>
      <c r="G2817" s="7">
        <v>4.2410399134221501</v>
      </c>
      <c r="H2817" s="7">
        <v>-1.9353357402578199E-3</v>
      </c>
      <c r="I2817" s="7">
        <v>-12.036130424251199</v>
      </c>
      <c r="J2817" s="7">
        <v>-8.0762072987056399</v>
      </c>
      <c r="K2817" s="8"/>
      <c r="L2817" s="8"/>
    </row>
    <row r="2818" spans="1:12" ht="13.5" customHeight="1">
      <c r="A2818" s="7" t="s">
        <v>355</v>
      </c>
      <c r="B2818" s="7">
        <v>0</v>
      </c>
      <c r="C2818" s="7" t="s">
        <v>358</v>
      </c>
      <c r="D2818" s="7" t="s">
        <v>357</v>
      </c>
      <c r="E2818" s="7">
        <v>-32.410431168849399</v>
      </c>
      <c r="F2818" s="7">
        <v>3.1657244588747502</v>
      </c>
      <c r="G2818" s="7">
        <v>4.2433043290065697</v>
      </c>
      <c r="H2818" s="7">
        <v>-1.93639084415392E-3</v>
      </c>
      <c r="I2818" s="7">
        <v>-12.0429252164591</v>
      </c>
      <c r="J2818" s="7">
        <v>-8.0807543506537005</v>
      </c>
      <c r="K2818" s="8"/>
      <c r="L2818" s="8"/>
    </row>
    <row r="2819" spans="1:12" ht="13.5" customHeight="1">
      <c r="A2819" s="7" t="s">
        <v>355</v>
      </c>
      <c r="B2819" s="7">
        <v>1.75</v>
      </c>
      <c r="C2819" s="7" t="s">
        <v>358</v>
      </c>
      <c r="D2819" s="7" t="s">
        <v>357</v>
      </c>
      <c r="E2819" s="7">
        <v>-32.427287532485799</v>
      </c>
      <c r="F2819" s="7">
        <v>3.1674349783552702</v>
      </c>
      <c r="G2819" s="7">
        <v>4.2455687445909902</v>
      </c>
      <c r="H2819" s="7">
        <v>-1.9374459480500201E-3</v>
      </c>
      <c r="I2819" s="7">
        <v>-12.049720008666901</v>
      </c>
      <c r="J2819" s="7">
        <v>-8.0853014026017593</v>
      </c>
      <c r="K2819" s="8"/>
      <c r="L2819" s="8"/>
    </row>
    <row r="2820" spans="1:12" ht="13.5" customHeight="1">
      <c r="A2820" s="7" t="s">
        <v>355</v>
      </c>
      <c r="B2820" s="7">
        <v>3.5</v>
      </c>
      <c r="C2820" s="7" t="s">
        <v>358</v>
      </c>
      <c r="D2820" s="7" t="s">
        <v>357</v>
      </c>
      <c r="E2820" s="7">
        <v>-32.444143896122199</v>
      </c>
      <c r="F2820" s="7">
        <v>3.1691454978357898</v>
      </c>
      <c r="G2820" s="7">
        <v>4.2478331601754098</v>
      </c>
      <c r="H2820" s="7">
        <v>-1.93850105194612E-3</v>
      </c>
      <c r="I2820" s="7">
        <v>-12.0565148008747</v>
      </c>
      <c r="J2820" s="7">
        <v>-8.0898484545498199</v>
      </c>
      <c r="K2820" s="8"/>
      <c r="L2820" s="8"/>
    </row>
    <row r="2821" spans="1:12" ht="13.5" customHeight="1">
      <c r="A2821" s="7" t="s">
        <v>355</v>
      </c>
      <c r="B2821" s="7">
        <v>0</v>
      </c>
      <c r="C2821" s="7" t="s">
        <v>359</v>
      </c>
      <c r="D2821" s="7" t="s">
        <v>357</v>
      </c>
      <c r="E2821" s="7">
        <v>-32.461000259758599</v>
      </c>
      <c r="F2821" s="7">
        <v>3.1708560173163098</v>
      </c>
      <c r="G2821" s="7">
        <v>4.2500975757598303</v>
      </c>
      <c r="H2821" s="7">
        <v>-1.93955615584222E-3</v>
      </c>
      <c r="I2821" s="7">
        <v>-12.063309593082501</v>
      </c>
      <c r="J2821" s="7">
        <v>-8.0943955064978805</v>
      </c>
      <c r="K2821" s="8"/>
      <c r="L2821" s="8"/>
    </row>
    <row r="2822" spans="1:12" ht="13.5" customHeight="1">
      <c r="A2822" s="7" t="s">
        <v>355</v>
      </c>
      <c r="B2822" s="7">
        <v>1.75</v>
      </c>
      <c r="C2822" s="7" t="s">
        <v>359</v>
      </c>
      <c r="D2822" s="7" t="s">
        <v>357</v>
      </c>
      <c r="E2822" s="7">
        <v>-32.477856623394999</v>
      </c>
      <c r="F2822" s="7">
        <v>3.1725665367968299</v>
      </c>
      <c r="G2822" s="7">
        <v>4.2523619913442499</v>
      </c>
      <c r="H2822" s="7">
        <v>-1.9406112597383199E-3</v>
      </c>
      <c r="I2822" s="7">
        <v>-12.0701043852903</v>
      </c>
      <c r="J2822" s="7">
        <v>-8.0989425584459394</v>
      </c>
      <c r="K2822" s="8"/>
      <c r="L2822" s="8"/>
    </row>
    <row r="2823" spans="1:12" ht="13.5" customHeight="1">
      <c r="A2823" s="7" t="s">
        <v>355</v>
      </c>
      <c r="B2823" s="7">
        <v>3.5</v>
      </c>
      <c r="C2823" s="7" t="s">
        <v>359</v>
      </c>
      <c r="D2823" s="7" t="s">
        <v>357</v>
      </c>
      <c r="E2823" s="7">
        <v>-32.494712987031399</v>
      </c>
      <c r="F2823" s="7">
        <v>3.1742770562773499</v>
      </c>
      <c r="G2823" s="7">
        <v>4.2546264069286703</v>
      </c>
      <c r="H2823" s="7">
        <v>-1.94166636363442E-3</v>
      </c>
      <c r="I2823" s="7">
        <v>-12.076899177498101</v>
      </c>
      <c r="J2823" s="7">
        <v>-8.103489610394</v>
      </c>
      <c r="K2823" s="8"/>
      <c r="L2823" s="8"/>
    </row>
    <row r="2824" spans="1:12" ht="13.5" customHeight="1">
      <c r="A2824" s="7" t="s">
        <v>355</v>
      </c>
      <c r="B2824" s="7">
        <v>0</v>
      </c>
      <c r="C2824" s="7" t="s">
        <v>360</v>
      </c>
      <c r="D2824" s="7" t="s">
        <v>357</v>
      </c>
      <c r="E2824" s="7">
        <v>-32.511569350667799</v>
      </c>
      <c r="F2824" s="7">
        <v>3.1759875757578699</v>
      </c>
      <c r="G2824" s="7">
        <v>4.2568908225130899</v>
      </c>
      <c r="H2824" s="7">
        <v>-1.9427214675305201E-3</v>
      </c>
      <c r="I2824" s="7">
        <v>-12.0836939697059</v>
      </c>
      <c r="J2824" s="7">
        <v>-8.1080366623420694</v>
      </c>
      <c r="K2824" s="8"/>
      <c r="L2824" s="8"/>
    </row>
    <row r="2825" spans="1:12" ht="13.5" customHeight="1">
      <c r="A2825" s="7" t="s">
        <v>355</v>
      </c>
      <c r="B2825" s="7">
        <v>1.75</v>
      </c>
      <c r="C2825" s="7" t="s">
        <v>360</v>
      </c>
      <c r="D2825" s="7" t="s">
        <v>357</v>
      </c>
      <c r="E2825" s="7">
        <v>-32.528425714304198</v>
      </c>
      <c r="F2825" s="7">
        <v>3.17769809523839</v>
      </c>
      <c r="G2825" s="7">
        <v>4.2591552380975104</v>
      </c>
      <c r="H2825" s="7">
        <v>-1.9437765714266199E-3</v>
      </c>
      <c r="I2825" s="7">
        <v>-12.090488761913701</v>
      </c>
      <c r="J2825" s="7">
        <v>-8.11258371429013</v>
      </c>
      <c r="K2825" s="8"/>
      <c r="L2825" s="8"/>
    </row>
    <row r="2826" spans="1:12" ht="13.5" customHeight="1">
      <c r="A2826" s="7" t="s">
        <v>355</v>
      </c>
      <c r="B2826" s="7">
        <v>3.5</v>
      </c>
      <c r="C2826" s="7" t="s">
        <v>360</v>
      </c>
      <c r="D2826" s="7" t="s">
        <v>357</v>
      </c>
      <c r="E2826" s="7">
        <v>-32.545282077940598</v>
      </c>
      <c r="F2826" s="7">
        <v>3.17940861471891</v>
      </c>
      <c r="G2826" s="7">
        <v>4.26141965368193</v>
      </c>
      <c r="H2826" s="7">
        <v>-1.94483167532272E-3</v>
      </c>
      <c r="I2826" s="7">
        <v>-12.0972835541215</v>
      </c>
      <c r="J2826" s="7">
        <v>-8.1171307662381906</v>
      </c>
      <c r="K2826" s="8"/>
      <c r="L2826" s="8"/>
    </row>
    <row r="2827" spans="1:12" ht="13.5" customHeight="1">
      <c r="A2827" s="7" t="s">
        <v>355</v>
      </c>
      <c r="B2827" s="7">
        <v>0</v>
      </c>
      <c r="C2827" s="7" t="s">
        <v>361</v>
      </c>
      <c r="D2827" s="7" t="s">
        <v>357</v>
      </c>
      <c r="E2827" s="7">
        <v>-32.562138441576998</v>
      </c>
      <c r="F2827" s="7">
        <v>3.18111913419943</v>
      </c>
      <c r="G2827" s="7">
        <v>4.2636840692663496</v>
      </c>
      <c r="H2827" s="7">
        <v>-1.9458867792188201E-3</v>
      </c>
      <c r="I2827" s="7">
        <v>-12.104078346329301</v>
      </c>
      <c r="J2827" s="7">
        <v>-8.1216778181862495</v>
      </c>
      <c r="K2827" s="8"/>
      <c r="L2827" s="8"/>
    </row>
    <row r="2828" spans="1:12" ht="13.5" customHeight="1">
      <c r="A2828" s="7" t="s">
        <v>355</v>
      </c>
      <c r="B2828" s="7">
        <v>1.75</v>
      </c>
      <c r="C2828" s="7" t="s">
        <v>361</v>
      </c>
      <c r="D2828" s="7" t="s">
        <v>357</v>
      </c>
      <c r="E2828" s="7">
        <v>-32.578994805213398</v>
      </c>
      <c r="F2828" s="7">
        <v>3.1828296536799501</v>
      </c>
      <c r="G2828" s="7">
        <v>4.2659484848507701</v>
      </c>
      <c r="H2828" s="7">
        <v>-1.9469418831149199E-3</v>
      </c>
      <c r="I2828" s="7">
        <v>-12.1108731385371</v>
      </c>
      <c r="J2828" s="7">
        <v>-8.1262248701343101</v>
      </c>
      <c r="K2828" s="8"/>
      <c r="L2828" s="8"/>
    </row>
    <row r="2829" spans="1:12" ht="13.5" customHeight="1">
      <c r="A2829" s="7" t="s">
        <v>355</v>
      </c>
      <c r="B2829" s="7">
        <v>3.5</v>
      </c>
      <c r="C2829" s="7" t="s">
        <v>361</v>
      </c>
      <c r="D2829" s="7" t="s">
        <v>357</v>
      </c>
      <c r="E2829" s="7">
        <v>-32.595851168849798</v>
      </c>
      <c r="F2829" s="7">
        <v>3.1845401731604701</v>
      </c>
      <c r="G2829" s="7">
        <v>4.2682129004351896</v>
      </c>
      <c r="H2829" s="7">
        <v>-1.94799698701102E-3</v>
      </c>
      <c r="I2829" s="7">
        <v>-12.117667930745</v>
      </c>
      <c r="J2829" s="7">
        <v>-8.1307719220823707</v>
      </c>
      <c r="K2829" s="8"/>
      <c r="L2829" s="8"/>
    </row>
    <row r="2830" spans="1:12" ht="13.5" customHeight="1">
      <c r="A2830" s="7" t="s">
        <v>355</v>
      </c>
      <c r="B2830" s="7">
        <v>0</v>
      </c>
      <c r="C2830" s="7" t="s">
        <v>362</v>
      </c>
      <c r="D2830" s="7" t="s">
        <v>357</v>
      </c>
      <c r="E2830" s="7">
        <v>-32.612707532486198</v>
      </c>
      <c r="F2830" s="7">
        <v>3.1862506926409901</v>
      </c>
      <c r="G2830" s="7">
        <v>4.2704773160196101</v>
      </c>
      <c r="H2830" s="7">
        <v>-1.9490520909071201E-3</v>
      </c>
      <c r="I2830" s="7">
        <v>-12.124462722952799</v>
      </c>
      <c r="J2830" s="7">
        <v>-8.1353189740304295</v>
      </c>
      <c r="K2830" s="8"/>
      <c r="L2830" s="8"/>
    </row>
    <row r="2831" spans="1:12" ht="13.5" customHeight="1">
      <c r="A2831" s="7" t="s">
        <v>355</v>
      </c>
      <c r="B2831" s="7">
        <v>1.75</v>
      </c>
      <c r="C2831" s="7" t="s">
        <v>362</v>
      </c>
      <c r="D2831" s="7" t="s">
        <v>357</v>
      </c>
      <c r="E2831" s="7">
        <v>-32.629563896122598</v>
      </c>
      <c r="F2831" s="7">
        <v>3.1879612121215102</v>
      </c>
      <c r="G2831" s="7">
        <v>4.2727417316040297</v>
      </c>
      <c r="H2831" s="7">
        <v>-1.95010719480322E-3</v>
      </c>
      <c r="I2831" s="7">
        <v>-12.1312575151606</v>
      </c>
      <c r="J2831" s="7">
        <v>-8.1398660259784901</v>
      </c>
      <c r="K2831" s="8"/>
      <c r="L2831" s="8"/>
    </row>
    <row r="2832" spans="1:12" ht="13.5" customHeight="1">
      <c r="A2832" s="7" t="s">
        <v>355</v>
      </c>
      <c r="B2832" s="7">
        <v>3.5</v>
      </c>
      <c r="C2832" s="7" t="s">
        <v>362</v>
      </c>
      <c r="D2832" s="7" t="s">
        <v>357</v>
      </c>
      <c r="E2832" s="7">
        <v>-32.646420259758997</v>
      </c>
      <c r="F2832" s="7">
        <v>3.1896717316020302</v>
      </c>
      <c r="G2832" s="7">
        <v>4.2750061471884502</v>
      </c>
      <c r="H2832" s="7">
        <v>-1.95116229869932E-3</v>
      </c>
      <c r="I2832" s="7">
        <v>-12.138052307368399</v>
      </c>
      <c r="J2832" s="7">
        <v>-8.1444130779265507</v>
      </c>
      <c r="K2832" s="8"/>
      <c r="L2832" s="8"/>
    </row>
    <row r="2833" spans="1:12" ht="13.5" customHeight="1">
      <c r="A2833" s="7" t="s">
        <v>355</v>
      </c>
      <c r="B2833" s="7">
        <v>0</v>
      </c>
      <c r="C2833" s="7" t="s">
        <v>363</v>
      </c>
      <c r="D2833" s="7" t="s">
        <v>357</v>
      </c>
      <c r="E2833" s="7">
        <v>-32.663276623395397</v>
      </c>
      <c r="F2833" s="7">
        <v>3.1913822510825498</v>
      </c>
      <c r="G2833" s="7">
        <v>4.2772705627728698</v>
      </c>
      <c r="H2833" s="7">
        <v>-1.9522174025954199E-3</v>
      </c>
      <c r="I2833" s="7">
        <v>-12.1448470995762</v>
      </c>
      <c r="J2833" s="7">
        <v>-8.1489601298746095</v>
      </c>
      <c r="K2833" s="8"/>
      <c r="L2833" s="8"/>
    </row>
    <row r="2834" spans="1:12" ht="13.5" customHeight="1">
      <c r="A2834" s="7" t="s">
        <v>355</v>
      </c>
      <c r="B2834" s="7">
        <v>1.75</v>
      </c>
      <c r="C2834" s="7" t="s">
        <v>363</v>
      </c>
      <c r="D2834" s="7" t="s">
        <v>357</v>
      </c>
      <c r="E2834" s="7">
        <v>-32.680132987031797</v>
      </c>
      <c r="F2834" s="7">
        <v>3.1930927705630698</v>
      </c>
      <c r="G2834" s="7">
        <v>4.2795349783572902</v>
      </c>
      <c r="H2834" s="7">
        <v>-1.95327250649152E-3</v>
      </c>
      <c r="I2834" s="7">
        <v>-12.151641891783999</v>
      </c>
      <c r="J2834" s="7">
        <v>-8.1535071818226701</v>
      </c>
      <c r="K2834" s="8"/>
      <c r="L2834" s="8"/>
    </row>
    <row r="2835" spans="1:12" ht="13.5" customHeight="1">
      <c r="A2835" s="7" t="s">
        <v>355</v>
      </c>
      <c r="B2835" s="7">
        <v>3.5</v>
      </c>
      <c r="C2835" s="7" t="s">
        <v>363</v>
      </c>
      <c r="D2835" s="7" t="s">
        <v>357</v>
      </c>
      <c r="E2835" s="7">
        <v>-32.696989350668197</v>
      </c>
      <c r="F2835" s="7">
        <v>3.1948032900435899</v>
      </c>
      <c r="G2835" s="7">
        <v>4.2817993939417098</v>
      </c>
      <c r="H2835" s="7">
        <v>-1.9543276103876198E-3</v>
      </c>
      <c r="I2835" s="7">
        <v>-12.1584366839918</v>
      </c>
      <c r="J2835" s="7">
        <v>-8.1580542337707307</v>
      </c>
      <c r="K2835" s="8"/>
      <c r="L2835" s="8"/>
    </row>
    <row r="2836" spans="1:12" ht="13.5" customHeight="1">
      <c r="A2836" s="7" t="s">
        <v>355</v>
      </c>
      <c r="B2836" s="7">
        <v>0</v>
      </c>
      <c r="C2836" s="7" t="s">
        <v>356</v>
      </c>
      <c r="D2836" s="7" t="s">
        <v>357</v>
      </c>
      <c r="E2836" s="7">
        <v>-32.713845714304597</v>
      </c>
      <c r="F2836" s="7">
        <v>3.1965138095241099</v>
      </c>
      <c r="G2836" s="7">
        <v>4.2840638095261303</v>
      </c>
      <c r="H2836" s="7">
        <v>-1.9553827142837201E-3</v>
      </c>
      <c r="I2836" s="7">
        <v>-12.165231476199599</v>
      </c>
      <c r="J2836" s="7">
        <v>-8.1626012857187895</v>
      </c>
      <c r="K2836" s="8"/>
      <c r="L2836" s="8"/>
    </row>
    <row r="2837" spans="1:12" ht="13.5" customHeight="1">
      <c r="A2837" s="7" t="s">
        <v>355</v>
      </c>
      <c r="B2837" s="7">
        <v>1.75</v>
      </c>
      <c r="C2837" s="7" t="s">
        <v>356</v>
      </c>
      <c r="D2837" s="7" t="s">
        <v>357</v>
      </c>
      <c r="E2837" s="7">
        <v>-32.730702077940997</v>
      </c>
      <c r="F2837" s="7">
        <v>3.1982243290046299</v>
      </c>
      <c r="G2837" s="7">
        <v>4.2863282251105499</v>
      </c>
      <c r="H2837" s="7">
        <v>-1.95643781817982E-3</v>
      </c>
      <c r="I2837" s="7">
        <v>-12.1720262684074</v>
      </c>
      <c r="J2837" s="7">
        <v>-8.1671483376668501</v>
      </c>
      <c r="K2837" s="8"/>
      <c r="L2837" s="8"/>
    </row>
    <row r="2838" spans="1:12" ht="13.5" customHeight="1">
      <c r="A2838" s="7" t="s">
        <v>355</v>
      </c>
      <c r="B2838" s="7">
        <v>3.5</v>
      </c>
      <c r="C2838" s="7" t="s">
        <v>356</v>
      </c>
      <c r="D2838" s="7" t="s">
        <v>357</v>
      </c>
      <c r="E2838" s="7">
        <v>-32.747558441577397</v>
      </c>
      <c r="F2838" s="7">
        <v>3.19993484848515</v>
      </c>
      <c r="G2838" s="7">
        <v>4.2885926406949704</v>
      </c>
      <c r="H2838" s="7">
        <v>-1.9574929220759199E-3</v>
      </c>
      <c r="I2838" s="7">
        <v>-12.178821060615199</v>
      </c>
      <c r="J2838" s="7">
        <v>-8.1716953896149107</v>
      </c>
      <c r="K2838" s="8"/>
      <c r="L2838" s="8"/>
    </row>
    <row r="2839" spans="1:12" ht="13.5" customHeight="1">
      <c r="A2839" s="7" t="s">
        <v>355</v>
      </c>
      <c r="B2839" s="7">
        <v>0</v>
      </c>
      <c r="C2839" s="7" t="s">
        <v>358</v>
      </c>
      <c r="D2839" s="7" t="s">
        <v>357</v>
      </c>
      <c r="E2839" s="7">
        <v>-32.764414805213796</v>
      </c>
      <c r="F2839" s="7">
        <v>3.20164536796567</v>
      </c>
      <c r="G2839" s="7">
        <v>4.29085705627939</v>
      </c>
      <c r="H2839" s="7">
        <v>-1.9585480259720202E-3</v>
      </c>
      <c r="I2839" s="7">
        <v>-12.1856158528231</v>
      </c>
      <c r="J2839" s="7">
        <v>-8.1762424415629695</v>
      </c>
      <c r="K2839" s="8"/>
      <c r="L2839" s="8"/>
    </row>
    <row r="2840" spans="1:12" ht="13.5" customHeight="1">
      <c r="A2840" s="7" t="s">
        <v>355</v>
      </c>
      <c r="B2840" s="7">
        <v>1.75</v>
      </c>
      <c r="C2840" s="7" t="s">
        <v>358</v>
      </c>
      <c r="D2840" s="7" t="s">
        <v>357</v>
      </c>
      <c r="E2840" s="7">
        <v>-32.781271168850203</v>
      </c>
      <c r="F2840" s="7">
        <v>3.20335588744619</v>
      </c>
      <c r="G2840" s="7">
        <v>4.2931214718638104</v>
      </c>
      <c r="H2840" s="7">
        <v>-1.95960312986812E-3</v>
      </c>
      <c r="I2840" s="7">
        <v>-12.1924106450309</v>
      </c>
      <c r="J2840" s="7">
        <v>-8.1807894935110301</v>
      </c>
      <c r="K2840" s="8"/>
      <c r="L2840" s="8"/>
    </row>
    <row r="2841" spans="1:12" ht="13.5" customHeight="1">
      <c r="A2841" s="7" t="s">
        <v>355</v>
      </c>
      <c r="B2841" s="7">
        <v>3.5</v>
      </c>
      <c r="C2841" s="7" t="s">
        <v>358</v>
      </c>
      <c r="D2841" s="7" t="s">
        <v>357</v>
      </c>
      <c r="E2841" s="7">
        <v>-32.798127532486603</v>
      </c>
      <c r="F2841" s="7">
        <v>3.2050664069267101</v>
      </c>
      <c r="G2841" s="7">
        <v>4.29538588744823</v>
      </c>
      <c r="H2841" s="7">
        <v>-1.9606582337642199E-3</v>
      </c>
      <c r="I2841" s="7">
        <v>-12.1992054372387</v>
      </c>
      <c r="J2841" s="7">
        <v>-8.1853365454590996</v>
      </c>
      <c r="K2841" s="8"/>
      <c r="L2841" s="8"/>
    </row>
    <row r="2842" spans="1:12" ht="13.5" customHeight="1">
      <c r="A2842" s="7" t="s">
        <v>355</v>
      </c>
      <c r="B2842" s="7">
        <v>0</v>
      </c>
      <c r="C2842" s="7" t="s">
        <v>359</v>
      </c>
      <c r="D2842" s="7" t="s">
        <v>357</v>
      </c>
      <c r="E2842" s="7">
        <v>-32.814983896123003</v>
      </c>
      <c r="F2842" s="7">
        <v>3.2067769264072301</v>
      </c>
      <c r="G2842" s="7">
        <v>4.2976503030326496</v>
      </c>
      <c r="H2842" s="7">
        <v>-1.9617133376603202E-3</v>
      </c>
      <c r="I2842" s="7">
        <v>-12.2060002294465</v>
      </c>
      <c r="J2842" s="7">
        <v>-8.1898835974071602</v>
      </c>
      <c r="K2842" s="8"/>
      <c r="L2842" s="8"/>
    </row>
    <row r="2843" spans="1:12" ht="13.5" customHeight="1">
      <c r="A2843" s="7" t="s">
        <v>355</v>
      </c>
      <c r="B2843" s="7">
        <v>1.75</v>
      </c>
      <c r="C2843" s="7" t="s">
        <v>359</v>
      </c>
      <c r="D2843" s="7" t="s">
        <v>357</v>
      </c>
      <c r="E2843" s="7">
        <v>-32.831840259759403</v>
      </c>
      <c r="F2843" s="7">
        <v>3.2084874458877501</v>
      </c>
      <c r="G2843" s="7">
        <v>4.2999147186170701</v>
      </c>
      <c r="H2843" s="7">
        <v>-1.9627684415564201E-3</v>
      </c>
      <c r="I2843" s="7">
        <v>-12.2127950216543</v>
      </c>
      <c r="J2843" s="7">
        <v>-8.1944306493552208</v>
      </c>
      <c r="K2843" s="8"/>
      <c r="L2843" s="8"/>
    </row>
    <row r="2844" spans="1:12" ht="13.5" customHeight="1">
      <c r="A2844" s="7" t="s">
        <v>355</v>
      </c>
      <c r="B2844" s="7">
        <v>3.5</v>
      </c>
      <c r="C2844" s="7" t="s">
        <v>359</v>
      </c>
      <c r="D2844" s="7" t="s">
        <v>357</v>
      </c>
      <c r="E2844" s="7">
        <v>-32.848696623395803</v>
      </c>
      <c r="F2844" s="7">
        <v>3.2101979653682702</v>
      </c>
      <c r="G2844" s="7">
        <v>4.3021791342014897</v>
      </c>
      <c r="H2844" s="7">
        <v>-1.9638235454525199E-3</v>
      </c>
      <c r="I2844" s="7">
        <v>-12.2195898138621</v>
      </c>
      <c r="J2844" s="7">
        <v>-8.1989777013032796</v>
      </c>
      <c r="K2844" s="8"/>
      <c r="L2844" s="8"/>
    </row>
    <row r="2845" spans="1:12" ht="13.5" customHeight="1">
      <c r="A2845" s="7" t="s">
        <v>355</v>
      </c>
      <c r="B2845" s="7">
        <v>0</v>
      </c>
      <c r="C2845" s="7" t="s">
        <v>360</v>
      </c>
      <c r="D2845" s="7" t="s">
        <v>357</v>
      </c>
      <c r="E2845" s="7">
        <v>-32.865552987032203</v>
      </c>
      <c r="F2845" s="7">
        <v>3.2119084848487902</v>
      </c>
      <c r="G2845" s="7">
        <v>4.3044435497859102</v>
      </c>
      <c r="H2845" s="7">
        <v>-1.9648786493486202E-3</v>
      </c>
      <c r="I2845" s="7">
        <v>-12.2263846060699</v>
      </c>
      <c r="J2845" s="7">
        <v>-8.2035247532513402</v>
      </c>
      <c r="K2845" s="8"/>
      <c r="L2845" s="8"/>
    </row>
    <row r="2846" spans="1:12" ht="13.5" customHeight="1">
      <c r="A2846" s="7" t="s">
        <v>355</v>
      </c>
      <c r="B2846" s="7">
        <v>1.75</v>
      </c>
      <c r="C2846" s="7" t="s">
        <v>360</v>
      </c>
      <c r="D2846" s="7" t="s">
        <v>357</v>
      </c>
      <c r="E2846" s="7">
        <v>-32.882409350668603</v>
      </c>
      <c r="F2846" s="7">
        <v>3.2136190043293098</v>
      </c>
      <c r="G2846" s="7">
        <v>4.3067079653703297</v>
      </c>
      <c r="H2846" s="7">
        <v>-1.9659337532447201E-3</v>
      </c>
      <c r="I2846" s="7">
        <v>-12.2331793982777</v>
      </c>
      <c r="J2846" s="7">
        <v>-8.2080718051994008</v>
      </c>
      <c r="K2846" s="8"/>
      <c r="L2846" s="8"/>
    </row>
    <row r="2847" spans="1:12" ht="13.5" customHeight="1">
      <c r="A2847" s="7" t="s">
        <v>355</v>
      </c>
      <c r="B2847" s="7">
        <v>3.5</v>
      </c>
      <c r="C2847" s="7" t="s">
        <v>360</v>
      </c>
      <c r="D2847" s="7" t="s">
        <v>357</v>
      </c>
      <c r="E2847" s="7">
        <v>-32.899265714305002</v>
      </c>
      <c r="F2847" s="7">
        <v>3.2153295238098298</v>
      </c>
      <c r="G2847" s="7">
        <v>4.3089723809547502</v>
      </c>
      <c r="H2847" s="7">
        <v>-1.9669888571408199E-3</v>
      </c>
      <c r="I2847" s="7">
        <v>-12.2399741904855</v>
      </c>
      <c r="J2847" s="7">
        <v>-8.2126188571474597</v>
      </c>
      <c r="K2847" s="8"/>
      <c r="L2847" s="8"/>
    </row>
    <row r="2848" spans="1:12" ht="13.5" customHeight="1">
      <c r="A2848" s="7" t="s">
        <v>355</v>
      </c>
      <c r="B2848" s="7">
        <v>0</v>
      </c>
      <c r="C2848" s="7" t="s">
        <v>361</v>
      </c>
      <c r="D2848" s="7" t="s">
        <v>357</v>
      </c>
      <c r="E2848" s="7">
        <v>-32.916122077941402</v>
      </c>
      <c r="F2848" s="7">
        <v>3.2170400432903499</v>
      </c>
      <c r="G2848" s="7">
        <v>4.3112367965391698</v>
      </c>
      <c r="H2848" s="7">
        <v>-1.9680439610369198E-3</v>
      </c>
      <c r="I2848" s="7">
        <v>-12.2467689826933</v>
      </c>
      <c r="J2848" s="7">
        <v>-8.2171659090955202</v>
      </c>
      <c r="K2848" s="8"/>
      <c r="L2848" s="8"/>
    </row>
    <row r="2849" spans="1:12" ht="13.5" customHeight="1">
      <c r="A2849" s="7" t="s">
        <v>355</v>
      </c>
      <c r="B2849" s="7">
        <v>1.75</v>
      </c>
      <c r="C2849" s="7" t="s">
        <v>361</v>
      </c>
      <c r="D2849" s="7" t="s">
        <v>357</v>
      </c>
      <c r="E2849" s="7">
        <v>-32.932978441577802</v>
      </c>
      <c r="F2849" s="7">
        <v>3.2187505627708699</v>
      </c>
      <c r="G2849" s="7">
        <v>4.3135012121235903</v>
      </c>
      <c r="H2849" s="7">
        <v>-1.9690990649330201E-3</v>
      </c>
      <c r="I2849" s="7">
        <v>-12.253563774901099</v>
      </c>
      <c r="J2849" s="7">
        <v>-8.2217129610435808</v>
      </c>
      <c r="K2849" s="8"/>
      <c r="L2849" s="8"/>
    </row>
    <row r="2850" spans="1:12" ht="13.5" customHeight="1">
      <c r="A2850" s="7" t="s">
        <v>355</v>
      </c>
      <c r="B2850" s="7">
        <v>3.5</v>
      </c>
      <c r="C2850" s="7" t="s">
        <v>361</v>
      </c>
      <c r="D2850" s="7" t="s">
        <v>357</v>
      </c>
      <c r="E2850" s="7">
        <v>-32.949834805214202</v>
      </c>
      <c r="F2850" s="7">
        <v>3.2204610822513899</v>
      </c>
      <c r="G2850" s="7">
        <v>4.3157656277080099</v>
      </c>
      <c r="H2850" s="7">
        <v>-1.97015416882912E-3</v>
      </c>
      <c r="I2850" s="7">
        <v>-12.260358567109</v>
      </c>
      <c r="J2850" s="7">
        <v>-8.2262600129916397</v>
      </c>
      <c r="K2850" s="8"/>
      <c r="L2850" s="8"/>
    </row>
    <row r="2851" spans="1:12" ht="13.5" customHeight="1">
      <c r="A2851" s="7" t="s">
        <v>355</v>
      </c>
      <c r="B2851" s="7">
        <v>0</v>
      </c>
      <c r="C2851" s="7" t="s">
        <v>362</v>
      </c>
      <c r="D2851" s="7" t="s">
        <v>357</v>
      </c>
      <c r="E2851" s="7">
        <v>-32.966691168850602</v>
      </c>
      <c r="F2851" s="7">
        <v>3.22217160173191</v>
      </c>
      <c r="G2851" s="7">
        <v>4.3180300432924303</v>
      </c>
      <c r="H2851" s="7">
        <v>-1.9712092727252198E-3</v>
      </c>
      <c r="I2851" s="7">
        <v>-12.267153359316801</v>
      </c>
      <c r="J2851" s="7">
        <v>-8.2308070649397003</v>
      </c>
      <c r="K2851" s="8"/>
      <c r="L2851" s="8"/>
    </row>
    <row r="2852" spans="1:12" ht="13.5" customHeight="1">
      <c r="A2852" s="7" t="s">
        <v>355</v>
      </c>
      <c r="B2852" s="7">
        <v>1.75</v>
      </c>
      <c r="C2852" s="7" t="s">
        <v>362</v>
      </c>
      <c r="D2852" s="7" t="s">
        <v>357</v>
      </c>
      <c r="E2852" s="7">
        <v>-32.983547532487002</v>
      </c>
      <c r="F2852" s="7">
        <v>3.22388212121243</v>
      </c>
      <c r="G2852" s="7">
        <v>4.3202944588768499</v>
      </c>
      <c r="H2852" s="7">
        <v>-1.9722643766213201E-3</v>
      </c>
      <c r="I2852" s="7">
        <v>-12.2739481515246</v>
      </c>
      <c r="J2852" s="7">
        <v>-8.2353541168877609</v>
      </c>
      <c r="K2852" s="8"/>
      <c r="L2852" s="8"/>
    </row>
    <row r="2853" spans="1:12" ht="13.5" customHeight="1">
      <c r="A2853" s="7" t="s">
        <v>355</v>
      </c>
      <c r="B2853" s="7">
        <v>3.5</v>
      </c>
      <c r="C2853" s="7" t="s">
        <v>362</v>
      </c>
      <c r="D2853" s="7" t="s">
        <v>357</v>
      </c>
      <c r="E2853" s="7">
        <v>-33.000403896123402</v>
      </c>
      <c r="F2853" s="7">
        <v>3.22559264069295</v>
      </c>
      <c r="G2853" s="7">
        <v>4.3225588744612704</v>
      </c>
      <c r="H2853" s="7">
        <v>-1.97331948051742E-3</v>
      </c>
      <c r="I2853" s="7">
        <v>-12.280742943732401</v>
      </c>
      <c r="J2853" s="7">
        <v>-8.2399011688358197</v>
      </c>
      <c r="K2853" s="8"/>
      <c r="L2853" s="8"/>
    </row>
    <row r="2854" spans="1:12" ht="13.5" customHeight="1">
      <c r="A2854" s="7" t="s">
        <v>355</v>
      </c>
      <c r="B2854" s="7">
        <v>0</v>
      </c>
      <c r="C2854" s="7" t="s">
        <v>363</v>
      </c>
      <c r="D2854" s="7" t="s">
        <v>357</v>
      </c>
      <c r="E2854" s="7">
        <v>-33.017260259759801</v>
      </c>
      <c r="F2854" s="7">
        <v>3.2273031601734701</v>
      </c>
      <c r="G2854" s="7">
        <v>4.32482329004569</v>
      </c>
      <c r="H2854" s="7">
        <v>-1.9743745844135198E-3</v>
      </c>
      <c r="I2854" s="7">
        <v>-12.2875377359402</v>
      </c>
      <c r="J2854" s="7">
        <v>-8.2444482207838803</v>
      </c>
      <c r="K2854" s="8"/>
      <c r="L2854" s="8"/>
    </row>
    <row r="2855" spans="1:12" ht="13.5" customHeight="1">
      <c r="A2855" s="7" t="s">
        <v>355</v>
      </c>
      <c r="B2855" s="7">
        <v>1.75</v>
      </c>
      <c r="C2855" s="7" t="s">
        <v>363</v>
      </c>
      <c r="D2855" s="7" t="s">
        <v>357</v>
      </c>
      <c r="E2855" s="7">
        <v>-33.034116623396201</v>
      </c>
      <c r="F2855" s="7">
        <v>3.2290136796539901</v>
      </c>
      <c r="G2855" s="7">
        <v>4.3270877056301096</v>
      </c>
      <c r="H2855" s="7">
        <v>-1.9754296883096201E-3</v>
      </c>
      <c r="I2855" s="7">
        <v>-12.294332528148001</v>
      </c>
      <c r="J2855" s="7">
        <v>-8.2489952727319409</v>
      </c>
      <c r="K2855" s="8"/>
      <c r="L2855" s="8"/>
    </row>
    <row r="2856" spans="1:12" ht="13.5" customHeight="1">
      <c r="A2856" s="7" t="s">
        <v>355</v>
      </c>
      <c r="B2856" s="7">
        <v>3.5</v>
      </c>
      <c r="C2856" s="7" t="s">
        <v>363</v>
      </c>
      <c r="D2856" s="7" t="s">
        <v>357</v>
      </c>
      <c r="E2856" s="7">
        <v>-33.050972987032601</v>
      </c>
      <c r="F2856" s="7">
        <v>3.2307241991345101</v>
      </c>
      <c r="G2856" s="7">
        <v>4.3293521212145301</v>
      </c>
      <c r="H2856" s="7">
        <v>-1.97648479220572E-3</v>
      </c>
      <c r="I2856" s="7">
        <v>-12.3011273203558</v>
      </c>
      <c r="J2856" s="7">
        <v>-8.2535423246799997</v>
      </c>
      <c r="K2856" s="8"/>
      <c r="L2856" s="8"/>
    </row>
    <row r="2857" spans="1:12" ht="13.5" customHeight="1">
      <c r="A2857" s="7" t="s">
        <v>355</v>
      </c>
      <c r="B2857" s="7">
        <v>0</v>
      </c>
      <c r="C2857" s="7" t="s">
        <v>356</v>
      </c>
      <c r="D2857" s="7" t="s">
        <v>357</v>
      </c>
      <c r="E2857" s="7">
        <v>-33.067829350669001</v>
      </c>
      <c r="F2857" s="7">
        <v>3.2324347186150302</v>
      </c>
      <c r="G2857" s="7">
        <v>4.3316165367989496</v>
      </c>
      <c r="H2857" s="7">
        <v>-1.9775398961018199E-3</v>
      </c>
      <c r="I2857" s="7">
        <v>-12.307922112563601</v>
      </c>
      <c r="J2857" s="7">
        <v>-8.2580893766280692</v>
      </c>
      <c r="K2857" s="8"/>
      <c r="L2857" s="8"/>
    </row>
    <row r="2858" spans="1:12" ht="13.5" customHeight="1">
      <c r="A2858" s="7" t="s">
        <v>355</v>
      </c>
      <c r="B2858" s="7">
        <v>1.75</v>
      </c>
      <c r="C2858" s="7" t="s">
        <v>356</v>
      </c>
      <c r="D2858" s="7" t="s">
        <v>357</v>
      </c>
      <c r="E2858" s="7">
        <v>-33.084685714305401</v>
      </c>
      <c r="F2858" s="7">
        <v>3.2341452380955502</v>
      </c>
      <c r="G2858" s="7">
        <v>4.3338809523833701</v>
      </c>
      <c r="H2858" s="7">
        <v>-1.9785949999979202E-3</v>
      </c>
      <c r="I2858" s="7">
        <v>-12.3147169047714</v>
      </c>
      <c r="J2858" s="7">
        <v>-8.2626364285761298</v>
      </c>
      <c r="K2858" s="8"/>
      <c r="L2858" s="8"/>
    </row>
    <row r="2859" spans="1:12" ht="13.5" customHeight="1">
      <c r="A2859" s="7" t="s">
        <v>355</v>
      </c>
      <c r="B2859" s="7">
        <v>3.5</v>
      </c>
      <c r="C2859" s="7" t="s">
        <v>356</v>
      </c>
      <c r="D2859" s="7" t="s">
        <v>357</v>
      </c>
      <c r="E2859" s="7">
        <v>-33.101542077941801</v>
      </c>
      <c r="F2859" s="7">
        <v>3.2358557575760698</v>
      </c>
      <c r="G2859" s="7">
        <v>4.3361453679677897</v>
      </c>
      <c r="H2859" s="7">
        <v>-1.97965010389402E-3</v>
      </c>
      <c r="I2859" s="7">
        <v>-12.3215116969793</v>
      </c>
      <c r="J2859" s="7">
        <v>-8.2671834805241904</v>
      </c>
      <c r="K2859" s="8"/>
      <c r="L2859" s="8"/>
    </row>
    <row r="2860" spans="1:12" ht="13.5" customHeight="1">
      <c r="A2860" s="7" t="s">
        <v>355</v>
      </c>
      <c r="B2860" s="7">
        <v>0</v>
      </c>
      <c r="C2860" s="7" t="s">
        <v>358</v>
      </c>
      <c r="D2860" s="7" t="s">
        <v>357</v>
      </c>
      <c r="E2860" s="7">
        <v>-33.118398441578201</v>
      </c>
      <c r="F2860" s="7">
        <v>3.2375662770565898</v>
      </c>
      <c r="G2860" s="7">
        <v>4.3384097835522102</v>
      </c>
      <c r="H2860" s="7">
        <v>-1.9807052077901199E-3</v>
      </c>
      <c r="I2860" s="7">
        <v>-12.328306489187099</v>
      </c>
      <c r="J2860" s="7">
        <v>-8.2717305324722492</v>
      </c>
      <c r="K2860" s="8"/>
      <c r="L2860" s="8"/>
    </row>
    <row r="2861" spans="1:12" ht="13.5" customHeight="1">
      <c r="A2861" s="7" t="s">
        <v>355</v>
      </c>
      <c r="B2861" s="7">
        <v>1.75</v>
      </c>
      <c r="C2861" s="7" t="s">
        <v>358</v>
      </c>
      <c r="D2861" s="7" t="s">
        <v>357</v>
      </c>
      <c r="E2861" s="7">
        <v>-33.135254805214601</v>
      </c>
      <c r="F2861" s="7">
        <v>3.2392767965371099</v>
      </c>
      <c r="G2861" s="7">
        <v>4.3406741991366298</v>
      </c>
      <c r="H2861" s="7">
        <v>-1.9817603116862202E-3</v>
      </c>
      <c r="I2861" s="7">
        <v>-12.3351012813949</v>
      </c>
      <c r="J2861" s="7">
        <v>-8.2762775844203098</v>
      </c>
      <c r="K2861" s="8"/>
      <c r="L2861" s="8"/>
    </row>
    <row r="2862" spans="1:12" ht="13.5" customHeight="1">
      <c r="A2862" s="7" t="s">
        <v>355</v>
      </c>
      <c r="B2862" s="7">
        <v>3.5</v>
      </c>
      <c r="C2862" s="7" t="s">
        <v>358</v>
      </c>
      <c r="D2862" s="7" t="s">
        <v>357</v>
      </c>
      <c r="E2862" s="7">
        <v>-33.152111168851</v>
      </c>
      <c r="F2862" s="7">
        <v>3.2409873160176299</v>
      </c>
      <c r="G2862" s="7">
        <v>4.3429386147210503</v>
      </c>
      <c r="H2862" s="7">
        <v>-1.98281541558232E-3</v>
      </c>
      <c r="I2862" s="7">
        <v>-12.341896073602699</v>
      </c>
      <c r="J2862" s="7">
        <v>-8.2808246363683704</v>
      </c>
      <c r="K2862" s="8"/>
      <c r="L2862" s="8"/>
    </row>
    <row r="2863" spans="1:12" ht="13.5" customHeight="1">
      <c r="A2863" s="7" t="s">
        <v>355</v>
      </c>
      <c r="B2863" s="7">
        <v>0</v>
      </c>
      <c r="C2863" s="7" t="s">
        <v>359</v>
      </c>
      <c r="D2863" s="7" t="s">
        <v>357</v>
      </c>
      <c r="E2863" s="7">
        <v>-33.1689675324874</v>
      </c>
      <c r="F2863" s="7">
        <v>3.2426978354981499</v>
      </c>
      <c r="G2863" s="7">
        <v>4.3452030303054698</v>
      </c>
      <c r="H2863" s="7">
        <v>-1.9838705194784199E-3</v>
      </c>
      <c r="I2863" s="7">
        <v>-12.3486908658105</v>
      </c>
      <c r="J2863" s="7">
        <v>-8.2853716883164292</v>
      </c>
      <c r="K2863" s="8"/>
      <c r="L2863" s="8"/>
    </row>
    <row r="2864" spans="1:12" ht="13.5" customHeight="1">
      <c r="A2864" s="7" t="s">
        <v>355</v>
      </c>
      <c r="B2864" s="7">
        <v>1.75</v>
      </c>
      <c r="C2864" s="7" t="s">
        <v>359</v>
      </c>
      <c r="D2864" s="7" t="s">
        <v>357</v>
      </c>
      <c r="E2864" s="7">
        <v>-33.1858238961238</v>
      </c>
      <c r="F2864" s="7">
        <v>3.24440835497867</v>
      </c>
      <c r="G2864" s="7">
        <v>4.3474674458898903</v>
      </c>
      <c r="H2864" s="7">
        <v>-1.9849256233745202E-3</v>
      </c>
      <c r="I2864" s="7">
        <v>-12.355485658018299</v>
      </c>
      <c r="J2864" s="7">
        <v>-8.2899187402644898</v>
      </c>
      <c r="K2864" s="8"/>
      <c r="L2864" s="8"/>
    </row>
    <row r="2865" spans="1:12" ht="13.5" customHeight="1">
      <c r="A2865" s="7" t="s">
        <v>355</v>
      </c>
      <c r="B2865" s="7">
        <v>3.5</v>
      </c>
      <c r="C2865" s="7" t="s">
        <v>359</v>
      </c>
      <c r="D2865" s="7" t="s">
        <v>357</v>
      </c>
      <c r="E2865" s="7">
        <v>-33.2026802597602</v>
      </c>
      <c r="F2865" s="7">
        <v>3.24611887445919</v>
      </c>
      <c r="G2865" s="7">
        <v>4.3497318614743099</v>
      </c>
      <c r="H2865" s="7">
        <v>-1.9859807272706201E-3</v>
      </c>
      <c r="I2865" s="7">
        <v>-12.3622804502261</v>
      </c>
      <c r="J2865" s="7">
        <v>-8.2944657922125504</v>
      </c>
      <c r="K2865" s="8"/>
      <c r="L2865" s="8"/>
    </row>
    <row r="2866" spans="1:12" ht="13.5" customHeight="1">
      <c r="A2866" s="7" t="s">
        <v>355</v>
      </c>
      <c r="B2866" s="7">
        <v>0</v>
      </c>
      <c r="C2866" s="7" t="s">
        <v>360</v>
      </c>
      <c r="D2866" s="7" t="s">
        <v>357</v>
      </c>
      <c r="E2866" s="7">
        <v>-33.2195366233966</v>
      </c>
      <c r="F2866" s="7">
        <v>3.24782939393971</v>
      </c>
      <c r="G2866" s="7">
        <v>4.3519962770587304</v>
      </c>
      <c r="H2866" s="7">
        <v>-1.9870358311667199E-3</v>
      </c>
      <c r="I2866" s="7">
        <v>-12.369075242433899</v>
      </c>
      <c r="J2866" s="7">
        <v>-8.2990128441606092</v>
      </c>
      <c r="K2866" s="8"/>
      <c r="L2866" s="8"/>
    </row>
    <row r="2867" spans="1:12" ht="13.5" customHeight="1">
      <c r="A2867" s="7" t="s">
        <v>355</v>
      </c>
      <c r="B2867" s="7">
        <v>1.75</v>
      </c>
      <c r="C2867" s="7" t="s">
        <v>360</v>
      </c>
      <c r="D2867" s="7" t="s">
        <v>357</v>
      </c>
      <c r="E2867" s="7">
        <v>-33.236392987033</v>
      </c>
      <c r="F2867" s="7">
        <v>3.2495399134202301</v>
      </c>
      <c r="G2867" s="7">
        <v>4.35426069264315</v>
      </c>
      <c r="H2867" s="7">
        <v>-1.9880909350628198E-3</v>
      </c>
      <c r="I2867" s="7">
        <v>-12.3758700346417</v>
      </c>
      <c r="J2867" s="7">
        <v>-8.3035598961086698</v>
      </c>
      <c r="K2867" s="8"/>
      <c r="L2867" s="8"/>
    </row>
    <row r="2868" spans="1:12" ht="13.5" customHeight="1">
      <c r="A2868" s="7" t="s">
        <v>355</v>
      </c>
      <c r="B2868" s="7">
        <v>3.5</v>
      </c>
      <c r="C2868" s="7" t="s">
        <v>360</v>
      </c>
      <c r="D2868" s="7" t="s">
        <v>357</v>
      </c>
      <c r="E2868" s="7">
        <v>-33.2532493506694</v>
      </c>
      <c r="F2868" s="7">
        <v>3.2512504329007501</v>
      </c>
      <c r="G2868" s="7">
        <v>4.3565251082275704</v>
      </c>
      <c r="H2868" s="7">
        <v>-1.9891460389589201E-3</v>
      </c>
      <c r="I2868" s="7">
        <v>-12.382664826849499</v>
      </c>
      <c r="J2868" s="7">
        <v>-8.3081069480567304</v>
      </c>
      <c r="K2868" s="8"/>
      <c r="L2868" s="8"/>
    </row>
    <row r="2869" spans="1:12" ht="13.5" customHeight="1">
      <c r="A2869" s="7" t="s">
        <v>355</v>
      </c>
      <c r="B2869" s="7">
        <v>0</v>
      </c>
      <c r="C2869" s="7" t="s">
        <v>361</v>
      </c>
      <c r="D2869" s="7" t="s">
        <v>357</v>
      </c>
      <c r="E2869" s="7">
        <v>-33.270105714305799</v>
      </c>
      <c r="F2869" s="7">
        <v>3.2529609523812701</v>
      </c>
      <c r="G2869" s="7">
        <v>4.35878952381199</v>
      </c>
      <c r="H2869" s="7">
        <v>-1.99020114285502E-3</v>
      </c>
      <c r="I2869" s="7">
        <v>-12.3894596190573</v>
      </c>
      <c r="J2869" s="7">
        <v>-8.3126540000047893</v>
      </c>
      <c r="K2869" s="8"/>
      <c r="L2869" s="8"/>
    </row>
    <row r="2870" spans="1:12" ht="13.5" customHeight="1">
      <c r="A2870" s="7" t="s">
        <v>355</v>
      </c>
      <c r="B2870" s="7">
        <v>1.75</v>
      </c>
      <c r="C2870" s="7" t="s">
        <v>361</v>
      </c>
      <c r="D2870" s="7" t="s">
        <v>357</v>
      </c>
      <c r="E2870" s="7">
        <v>-33.286962077942199</v>
      </c>
      <c r="F2870" s="7">
        <v>3.2546714718617902</v>
      </c>
      <c r="G2870" s="7">
        <v>4.3610539393964096</v>
      </c>
      <c r="H2870" s="7">
        <v>-1.9912562467511198E-3</v>
      </c>
      <c r="I2870" s="7">
        <v>-12.3962544112652</v>
      </c>
      <c r="J2870" s="7">
        <v>-8.3172010519528499</v>
      </c>
      <c r="K2870" s="8"/>
      <c r="L2870" s="8"/>
    </row>
    <row r="2871" spans="1:12" ht="13.5" customHeight="1">
      <c r="A2871" s="7" t="s">
        <v>355</v>
      </c>
      <c r="B2871" s="7">
        <v>3.5</v>
      </c>
      <c r="C2871" s="7" t="s">
        <v>361</v>
      </c>
      <c r="D2871" s="7" t="s">
        <v>357</v>
      </c>
      <c r="E2871" s="7">
        <v>-33.303818441578599</v>
      </c>
      <c r="F2871" s="7">
        <v>3.2563819913423102</v>
      </c>
      <c r="G2871" s="7">
        <v>4.3633183549808301</v>
      </c>
      <c r="H2871" s="7">
        <v>-1.9923113506472201E-3</v>
      </c>
      <c r="I2871" s="7">
        <v>-12.403049203473</v>
      </c>
      <c r="J2871" s="7">
        <v>-8.3217481039009105</v>
      </c>
      <c r="K2871" s="8"/>
      <c r="L2871" s="8"/>
    </row>
    <row r="2872" spans="1:12" ht="13.5" customHeight="1">
      <c r="A2872" s="7" t="s">
        <v>355</v>
      </c>
      <c r="B2872" s="7">
        <v>0</v>
      </c>
      <c r="C2872" s="7" t="s">
        <v>362</v>
      </c>
      <c r="D2872" s="7" t="s">
        <v>357</v>
      </c>
      <c r="E2872" s="7">
        <v>-33.320674805214999</v>
      </c>
      <c r="F2872" s="7">
        <v>3.2580925108228298</v>
      </c>
      <c r="G2872" s="7">
        <v>4.3655827705652497</v>
      </c>
      <c r="H2872" s="7">
        <v>-1.99336645454332E-3</v>
      </c>
      <c r="I2872" s="7">
        <v>-12.4098439956808</v>
      </c>
      <c r="J2872" s="7">
        <v>-8.3262951558489693</v>
      </c>
      <c r="K2872" s="8"/>
      <c r="L2872" s="8"/>
    </row>
    <row r="2873" spans="1:12" ht="13.5" customHeight="1">
      <c r="A2873" s="7" t="s">
        <v>355</v>
      </c>
      <c r="B2873" s="7">
        <v>1.75</v>
      </c>
      <c r="C2873" s="7" t="s">
        <v>362</v>
      </c>
      <c r="D2873" s="7" t="s">
        <v>357</v>
      </c>
      <c r="E2873" s="7">
        <v>-33.337531168851399</v>
      </c>
      <c r="F2873" s="7">
        <v>3.2598030303033498</v>
      </c>
      <c r="G2873" s="7">
        <v>4.3678471861496702</v>
      </c>
      <c r="H2873" s="7">
        <v>-1.9944215584394198E-3</v>
      </c>
      <c r="I2873" s="7">
        <v>-12.4166387878886</v>
      </c>
      <c r="J2873" s="7">
        <v>-8.3308422077970299</v>
      </c>
      <c r="K2873" s="8"/>
      <c r="L2873" s="8"/>
    </row>
    <row r="2874" spans="1:12" ht="13.5" customHeight="1">
      <c r="A2874" s="7" t="s">
        <v>355</v>
      </c>
      <c r="B2874" s="7">
        <v>3.5</v>
      </c>
      <c r="C2874" s="7" t="s">
        <v>362</v>
      </c>
      <c r="D2874" s="7" t="s">
        <v>357</v>
      </c>
      <c r="E2874" s="7">
        <v>-33.354387532487799</v>
      </c>
      <c r="F2874" s="7">
        <v>3.2615135497838699</v>
      </c>
      <c r="G2874" s="7">
        <v>4.3701116017340897</v>
      </c>
      <c r="H2874" s="7">
        <v>-1.9954766623355201E-3</v>
      </c>
      <c r="I2874" s="7">
        <v>-12.4234335800964</v>
      </c>
      <c r="J2874" s="7">
        <v>-8.3353892597450994</v>
      </c>
      <c r="K2874" s="8"/>
      <c r="L2874" s="8"/>
    </row>
    <row r="2875" spans="1:12" ht="13.5" customHeight="1">
      <c r="A2875" s="7" t="s">
        <v>355</v>
      </c>
      <c r="B2875" s="7">
        <v>0</v>
      </c>
      <c r="C2875" s="7" t="s">
        <v>363</v>
      </c>
      <c r="D2875" s="7" t="s">
        <v>357</v>
      </c>
      <c r="E2875" s="7">
        <v>-33.371243896124199</v>
      </c>
      <c r="F2875" s="7">
        <v>3.2632240692643899</v>
      </c>
      <c r="G2875" s="7">
        <v>4.3723760173185102</v>
      </c>
      <c r="H2875" s="7">
        <v>-1.99653176623163E-3</v>
      </c>
      <c r="I2875" s="7">
        <v>-12.4302283723042</v>
      </c>
      <c r="J2875" s="7">
        <v>-8.33993631169316</v>
      </c>
      <c r="K2875" s="8"/>
      <c r="L2875" s="8"/>
    </row>
    <row r="2876" spans="1:12" ht="13.5" customHeight="1">
      <c r="A2876" s="7" t="s">
        <v>355</v>
      </c>
      <c r="B2876" s="7">
        <v>1.75</v>
      </c>
      <c r="C2876" s="7" t="s">
        <v>363</v>
      </c>
      <c r="D2876" s="7" t="s">
        <v>357</v>
      </c>
      <c r="E2876" s="7">
        <v>-33.388100259760598</v>
      </c>
      <c r="F2876" s="7">
        <v>3.2649345887449099</v>
      </c>
      <c r="G2876" s="7">
        <v>4.3746404329029298</v>
      </c>
      <c r="H2876" s="7">
        <v>-1.9975868701277298E-3</v>
      </c>
      <c r="I2876" s="7">
        <v>-12.437023164512</v>
      </c>
      <c r="J2876" s="7">
        <v>-8.3444833636412206</v>
      </c>
      <c r="K2876" s="8"/>
      <c r="L2876" s="8"/>
    </row>
    <row r="2877" spans="1:12" ht="13.5" customHeight="1">
      <c r="A2877" s="7" t="s">
        <v>355</v>
      </c>
      <c r="B2877" s="7">
        <v>3.5</v>
      </c>
      <c r="C2877" s="7" t="s">
        <v>363</v>
      </c>
      <c r="D2877" s="7" t="s">
        <v>357</v>
      </c>
      <c r="E2877" s="7">
        <v>-33.404956623396998</v>
      </c>
      <c r="F2877" s="7">
        <v>3.26664510822543</v>
      </c>
      <c r="G2877" s="7">
        <v>4.3769048484873503</v>
      </c>
      <c r="H2877" s="7">
        <v>-1.9986419740238202E-3</v>
      </c>
      <c r="I2877" s="7">
        <v>-12.4438179567198</v>
      </c>
      <c r="J2877" s="7">
        <v>-8.3490304155892794</v>
      </c>
      <c r="K2877" s="8"/>
      <c r="L2877" s="8"/>
    </row>
    <row r="2878" spans="1:12" ht="13.5" customHeight="1">
      <c r="A2878" s="7" t="s">
        <v>355</v>
      </c>
      <c r="B2878" s="7">
        <v>0</v>
      </c>
      <c r="C2878" s="7" t="s">
        <v>356</v>
      </c>
      <c r="D2878" s="7" t="s">
        <v>357</v>
      </c>
      <c r="E2878" s="7">
        <v>-33.421812987033398</v>
      </c>
      <c r="F2878" s="7">
        <v>3.26835562770595</v>
      </c>
      <c r="G2878" s="7">
        <v>4.3791692640717699</v>
      </c>
      <c r="H2878" s="7">
        <v>-1.99969707791992E-3</v>
      </c>
      <c r="I2878" s="7">
        <v>-12.4506127489276</v>
      </c>
      <c r="J2878" s="7">
        <v>-8.35357746753734</v>
      </c>
      <c r="K2878" s="8"/>
      <c r="L2878" s="8"/>
    </row>
    <row r="2879" spans="1:12" ht="13.5" customHeight="1">
      <c r="A2879" s="7" t="s">
        <v>355</v>
      </c>
      <c r="B2879" s="7">
        <v>1.75</v>
      </c>
      <c r="C2879" s="7" t="s">
        <v>356</v>
      </c>
      <c r="D2879" s="7" t="s">
        <v>357</v>
      </c>
      <c r="E2879" s="7">
        <v>-33.438669350669798</v>
      </c>
      <c r="F2879" s="7">
        <v>3.27006614718647</v>
      </c>
      <c r="G2879" s="7">
        <v>4.3814336796561903</v>
      </c>
      <c r="H2879" s="7">
        <v>-2.0007521818160299E-3</v>
      </c>
      <c r="I2879" s="7">
        <v>-12.457407541135399</v>
      </c>
      <c r="J2879" s="7">
        <v>-8.3581245194854006</v>
      </c>
      <c r="K2879" s="8"/>
      <c r="L2879" s="8"/>
    </row>
    <row r="2880" spans="1:12" ht="13.5" customHeight="1">
      <c r="A2880" s="7" t="s">
        <v>355</v>
      </c>
      <c r="B2880" s="7">
        <v>3.5</v>
      </c>
      <c r="C2880" s="7" t="s">
        <v>356</v>
      </c>
      <c r="D2880" s="7" t="s">
        <v>357</v>
      </c>
      <c r="E2880" s="7">
        <v>-33.455525714306198</v>
      </c>
      <c r="F2880" s="7">
        <v>3.2717766666669901</v>
      </c>
      <c r="G2880" s="7">
        <v>4.3836980952406099</v>
      </c>
      <c r="H2880" s="7">
        <v>-2.0018072857121202E-3</v>
      </c>
      <c r="I2880" s="7">
        <v>-12.4642023333433</v>
      </c>
      <c r="J2880" s="7">
        <v>-8.3626715714334594</v>
      </c>
      <c r="K2880" s="8"/>
      <c r="L2880" s="8"/>
    </row>
    <row r="2881" spans="1:12" ht="13.5" customHeight="1">
      <c r="A2881" s="7" t="s">
        <v>355</v>
      </c>
      <c r="B2881" s="7">
        <v>0</v>
      </c>
      <c r="C2881" s="7" t="s">
        <v>358</v>
      </c>
      <c r="D2881" s="7" t="s">
        <v>357</v>
      </c>
      <c r="E2881" s="7">
        <v>-33.472382077942598</v>
      </c>
      <c r="F2881" s="7">
        <v>3.2734871861475101</v>
      </c>
      <c r="G2881" s="7">
        <v>4.3859625108250304</v>
      </c>
      <c r="H2881" s="7">
        <v>-2.00286238960822E-3</v>
      </c>
      <c r="I2881" s="7">
        <v>-12.470997125551101</v>
      </c>
      <c r="J2881" s="7">
        <v>-8.36721862338152</v>
      </c>
      <c r="K2881" s="8"/>
      <c r="L2881" s="8"/>
    </row>
    <row r="2882" spans="1:12" ht="13.5" customHeight="1">
      <c r="A2882" s="7" t="s">
        <v>355</v>
      </c>
      <c r="B2882" s="7">
        <v>1.75</v>
      </c>
      <c r="C2882" s="7" t="s">
        <v>358</v>
      </c>
      <c r="D2882" s="7" t="s">
        <v>357</v>
      </c>
      <c r="E2882" s="7">
        <v>-33.489238441578998</v>
      </c>
      <c r="F2882" s="7">
        <v>3.2751977056280301</v>
      </c>
      <c r="G2882" s="7">
        <v>4.38822692640945</v>
      </c>
      <c r="H2882" s="7">
        <v>-2.0039174935043299E-3</v>
      </c>
      <c r="I2882" s="7">
        <v>-12.4777919177589</v>
      </c>
      <c r="J2882" s="7">
        <v>-8.3717656753295806</v>
      </c>
      <c r="K2882" s="8"/>
      <c r="L2882" s="8"/>
    </row>
    <row r="2883" spans="1:12" ht="13.5" customHeight="1">
      <c r="A2883" s="7" t="s">
        <v>355</v>
      </c>
      <c r="B2883" s="7">
        <v>3.5</v>
      </c>
      <c r="C2883" s="7" t="s">
        <v>358</v>
      </c>
      <c r="D2883" s="7" t="s">
        <v>357</v>
      </c>
      <c r="E2883" s="7">
        <v>-33.506094805215398</v>
      </c>
      <c r="F2883" s="7">
        <v>3.2769082251085502</v>
      </c>
      <c r="G2883" s="7">
        <v>4.3904913419938696</v>
      </c>
      <c r="H2883" s="7">
        <v>-2.0049725974004202E-3</v>
      </c>
      <c r="I2883" s="7">
        <v>-12.484586709966701</v>
      </c>
      <c r="J2883" s="7">
        <v>-8.3763127272776394</v>
      </c>
      <c r="K2883" s="8"/>
      <c r="L2883" s="8"/>
    </row>
    <row r="2884" spans="1:12" ht="13.5" customHeight="1">
      <c r="A2884" s="7" t="s">
        <v>355</v>
      </c>
      <c r="B2884" s="7">
        <v>0</v>
      </c>
      <c r="C2884" s="7" t="s">
        <v>359</v>
      </c>
      <c r="D2884" s="7" t="s">
        <v>357</v>
      </c>
      <c r="E2884" s="7">
        <v>-33.522951168851797</v>
      </c>
      <c r="F2884" s="7">
        <v>3.2786187445890702</v>
      </c>
      <c r="G2884" s="7">
        <v>4.3927557575782901</v>
      </c>
      <c r="H2884" s="7">
        <v>-2.0060277012965201E-3</v>
      </c>
      <c r="I2884" s="7">
        <v>-12.4913815021745</v>
      </c>
      <c r="J2884" s="7">
        <v>-8.3808597792257</v>
      </c>
      <c r="K2884" s="8"/>
      <c r="L2884" s="8"/>
    </row>
    <row r="2885" spans="1:12" ht="13.5" customHeight="1">
      <c r="A2885" s="7" t="s">
        <v>355</v>
      </c>
      <c r="B2885" s="7">
        <v>1.75</v>
      </c>
      <c r="C2885" s="7" t="s">
        <v>359</v>
      </c>
      <c r="D2885" s="7" t="s">
        <v>357</v>
      </c>
      <c r="E2885" s="7">
        <v>-33.539807532488197</v>
      </c>
      <c r="F2885" s="7">
        <v>3.2803292640695898</v>
      </c>
      <c r="G2885" s="7">
        <v>4.3950201731627097</v>
      </c>
      <c r="H2885" s="7">
        <v>-2.0070828051926199E-3</v>
      </c>
      <c r="I2885" s="7">
        <v>-12.498176294382301</v>
      </c>
      <c r="J2885" s="7">
        <v>-8.3854068311737606</v>
      </c>
      <c r="K2885" s="8"/>
      <c r="L2885" s="8"/>
    </row>
    <row r="2886" spans="1:12" ht="13.5" customHeight="1">
      <c r="A2886" s="7" t="s">
        <v>355</v>
      </c>
      <c r="B2886" s="7">
        <v>3.5</v>
      </c>
      <c r="C2886" s="7" t="s">
        <v>359</v>
      </c>
      <c r="D2886" s="7" t="s">
        <v>357</v>
      </c>
      <c r="E2886" s="7">
        <v>-33.556663896124597</v>
      </c>
      <c r="F2886" s="7">
        <v>3.2820397835501098</v>
      </c>
      <c r="G2886" s="7">
        <v>4.3972845887471301</v>
      </c>
      <c r="H2886" s="7">
        <v>-2.0081379090887198E-3</v>
      </c>
      <c r="I2886" s="7">
        <v>-12.5049710865901</v>
      </c>
      <c r="J2886" s="7">
        <v>-8.3899538831218194</v>
      </c>
      <c r="K2886" s="8"/>
      <c r="L2886" s="8"/>
    </row>
    <row r="2887" spans="1:12" ht="13.5" customHeight="1">
      <c r="A2887" s="7" t="s">
        <v>355</v>
      </c>
      <c r="B2887" s="7">
        <v>0</v>
      </c>
      <c r="C2887" s="7" t="s">
        <v>360</v>
      </c>
      <c r="D2887" s="7" t="s">
        <v>357</v>
      </c>
      <c r="E2887" s="7">
        <v>-33.573520259760997</v>
      </c>
      <c r="F2887" s="7">
        <v>3.2837503030306299</v>
      </c>
      <c r="G2887" s="7">
        <v>4.3995490043315497</v>
      </c>
      <c r="H2887" s="7">
        <v>-2.0091930129848301E-3</v>
      </c>
      <c r="I2887" s="7">
        <v>-12.511765878797901</v>
      </c>
      <c r="J2887" s="7">
        <v>-8.39450093506988</v>
      </c>
      <c r="K2887" s="8"/>
      <c r="L2887" s="8"/>
    </row>
    <row r="2888" spans="1:12" ht="13.5" customHeight="1">
      <c r="A2888" s="7" t="s">
        <v>355</v>
      </c>
      <c r="B2888" s="7">
        <v>1.75</v>
      </c>
      <c r="C2888" s="7" t="s">
        <v>360</v>
      </c>
      <c r="D2888" s="7" t="s">
        <v>357</v>
      </c>
      <c r="E2888" s="7">
        <v>-33.590376623397397</v>
      </c>
      <c r="F2888" s="7">
        <v>3.2854608225111499</v>
      </c>
      <c r="G2888" s="7">
        <v>4.4018134199159702</v>
      </c>
      <c r="H2888" s="7">
        <v>-2.0102481168809299E-3</v>
      </c>
      <c r="I2888" s="7">
        <v>-12.5185606710057</v>
      </c>
      <c r="J2888" s="7">
        <v>-8.3990479870179406</v>
      </c>
      <c r="K2888" s="8"/>
      <c r="L2888" s="8"/>
    </row>
    <row r="2889" spans="1:12" ht="13.5" customHeight="1">
      <c r="A2889" s="7" t="s">
        <v>355</v>
      </c>
      <c r="B2889" s="7">
        <v>3.5</v>
      </c>
      <c r="C2889" s="7" t="s">
        <v>360</v>
      </c>
      <c r="D2889" s="7" t="s">
        <v>357</v>
      </c>
      <c r="E2889" s="7">
        <v>-33.607232987033797</v>
      </c>
      <c r="F2889" s="7">
        <v>3.2871713419916699</v>
      </c>
      <c r="G2889" s="7">
        <v>4.4040778355003898</v>
      </c>
      <c r="H2889" s="7">
        <v>-2.0113032207770302E-3</v>
      </c>
      <c r="I2889" s="7">
        <v>-12.525355463213501</v>
      </c>
      <c r="J2889" s="7">
        <v>-8.4035950389659995</v>
      </c>
      <c r="K2889" s="8"/>
      <c r="L2889" s="8"/>
    </row>
    <row r="2890" spans="1:12" ht="13.5" customHeight="1">
      <c r="A2890" s="7" t="s">
        <v>355</v>
      </c>
      <c r="B2890" s="7">
        <v>0</v>
      </c>
      <c r="C2890" s="7" t="s">
        <v>361</v>
      </c>
      <c r="D2890" s="7" t="s">
        <v>357</v>
      </c>
      <c r="E2890" s="7">
        <v>-33.624089350670197</v>
      </c>
      <c r="F2890" s="7">
        <v>3.28888186147219</v>
      </c>
      <c r="G2890" s="7">
        <v>4.4063422510848103</v>
      </c>
      <c r="H2890" s="7">
        <v>-2.0123583246731301E-3</v>
      </c>
      <c r="I2890" s="7">
        <v>-12.5321502554213</v>
      </c>
      <c r="J2890" s="7">
        <v>-8.4081420909140601</v>
      </c>
      <c r="K2890" s="8"/>
      <c r="L2890" s="8"/>
    </row>
    <row r="2891" spans="1:12" ht="13.5" customHeight="1">
      <c r="A2891" s="7" t="s">
        <v>355</v>
      </c>
      <c r="B2891" s="7">
        <v>1.75</v>
      </c>
      <c r="C2891" s="7" t="s">
        <v>361</v>
      </c>
      <c r="D2891" s="7" t="s">
        <v>357</v>
      </c>
      <c r="E2891" s="7">
        <v>-33.640945714306604</v>
      </c>
      <c r="F2891" s="7">
        <v>3.29059238095271</v>
      </c>
      <c r="G2891" s="7">
        <v>4.4086066666692298</v>
      </c>
      <c r="H2891" s="7">
        <v>-2.0134134285692299E-3</v>
      </c>
      <c r="I2891" s="7">
        <v>-12.5389450476292</v>
      </c>
      <c r="J2891" s="7">
        <v>-8.4126891428621295</v>
      </c>
      <c r="K2891" s="8"/>
      <c r="L2891" s="8"/>
    </row>
    <row r="2892" spans="1:12" ht="13.5" customHeight="1">
      <c r="A2892" s="7" t="s">
        <v>355</v>
      </c>
      <c r="B2892" s="7">
        <v>3.5</v>
      </c>
      <c r="C2892" s="7" t="s">
        <v>361</v>
      </c>
      <c r="D2892" s="7" t="s">
        <v>357</v>
      </c>
      <c r="E2892" s="7">
        <v>-33.657802077943003</v>
      </c>
      <c r="F2892" s="7">
        <v>3.29230290043323</v>
      </c>
      <c r="G2892" s="7">
        <v>4.4108710822536503</v>
      </c>
      <c r="H2892" s="7">
        <v>-2.0144685324653298E-3</v>
      </c>
      <c r="I2892" s="7">
        <v>-12.545739839836999</v>
      </c>
      <c r="J2892" s="7">
        <v>-8.4172361948101901</v>
      </c>
      <c r="K2892" s="8"/>
      <c r="L2892" s="8"/>
    </row>
    <row r="2893" spans="1:12" ht="13.5" customHeight="1">
      <c r="A2893" s="7" t="s">
        <v>355</v>
      </c>
      <c r="B2893" s="7">
        <v>0</v>
      </c>
      <c r="C2893" s="7" t="s">
        <v>362</v>
      </c>
      <c r="D2893" s="7" t="s">
        <v>357</v>
      </c>
      <c r="E2893" s="7">
        <v>-33.674658441579403</v>
      </c>
      <c r="F2893" s="7">
        <v>3.2940134199137501</v>
      </c>
      <c r="G2893" s="7">
        <v>4.4131354978380699</v>
      </c>
      <c r="H2893" s="7">
        <v>-2.0155236363614301E-3</v>
      </c>
      <c r="I2893" s="7">
        <v>-12.5525346320448</v>
      </c>
      <c r="J2893" s="7">
        <v>-8.4217832467582507</v>
      </c>
      <c r="K2893" s="8"/>
      <c r="L2893" s="8"/>
    </row>
    <row r="2894" spans="1:12" ht="13.5" customHeight="1">
      <c r="A2894" s="7" t="s">
        <v>355</v>
      </c>
      <c r="B2894" s="7">
        <v>1.75</v>
      </c>
      <c r="C2894" s="7" t="s">
        <v>362</v>
      </c>
      <c r="D2894" s="7" t="s">
        <v>357</v>
      </c>
      <c r="E2894" s="7">
        <v>-33.691514805215803</v>
      </c>
      <c r="F2894" s="7">
        <v>3.2957239393942701</v>
      </c>
      <c r="G2894" s="7">
        <v>4.4153999134224904</v>
      </c>
      <c r="H2894" s="7">
        <v>-2.01657874025753E-3</v>
      </c>
      <c r="I2894" s="7">
        <v>-12.559329424252599</v>
      </c>
      <c r="J2894" s="7">
        <v>-8.4263302987063096</v>
      </c>
      <c r="K2894" s="8"/>
      <c r="L2894" s="8"/>
    </row>
    <row r="2895" spans="1:12" ht="13.5" customHeight="1">
      <c r="A2895" s="7" t="s">
        <v>355</v>
      </c>
      <c r="B2895" s="7">
        <v>3.5</v>
      </c>
      <c r="C2895" s="7" t="s">
        <v>362</v>
      </c>
      <c r="D2895" s="7" t="s">
        <v>357</v>
      </c>
      <c r="E2895" s="7">
        <v>-33.708371168852203</v>
      </c>
      <c r="F2895" s="7">
        <v>3.2974344588747901</v>
      </c>
      <c r="G2895" s="7">
        <v>4.41766432900691</v>
      </c>
      <c r="H2895" s="7">
        <v>-2.0176338441536298E-3</v>
      </c>
      <c r="I2895" s="7">
        <v>-12.5661242164604</v>
      </c>
      <c r="J2895" s="7">
        <v>-8.4308773506543702</v>
      </c>
      <c r="K2895" s="8"/>
      <c r="L2895" s="8"/>
    </row>
    <row r="2896" spans="1:12" ht="13.5" customHeight="1">
      <c r="A2896" s="7" t="s">
        <v>355</v>
      </c>
      <c r="B2896" s="7">
        <v>0</v>
      </c>
      <c r="C2896" s="7" t="s">
        <v>363</v>
      </c>
      <c r="D2896" s="7" t="s">
        <v>357</v>
      </c>
      <c r="E2896" s="7">
        <v>-33.725227532488603</v>
      </c>
      <c r="F2896" s="7">
        <v>3.2991449783553102</v>
      </c>
      <c r="G2896" s="7">
        <v>4.4199287445913296</v>
      </c>
      <c r="H2896" s="7">
        <v>-2.0186889480497301E-3</v>
      </c>
      <c r="I2896" s="7">
        <v>-12.572919008668199</v>
      </c>
      <c r="J2896" s="7">
        <v>-8.4354244026024308</v>
      </c>
      <c r="K2896" s="8"/>
      <c r="L2896" s="8"/>
    </row>
    <row r="2897" spans="1:12" ht="13.5" customHeight="1">
      <c r="A2897" s="7" t="s">
        <v>355</v>
      </c>
      <c r="B2897" s="7">
        <v>1.75</v>
      </c>
      <c r="C2897" s="7" t="s">
        <v>363</v>
      </c>
      <c r="D2897" s="7" t="s">
        <v>357</v>
      </c>
      <c r="E2897" s="7">
        <v>-33.742083896125003</v>
      </c>
      <c r="F2897" s="7">
        <v>3.3008554978358302</v>
      </c>
      <c r="G2897" s="7">
        <v>4.42219316017575</v>
      </c>
      <c r="H2897" s="7">
        <v>-2.01974405194583E-3</v>
      </c>
      <c r="I2897" s="7">
        <v>-12.579713800876</v>
      </c>
      <c r="J2897" s="7">
        <v>-8.4399714545504896</v>
      </c>
      <c r="K2897" s="8"/>
      <c r="L2897" s="8"/>
    </row>
    <row r="2898" spans="1:12" ht="13.5" customHeight="1">
      <c r="A2898" s="7" t="s">
        <v>355</v>
      </c>
      <c r="B2898" s="7">
        <v>3.5</v>
      </c>
      <c r="C2898" s="7" t="s">
        <v>363</v>
      </c>
      <c r="D2898" s="7" t="s">
        <v>357</v>
      </c>
      <c r="E2898" s="7">
        <v>-33.758940259761403</v>
      </c>
      <c r="F2898" s="7">
        <v>3.3025660173163498</v>
      </c>
      <c r="G2898" s="7">
        <v>4.4244575757601696</v>
      </c>
      <c r="H2898" s="7">
        <v>-2.0207991558419298E-3</v>
      </c>
      <c r="I2898" s="7">
        <v>-12.586508593083799</v>
      </c>
      <c r="J2898" s="7">
        <v>-8.4445185064985502</v>
      </c>
      <c r="K2898" s="8"/>
      <c r="L2898" s="8"/>
    </row>
    <row r="2899" spans="1:12" ht="13.5" customHeight="1">
      <c r="A2899" s="7" t="s">
        <v>355</v>
      </c>
      <c r="B2899" s="7">
        <v>0</v>
      </c>
      <c r="C2899" s="7" t="s">
        <v>356</v>
      </c>
      <c r="D2899" s="7" t="s">
        <v>357</v>
      </c>
      <c r="E2899" s="7">
        <v>-33.775796623397802</v>
      </c>
      <c r="F2899" s="7">
        <v>3.3042765367968698</v>
      </c>
      <c r="G2899" s="7">
        <v>4.4267219913445901</v>
      </c>
      <c r="H2899" s="7">
        <v>-2.0218542597380301E-3</v>
      </c>
      <c r="I2899" s="7">
        <v>-12.5933033852916</v>
      </c>
      <c r="J2899" s="7">
        <v>-8.4490655584466108</v>
      </c>
      <c r="K2899" s="8"/>
      <c r="L2899" s="8"/>
    </row>
    <row r="2900" spans="1:12" ht="13.5" customHeight="1">
      <c r="A2900" s="7" t="s">
        <v>355</v>
      </c>
      <c r="B2900" s="7">
        <v>1.75</v>
      </c>
      <c r="C2900" s="7" t="s">
        <v>356</v>
      </c>
      <c r="D2900" s="7" t="s">
        <v>357</v>
      </c>
      <c r="E2900" s="7">
        <v>-33.792652987034202</v>
      </c>
      <c r="F2900" s="7">
        <v>3.3059870562773899</v>
      </c>
      <c r="G2900" s="7">
        <v>4.4289864069290097</v>
      </c>
      <c r="H2900" s="7">
        <v>-2.02290936363413E-3</v>
      </c>
      <c r="I2900" s="7">
        <v>-12.600098177499399</v>
      </c>
      <c r="J2900" s="7">
        <v>-8.4536126103946696</v>
      </c>
      <c r="K2900" s="8"/>
      <c r="L2900" s="8"/>
    </row>
    <row r="2901" spans="1:12" ht="13.5" customHeight="1">
      <c r="A2901" s="7" t="s">
        <v>355</v>
      </c>
      <c r="B2901" s="7">
        <v>3.5</v>
      </c>
      <c r="C2901" s="7" t="s">
        <v>356</v>
      </c>
      <c r="D2901" s="7" t="s">
        <v>357</v>
      </c>
      <c r="E2901" s="7">
        <v>-33.809509350670602</v>
      </c>
      <c r="F2901" s="7">
        <v>3.3076975757579099</v>
      </c>
      <c r="G2901" s="7">
        <v>4.4312508225134302</v>
      </c>
      <c r="H2901" s="7">
        <v>-2.0239644675302299E-3</v>
      </c>
      <c r="I2901" s="7">
        <v>-12.6068929697073</v>
      </c>
      <c r="J2901" s="7">
        <v>-8.4581596623427302</v>
      </c>
      <c r="K2901" s="8"/>
      <c r="L2901" s="8"/>
    </row>
    <row r="2902" spans="1:12" ht="13.5" customHeight="1">
      <c r="A2902" s="7" t="s">
        <v>355</v>
      </c>
      <c r="B2902" s="7">
        <v>0</v>
      </c>
      <c r="C2902" s="7" t="s">
        <v>358</v>
      </c>
      <c r="D2902" s="7" t="s">
        <v>357</v>
      </c>
      <c r="E2902" s="7">
        <v>-33.826365714307002</v>
      </c>
      <c r="F2902" s="7">
        <v>3.3094080952384299</v>
      </c>
      <c r="G2902" s="7">
        <v>4.4335152380978498</v>
      </c>
      <c r="H2902" s="7">
        <v>-2.0250195714263302E-3</v>
      </c>
      <c r="I2902" s="7">
        <v>-12.6136877619151</v>
      </c>
      <c r="J2902" s="7">
        <v>-8.4627067142907908</v>
      </c>
      <c r="K2902" s="8"/>
      <c r="L2902" s="8"/>
    </row>
    <row r="2903" spans="1:12" ht="13.5" customHeight="1">
      <c r="A2903" s="7" t="s">
        <v>355</v>
      </c>
      <c r="B2903" s="7">
        <v>1.75</v>
      </c>
      <c r="C2903" s="7" t="s">
        <v>358</v>
      </c>
      <c r="D2903" s="7" t="s">
        <v>357</v>
      </c>
      <c r="E2903" s="7">
        <v>-33.843222077943402</v>
      </c>
      <c r="F2903" s="7">
        <v>3.31111861471895</v>
      </c>
      <c r="G2903" s="7">
        <v>4.4357796536822702</v>
      </c>
      <c r="H2903" s="7">
        <v>-2.02607467532243E-3</v>
      </c>
      <c r="I2903" s="7">
        <v>-12.6204825541229</v>
      </c>
      <c r="J2903" s="7">
        <v>-8.4672537662388496</v>
      </c>
      <c r="K2903" s="8"/>
      <c r="L2903" s="8"/>
    </row>
    <row r="2904" spans="1:12" ht="13.5" customHeight="1">
      <c r="A2904" s="7" t="s">
        <v>355</v>
      </c>
      <c r="B2904" s="7">
        <v>3.5</v>
      </c>
      <c r="C2904" s="7" t="s">
        <v>358</v>
      </c>
      <c r="D2904" s="7" t="s">
        <v>357</v>
      </c>
      <c r="E2904" s="7">
        <v>-33.860078441579802</v>
      </c>
      <c r="F2904" s="7">
        <v>3.31282913419947</v>
      </c>
      <c r="G2904" s="7">
        <v>4.4380440692666898</v>
      </c>
      <c r="H2904" s="7">
        <v>-2.0271297792185299E-3</v>
      </c>
      <c r="I2904" s="7">
        <v>-12.6272773463307</v>
      </c>
      <c r="J2904" s="7">
        <v>-8.4718008181869102</v>
      </c>
      <c r="K2904" s="8"/>
      <c r="L2904" s="8"/>
    </row>
    <row r="2905" spans="1:12" ht="13.5" customHeight="1">
      <c r="A2905" s="7" t="s">
        <v>355</v>
      </c>
      <c r="B2905" s="7">
        <v>0</v>
      </c>
      <c r="C2905" s="7" t="s">
        <v>359</v>
      </c>
      <c r="D2905" s="7" t="s">
        <v>357</v>
      </c>
      <c r="E2905" s="7">
        <v>-33.876934805216202</v>
      </c>
      <c r="F2905" s="7">
        <v>3.31453965367999</v>
      </c>
      <c r="G2905" s="7">
        <v>4.4403084848511103</v>
      </c>
      <c r="H2905" s="7">
        <v>-2.0281848831146302E-3</v>
      </c>
      <c r="I2905" s="7">
        <v>-12.6340721385385</v>
      </c>
      <c r="J2905" s="7">
        <v>-8.4763478701349708</v>
      </c>
      <c r="K2905" s="8"/>
      <c r="L2905" s="8"/>
    </row>
    <row r="2906" spans="1:12" ht="13.5" customHeight="1">
      <c r="A2906" s="7" t="s">
        <v>355</v>
      </c>
      <c r="B2906" s="7">
        <v>1.75</v>
      </c>
      <c r="C2906" s="7" t="s">
        <v>359</v>
      </c>
      <c r="D2906" s="7" t="s">
        <v>357</v>
      </c>
      <c r="E2906" s="7">
        <v>-33.893791168852601</v>
      </c>
      <c r="F2906" s="7">
        <v>3.3162501731605101</v>
      </c>
      <c r="G2906" s="7">
        <v>4.4425729004355299</v>
      </c>
      <c r="H2906" s="7">
        <v>-2.02923998701073E-3</v>
      </c>
      <c r="I2906" s="7">
        <v>-12.6408669307463</v>
      </c>
      <c r="J2906" s="7">
        <v>-8.4808949220830296</v>
      </c>
      <c r="K2906" s="8"/>
      <c r="L2906" s="8"/>
    </row>
    <row r="2907" spans="1:12" ht="13.5" customHeight="1">
      <c r="A2907" s="7" t="s">
        <v>355</v>
      </c>
      <c r="B2907" s="7">
        <v>3.5</v>
      </c>
      <c r="C2907" s="7" t="s">
        <v>359</v>
      </c>
      <c r="D2907" s="7" t="s">
        <v>357</v>
      </c>
      <c r="E2907" s="7">
        <v>-33.910647532489001</v>
      </c>
      <c r="F2907" s="7">
        <v>3.3179606926410301</v>
      </c>
      <c r="G2907" s="7">
        <v>4.4448373160199504</v>
      </c>
      <c r="H2907" s="7">
        <v>-2.0302950909068299E-3</v>
      </c>
      <c r="I2907" s="7">
        <v>-12.6476617229541</v>
      </c>
      <c r="J2907" s="7">
        <v>-8.4854419740310902</v>
      </c>
      <c r="K2907" s="8"/>
      <c r="L2907" s="8"/>
    </row>
    <row r="2908" spans="1:12" ht="13.5" customHeight="1">
      <c r="A2908" s="7" t="s">
        <v>355</v>
      </c>
      <c r="B2908" s="7">
        <v>0</v>
      </c>
      <c r="C2908" s="7" t="s">
        <v>360</v>
      </c>
      <c r="D2908" s="7" t="s">
        <v>357</v>
      </c>
      <c r="E2908" s="7">
        <v>-33.927503896125401</v>
      </c>
      <c r="F2908" s="7">
        <v>3.3196712121215501</v>
      </c>
      <c r="G2908" s="7">
        <v>4.4471017316043699</v>
      </c>
      <c r="H2908" s="7">
        <v>-2.0313501948029302E-3</v>
      </c>
      <c r="I2908" s="7">
        <v>-12.6544565151619</v>
      </c>
      <c r="J2908" s="7">
        <v>-8.4899890259791597</v>
      </c>
      <c r="K2908" s="8"/>
      <c r="L2908" s="8"/>
    </row>
    <row r="2909" spans="1:12" ht="13.5" customHeight="1">
      <c r="A2909" s="7" t="s">
        <v>355</v>
      </c>
      <c r="B2909" s="7">
        <v>1.75</v>
      </c>
      <c r="C2909" s="7" t="s">
        <v>360</v>
      </c>
      <c r="D2909" s="7" t="s">
        <v>357</v>
      </c>
      <c r="E2909" s="7">
        <v>-33.944360259761801</v>
      </c>
      <c r="F2909" s="7">
        <v>3.3213817316020702</v>
      </c>
      <c r="G2909" s="7">
        <v>4.4493661471887904</v>
      </c>
      <c r="H2909" s="7">
        <v>-2.0324052986990301E-3</v>
      </c>
      <c r="I2909" s="7">
        <v>-12.6612513073697</v>
      </c>
      <c r="J2909" s="7">
        <v>-8.4945360779272203</v>
      </c>
      <c r="K2909" s="8"/>
      <c r="L2909" s="8"/>
    </row>
    <row r="2910" spans="1:12" ht="13.5" customHeight="1">
      <c r="A2910" s="7" t="s">
        <v>355</v>
      </c>
      <c r="B2910" s="7">
        <v>3.5</v>
      </c>
      <c r="C2910" s="7" t="s">
        <v>360</v>
      </c>
      <c r="D2910" s="7" t="s">
        <v>357</v>
      </c>
      <c r="E2910" s="7">
        <v>-33.961216623398201</v>
      </c>
      <c r="F2910" s="7">
        <v>3.3230922510825902</v>
      </c>
      <c r="G2910" s="7">
        <v>4.45163056277321</v>
      </c>
      <c r="H2910" s="7">
        <v>-2.0334604025951299E-3</v>
      </c>
      <c r="I2910" s="7">
        <v>-12.6680460995775</v>
      </c>
      <c r="J2910" s="7">
        <v>-8.4990831298752791</v>
      </c>
      <c r="K2910" s="8"/>
      <c r="L2910" s="8"/>
    </row>
    <row r="2911" spans="1:12" ht="13.5" customHeight="1">
      <c r="A2911" s="7" t="s">
        <v>355</v>
      </c>
      <c r="B2911" s="7">
        <v>0</v>
      </c>
      <c r="C2911" s="7" t="s">
        <v>361</v>
      </c>
      <c r="D2911" s="7" t="s">
        <v>357</v>
      </c>
      <c r="E2911" s="7">
        <v>-33.978072987034601</v>
      </c>
      <c r="F2911" s="7">
        <v>3.3248027705631098</v>
      </c>
      <c r="G2911" s="7">
        <v>4.4538949783576296</v>
      </c>
      <c r="H2911" s="7">
        <v>-2.0345155064912298E-3</v>
      </c>
      <c r="I2911" s="7">
        <v>-12.674840891785401</v>
      </c>
      <c r="J2911" s="7">
        <v>-8.5036301818233397</v>
      </c>
      <c r="K2911" s="8"/>
      <c r="L2911" s="8"/>
    </row>
    <row r="2912" spans="1:12" ht="13.5" customHeight="1">
      <c r="A2912" s="7" t="s">
        <v>355</v>
      </c>
      <c r="B2912" s="7">
        <v>1.75</v>
      </c>
      <c r="C2912" s="7" t="s">
        <v>361</v>
      </c>
      <c r="D2912" s="7" t="s">
        <v>357</v>
      </c>
      <c r="E2912" s="7">
        <v>-33.994929350671001</v>
      </c>
      <c r="F2912" s="7">
        <v>3.3265132900436298</v>
      </c>
      <c r="G2912" s="7">
        <v>4.4561593939420501</v>
      </c>
      <c r="H2912" s="7">
        <v>-2.0355706103873301E-3</v>
      </c>
      <c r="I2912" s="7">
        <v>-12.6816356839932</v>
      </c>
      <c r="J2912" s="7">
        <v>-8.5081772337714003</v>
      </c>
      <c r="K2912" s="8"/>
      <c r="L2912" s="8"/>
    </row>
    <row r="2913" spans="1:12" ht="13.5" customHeight="1">
      <c r="A2913" s="7" t="s">
        <v>355</v>
      </c>
      <c r="B2913" s="7">
        <v>3.5</v>
      </c>
      <c r="C2913" s="7" t="s">
        <v>361</v>
      </c>
      <c r="D2913" s="7" t="s">
        <v>357</v>
      </c>
      <c r="E2913" s="7">
        <v>-34.0117857143074</v>
      </c>
      <c r="F2913" s="7">
        <v>3.3282238095241499</v>
      </c>
      <c r="G2913" s="7">
        <v>4.4584238095264697</v>
      </c>
      <c r="H2913" s="7">
        <v>-2.03662571428343E-3</v>
      </c>
      <c r="I2913" s="7">
        <v>-12.688430476201001</v>
      </c>
      <c r="J2913" s="7">
        <v>-8.5127242857194592</v>
      </c>
      <c r="K2913" s="8"/>
      <c r="L2913" s="8"/>
    </row>
    <row r="2914" spans="1:12" ht="13.5" customHeight="1">
      <c r="A2914" s="7" t="s">
        <v>355</v>
      </c>
      <c r="B2914" s="7">
        <v>0</v>
      </c>
      <c r="C2914" s="7" t="s">
        <v>362</v>
      </c>
      <c r="D2914" s="7" t="s">
        <v>357</v>
      </c>
      <c r="E2914" s="7">
        <v>-34.0286420779438</v>
      </c>
      <c r="F2914" s="7">
        <v>3.3299343290046699</v>
      </c>
      <c r="G2914" s="7">
        <v>4.4606882251108901</v>
      </c>
      <c r="H2914" s="7">
        <v>-2.0376808181795298E-3</v>
      </c>
      <c r="I2914" s="7">
        <v>-12.6952252684088</v>
      </c>
      <c r="J2914" s="7">
        <v>-8.5172713376675198</v>
      </c>
      <c r="K2914" s="8"/>
      <c r="L2914" s="8"/>
    </row>
    <row r="2915" spans="1:12" ht="13.5" customHeight="1">
      <c r="A2915" s="7" t="s">
        <v>355</v>
      </c>
      <c r="B2915" s="7">
        <v>1.75</v>
      </c>
      <c r="C2915" s="7" t="s">
        <v>362</v>
      </c>
      <c r="D2915" s="7" t="s">
        <v>357</v>
      </c>
      <c r="E2915" s="7">
        <v>-34.0454984415802</v>
      </c>
      <c r="F2915" s="7">
        <v>3.3316448484851899</v>
      </c>
      <c r="G2915" s="7">
        <v>4.4629526406953097</v>
      </c>
      <c r="H2915" s="7">
        <v>-2.0387359220756301E-3</v>
      </c>
      <c r="I2915" s="7">
        <v>-12.702020060616601</v>
      </c>
      <c r="J2915" s="7">
        <v>-8.5218183896155804</v>
      </c>
      <c r="K2915" s="8"/>
      <c r="L2915" s="8"/>
    </row>
    <row r="2916" spans="1:12" ht="13.5" customHeight="1">
      <c r="A2916" s="7" t="s">
        <v>355</v>
      </c>
      <c r="B2916" s="7">
        <v>3.5</v>
      </c>
      <c r="C2916" s="7" t="s">
        <v>362</v>
      </c>
      <c r="D2916" s="7" t="s">
        <v>357</v>
      </c>
      <c r="E2916" s="7">
        <v>-34.0623548052166</v>
      </c>
      <c r="F2916" s="7">
        <v>3.33335536796571</v>
      </c>
      <c r="G2916" s="7">
        <v>4.4652170562797302</v>
      </c>
      <c r="H2916" s="7">
        <v>-2.03979102597173E-3</v>
      </c>
      <c r="I2916" s="7">
        <v>-12.7088148528244</v>
      </c>
      <c r="J2916" s="7">
        <v>-8.5263654415636392</v>
      </c>
      <c r="K2916" s="8"/>
      <c r="L2916" s="8"/>
    </row>
    <row r="2917" spans="1:12" ht="13.5" customHeight="1">
      <c r="A2917" s="7" t="s">
        <v>355</v>
      </c>
      <c r="B2917" s="7">
        <v>0</v>
      </c>
      <c r="C2917" s="7" t="s">
        <v>363</v>
      </c>
      <c r="D2917" s="7" t="s">
        <v>357</v>
      </c>
      <c r="E2917" s="7">
        <v>-34.079211168853</v>
      </c>
      <c r="F2917" s="7">
        <v>3.33506588744623</v>
      </c>
      <c r="G2917" s="7">
        <v>4.4674814718641498</v>
      </c>
      <c r="H2917" s="7">
        <v>-2.0408461298678298E-3</v>
      </c>
      <c r="I2917" s="7">
        <v>-12.715609645032201</v>
      </c>
      <c r="J2917" s="7">
        <v>-8.5309124935116998</v>
      </c>
      <c r="K2917" s="8"/>
      <c r="L2917" s="8"/>
    </row>
    <row r="2918" spans="1:12" ht="13.5" customHeight="1">
      <c r="A2918" s="7" t="s">
        <v>355</v>
      </c>
      <c r="B2918" s="7">
        <v>1.75</v>
      </c>
      <c r="C2918" s="7" t="s">
        <v>363</v>
      </c>
      <c r="D2918" s="7" t="s">
        <v>357</v>
      </c>
      <c r="E2918" s="7">
        <v>-34.0960675324894</v>
      </c>
      <c r="F2918" s="7">
        <v>3.33677640692675</v>
      </c>
      <c r="G2918" s="7">
        <v>4.4697458874485703</v>
      </c>
      <c r="H2918" s="7">
        <v>-2.0419012337639301E-3</v>
      </c>
      <c r="I2918" s="7">
        <v>-12.72240443724</v>
      </c>
      <c r="J2918" s="7">
        <v>-8.5354595454597604</v>
      </c>
      <c r="K2918" s="8"/>
      <c r="L2918" s="8"/>
    </row>
    <row r="2919" spans="1:12" ht="13.5" customHeight="1">
      <c r="A2919" s="7" t="s">
        <v>355</v>
      </c>
      <c r="B2919" s="7">
        <v>3.5</v>
      </c>
      <c r="C2919" s="7" t="s">
        <v>363</v>
      </c>
      <c r="D2919" s="7" t="s">
        <v>357</v>
      </c>
      <c r="E2919" s="7">
        <v>-34.1129238961258</v>
      </c>
      <c r="F2919" s="7">
        <v>3.3384869264072701</v>
      </c>
      <c r="G2919" s="7">
        <v>4.4720103030329899</v>
      </c>
      <c r="H2919" s="7">
        <v>-2.04295633766003E-3</v>
      </c>
      <c r="I2919" s="7">
        <v>-12.729199229447801</v>
      </c>
      <c r="J2919" s="7">
        <v>-8.5400065974078192</v>
      </c>
      <c r="K2919" s="8"/>
      <c r="L2919" s="8"/>
    </row>
    <row r="2920" spans="1:12" ht="13.5" customHeight="1">
      <c r="A2920" s="7" t="s">
        <v>355</v>
      </c>
      <c r="B2920" s="7">
        <v>0</v>
      </c>
      <c r="C2920" s="7" t="s">
        <v>356</v>
      </c>
      <c r="D2920" s="7" t="s">
        <v>357</v>
      </c>
      <c r="E2920" s="7">
        <v>-34.1297802597622</v>
      </c>
      <c r="F2920" s="7">
        <v>3.3401974458877901</v>
      </c>
      <c r="G2920" s="7">
        <v>4.4742747186174103</v>
      </c>
      <c r="H2920" s="7">
        <v>-2.0440114415561299E-3</v>
      </c>
      <c r="I2920" s="7">
        <v>-12.7359940216556</v>
      </c>
      <c r="J2920" s="7">
        <v>-8.5445536493558798</v>
      </c>
      <c r="K2920" s="8"/>
      <c r="L2920" s="8"/>
    </row>
    <row r="2921" spans="1:12" ht="13.5" customHeight="1">
      <c r="A2921" s="7" t="s">
        <v>355</v>
      </c>
      <c r="B2921" s="7">
        <v>1.75</v>
      </c>
      <c r="C2921" s="7" t="s">
        <v>356</v>
      </c>
      <c r="D2921" s="7" t="s">
        <v>357</v>
      </c>
      <c r="E2921" s="7">
        <v>-34.146636623398599</v>
      </c>
      <c r="F2921" s="7">
        <v>3.3419079653683101</v>
      </c>
      <c r="G2921" s="7">
        <v>4.4765391342018299</v>
      </c>
      <c r="H2921" s="7">
        <v>-2.0450665454522302E-3</v>
      </c>
      <c r="I2921" s="7">
        <v>-12.7427888138635</v>
      </c>
      <c r="J2921" s="7">
        <v>-8.5491007013039404</v>
      </c>
      <c r="K2921" s="8"/>
      <c r="L2921" s="8"/>
    </row>
    <row r="2922" spans="1:12" ht="13.5" customHeight="1">
      <c r="A2922" s="7" t="s">
        <v>355</v>
      </c>
      <c r="B2922" s="7">
        <v>3.5</v>
      </c>
      <c r="C2922" s="7" t="s">
        <v>356</v>
      </c>
      <c r="D2922" s="7" t="s">
        <v>357</v>
      </c>
      <c r="E2922" s="7">
        <v>-34.163492987034999</v>
      </c>
      <c r="F2922" s="7">
        <v>3.3436184848488302</v>
      </c>
      <c r="G2922" s="7">
        <v>4.4788035497862504</v>
      </c>
      <c r="H2922" s="7">
        <v>-2.04612164934833E-3</v>
      </c>
      <c r="I2922" s="7">
        <v>-12.749583606071299</v>
      </c>
      <c r="J2922" s="7">
        <v>-8.5536477532519992</v>
      </c>
      <c r="K2922" s="8"/>
      <c r="L2922" s="8"/>
    </row>
    <row r="2923" spans="1:12" ht="13.5" customHeight="1">
      <c r="A2923" s="7" t="s">
        <v>355</v>
      </c>
      <c r="B2923" s="7">
        <v>0</v>
      </c>
      <c r="C2923" s="7" t="s">
        <v>358</v>
      </c>
      <c r="D2923" s="7" t="s">
        <v>357</v>
      </c>
      <c r="E2923" s="7">
        <v>-34.180349350671399</v>
      </c>
      <c r="F2923" s="7">
        <v>3.3453290043293502</v>
      </c>
      <c r="G2923" s="7">
        <v>4.48106796537067</v>
      </c>
      <c r="H2923" s="7">
        <v>-2.0471767532444299E-3</v>
      </c>
      <c r="I2923" s="7">
        <v>-12.7563783982791</v>
      </c>
      <c r="J2923" s="7">
        <v>-8.5581948052000598</v>
      </c>
      <c r="K2923" s="8"/>
      <c r="L2923" s="8"/>
    </row>
    <row r="2924" spans="1:12" ht="13.5" customHeight="1">
      <c r="A2924" s="7" t="s">
        <v>355</v>
      </c>
      <c r="B2924" s="7">
        <v>1.75</v>
      </c>
      <c r="C2924" s="7" t="s">
        <v>358</v>
      </c>
      <c r="D2924" s="7" t="s">
        <v>357</v>
      </c>
      <c r="E2924" s="7">
        <v>-34.197205714307799</v>
      </c>
      <c r="F2924" s="7">
        <v>3.3470395238098698</v>
      </c>
      <c r="G2924" s="7">
        <v>4.4833323809550896</v>
      </c>
      <c r="H2924" s="7">
        <v>-2.0482318571405302E-3</v>
      </c>
      <c r="I2924" s="7">
        <v>-12.763173190486899</v>
      </c>
      <c r="J2924" s="7">
        <v>-8.5627418571481293</v>
      </c>
      <c r="K2924" s="8"/>
      <c r="L2924" s="8"/>
    </row>
    <row r="2925" spans="1:12" ht="13.5" customHeight="1">
      <c r="A2925" s="7" t="s">
        <v>355</v>
      </c>
      <c r="B2925" s="7">
        <v>3.5</v>
      </c>
      <c r="C2925" s="7" t="s">
        <v>358</v>
      </c>
      <c r="D2925" s="7" t="s">
        <v>357</v>
      </c>
      <c r="E2925" s="7">
        <v>-34.214062077944199</v>
      </c>
      <c r="F2925" s="7">
        <v>3.3487500432903898</v>
      </c>
      <c r="G2925" s="7">
        <v>4.48559679653951</v>
      </c>
      <c r="H2925" s="7">
        <v>-2.04928696103663E-3</v>
      </c>
      <c r="I2925" s="7">
        <v>-12.7699679826947</v>
      </c>
      <c r="J2925" s="7">
        <v>-8.5672889090961899</v>
      </c>
      <c r="K2925" s="8"/>
      <c r="L2925" s="8"/>
    </row>
    <row r="2926" spans="1:12" ht="13.5" customHeight="1">
      <c r="A2926" s="7" t="s">
        <v>355</v>
      </c>
      <c r="B2926" s="7">
        <v>0</v>
      </c>
      <c r="C2926" s="7" t="s">
        <v>359</v>
      </c>
      <c r="D2926" s="7" t="s">
        <v>357</v>
      </c>
      <c r="E2926" s="7">
        <v>-34.230918441580599</v>
      </c>
      <c r="F2926" s="7">
        <v>3.3504605627709099</v>
      </c>
      <c r="G2926" s="7">
        <v>4.4878612121239296</v>
      </c>
      <c r="H2926" s="7">
        <v>-2.0503420649327299E-3</v>
      </c>
      <c r="I2926" s="7">
        <v>-12.776762774902499</v>
      </c>
      <c r="J2926" s="7">
        <v>-8.5718359610442505</v>
      </c>
      <c r="K2926" s="8"/>
      <c r="L2926" s="8"/>
    </row>
    <row r="2927" spans="1:12" ht="13.5" customHeight="1">
      <c r="A2927" s="7" t="s">
        <v>355</v>
      </c>
      <c r="B2927" s="7">
        <v>1.75</v>
      </c>
      <c r="C2927" s="7" t="s">
        <v>359</v>
      </c>
      <c r="D2927" s="7" t="s">
        <v>357</v>
      </c>
      <c r="E2927" s="7">
        <v>-34.247774805216999</v>
      </c>
      <c r="F2927" s="7">
        <v>3.3521710822514299</v>
      </c>
      <c r="G2927" s="7">
        <v>4.4901256277083501</v>
      </c>
      <c r="H2927" s="7">
        <v>-2.0513971688288302E-3</v>
      </c>
      <c r="I2927" s="7">
        <v>-12.7835575671103</v>
      </c>
      <c r="J2927" s="7">
        <v>-8.5763830129923093</v>
      </c>
      <c r="K2927" s="8"/>
      <c r="L2927" s="8"/>
    </row>
    <row r="2928" spans="1:12" ht="13.5" customHeight="1">
      <c r="A2928" s="7" t="s">
        <v>355</v>
      </c>
      <c r="B2928" s="7">
        <v>3.5</v>
      </c>
      <c r="C2928" s="7" t="s">
        <v>359</v>
      </c>
      <c r="D2928" s="7" t="s">
        <v>357</v>
      </c>
      <c r="E2928" s="7">
        <v>-34.264631168853398</v>
      </c>
      <c r="F2928" s="7">
        <v>3.3538816017319499</v>
      </c>
      <c r="G2928" s="7">
        <v>4.4923900432927697</v>
      </c>
      <c r="H2928" s="7">
        <v>-2.0524522727249301E-3</v>
      </c>
      <c r="I2928" s="7">
        <v>-12.790352359318099</v>
      </c>
      <c r="J2928" s="7">
        <v>-8.5809300649403699</v>
      </c>
      <c r="K2928" s="8"/>
      <c r="L2928" s="8"/>
    </row>
    <row r="2929" spans="1:12" ht="13.5" customHeight="1">
      <c r="A2929" s="7" t="s">
        <v>355</v>
      </c>
      <c r="B2929" s="7">
        <v>0</v>
      </c>
      <c r="C2929" s="7" t="s">
        <v>360</v>
      </c>
      <c r="D2929" s="7" t="s">
        <v>357</v>
      </c>
      <c r="E2929" s="7">
        <v>-34.281487532489798</v>
      </c>
      <c r="F2929" s="7">
        <v>3.35559212121247</v>
      </c>
      <c r="G2929" s="7">
        <v>4.4946544588771902</v>
      </c>
      <c r="H2929" s="7">
        <v>-2.0535073766210299E-3</v>
      </c>
      <c r="I2929" s="7">
        <v>-12.7971471515259</v>
      </c>
      <c r="J2929" s="7">
        <v>-8.5854771168884305</v>
      </c>
      <c r="K2929" s="8"/>
      <c r="L2929" s="8"/>
    </row>
    <row r="2930" spans="1:12" ht="13.5" customHeight="1">
      <c r="A2930" s="7" t="s">
        <v>355</v>
      </c>
      <c r="B2930" s="7">
        <v>1.75</v>
      </c>
      <c r="C2930" s="7" t="s">
        <v>360</v>
      </c>
      <c r="D2930" s="7" t="s">
        <v>357</v>
      </c>
      <c r="E2930" s="7">
        <v>-34.298343896126198</v>
      </c>
      <c r="F2930" s="7">
        <v>3.35730264069299</v>
      </c>
      <c r="G2930" s="7">
        <v>4.4969188744616098</v>
      </c>
      <c r="H2930" s="7">
        <v>-2.0545624805171298E-3</v>
      </c>
      <c r="I2930" s="7">
        <v>-12.803941943733699</v>
      </c>
      <c r="J2930" s="7">
        <v>-8.5900241688364893</v>
      </c>
      <c r="K2930" s="8"/>
      <c r="L2930" s="8"/>
    </row>
    <row r="2931" spans="1:12" ht="13.5" customHeight="1">
      <c r="A2931" s="7" t="s">
        <v>355</v>
      </c>
      <c r="B2931" s="7">
        <v>3.5</v>
      </c>
      <c r="C2931" s="7" t="s">
        <v>360</v>
      </c>
      <c r="D2931" s="7" t="s">
        <v>357</v>
      </c>
      <c r="E2931" s="7">
        <v>-34.315200259762598</v>
      </c>
      <c r="F2931" s="7">
        <v>3.35901316017351</v>
      </c>
      <c r="G2931" s="7">
        <v>4.4991832900460302</v>
      </c>
      <c r="H2931" s="7">
        <v>-2.0556175844132301E-3</v>
      </c>
      <c r="I2931" s="7">
        <v>-12.8107367359415</v>
      </c>
      <c r="J2931" s="7">
        <v>-8.5945712207845499</v>
      </c>
      <c r="K2931" s="8"/>
      <c r="L2931" s="8"/>
    </row>
    <row r="2932" spans="1:12" ht="13.5" customHeight="1">
      <c r="A2932" s="7" t="s">
        <v>355</v>
      </c>
      <c r="B2932" s="7">
        <v>0</v>
      </c>
      <c r="C2932" s="7" t="s">
        <v>361</v>
      </c>
      <c r="D2932" s="7" t="s">
        <v>357</v>
      </c>
      <c r="E2932" s="7">
        <v>-34.332056623398998</v>
      </c>
      <c r="F2932" s="7">
        <v>3.3607236796540301</v>
      </c>
      <c r="G2932" s="7">
        <v>4.5014477056304498</v>
      </c>
      <c r="H2932" s="7">
        <v>-2.0566726883093299E-3</v>
      </c>
      <c r="I2932" s="7">
        <v>-12.8175315281494</v>
      </c>
      <c r="J2932" s="7">
        <v>-8.5991182727326105</v>
      </c>
      <c r="K2932" s="8"/>
      <c r="L2932" s="8"/>
    </row>
    <row r="2933" spans="1:12" ht="13.5" customHeight="1">
      <c r="A2933" s="7" t="s">
        <v>355</v>
      </c>
      <c r="B2933" s="7">
        <v>1.75</v>
      </c>
      <c r="C2933" s="7" t="s">
        <v>361</v>
      </c>
      <c r="D2933" s="7" t="s">
        <v>357</v>
      </c>
      <c r="E2933" s="7">
        <v>-34.348912987035398</v>
      </c>
      <c r="F2933" s="7">
        <v>3.3624341991345501</v>
      </c>
      <c r="G2933" s="7">
        <v>4.5037121212148703</v>
      </c>
      <c r="H2933" s="7">
        <v>-2.0577277922054298E-3</v>
      </c>
      <c r="I2933" s="7">
        <v>-12.8243263203572</v>
      </c>
      <c r="J2933" s="7">
        <v>-8.6036653246806694</v>
      </c>
      <c r="K2933" s="8"/>
      <c r="L2933" s="8"/>
    </row>
    <row r="2934" spans="1:12" ht="13.5" customHeight="1">
      <c r="A2934" s="7" t="s">
        <v>355</v>
      </c>
      <c r="B2934" s="7">
        <v>3.5</v>
      </c>
      <c r="C2934" s="7" t="s">
        <v>361</v>
      </c>
      <c r="D2934" s="7" t="s">
        <v>357</v>
      </c>
      <c r="E2934" s="7">
        <v>-34.365769350671798</v>
      </c>
      <c r="F2934" s="7">
        <v>3.3641447186150701</v>
      </c>
      <c r="G2934" s="7">
        <v>4.5059765367992899</v>
      </c>
      <c r="H2934" s="7">
        <v>-2.0587828961015301E-3</v>
      </c>
      <c r="I2934" s="7">
        <v>-12.831121112565</v>
      </c>
      <c r="J2934" s="7">
        <v>-8.60821237662873</v>
      </c>
      <c r="K2934" s="8"/>
      <c r="L2934" s="8"/>
    </row>
    <row r="2935" spans="1:12" ht="13.5" customHeight="1">
      <c r="A2935" s="7" t="s">
        <v>355</v>
      </c>
      <c r="B2935" s="7">
        <v>0</v>
      </c>
      <c r="C2935" s="7" t="s">
        <v>362</v>
      </c>
      <c r="D2935" s="7" t="s">
        <v>357</v>
      </c>
      <c r="E2935" s="7">
        <v>-34.382625714308197</v>
      </c>
      <c r="F2935" s="7">
        <v>3.3658552380955902</v>
      </c>
      <c r="G2935" s="7">
        <v>4.5082409523837104</v>
      </c>
      <c r="H2935" s="7">
        <v>-2.05983799999763E-3</v>
      </c>
      <c r="I2935" s="7">
        <v>-12.8379159047728</v>
      </c>
      <c r="J2935" s="7">
        <v>-8.6127594285767906</v>
      </c>
      <c r="K2935" s="8"/>
      <c r="L2935" s="8"/>
    </row>
    <row r="2936" spans="1:12" ht="13.5" customHeight="1">
      <c r="A2936" s="7" t="s">
        <v>355</v>
      </c>
      <c r="B2936" s="7">
        <v>1.75</v>
      </c>
      <c r="C2936" s="7" t="s">
        <v>362</v>
      </c>
      <c r="D2936" s="7" t="s">
        <v>357</v>
      </c>
      <c r="E2936" s="7">
        <v>-34.399482077944597</v>
      </c>
      <c r="F2936" s="7">
        <v>3.3675657575761102</v>
      </c>
      <c r="G2936" s="7">
        <v>4.51050536796813</v>
      </c>
      <c r="H2936" s="7">
        <v>-2.0608931038937298E-3</v>
      </c>
      <c r="I2936" s="7">
        <v>-12.8447106969806</v>
      </c>
      <c r="J2936" s="7">
        <v>-8.6173064805248494</v>
      </c>
      <c r="K2936" s="8"/>
      <c r="L2936" s="8"/>
    </row>
    <row r="2937" spans="1:12" ht="13.5" customHeight="1">
      <c r="A2937" s="7" t="s">
        <v>355</v>
      </c>
      <c r="B2937" s="7">
        <v>3.5</v>
      </c>
      <c r="C2937" s="7" t="s">
        <v>362</v>
      </c>
      <c r="D2937" s="7" t="s">
        <v>357</v>
      </c>
      <c r="E2937" s="7">
        <v>-34.416338441580997</v>
      </c>
      <c r="F2937" s="7">
        <v>3.3692762770566298</v>
      </c>
      <c r="G2937" s="7">
        <v>4.5127697835525504</v>
      </c>
      <c r="H2937" s="7">
        <v>-2.0619482077898301E-3</v>
      </c>
      <c r="I2937" s="7">
        <v>-12.8515054891884</v>
      </c>
      <c r="J2937" s="7">
        <v>-8.62185353247291</v>
      </c>
      <c r="K2937" s="8"/>
      <c r="L2937" s="8"/>
    </row>
    <row r="2938" spans="1:12" ht="13.5" customHeight="1">
      <c r="A2938" s="7" t="s">
        <v>355</v>
      </c>
      <c r="B2938" s="7">
        <v>0</v>
      </c>
      <c r="C2938" s="7" t="s">
        <v>363</v>
      </c>
      <c r="D2938" s="7" t="s">
        <v>357</v>
      </c>
      <c r="E2938" s="7">
        <v>-34.433194805217397</v>
      </c>
      <c r="F2938" s="7">
        <v>3.3709867965371498</v>
      </c>
      <c r="G2938" s="7">
        <v>4.51503419913697</v>
      </c>
      <c r="H2938" s="7">
        <v>-2.06300331168593E-3</v>
      </c>
      <c r="I2938" s="7">
        <v>-12.8583002813962</v>
      </c>
      <c r="J2938" s="7">
        <v>-8.6264005844209706</v>
      </c>
      <c r="K2938" s="8"/>
      <c r="L2938" s="8"/>
    </row>
    <row r="2939" spans="1:12" ht="13.5" customHeight="1">
      <c r="A2939" s="7" t="s">
        <v>355</v>
      </c>
      <c r="B2939" s="7">
        <v>1.75</v>
      </c>
      <c r="C2939" s="7" t="s">
        <v>363</v>
      </c>
      <c r="D2939" s="7" t="s">
        <v>357</v>
      </c>
      <c r="E2939" s="7">
        <v>-34.450051168853797</v>
      </c>
      <c r="F2939" s="7">
        <v>3.3726973160176699</v>
      </c>
      <c r="G2939" s="7">
        <v>4.5172986147213896</v>
      </c>
      <c r="H2939" s="7">
        <v>-2.0640584155820299E-3</v>
      </c>
      <c r="I2939" s="7">
        <v>-12.865095073604</v>
      </c>
      <c r="J2939" s="7">
        <v>-8.6309476363690294</v>
      </c>
      <c r="K2939" s="8"/>
      <c r="L2939" s="8"/>
    </row>
    <row r="2940" spans="1:12" ht="13.5" customHeight="1">
      <c r="A2940" s="7" t="s">
        <v>355</v>
      </c>
      <c r="B2940" s="7">
        <v>3.5</v>
      </c>
      <c r="C2940" s="7" t="s">
        <v>363</v>
      </c>
      <c r="D2940" s="7" t="s">
        <v>357</v>
      </c>
      <c r="E2940" s="7">
        <v>-34.466907532490197</v>
      </c>
      <c r="F2940" s="7">
        <v>3.3744078354981899</v>
      </c>
      <c r="G2940" s="7">
        <v>4.5195630303058101</v>
      </c>
      <c r="H2940" s="7">
        <v>-2.0651135194781301E-3</v>
      </c>
      <c r="I2940" s="7">
        <v>-12.8718898658118</v>
      </c>
      <c r="J2940" s="7">
        <v>-8.63549468831709</v>
      </c>
      <c r="K2940" s="8"/>
      <c r="L2940" s="8"/>
    </row>
    <row r="2941" spans="1:12" ht="13.5" customHeight="1">
      <c r="A2941" s="7" t="s">
        <v>355</v>
      </c>
      <c r="B2941" s="7">
        <v>0</v>
      </c>
      <c r="C2941" s="7" t="s">
        <v>356</v>
      </c>
      <c r="D2941" s="7" t="s">
        <v>357</v>
      </c>
      <c r="E2941" s="7">
        <v>-34.483763896126597</v>
      </c>
      <c r="F2941" s="7">
        <v>3.3761183549787099</v>
      </c>
      <c r="G2941" s="7">
        <v>4.5218274458902297</v>
      </c>
      <c r="H2941" s="7">
        <v>-2.06616862337423E-3</v>
      </c>
      <c r="I2941" s="7">
        <v>-12.878684658019599</v>
      </c>
      <c r="J2941" s="7">
        <v>-8.6400417402651595</v>
      </c>
      <c r="K2941" s="8"/>
      <c r="L2941" s="8"/>
    </row>
    <row r="2942" spans="1:12" ht="13.5" customHeight="1">
      <c r="A2942" s="7" t="s">
        <v>355</v>
      </c>
      <c r="B2942" s="7">
        <v>1.75</v>
      </c>
      <c r="C2942" s="7" t="s">
        <v>356</v>
      </c>
      <c r="D2942" s="7" t="s">
        <v>357</v>
      </c>
      <c r="E2942" s="7">
        <v>-34.500620259762997</v>
      </c>
      <c r="F2942" s="7">
        <v>3.37782887445923</v>
      </c>
      <c r="G2942" s="7">
        <v>4.5240918614746501</v>
      </c>
      <c r="H2942" s="7">
        <v>-2.0672237272703299E-3</v>
      </c>
      <c r="I2942" s="7">
        <v>-12.8854794502275</v>
      </c>
      <c r="J2942" s="7">
        <v>-8.6445887922132201</v>
      </c>
      <c r="K2942" s="8"/>
      <c r="L2942" s="8"/>
    </row>
    <row r="2943" spans="1:12" ht="13.5" customHeight="1">
      <c r="A2943" s="7" t="s">
        <v>355</v>
      </c>
      <c r="B2943" s="7">
        <v>3.5</v>
      </c>
      <c r="C2943" s="7" t="s">
        <v>356</v>
      </c>
      <c r="D2943" s="7" t="s">
        <v>357</v>
      </c>
      <c r="E2943" s="7">
        <v>-34.517476623399403</v>
      </c>
      <c r="F2943" s="7">
        <v>3.37953939393975</v>
      </c>
      <c r="G2943" s="7">
        <v>4.5263562770590697</v>
      </c>
      <c r="H2943" s="7">
        <v>-2.0682788311664302E-3</v>
      </c>
      <c r="I2943" s="7">
        <v>-12.892274242435301</v>
      </c>
      <c r="J2943" s="7">
        <v>-8.6491358441612807</v>
      </c>
      <c r="K2943" s="8"/>
      <c r="L2943" s="8"/>
    </row>
    <row r="2944" spans="1:12" ht="13.5" customHeight="1">
      <c r="A2944" s="7" t="s">
        <v>355</v>
      </c>
      <c r="B2944" s="7">
        <v>0</v>
      </c>
      <c r="C2944" s="7" t="s">
        <v>358</v>
      </c>
      <c r="D2944" s="7" t="s">
        <v>357</v>
      </c>
      <c r="E2944" s="7">
        <v>-34.534332987035803</v>
      </c>
      <c r="F2944" s="7">
        <v>3.38124991342027</v>
      </c>
      <c r="G2944" s="7">
        <v>4.5286206926434902</v>
      </c>
      <c r="H2944" s="7">
        <v>-2.06933393506253E-3</v>
      </c>
      <c r="I2944" s="7">
        <v>-12.8990690346431</v>
      </c>
      <c r="J2944" s="7">
        <v>-8.6536828961093395</v>
      </c>
      <c r="K2944" s="8"/>
      <c r="L2944" s="8"/>
    </row>
    <row r="2945" spans="1:12" ht="13.5" customHeight="1">
      <c r="A2945" s="7" t="s">
        <v>355</v>
      </c>
      <c r="B2945" s="7">
        <v>1.75</v>
      </c>
      <c r="C2945" s="7" t="s">
        <v>358</v>
      </c>
      <c r="D2945" s="7" t="s">
        <v>357</v>
      </c>
      <c r="E2945" s="7">
        <v>-34.551189350672203</v>
      </c>
      <c r="F2945" s="7">
        <v>3.3829604329007901</v>
      </c>
      <c r="G2945" s="7">
        <v>4.5308851082279098</v>
      </c>
      <c r="H2945" s="7">
        <v>-2.0703890389586299E-3</v>
      </c>
      <c r="I2945" s="7">
        <v>-12.905863826850901</v>
      </c>
      <c r="J2945" s="7">
        <v>-8.6582299480574001</v>
      </c>
      <c r="K2945" s="8"/>
      <c r="L2945" s="8"/>
    </row>
    <row r="2946" spans="1:12" ht="13.5" customHeight="1">
      <c r="A2946" s="7" t="s">
        <v>355</v>
      </c>
      <c r="B2946" s="7">
        <v>3.5</v>
      </c>
      <c r="C2946" s="7" t="s">
        <v>358</v>
      </c>
      <c r="D2946" s="7" t="s">
        <v>357</v>
      </c>
      <c r="E2946" s="7">
        <v>-34.568045714308603</v>
      </c>
      <c r="F2946" s="7">
        <v>3.3846709523813101</v>
      </c>
      <c r="G2946" s="7">
        <v>4.5331495238123303</v>
      </c>
      <c r="H2946" s="7">
        <v>-2.0714441428547302E-3</v>
      </c>
      <c r="I2946" s="7">
        <v>-12.9126586190587</v>
      </c>
      <c r="J2946" s="7">
        <v>-8.6627770000054607</v>
      </c>
      <c r="K2946" s="8"/>
      <c r="L2946" s="8"/>
    </row>
    <row r="2947" spans="1:12" ht="13.5" customHeight="1">
      <c r="A2947" s="7" t="s">
        <v>355</v>
      </c>
      <c r="B2947" s="7">
        <v>0</v>
      </c>
      <c r="C2947" s="7" t="s">
        <v>359</v>
      </c>
      <c r="D2947" s="7" t="s">
        <v>357</v>
      </c>
      <c r="E2947" s="7">
        <v>-34.584902077945003</v>
      </c>
      <c r="F2947" s="7">
        <v>3.3863814718618301</v>
      </c>
      <c r="G2947" s="7">
        <v>4.5354139393967499</v>
      </c>
      <c r="H2947" s="7">
        <v>-2.0724992467508301E-3</v>
      </c>
      <c r="I2947" s="7">
        <v>-12.919453411266501</v>
      </c>
      <c r="J2947" s="7">
        <v>-8.6673240519535195</v>
      </c>
      <c r="K2947" s="8"/>
      <c r="L2947" s="8"/>
    </row>
    <row r="2948" spans="1:12" ht="13.5" customHeight="1">
      <c r="A2948" s="7" t="s">
        <v>355</v>
      </c>
      <c r="B2948" s="7">
        <v>1.75</v>
      </c>
      <c r="C2948" s="7" t="s">
        <v>359</v>
      </c>
      <c r="D2948" s="7" t="s">
        <v>357</v>
      </c>
      <c r="E2948" s="7">
        <v>-34.601758441581403</v>
      </c>
      <c r="F2948" s="7">
        <v>3.3880919913423502</v>
      </c>
      <c r="G2948" s="7">
        <v>4.5376783549811703</v>
      </c>
      <c r="H2948" s="7">
        <v>-2.0735543506469299E-3</v>
      </c>
      <c r="I2948" s="7">
        <v>-12.9262482034743</v>
      </c>
      <c r="J2948" s="7">
        <v>-8.6718711039015801</v>
      </c>
      <c r="K2948" s="8"/>
      <c r="L2948" s="8"/>
    </row>
    <row r="2949" spans="1:12" ht="13.5" customHeight="1">
      <c r="A2949" s="7" t="s">
        <v>355</v>
      </c>
      <c r="B2949" s="7">
        <v>3.5</v>
      </c>
      <c r="C2949" s="7" t="s">
        <v>359</v>
      </c>
      <c r="D2949" s="7" t="s">
        <v>357</v>
      </c>
      <c r="E2949" s="7">
        <v>-34.618614805217803</v>
      </c>
      <c r="F2949" s="7">
        <v>3.3898025108228702</v>
      </c>
      <c r="G2949" s="7">
        <v>4.5399427705655899</v>
      </c>
      <c r="H2949" s="7">
        <v>-2.0746094545430302E-3</v>
      </c>
      <c r="I2949" s="7">
        <v>-12.933042995682101</v>
      </c>
      <c r="J2949" s="7">
        <v>-8.6764181558496407</v>
      </c>
      <c r="K2949" s="8"/>
      <c r="L2949" s="8"/>
    </row>
    <row r="2950" spans="1:12" ht="13.5" customHeight="1">
      <c r="A2950" s="7" t="s">
        <v>355</v>
      </c>
      <c r="B2950" s="7">
        <v>0</v>
      </c>
      <c r="C2950" s="7" t="s">
        <v>360</v>
      </c>
      <c r="D2950" s="7" t="s">
        <v>357</v>
      </c>
      <c r="E2950" s="7">
        <v>-34.635471168854203</v>
      </c>
      <c r="F2950" s="7">
        <v>3.3915130303033898</v>
      </c>
      <c r="G2950" s="7">
        <v>4.5422071861500104</v>
      </c>
      <c r="H2950" s="7">
        <v>-2.0756645584391301E-3</v>
      </c>
      <c r="I2950" s="7">
        <v>-12.9398377878899</v>
      </c>
      <c r="J2950" s="7">
        <v>-8.6809652077976995</v>
      </c>
      <c r="K2950" s="8"/>
      <c r="L2950" s="8"/>
    </row>
    <row r="2951" spans="1:12" ht="13.5" customHeight="1">
      <c r="A2951" s="7" t="s">
        <v>355</v>
      </c>
      <c r="B2951" s="7">
        <v>1.75</v>
      </c>
      <c r="C2951" s="7" t="s">
        <v>360</v>
      </c>
      <c r="D2951" s="7" t="s">
        <v>357</v>
      </c>
      <c r="E2951" s="7">
        <v>-34.652327532490602</v>
      </c>
      <c r="F2951" s="7">
        <v>3.3932235497839098</v>
      </c>
      <c r="G2951" s="7">
        <v>4.54447160173443</v>
      </c>
      <c r="H2951" s="7">
        <v>-2.0767196623352299E-3</v>
      </c>
      <c r="I2951" s="7">
        <v>-12.946632580097701</v>
      </c>
      <c r="J2951" s="7">
        <v>-8.6855122597457601</v>
      </c>
      <c r="K2951" s="8"/>
      <c r="L2951" s="8"/>
    </row>
    <row r="2952" spans="1:12" ht="13.5" customHeight="1">
      <c r="A2952" s="7" t="s">
        <v>355</v>
      </c>
      <c r="B2952" s="7">
        <v>3.5</v>
      </c>
      <c r="C2952" s="7" t="s">
        <v>360</v>
      </c>
      <c r="D2952" s="7" t="s">
        <v>357</v>
      </c>
      <c r="E2952" s="7">
        <v>-34.669183896127002</v>
      </c>
      <c r="F2952" s="7">
        <v>3.3949340692644299</v>
      </c>
      <c r="G2952" s="7">
        <v>4.5467360173188496</v>
      </c>
      <c r="H2952" s="7">
        <v>-2.0777747662313298E-3</v>
      </c>
      <c r="I2952" s="7">
        <v>-12.953427372305599</v>
      </c>
      <c r="J2952" s="7">
        <v>-8.6900593116938207</v>
      </c>
      <c r="K2952" s="8"/>
      <c r="L2952" s="8"/>
    </row>
    <row r="2953" spans="1:12" ht="13.5" customHeight="1">
      <c r="A2953" s="7" t="s">
        <v>355</v>
      </c>
      <c r="B2953" s="7">
        <v>0</v>
      </c>
      <c r="C2953" s="7" t="s">
        <v>361</v>
      </c>
      <c r="D2953" s="7" t="s">
        <v>357</v>
      </c>
      <c r="E2953" s="7">
        <v>-34.686040259763402</v>
      </c>
      <c r="F2953" s="7">
        <v>3.3966445887449499</v>
      </c>
      <c r="G2953" s="7">
        <v>4.5490004329032701</v>
      </c>
      <c r="H2953" s="7">
        <v>-2.0788298701274301E-3</v>
      </c>
      <c r="I2953" s="7">
        <v>-12.9602221645134</v>
      </c>
      <c r="J2953" s="7">
        <v>-8.6946063636418796</v>
      </c>
      <c r="K2953" s="8"/>
      <c r="L2953" s="8"/>
    </row>
    <row r="2954" spans="1:12" ht="13.5" customHeight="1">
      <c r="A2954" s="7" t="s">
        <v>355</v>
      </c>
      <c r="B2954" s="7">
        <v>1.75</v>
      </c>
      <c r="C2954" s="7" t="s">
        <v>361</v>
      </c>
      <c r="D2954" s="7" t="s">
        <v>357</v>
      </c>
      <c r="E2954" s="7">
        <v>-34.702896623399802</v>
      </c>
      <c r="F2954" s="7">
        <v>3.3983551082254699</v>
      </c>
      <c r="G2954" s="7">
        <v>4.5512648484876896</v>
      </c>
      <c r="H2954" s="7">
        <v>-2.07988497402353E-3</v>
      </c>
      <c r="I2954" s="7">
        <v>-12.967016956721199</v>
      </c>
      <c r="J2954" s="7">
        <v>-8.6991534155899402</v>
      </c>
      <c r="K2954" s="8"/>
      <c r="L2954" s="8"/>
    </row>
    <row r="2955" spans="1:12" ht="13.5" customHeight="1">
      <c r="A2955" s="7" t="s">
        <v>355</v>
      </c>
      <c r="B2955" s="7">
        <v>3.5</v>
      </c>
      <c r="C2955" s="7" t="s">
        <v>361</v>
      </c>
      <c r="D2955" s="7" t="s">
        <v>357</v>
      </c>
      <c r="E2955" s="7">
        <v>-34.719752987036202</v>
      </c>
      <c r="F2955" s="7">
        <v>3.40006562770599</v>
      </c>
      <c r="G2955" s="7">
        <v>4.5535292640721101</v>
      </c>
      <c r="H2955" s="7">
        <v>-2.0809400779196298E-3</v>
      </c>
      <c r="I2955" s="7">
        <v>-12.973811748929</v>
      </c>
      <c r="J2955" s="7">
        <v>-8.7037004675380008</v>
      </c>
      <c r="K2955" s="8"/>
      <c r="L2955" s="8"/>
    </row>
    <row r="2956" spans="1:12" ht="13.5" customHeight="1">
      <c r="A2956" s="7" t="s">
        <v>355</v>
      </c>
      <c r="B2956" s="7">
        <v>0</v>
      </c>
      <c r="C2956" s="7" t="s">
        <v>362</v>
      </c>
      <c r="D2956" s="7" t="s">
        <v>357</v>
      </c>
      <c r="E2956" s="7">
        <v>-34.736609350672602</v>
      </c>
      <c r="F2956" s="7">
        <v>3.40177614718651</v>
      </c>
      <c r="G2956" s="7">
        <v>4.5557936796565297</v>
      </c>
      <c r="H2956" s="7">
        <v>-2.0819951818157301E-3</v>
      </c>
      <c r="I2956" s="7">
        <v>-12.980606541136799</v>
      </c>
      <c r="J2956" s="7">
        <v>-8.7082475194860596</v>
      </c>
      <c r="K2956" s="8"/>
      <c r="L2956" s="8"/>
    </row>
    <row r="2957" spans="1:12" ht="13.5" customHeight="1">
      <c r="A2957" s="7" t="s">
        <v>355</v>
      </c>
      <c r="B2957" s="7">
        <v>1.75</v>
      </c>
      <c r="C2957" s="7" t="s">
        <v>362</v>
      </c>
      <c r="D2957" s="7" t="s">
        <v>357</v>
      </c>
      <c r="E2957" s="7">
        <v>-34.753465714309002</v>
      </c>
      <c r="F2957" s="7">
        <v>3.40348666666703</v>
      </c>
      <c r="G2957" s="7">
        <v>4.5580580952409502</v>
      </c>
      <c r="H2957" s="7">
        <v>-2.08305028571183E-3</v>
      </c>
      <c r="I2957" s="7">
        <v>-12.9874013333446</v>
      </c>
      <c r="J2957" s="7">
        <v>-8.7127945714341202</v>
      </c>
      <c r="K2957" s="8"/>
      <c r="L2957" s="8"/>
    </row>
    <row r="2958" spans="1:12" ht="13.5" customHeight="1">
      <c r="A2958" s="7" t="s">
        <v>355</v>
      </c>
      <c r="B2958" s="7">
        <v>3.5</v>
      </c>
      <c r="C2958" s="7" t="s">
        <v>362</v>
      </c>
      <c r="D2958" s="7" t="s">
        <v>357</v>
      </c>
      <c r="E2958" s="7">
        <v>-34.770322077945401</v>
      </c>
      <c r="F2958" s="7">
        <v>3.4051971861475501</v>
      </c>
      <c r="G2958" s="7">
        <v>4.5603225108253698</v>
      </c>
      <c r="H2958" s="7">
        <v>-2.0841053896079298E-3</v>
      </c>
      <c r="I2958" s="7">
        <v>-12.994196125552399</v>
      </c>
      <c r="J2958" s="7">
        <v>-8.7173416233821897</v>
      </c>
      <c r="K2958" s="8"/>
      <c r="L2958" s="8"/>
    </row>
    <row r="2959" spans="1:12" ht="13.5" customHeight="1">
      <c r="A2959" s="7" t="s">
        <v>355</v>
      </c>
      <c r="B2959" s="7">
        <v>0</v>
      </c>
      <c r="C2959" s="7" t="s">
        <v>363</v>
      </c>
      <c r="D2959" s="7" t="s">
        <v>357</v>
      </c>
      <c r="E2959" s="7">
        <v>-34.787178441581801</v>
      </c>
      <c r="F2959" s="7">
        <v>3.4069077056280701</v>
      </c>
      <c r="G2959" s="7">
        <v>4.5625869264097902</v>
      </c>
      <c r="H2959" s="7">
        <v>-2.0851604935040301E-3</v>
      </c>
      <c r="I2959" s="7">
        <v>-13.0009909177602</v>
      </c>
      <c r="J2959" s="7">
        <v>-8.7218886753302503</v>
      </c>
      <c r="K2959" s="8"/>
      <c r="L2959" s="8"/>
    </row>
    <row r="2960" spans="1:12" ht="13.5" customHeight="1">
      <c r="A2960" s="7" t="s">
        <v>355</v>
      </c>
      <c r="B2960" s="7">
        <v>1.75</v>
      </c>
      <c r="C2960" s="7" t="s">
        <v>363</v>
      </c>
      <c r="D2960" s="7" t="s">
        <v>357</v>
      </c>
      <c r="E2960" s="7">
        <v>-34.804034805218201</v>
      </c>
      <c r="F2960" s="7">
        <v>3.4086182251085901</v>
      </c>
      <c r="G2960" s="7">
        <v>4.5648513419942098</v>
      </c>
      <c r="H2960" s="7">
        <v>-2.08621559740013E-3</v>
      </c>
      <c r="I2960" s="7">
        <v>-13.007785709967999</v>
      </c>
      <c r="J2960" s="7">
        <v>-8.7264357272783108</v>
      </c>
      <c r="K2960" s="8"/>
      <c r="L2960" s="8"/>
    </row>
    <row r="2961" spans="1:12" ht="13.5" customHeight="1">
      <c r="A2961" s="7" t="s">
        <v>355</v>
      </c>
      <c r="B2961" s="7">
        <v>3.5</v>
      </c>
      <c r="C2961" s="7" t="s">
        <v>363</v>
      </c>
      <c r="D2961" s="7" t="s">
        <v>357</v>
      </c>
      <c r="E2961" s="7">
        <v>-34.820891168854601</v>
      </c>
      <c r="F2961" s="7">
        <v>3.4103287445891102</v>
      </c>
      <c r="G2961" s="7">
        <v>4.5671157575786303</v>
      </c>
      <c r="H2961" s="7">
        <v>-2.0872707012962299E-3</v>
      </c>
      <c r="I2961" s="7">
        <v>-13.0145805021758</v>
      </c>
      <c r="J2961" s="7">
        <v>-8.7309827792263697</v>
      </c>
      <c r="K2961" s="8"/>
      <c r="L2961" s="8"/>
    </row>
    <row r="2962" spans="1:12" ht="13.5" customHeight="1">
      <c r="A2962" s="7" t="s">
        <v>355</v>
      </c>
      <c r="B2962" s="7">
        <v>0</v>
      </c>
      <c r="C2962" s="7" t="s">
        <v>356</v>
      </c>
      <c r="D2962" s="7" t="s">
        <v>357</v>
      </c>
      <c r="E2962" s="7">
        <v>-34.837747532491001</v>
      </c>
      <c r="F2962" s="7">
        <v>3.4120392640696302</v>
      </c>
      <c r="G2962" s="7">
        <v>4.5693801731630499</v>
      </c>
      <c r="H2962" s="7">
        <v>-2.0883258051923302E-3</v>
      </c>
      <c r="I2962" s="7">
        <v>-13.0213752943837</v>
      </c>
      <c r="J2962" s="7">
        <v>-8.7355298311744303</v>
      </c>
      <c r="K2962" s="8"/>
      <c r="L2962" s="8"/>
    </row>
    <row r="2963" spans="1:12" ht="13.5" customHeight="1">
      <c r="A2963" s="7" t="s">
        <v>355</v>
      </c>
      <c r="B2963" s="7">
        <v>1.75</v>
      </c>
      <c r="C2963" s="7" t="s">
        <v>356</v>
      </c>
      <c r="D2963" s="7" t="s">
        <v>357</v>
      </c>
      <c r="E2963" s="7">
        <v>-34.854603896127401</v>
      </c>
      <c r="F2963" s="7">
        <v>3.4137497835501498</v>
      </c>
      <c r="G2963" s="7">
        <v>4.5716445887474704</v>
      </c>
      <c r="H2963" s="7">
        <v>-2.08938090908843E-3</v>
      </c>
      <c r="I2963" s="7">
        <v>-13.0281700865915</v>
      </c>
      <c r="J2963" s="7">
        <v>-8.7400768831224909</v>
      </c>
      <c r="K2963" s="8"/>
      <c r="L2963" s="8"/>
    </row>
    <row r="2964" spans="1:12" ht="13.5" customHeight="1">
      <c r="A2964" s="7" t="s">
        <v>355</v>
      </c>
      <c r="B2964" s="7">
        <v>3.5</v>
      </c>
      <c r="C2964" s="7" t="s">
        <v>356</v>
      </c>
      <c r="D2964" s="7" t="s">
        <v>357</v>
      </c>
      <c r="E2964" s="7">
        <v>-34.871460259763801</v>
      </c>
      <c r="F2964" s="7">
        <v>3.4154603030306698</v>
      </c>
      <c r="G2964" s="7">
        <v>4.57390900433189</v>
      </c>
      <c r="H2964" s="7">
        <v>-2.0904360129845299E-3</v>
      </c>
      <c r="I2964" s="7">
        <v>-13.0349648787993</v>
      </c>
      <c r="J2964" s="7">
        <v>-8.7446239350705497</v>
      </c>
      <c r="K2964" s="8"/>
      <c r="L2964" s="8"/>
    </row>
    <row r="2965" spans="1:12" ht="13.5" customHeight="1">
      <c r="A2965" s="7" t="s">
        <v>355</v>
      </c>
      <c r="B2965" s="7">
        <v>0</v>
      </c>
      <c r="C2965" s="7" t="s">
        <v>358</v>
      </c>
      <c r="D2965" s="7" t="s">
        <v>357</v>
      </c>
      <c r="E2965" s="7">
        <v>-34.8883166234002</v>
      </c>
      <c r="F2965" s="7">
        <v>3.4171708225111899</v>
      </c>
      <c r="G2965" s="7">
        <v>4.5761734199163104</v>
      </c>
      <c r="H2965" s="7">
        <v>-2.0914911168806302E-3</v>
      </c>
      <c r="I2965" s="7">
        <v>-13.0417596710071</v>
      </c>
      <c r="J2965" s="7">
        <v>-8.7491709870186103</v>
      </c>
      <c r="K2965" s="8"/>
      <c r="L2965" s="8"/>
    </row>
    <row r="2966" spans="1:12" ht="13.5" customHeight="1">
      <c r="A2966" s="7" t="s">
        <v>355</v>
      </c>
      <c r="B2966" s="7">
        <v>1.75</v>
      </c>
      <c r="C2966" s="7" t="s">
        <v>358</v>
      </c>
      <c r="D2966" s="7" t="s">
        <v>357</v>
      </c>
      <c r="E2966" s="7">
        <v>-34.9051729870366</v>
      </c>
      <c r="F2966" s="7">
        <v>3.4188813419917099</v>
      </c>
      <c r="G2966" s="7">
        <v>4.57843783550073</v>
      </c>
      <c r="H2966" s="7">
        <v>-2.09254622077673E-3</v>
      </c>
      <c r="I2966" s="7">
        <v>-13.0485544632149</v>
      </c>
      <c r="J2966" s="7">
        <v>-8.7537180389666691</v>
      </c>
      <c r="K2966" s="8"/>
      <c r="L2966" s="8"/>
    </row>
    <row r="2967" spans="1:12" ht="13.5" customHeight="1">
      <c r="A2967" s="7" t="s">
        <v>355</v>
      </c>
      <c r="B2967" s="7">
        <v>3.5</v>
      </c>
      <c r="C2967" s="7" t="s">
        <v>358</v>
      </c>
      <c r="D2967" s="7" t="s">
        <v>357</v>
      </c>
      <c r="E2967" s="7">
        <v>-34.922029350673</v>
      </c>
      <c r="F2967" s="7">
        <v>3.4205918614722299</v>
      </c>
      <c r="G2967" s="7">
        <v>4.5807022510851496</v>
      </c>
      <c r="H2967" s="7">
        <v>-2.0936013246728299E-3</v>
      </c>
      <c r="I2967" s="7">
        <v>-13.0553492554227</v>
      </c>
      <c r="J2967" s="7">
        <v>-8.7582650909147297</v>
      </c>
      <c r="K2967" s="8"/>
      <c r="L2967" s="8"/>
    </row>
    <row r="2968" spans="1:12" ht="13.5" customHeight="1">
      <c r="A2968" s="7" t="s">
        <v>355</v>
      </c>
      <c r="B2968" s="7">
        <v>0</v>
      </c>
      <c r="C2968" s="7" t="s">
        <v>359</v>
      </c>
      <c r="D2968" s="7" t="s">
        <v>357</v>
      </c>
      <c r="E2968" s="7">
        <v>-34.9388857143094</v>
      </c>
      <c r="F2968" s="7">
        <v>3.42230238095275</v>
      </c>
      <c r="G2968" s="7">
        <v>4.5829666666695701</v>
      </c>
      <c r="H2968" s="7">
        <v>-2.0946564285689302E-3</v>
      </c>
      <c r="I2968" s="7">
        <v>-13.0621440476305</v>
      </c>
      <c r="J2968" s="7">
        <v>-8.7628121428627903</v>
      </c>
      <c r="K2968" s="8"/>
      <c r="L2968" s="8"/>
    </row>
    <row r="2969" spans="1:12" ht="13.5" customHeight="1">
      <c r="A2969" s="7" t="s">
        <v>355</v>
      </c>
      <c r="B2969" s="7">
        <v>1.75</v>
      </c>
      <c r="C2969" s="7" t="s">
        <v>359</v>
      </c>
      <c r="D2969" s="7" t="s">
        <v>357</v>
      </c>
      <c r="E2969" s="7">
        <v>-34.9557420779458</v>
      </c>
      <c r="F2969" s="7">
        <v>3.42401290043327</v>
      </c>
      <c r="G2969" s="7">
        <v>4.5852310822539897</v>
      </c>
      <c r="H2969" s="7">
        <v>-2.0957115324650301E-3</v>
      </c>
      <c r="I2969" s="7">
        <v>-13.0689388398383</v>
      </c>
      <c r="J2969" s="7">
        <v>-8.7673591948108491</v>
      </c>
      <c r="K2969" s="8"/>
      <c r="L2969" s="8"/>
    </row>
    <row r="2970" spans="1:12" ht="13.5" customHeight="1">
      <c r="A2970" s="7" t="s">
        <v>355</v>
      </c>
      <c r="B2970" s="7">
        <v>3.5</v>
      </c>
      <c r="C2970" s="7" t="s">
        <v>359</v>
      </c>
      <c r="D2970" s="7" t="s">
        <v>357</v>
      </c>
      <c r="E2970" s="7">
        <v>-34.9725984415822</v>
      </c>
      <c r="F2970" s="7">
        <v>3.42572341991379</v>
      </c>
      <c r="G2970" s="7">
        <v>4.5874954978384102</v>
      </c>
      <c r="H2970" s="7">
        <v>-2.0967666363611299E-3</v>
      </c>
      <c r="I2970" s="7">
        <v>-13.0757336320461</v>
      </c>
      <c r="J2970" s="7">
        <v>-8.7719062467589097</v>
      </c>
      <c r="K2970" s="8"/>
      <c r="L2970" s="8"/>
    </row>
    <row r="2971" spans="1:12" ht="13.5" customHeight="1">
      <c r="A2971" s="7" t="s">
        <v>355</v>
      </c>
      <c r="B2971" s="7">
        <v>0</v>
      </c>
      <c r="C2971" s="7" t="s">
        <v>360</v>
      </c>
      <c r="D2971" s="7" t="s">
        <v>357</v>
      </c>
      <c r="E2971" s="7">
        <v>-34.9894548052186</v>
      </c>
      <c r="F2971" s="7">
        <v>3.4274339393943101</v>
      </c>
      <c r="G2971" s="7">
        <v>4.5897599134228297</v>
      </c>
      <c r="H2971" s="7">
        <v>-2.0978217402572298E-3</v>
      </c>
      <c r="I2971" s="7">
        <v>-13.0825284242539</v>
      </c>
      <c r="J2971" s="7">
        <v>-8.7764532987069703</v>
      </c>
      <c r="K2971" s="8"/>
      <c r="L2971" s="8"/>
    </row>
    <row r="2972" spans="1:12" ht="13.5" customHeight="1">
      <c r="A2972" s="7" t="s">
        <v>355</v>
      </c>
      <c r="B2972" s="7">
        <v>1.75</v>
      </c>
      <c r="C2972" s="7" t="s">
        <v>360</v>
      </c>
      <c r="D2972" s="7" t="s">
        <v>357</v>
      </c>
      <c r="E2972" s="7">
        <v>-35.006311168854999</v>
      </c>
      <c r="F2972" s="7">
        <v>3.4291444588748301</v>
      </c>
      <c r="G2972" s="7">
        <v>4.5920243290072502</v>
      </c>
      <c r="H2972" s="7">
        <v>-2.0988768441533301E-3</v>
      </c>
      <c r="I2972" s="7">
        <v>-13.0893232164618</v>
      </c>
      <c r="J2972" s="7">
        <v>-8.7810003506550292</v>
      </c>
      <c r="K2972" s="8"/>
      <c r="L2972" s="8"/>
    </row>
    <row r="2973" spans="1:12" ht="13.5" customHeight="1">
      <c r="A2973" s="7" t="s">
        <v>355</v>
      </c>
      <c r="B2973" s="7">
        <v>3.5</v>
      </c>
      <c r="C2973" s="7" t="s">
        <v>360</v>
      </c>
      <c r="D2973" s="7" t="s">
        <v>357</v>
      </c>
      <c r="E2973" s="7">
        <v>-35.023167532491399</v>
      </c>
      <c r="F2973" s="7">
        <v>3.4308549783553501</v>
      </c>
      <c r="G2973" s="7">
        <v>4.5942887445916698</v>
      </c>
      <c r="H2973" s="7">
        <v>-2.09993194804943E-3</v>
      </c>
      <c r="I2973" s="7">
        <v>-13.096118008669601</v>
      </c>
      <c r="J2973" s="7">
        <v>-8.7855474026030898</v>
      </c>
      <c r="K2973" s="8"/>
      <c r="L2973" s="8"/>
    </row>
    <row r="2974" spans="1:12" ht="13.5" customHeight="1">
      <c r="A2974" s="7" t="s">
        <v>355</v>
      </c>
      <c r="B2974" s="7">
        <v>0</v>
      </c>
      <c r="C2974" s="7" t="s">
        <v>361</v>
      </c>
      <c r="D2974" s="7" t="s">
        <v>357</v>
      </c>
      <c r="E2974" s="7">
        <v>-35.040023896127799</v>
      </c>
      <c r="F2974" s="7">
        <v>3.4325654978358702</v>
      </c>
      <c r="G2974" s="7">
        <v>4.5965531601760903</v>
      </c>
      <c r="H2974" s="7">
        <v>-2.1009870519455298E-3</v>
      </c>
      <c r="I2974" s="7">
        <v>-13.1029128008774</v>
      </c>
      <c r="J2974" s="7">
        <v>-8.7900944545511592</v>
      </c>
      <c r="K2974" s="8"/>
      <c r="L2974" s="8"/>
    </row>
    <row r="2975" spans="1:12" ht="13.5" customHeight="1">
      <c r="A2975" s="7" t="s">
        <v>355</v>
      </c>
      <c r="B2975" s="7">
        <v>1.75</v>
      </c>
      <c r="C2975" s="7" t="s">
        <v>361</v>
      </c>
      <c r="D2975" s="7" t="s">
        <v>357</v>
      </c>
      <c r="E2975" s="7">
        <v>-35.056880259764199</v>
      </c>
      <c r="F2975" s="7">
        <v>3.4342760173163902</v>
      </c>
      <c r="G2975" s="7">
        <v>4.5988175757605099</v>
      </c>
      <c r="H2975" s="7">
        <v>-2.1020421558416301E-3</v>
      </c>
      <c r="I2975" s="7">
        <v>-13.109707593085201</v>
      </c>
      <c r="J2975" s="7">
        <v>-8.7946415064992198</v>
      </c>
      <c r="K2975" s="8"/>
      <c r="L2975" s="8"/>
    </row>
    <row r="2976" spans="1:12" ht="13.5" customHeight="1">
      <c r="A2976" s="7" t="s">
        <v>355</v>
      </c>
      <c r="B2976" s="7">
        <v>3.5</v>
      </c>
      <c r="C2976" s="7" t="s">
        <v>361</v>
      </c>
      <c r="D2976" s="7" t="s">
        <v>357</v>
      </c>
      <c r="E2976" s="7">
        <v>-35.073736623400599</v>
      </c>
      <c r="F2976" s="7">
        <v>3.4359865367969098</v>
      </c>
      <c r="G2976" s="7">
        <v>4.6010819913449303</v>
      </c>
      <c r="H2976" s="7">
        <v>-2.10309725973773E-3</v>
      </c>
      <c r="I2976" s="7">
        <v>-13.116502385293</v>
      </c>
      <c r="J2976" s="7">
        <v>-8.7991885584472804</v>
      </c>
      <c r="K2976" s="8"/>
      <c r="L2976" s="8"/>
    </row>
    <row r="2977" spans="1:12" ht="13.5" customHeight="1">
      <c r="A2977" s="7" t="s">
        <v>355</v>
      </c>
      <c r="B2977" s="7">
        <v>0</v>
      </c>
      <c r="C2977" s="7" t="s">
        <v>362</v>
      </c>
      <c r="D2977" s="7" t="s">
        <v>357</v>
      </c>
      <c r="E2977" s="7">
        <v>-35.090592987036999</v>
      </c>
      <c r="F2977" s="7">
        <v>3.4376970562774298</v>
      </c>
      <c r="G2977" s="7">
        <v>4.6033464069293499</v>
      </c>
      <c r="H2977" s="7">
        <v>-2.1041523636338298E-3</v>
      </c>
      <c r="I2977" s="7">
        <v>-13.123297177500801</v>
      </c>
      <c r="J2977" s="7">
        <v>-8.8037356103953393</v>
      </c>
      <c r="K2977" s="8"/>
      <c r="L2977" s="8"/>
    </row>
    <row r="2978" spans="1:12" ht="13.5" customHeight="1">
      <c r="A2978" s="7" t="s">
        <v>355</v>
      </c>
      <c r="B2978" s="7">
        <v>1.75</v>
      </c>
      <c r="C2978" s="7" t="s">
        <v>362</v>
      </c>
      <c r="D2978" s="7" t="s">
        <v>357</v>
      </c>
      <c r="E2978" s="7">
        <v>-35.107449350673399</v>
      </c>
      <c r="F2978" s="7">
        <v>3.4394075757579499</v>
      </c>
      <c r="G2978" s="7">
        <v>4.6056108225137704</v>
      </c>
      <c r="H2978" s="7">
        <v>-2.1052074675299301E-3</v>
      </c>
      <c r="I2978" s="7">
        <v>-13.1300919697086</v>
      </c>
      <c r="J2978" s="7">
        <v>-8.8082826623433998</v>
      </c>
      <c r="K2978" s="8"/>
      <c r="L2978" s="8"/>
    </row>
    <row r="2979" spans="1:12" ht="13.5" customHeight="1">
      <c r="A2979" s="7" t="s">
        <v>355</v>
      </c>
      <c r="B2979" s="7">
        <v>3.5</v>
      </c>
      <c r="C2979" s="7" t="s">
        <v>362</v>
      </c>
      <c r="D2979" s="7" t="s">
        <v>357</v>
      </c>
      <c r="E2979" s="7">
        <v>-35.124305714309799</v>
      </c>
      <c r="F2979" s="7">
        <v>3.4411180952384699</v>
      </c>
      <c r="G2979" s="7">
        <v>4.60787523809819</v>
      </c>
      <c r="H2979" s="7">
        <v>-2.10626257142603E-3</v>
      </c>
      <c r="I2979" s="7">
        <v>-13.136886761916401</v>
      </c>
      <c r="J2979" s="7">
        <v>-8.8128297142914604</v>
      </c>
      <c r="K2979" s="8"/>
      <c r="L2979" s="8"/>
    </row>
    <row r="2980" spans="1:12" ht="13.5" customHeight="1">
      <c r="A2980" s="7" t="s">
        <v>355</v>
      </c>
      <c r="B2980" s="7">
        <v>0</v>
      </c>
      <c r="C2980" s="7" t="s">
        <v>363</v>
      </c>
      <c r="D2980" s="7" t="s">
        <v>357</v>
      </c>
      <c r="E2980" s="7">
        <v>-35.141162077946198</v>
      </c>
      <c r="F2980" s="7">
        <v>3.4428286147189899</v>
      </c>
      <c r="G2980" s="7">
        <v>4.6101396536826096</v>
      </c>
      <c r="H2980" s="7">
        <v>-2.1073176753221299E-3</v>
      </c>
      <c r="I2980" s="7">
        <v>-13.1436815541242</v>
      </c>
      <c r="J2980" s="7">
        <v>-8.8173767662395193</v>
      </c>
      <c r="K2980" s="8"/>
      <c r="L2980" s="8"/>
    </row>
    <row r="2981" spans="1:12" ht="13.5" customHeight="1">
      <c r="A2981" s="7" t="s">
        <v>355</v>
      </c>
      <c r="B2981" s="7">
        <v>1.75</v>
      </c>
      <c r="C2981" s="7" t="s">
        <v>363</v>
      </c>
      <c r="D2981" s="7" t="s">
        <v>357</v>
      </c>
      <c r="E2981" s="7">
        <v>-35.158018441582598</v>
      </c>
      <c r="F2981" s="7">
        <v>3.44453913419951</v>
      </c>
      <c r="G2981" s="7">
        <v>4.6124040692670301</v>
      </c>
      <c r="H2981" s="7">
        <v>-2.1083727792182302E-3</v>
      </c>
      <c r="I2981" s="7">
        <v>-13.150476346332001</v>
      </c>
      <c r="J2981" s="7">
        <v>-8.8219238181875799</v>
      </c>
      <c r="K2981" s="8"/>
      <c r="L2981" s="8"/>
    </row>
    <row r="2982" spans="1:12" ht="13.5" customHeight="1">
      <c r="A2982" s="7" t="s">
        <v>355</v>
      </c>
      <c r="B2982" s="7">
        <v>3.5</v>
      </c>
      <c r="C2982" s="7" t="s">
        <v>363</v>
      </c>
      <c r="D2982" s="7" t="s">
        <v>357</v>
      </c>
      <c r="E2982" s="7">
        <v>-35.174874805218998</v>
      </c>
      <c r="F2982" s="7">
        <v>3.44624965368003</v>
      </c>
      <c r="G2982" s="7">
        <v>4.6146684848514496</v>
      </c>
      <c r="H2982" s="7">
        <v>-2.10942788311433E-3</v>
      </c>
      <c r="I2982" s="7">
        <v>-13.1572711385398</v>
      </c>
      <c r="J2982" s="7">
        <v>-8.8264708701356405</v>
      </c>
      <c r="K2982" s="8"/>
      <c r="L2982" s="8"/>
    </row>
    <row r="2983" spans="1:12" ht="13.5" customHeight="1">
      <c r="A2983" s="7" t="s">
        <v>355</v>
      </c>
      <c r="B2983" s="7">
        <v>0</v>
      </c>
      <c r="C2983" s="7" t="s">
        <v>356</v>
      </c>
      <c r="D2983" s="7" t="s">
        <v>357</v>
      </c>
      <c r="E2983" s="7">
        <v>-35.191731168855398</v>
      </c>
      <c r="F2983" s="7">
        <v>3.44796017316055</v>
      </c>
      <c r="G2983" s="7">
        <v>4.6169329004358701</v>
      </c>
      <c r="H2983" s="7">
        <v>-2.1104829870104299E-3</v>
      </c>
      <c r="I2983" s="7">
        <v>-13.1640659307477</v>
      </c>
      <c r="J2983" s="7">
        <v>-8.8310179220836993</v>
      </c>
      <c r="K2983" s="8"/>
      <c r="L2983" s="8"/>
    </row>
    <row r="2984" spans="1:12" ht="13.5" customHeight="1">
      <c r="A2984" s="7" t="s">
        <v>355</v>
      </c>
      <c r="B2984" s="7">
        <v>1.75</v>
      </c>
      <c r="C2984" s="7" t="s">
        <v>356</v>
      </c>
      <c r="D2984" s="7" t="s">
        <v>357</v>
      </c>
      <c r="E2984" s="7">
        <v>-35.208587532491798</v>
      </c>
      <c r="F2984" s="7">
        <v>3.4496706926410701</v>
      </c>
      <c r="G2984" s="7">
        <v>4.6191973160202897</v>
      </c>
      <c r="H2984" s="7">
        <v>-2.1115380909065302E-3</v>
      </c>
      <c r="I2984" s="7">
        <v>-13.170860722955499</v>
      </c>
      <c r="J2984" s="7">
        <v>-8.8355649740317599</v>
      </c>
      <c r="K2984" s="8"/>
      <c r="L2984" s="8"/>
    </row>
    <row r="2985" spans="1:12" ht="13.5" customHeight="1">
      <c r="A2985" s="7" t="s">
        <v>355</v>
      </c>
      <c r="B2985" s="7">
        <v>3.5</v>
      </c>
      <c r="C2985" s="7" t="s">
        <v>356</v>
      </c>
      <c r="D2985" s="7" t="s">
        <v>357</v>
      </c>
      <c r="E2985" s="7">
        <v>-35.225443896128198</v>
      </c>
      <c r="F2985" s="7">
        <v>3.4513812121215901</v>
      </c>
      <c r="G2985" s="7">
        <v>4.6214617316047102</v>
      </c>
      <c r="H2985" s="7">
        <v>-2.11259319480263E-3</v>
      </c>
      <c r="I2985" s="7">
        <v>-13.1776555151633</v>
      </c>
      <c r="J2985" s="7">
        <v>-8.8401120259798205</v>
      </c>
      <c r="K2985" s="8"/>
      <c r="L2985" s="8"/>
    </row>
    <row r="2986" spans="1:12" ht="13.5" customHeight="1">
      <c r="A2986" s="7" t="s">
        <v>355</v>
      </c>
      <c r="B2986" s="7">
        <v>0</v>
      </c>
      <c r="C2986" s="7" t="s">
        <v>358</v>
      </c>
      <c r="D2986" s="7" t="s">
        <v>357</v>
      </c>
      <c r="E2986" s="7">
        <v>-35.242300259764598</v>
      </c>
      <c r="F2986" s="7">
        <v>3.4530917316021101</v>
      </c>
      <c r="G2986" s="7">
        <v>4.6237261471891298</v>
      </c>
      <c r="H2986" s="7">
        <v>-2.1136482986987299E-3</v>
      </c>
      <c r="I2986" s="7">
        <v>-13.184450307371099</v>
      </c>
      <c r="J2986" s="7">
        <v>-8.8446590779278793</v>
      </c>
      <c r="K2986" s="8"/>
      <c r="L2986" s="8"/>
    </row>
    <row r="2987" spans="1:12" ht="13.5" customHeight="1">
      <c r="A2987" s="7" t="s">
        <v>355</v>
      </c>
      <c r="B2987" s="7">
        <v>1.75</v>
      </c>
      <c r="C2987" s="7" t="s">
        <v>358</v>
      </c>
      <c r="D2987" s="7" t="s">
        <v>357</v>
      </c>
      <c r="E2987" s="7">
        <v>-35.259156623400997</v>
      </c>
      <c r="F2987" s="7">
        <v>3.4548022510826302</v>
      </c>
      <c r="G2987" s="7">
        <v>4.6259905627735503</v>
      </c>
      <c r="H2987" s="7">
        <v>-2.1147034025948302E-3</v>
      </c>
      <c r="I2987" s="7">
        <v>-13.1912450995789</v>
      </c>
      <c r="J2987" s="7">
        <v>-8.8492061298759399</v>
      </c>
      <c r="K2987" s="8"/>
      <c r="L2987" s="8"/>
    </row>
    <row r="2988" spans="1:12" ht="13.5" customHeight="1">
      <c r="A2988" s="7" t="s">
        <v>355</v>
      </c>
      <c r="B2988" s="7">
        <v>3.5</v>
      </c>
      <c r="C2988" s="7" t="s">
        <v>358</v>
      </c>
      <c r="D2988" s="7" t="s">
        <v>357</v>
      </c>
      <c r="E2988" s="7">
        <v>-35.276012987037397</v>
      </c>
      <c r="F2988" s="7">
        <v>3.4565127705631502</v>
      </c>
      <c r="G2988" s="7">
        <v>4.6282549783579698</v>
      </c>
      <c r="H2988" s="7">
        <v>-2.1157585064909301E-3</v>
      </c>
      <c r="I2988" s="7">
        <v>-13.198039891786699</v>
      </c>
      <c r="J2988" s="7">
        <v>-8.8537531818240005</v>
      </c>
      <c r="K2988" s="8"/>
      <c r="L2988" s="8"/>
    </row>
    <row r="2989" spans="1:12" ht="13.5" customHeight="1">
      <c r="A2989" s="7" t="s">
        <v>355</v>
      </c>
      <c r="B2989" s="7">
        <v>0</v>
      </c>
      <c r="C2989" s="7" t="s">
        <v>359</v>
      </c>
      <c r="D2989" s="7" t="s">
        <v>357</v>
      </c>
      <c r="E2989" s="7">
        <v>-35.292869350673797</v>
      </c>
      <c r="F2989" s="7">
        <v>3.4582232900436698</v>
      </c>
      <c r="G2989" s="7">
        <v>4.6305193939423903</v>
      </c>
      <c r="H2989" s="7">
        <v>-2.1168136103870299E-3</v>
      </c>
      <c r="I2989" s="7">
        <v>-13.2048346839945</v>
      </c>
      <c r="J2989" s="7">
        <v>-8.8583002337720593</v>
      </c>
      <c r="K2989" s="8"/>
      <c r="L2989" s="8"/>
    </row>
    <row r="2990" spans="1:12" ht="13.5" customHeight="1">
      <c r="A2990" s="7" t="s">
        <v>355</v>
      </c>
      <c r="B2990" s="7">
        <v>1.75</v>
      </c>
      <c r="C2990" s="7" t="s">
        <v>359</v>
      </c>
      <c r="D2990" s="7" t="s">
        <v>357</v>
      </c>
      <c r="E2990" s="7">
        <v>-35.309725714310197</v>
      </c>
      <c r="F2990" s="7">
        <v>3.4599338095241898</v>
      </c>
      <c r="G2990" s="7">
        <v>4.6327838095268099</v>
      </c>
      <c r="H2990" s="7">
        <v>-2.1178687142831298E-3</v>
      </c>
      <c r="I2990" s="7">
        <v>-13.211629476202299</v>
      </c>
      <c r="J2990" s="7">
        <v>-8.8628472857201199</v>
      </c>
      <c r="K2990" s="8"/>
      <c r="L2990" s="8"/>
    </row>
    <row r="2991" spans="1:12" ht="13.5" customHeight="1">
      <c r="A2991" s="7" t="s">
        <v>355</v>
      </c>
      <c r="B2991" s="7">
        <v>3.5</v>
      </c>
      <c r="C2991" s="7" t="s">
        <v>359</v>
      </c>
      <c r="D2991" s="7" t="s">
        <v>357</v>
      </c>
      <c r="E2991" s="7">
        <v>-35.326582077946597</v>
      </c>
      <c r="F2991" s="7">
        <v>3.4616443290047099</v>
      </c>
      <c r="G2991" s="7">
        <v>4.6350482251112304</v>
      </c>
      <c r="H2991" s="7">
        <v>-2.1189238181792301E-3</v>
      </c>
      <c r="I2991" s="7">
        <v>-13.2184242684101</v>
      </c>
      <c r="J2991" s="7">
        <v>-8.8673943376681894</v>
      </c>
      <c r="K2991" s="8"/>
      <c r="L2991" s="8"/>
    </row>
    <row r="2992" spans="1:12" ht="13.5" customHeight="1">
      <c r="A2992" s="7" t="s">
        <v>355</v>
      </c>
      <c r="B2992" s="7">
        <v>0</v>
      </c>
      <c r="C2992" s="7" t="s">
        <v>360</v>
      </c>
      <c r="D2992" s="7" t="s">
        <v>357</v>
      </c>
      <c r="E2992" s="7">
        <v>-35.343438441582997</v>
      </c>
      <c r="F2992" s="7">
        <v>3.4633548484852299</v>
      </c>
      <c r="G2992" s="7">
        <v>4.63731264069565</v>
      </c>
      <c r="H2992" s="7">
        <v>-2.1199789220753299E-3</v>
      </c>
      <c r="I2992" s="7">
        <v>-13.225219060617899</v>
      </c>
      <c r="J2992" s="7">
        <v>-8.87194138961625</v>
      </c>
      <c r="K2992" s="8"/>
      <c r="L2992" s="8"/>
    </row>
    <row r="2993" spans="1:12" ht="13.5" customHeight="1">
      <c r="A2993" s="7" t="s">
        <v>355</v>
      </c>
      <c r="B2993" s="7">
        <v>1.75</v>
      </c>
      <c r="C2993" s="7" t="s">
        <v>360</v>
      </c>
      <c r="D2993" s="7" t="s">
        <v>357</v>
      </c>
      <c r="E2993" s="7">
        <v>-35.360294805219397</v>
      </c>
      <c r="F2993" s="7">
        <v>3.4650653679657499</v>
      </c>
      <c r="G2993" s="7">
        <v>4.6395770562800696</v>
      </c>
      <c r="H2993" s="7">
        <v>-2.1210340259714298E-3</v>
      </c>
      <c r="I2993" s="7">
        <v>-13.2320138528258</v>
      </c>
      <c r="J2993" s="7">
        <v>-8.8764884415643106</v>
      </c>
      <c r="K2993" s="8"/>
      <c r="L2993" s="8"/>
    </row>
    <row r="2994" spans="1:12" ht="13.5" customHeight="1">
      <c r="A2994" s="7" t="s">
        <v>355</v>
      </c>
      <c r="B2994" s="7">
        <v>3.5</v>
      </c>
      <c r="C2994" s="7" t="s">
        <v>360</v>
      </c>
      <c r="D2994" s="7" t="s">
        <v>357</v>
      </c>
      <c r="E2994" s="7">
        <v>-35.377151168855796</v>
      </c>
      <c r="F2994" s="7">
        <v>3.46677588744627</v>
      </c>
      <c r="G2994" s="7">
        <v>4.64184147186449</v>
      </c>
      <c r="H2994" s="7">
        <v>-2.1220891298675301E-3</v>
      </c>
      <c r="I2994" s="7">
        <v>-13.2388086450336</v>
      </c>
      <c r="J2994" s="7">
        <v>-8.8810354935123694</v>
      </c>
      <c r="K2994" s="8"/>
      <c r="L2994" s="8"/>
    </row>
    <row r="2995" spans="1:12" ht="13.5" customHeight="1">
      <c r="A2995" s="7" t="s">
        <v>355</v>
      </c>
      <c r="B2995" s="7">
        <v>0</v>
      </c>
      <c r="C2995" s="7" t="s">
        <v>361</v>
      </c>
      <c r="D2995" s="7" t="s">
        <v>357</v>
      </c>
      <c r="E2995" s="7">
        <v>-35.394007532492203</v>
      </c>
      <c r="F2995" s="7">
        <v>3.46848640692679</v>
      </c>
      <c r="G2995" s="7">
        <v>4.6441058874489096</v>
      </c>
      <c r="H2995" s="7">
        <v>-2.12314423376363E-3</v>
      </c>
      <c r="I2995" s="7">
        <v>-13.2456034372414</v>
      </c>
      <c r="J2995" s="7">
        <v>-8.88558254546043</v>
      </c>
      <c r="K2995" s="8"/>
      <c r="L2995" s="8"/>
    </row>
    <row r="2996" spans="1:12" ht="13.5" customHeight="1">
      <c r="A2996" s="7" t="s">
        <v>355</v>
      </c>
      <c r="B2996" s="7">
        <v>1.75</v>
      </c>
      <c r="C2996" s="7" t="s">
        <v>361</v>
      </c>
      <c r="D2996" s="7" t="s">
        <v>357</v>
      </c>
      <c r="E2996" s="7">
        <v>-35.410863896128603</v>
      </c>
      <c r="F2996" s="7">
        <v>3.47019692640731</v>
      </c>
      <c r="G2996" s="7">
        <v>4.6463703030333301</v>
      </c>
      <c r="H2996" s="7">
        <v>-2.1241993376597298E-3</v>
      </c>
      <c r="I2996" s="7">
        <v>-13.2523982294492</v>
      </c>
      <c r="J2996" s="7">
        <v>-8.8901295974084906</v>
      </c>
      <c r="K2996" s="8"/>
      <c r="L2996" s="8"/>
    </row>
    <row r="2997" spans="1:12" ht="13.5" customHeight="1">
      <c r="A2997" s="7" t="s">
        <v>355</v>
      </c>
      <c r="B2997" s="7">
        <v>3.5</v>
      </c>
      <c r="C2997" s="7" t="s">
        <v>361</v>
      </c>
      <c r="D2997" s="7" t="s">
        <v>357</v>
      </c>
      <c r="E2997" s="7">
        <v>-35.427720259765003</v>
      </c>
      <c r="F2997" s="7">
        <v>3.4719074458878301</v>
      </c>
      <c r="G2997" s="7">
        <v>4.6486347186177497</v>
      </c>
      <c r="H2997" s="7">
        <v>-2.1252544415558301E-3</v>
      </c>
      <c r="I2997" s="7">
        <v>-13.259193021657</v>
      </c>
      <c r="J2997" s="7">
        <v>-8.8946766493565494</v>
      </c>
      <c r="K2997" s="8"/>
      <c r="L2997" s="8"/>
    </row>
    <row r="2998" spans="1:12" ht="13.5" customHeight="1">
      <c r="A2998" s="7" t="s">
        <v>355</v>
      </c>
      <c r="B2998" s="7">
        <v>0</v>
      </c>
      <c r="C2998" s="7" t="s">
        <v>362</v>
      </c>
      <c r="D2998" s="7" t="s">
        <v>357</v>
      </c>
      <c r="E2998" s="7">
        <v>-35.444576623401403</v>
      </c>
      <c r="F2998" s="7">
        <v>3.4736179653683501</v>
      </c>
      <c r="G2998" s="7">
        <v>4.6508991342021702</v>
      </c>
      <c r="H2998" s="7">
        <v>-2.12630954545193E-3</v>
      </c>
      <c r="I2998" s="7">
        <v>-13.2659878138648</v>
      </c>
      <c r="J2998" s="7">
        <v>-8.89922370130461</v>
      </c>
      <c r="K2998" s="8"/>
      <c r="L2998" s="8"/>
    </row>
    <row r="2999" spans="1:12" ht="13.5" customHeight="1">
      <c r="A2999" s="7" t="s">
        <v>355</v>
      </c>
      <c r="B2999" s="7">
        <v>1.75</v>
      </c>
      <c r="C2999" s="7" t="s">
        <v>362</v>
      </c>
      <c r="D2999" s="7" t="s">
        <v>357</v>
      </c>
      <c r="E2999" s="7">
        <v>-35.461432987037803</v>
      </c>
      <c r="F2999" s="7">
        <v>3.4753284848488701</v>
      </c>
      <c r="G2999" s="7">
        <v>4.6531635497865897</v>
      </c>
      <c r="H2999" s="7">
        <v>-2.1273646493480299E-3</v>
      </c>
      <c r="I2999" s="7">
        <v>-13.2727826060726</v>
      </c>
      <c r="J2999" s="7">
        <v>-8.9037707532526706</v>
      </c>
      <c r="K2999" s="8"/>
      <c r="L2999" s="8"/>
    </row>
    <row r="3000" spans="1:12" ht="13.5" customHeight="1">
      <c r="A3000" s="7" t="s">
        <v>355</v>
      </c>
      <c r="B3000" s="7">
        <v>3.5</v>
      </c>
      <c r="C3000" s="7" t="s">
        <v>362</v>
      </c>
      <c r="D3000" s="7" t="s">
        <v>357</v>
      </c>
      <c r="E3000" s="7">
        <v>-35.478289350674203</v>
      </c>
      <c r="F3000" s="7">
        <v>3.4770390043293902</v>
      </c>
      <c r="G3000" s="7">
        <v>4.6554279653710102</v>
      </c>
      <c r="H3000" s="7">
        <v>-2.1284197532441301E-3</v>
      </c>
      <c r="I3000" s="7">
        <v>-13.2795773982804</v>
      </c>
      <c r="J3000" s="7">
        <v>-8.9083178052007295</v>
      </c>
      <c r="K3000" s="8"/>
      <c r="L3000" s="8"/>
    </row>
    <row r="3001" spans="1:12" ht="13.5" customHeight="1">
      <c r="A3001" s="7" t="s">
        <v>355</v>
      </c>
      <c r="B3001" s="7">
        <v>0</v>
      </c>
      <c r="C3001" s="7" t="s">
        <v>363</v>
      </c>
      <c r="D3001" s="7" t="s">
        <v>357</v>
      </c>
      <c r="E3001" s="7">
        <v>-35.495145714310603</v>
      </c>
      <c r="F3001" s="7">
        <v>3.4787495238099102</v>
      </c>
      <c r="G3001" s="7">
        <v>4.6576923809554298</v>
      </c>
      <c r="H3001" s="7">
        <v>-2.12947485714023E-3</v>
      </c>
      <c r="I3001" s="7">
        <v>-13.2863721904882</v>
      </c>
      <c r="J3001" s="7">
        <v>-8.9128648571487901</v>
      </c>
      <c r="K3001" s="8"/>
      <c r="L3001" s="8"/>
    </row>
    <row r="3002" spans="1:12" ht="13.5" customHeight="1">
      <c r="A3002" s="7" t="s">
        <v>355</v>
      </c>
      <c r="B3002" s="7">
        <v>1.75</v>
      </c>
      <c r="C3002" s="7" t="s">
        <v>363</v>
      </c>
      <c r="D3002" s="7" t="s">
        <v>357</v>
      </c>
      <c r="E3002" s="7">
        <v>-35.512002077947002</v>
      </c>
      <c r="F3002" s="7">
        <v>3.4804600432904298</v>
      </c>
      <c r="G3002" s="7">
        <v>4.6599567965398503</v>
      </c>
      <c r="H3002" s="7">
        <v>-2.1305299610363398E-3</v>
      </c>
      <c r="I3002" s="7">
        <v>-13.2931669826961</v>
      </c>
      <c r="J3002" s="7">
        <v>-8.9174119090968507</v>
      </c>
      <c r="K3002" s="8"/>
      <c r="L3002" s="8"/>
    </row>
    <row r="3003" spans="1:12" ht="13.5" customHeight="1">
      <c r="A3003" s="7" t="s">
        <v>355</v>
      </c>
      <c r="B3003" s="7">
        <v>3.5</v>
      </c>
      <c r="C3003" s="7" t="s">
        <v>363</v>
      </c>
      <c r="D3003" s="7" t="s">
        <v>357</v>
      </c>
      <c r="E3003" s="7">
        <v>-35.528858441583402</v>
      </c>
      <c r="F3003" s="7">
        <v>3.4821705627709498</v>
      </c>
      <c r="G3003" s="7">
        <v>4.6622212121242699</v>
      </c>
      <c r="H3003" s="7">
        <v>-2.1315850649324302E-3</v>
      </c>
      <c r="I3003" s="7">
        <v>-13.299961774903901</v>
      </c>
      <c r="J3003" s="7">
        <v>-8.9219589610449095</v>
      </c>
      <c r="K3003" s="8"/>
      <c r="L3003" s="8"/>
    </row>
    <row r="3004" spans="1:12" ht="13.5" customHeight="1">
      <c r="A3004" s="7" t="s">
        <v>355</v>
      </c>
      <c r="B3004" s="7">
        <v>0</v>
      </c>
      <c r="C3004" s="7" t="s">
        <v>356</v>
      </c>
      <c r="D3004" s="7" t="s">
        <v>357</v>
      </c>
      <c r="E3004" s="7">
        <v>-35.545714805219802</v>
      </c>
      <c r="F3004" s="7">
        <v>3.4838810822514699</v>
      </c>
      <c r="G3004" s="7">
        <v>4.6644856277086904</v>
      </c>
      <c r="H3004" s="7">
        <v>-2.13264016882853E-3</v>
      </c>
      <c r="I3004" s="7">
        <v>-13.3067565671117</v>
      </c>
      <c r="J3004" s="7">
        <v>-8.9265060129929701</v>
      </c>
      <c r="K3004" s="8"/>
      <c r="L3004" s="8"/>
    </row>
    <row r="3005" spans="1:12" ht="13.5" customHeight="1">
      <c r="A3005" s="7" t="s">
        <v>355</v>
      </c>
      <c r="B3005" s="7">
        <v>1.75</v>
      </c>
      <c r="C3005" s="7" t="s">
        <v>356</v>
      </c>
      <c r="D3005" s="7" t="s">
        <v>357</v>
      </c>
      <c r="E3005" s="7">
        <v>-35.562571168856202</v>
      </c>
      <c r="F3005" s="7">
        <v>3.4855916017319899</v>
      </c>
      <c r="G3005" s="7">
        <v>4.6667500432931099</v>
      </c>
      <c r="H3005" s="7">
        <v>-2.1336952727246399E-3</v>
      </c>
      <c r="I3005" s="7">
        <v>-13.313551359319501</v>
      </c>
      <c r="J3005" s="7">
        <v>-8.9310530649410307</v>
      </c>
      <c r="K3005" s="8"/>
      <c r="L3005" s="8"/>
    </row>
    <row r="3006" spans="1:12" ht="13.5" customHeight="1">
      <c r="A3006" s="7" t="s">
        <v>355</v>
      </c>
      <c r="B3006" s="7">
        <v>3.5</v>
      </c>
      <c r="C3006" s="7" t="s">
        <v>356</v>
      </c>
      <c r="D3006" s="7" t="s">
        <v>357</v>
      </c>
      <c r="E3006" s="7">
        <v>-35.579427532492602</v>
      </c>
      <c r="F3006" s="7">
        <v>3.4873021212125099</v>
      </c>
      <c r="G3006" s="7">
        <v>4.6690144588775304</v>
      </c>
      <c r="H3006" s="7">
        <v>-2.1347503766207302E-3</v>
      </c>
      <c r="I3006" s="7">
        <v>-13.3203461515273</v>
      </c>
      <c r="J3006" s="7">
        <v>-8.9356001168890895</v>
      </c>
      <c r="K3006" s="8"/>
      <c r="L3006" s="8"/>
    </row>
    <row r="3007" spans="1:12" ht="13.5" customHeight="1">
      <c r="A3007" s="7" t="s">
        <v>355</v>
      </c>
      <c r="B3007" s="7">
        <v>0</v>
      </c>
      <c r="C3007" s="7" t="s">
        <v>358</v>
      </c>
      <c r="D3007" s="7" t="s">
        <v>357</v>
      </c>
      <c r="E3007" s="7">
        <v>-35.596283896129002</v>
      </c>
      <c r="F3007" s="7">
        <v>3.48901264069303</v>
      </c>
      <c r="G3007" s="7">
        <v>4.67127887446195</v>
      </c>
      <c r="H3007" s="7">
        <v>-2.1358054805168301E-3</v>
      </c>
      <c r="I3007" s="7">
        <v>-13.327140943735101</v>
      </c>
      <c r="J3007" s="7">
        <v>-8.9401471688371501</v>
      </c>
      <c r="K3007" s="8"/>
      <c r="L3007" s="8"/>
    </row>
    <row r="3008" spans="1:12" ht="13.5" customHeight="1">
      <c r="A3008" s="7" t="s">
        <v>355</v>
      </c>
      <c r="B3008" s="7">
        <v>1.75</v>
      </c>
      <c r="C3008" s="7" t="s">
        <v>358</v>
      </c>
      <c r="D3008" s="7" t="s">
        <v>357</v>
      </c>
      <c r="E3008" s="7">
        <v>-35.613140259765402</v>
      </c>
      <c r="F3008" s="7">
        <v>3.49072316017355</v>
      </c>
      <c r="G3008" s="7">
        <v>4.6735432900463696</v>
      </c>
      <c r="H3008" s="7">
        <v>-2.1368605844129299E-3</v>
      </c>
      <c r="I3008" s="7">
        <v>-13.3339357359429</v>
      </c>
      <c r="J3008" s="7">
        <v>-8.9446942207852196</v>
      </c>
      <c r="K3008" s="8"/>
      <c r="L3008" s="8"/>
    </row>
    <row r="3009" spans="1:12" ht="13.5" customHeight="1">
      <c r="A3009" s="7" t="s">
        <v>355</v>
      </c>
      <c r="B3009" s="7">
        <v>3.5</v>
      </c>
      <c r="C3009" s="7" t="s">
        <v>358</v>
      </c>
      <c r="D3009" s="7" t="s">
        <v>357</v>
      </c>
      <c r="E3009" s="7">
        <v>-35.629996623401802</v>
      </c>
      <c r="F3009" s="7">
        <v>3.49243367965407</v>
      </c>
      <c r="G3009" s="7">
        <v>4.6758077056307901</v>
      </c>
      <c r="H3009" s="7">
        <v>-2.1379156883090302E-3</v>
      </c>
      <c r="I3009" s="7">
        <v>-13.340730528150701</v>
      </c>
      <c r="J3009" s="7">
        <v>-8.9492412727332802</v>
      </c>
      <c r="K3009" s="8"/>
      <c r="L3009" s="8"/>
    </row>
    <row r="3010" spans="1:12" ht="13.5" customHeight="1">
      <c r="A3010" s="7" t="s">
        <v>355</v>
      </c>
      <c r="B3010" s="7">
        <v>0</v>
      </c>
      <c r="C3010" s="7" t="s">
        <v>359</v>
      </c>
      <c r="D3010" s="7" t="s">
        <v>357</v>
      </c>
      <c r="E3010" s="7">
        <v>-35.646852987038201</v>
      </c>
      <c r="F3010" s="7">
        <v>3.4941441991345901</v>
      </c>
      <c r="G3010" s="7">
        <v>4.6780721212152097</v>
      </c>
      <c r="H3010" s="7">
        <v>-2.1389707922051301E-3</v>
      </c>
      <c r="I3010" s="7">
        <v>-13.3475253203585</v>
      </c>
      <c r="J3010" s="7">
        <v>-8.9537883246813408</v>
      </c>
      <c r="K3010" s="8"/>
      <c r="L3010" s="8"/>
    </row>
    <row r="3011" spans="1:12" ht="13.5" customHeight="1">
      <c r="A3011" s="7" t="s">
        <v>355</v>
      </c>
      <c r="B3011" s="7">
        <v>1.75</v>
      </c>
      <c r="C3011" s="7" t="s">
        <v>359</v>
      </c>
      <c r="D3011" s="7" t="s">
        <v>357</v>
      </c>
      <c r="E3011" s="7">
        <v>-35.663709350674601</v>
      </c>
      <c r="F3011" s="7">
        <v>3.4958547186151101</v>
      </c>
      <c r="G3011" s="7">
        <v>4.6803365367996301</v>
      </c>
      <c r="H3011" s="7">
        <v>-2.1400258961012399E-3</v>
      </c>
      <c r="I3011" s="7">
        <v>-13.354320112566301</v>
      </c>
      <c r="J3011" s="7">
        <v>-8.9583353766293996</v>
      </c>
      <c r="K3011" s="8"/>
      <c r="L3011" s="8"/>
    </row>
    <row r="3012" spans="1:12" ht="13.5" customHeight="1">
      <c r="A3012" s="7" t="s">
        <v>355</v>
      </c>
      <c r="B3012" s="7">
        <v>3.5</v>
      </c>
      <c r="C3012" s="7" t="s">
        <v>359</v>
      </c>
      <c r="D3012" s="7" t="s">
        <v>357</v>
      </c>
      <c r="E3012" s="7">
        <v>-35.680565714311001</v>
      </c>
      <c r="F3012" s="7">
        <v>3.4975652380956301</v>
      </c>
      <c r="G3012" s="7">
        <v>4.6826009523840497</v>
      </c>
      <c r="H3012" s="7">
        <v>-2.1410809999973402E-3</v>
      </c>
      <c r="I3012" s="7">
        <v>-13.3611149047741</v>
      </c>
      <c r="J3012" s="7">
        <v>-8.9628824285774602</v>
      </c>
      <c r="K3012" s="8"/>
      <c r="L3012" s="8"/>
    </row>
    <row r="3013" spans="1:12" ht="13.5" customHeight="1">
      <c r="A3013" s="7" t="s">
        <v>355</v>
      </c>
      <c r="B3013" s="7">
        <v>0</v>
      </c>
      <c r="C3013" s="7" t="s">
        <v>360</v>
      </c>
      <c r="D3013" s="7" t="s">
        <v>357</v>
      </c>
      <c r="E3013" s="7">
        <v>-35.697422077947401</v>
      </c>
      <c r="F3013" s="7">
        <v>3.4992757575761502</v>
      </c>
      <c r="G3013" s="7">
        <v>4.6848653679684702</v>
      </c>
      <c r="H3013" s="7">
        <v>-2.1421361038934401E-3</v>
      </c>
      <c r="I3013" s="7">
        <v>-13.367909696982</v>
      </c>
      <c r="J3013" s="7">
        <v>-8.9674294805255208</v>
      </c>
      <c r="K3013" s="8"/>
      <c r="L3013" s="8"/>
    </row>
    <row r="3014" spans="1:12" ht="13.5" customHeight="1">
      <c r="A3014" s="7" t="s">
        <v>355</v>
      </c>
      <c r="B3014" s="7">
        <v>1.75</v>
      </c>
      <c r="C3014" s="7" t="s">
        <v>360</v>
      </c>
      <c r="D3014" s="7" t="s">
        <v>357</v>
      </c>
      <c r="E3014" s="7">
        <v>-35.714278441583801</v>
      </c>
      <c r="F3014" s="7">
        <v>3.5009862770566702</v>
      </c>
      <c r="G3014" s="7">
        <v>4.6871297835528898</v>
      </c>
      <c r="H3014" s="7">
        <v>-2.1431912077895399E-3</v>
      </c>
      <c r="I3014" s="7">
        <v>-13.374704489189799</v>
      </c>
      <c r="J3014" s="7">
        <v>-8.9719765324735796</v>
      </c>
      <c r="K3014" s="8"/>
      <c r="L3014" s="8"/>
    </row>
    <row r="3015" spans="1:12" ht="13.5" customHeight="1">
      <c r="A3015" s="7" t="s">
        <v>355</v>
      </c>
      <c r="B3015" s="7">
        <v>3.5</v>
      </c>
      <c r="C3015" s="7" t="s">
        <v>360</v>
      </c>
      <c r="D3015" s="7" t="s">
        <v>357</v>
      </c>
      <c r="E3015" s="7">
        <v>-35.731134805220201</v>
      </c>
      <c r="F3015" s="7">
        <v>3.5026967965371898</v>
      </c>
      <c r="G3015" s="7">
        <v>4.6893941991373103</v>
      </c>
      <c r="H3015" s="7">
        <v>-2.1442463116856398E-3</v>
      </c>
      <c r="I3015" s="7">
        <v>-13.3814992813976</v>
      </c>
      <c r="J3015" s="7">
        <v>-8.9765235844216402</v>
      </c>
      <c r="K3015" s="8"/>
      <c r="L3015" s="8"/>
    </row>
    <row r="3016" spans="1:12" ht="13.5" customHeight="1">
      <c r="A3016" s="7" t="s">
        <v>355</v>
      </c>
      <c r="B3016" s="7">
        <v>0</v>
      </c>
      <c r="C3016" s="7" t="s">
        <v>361</v>
      </c>
      <c r="D3016" s="7" t="s">
        <v>357</v>
      </c>
      <c r="E3016" s="7">
        <v>-35.747991168856601</v>
      </c>
      <c r="F3016" s="7">
        <v>3.5044073160177098</v>
      </c>
      <c r="G3016" s="7">
        <v>4.6916586147217298</v>
      </c>
      <c r="H3016" s="7">
        <v>-2.1453014155817401E-3</v>
      </c>
      <c r="I3016" s="7">
        <v>-13.388294073605399</v>
      </c>
      <c r="J3016" s="7">
        <v>-8.9810706363697008</v>
      </c>
      <c r="K3016" s="8"/>
      <c r="L3016" s="8"/>
    </row>
    <row r="3017" spans="1:12" ht="13.5" customHeight="1">
      <c r="A3017" s="7" t="s">
        <v>355</v>
      </c>
      <c r="B3017" s="7">
        <v>1.75</v>
      </c>
      <c r="C3017" s="7" t="s">
        <v>361</v>
      </c>
      <c r="D3017" s="7" t="s">
        <v>357</v>
      </c>
      <c r="E3017" s="7">
        <v>-35.764847532493</v>
      </c>
      <c r="F3017" s="7">
        <v>3.5061178354982299</v>
      </c>
      <c r="G3017" s="7">
        <v>4.6939230303061503</v>
      </c>
      <c r="H3017" s="7">
        <v>-2.14635651947784E-3</v>
      </c>
      <c r="I3017" s="7">
        <v>-13.3950888658132</v>
      </c>
      <c r="J3017" s="7">
        <v>-8.9856176883177596</v>
      </c>
      <c r="K3017" s="8"/>
      <c r="L3017" s="8"/>
    </row>
    <row r="3018" spans="1:12" ht="13.5" customHeight="1">
      <c r="A3018" s="7" t="s">
        <v>355</v>
      </c>
      <c r="B3018" s="7">
        <v>3.5</v>
      </c>
      <c r="C3018" s="7" t="s">
        <v>361</v>
      </c>
      <c r="D3018" s="7" t="s">
        <v>357</v>
      </c>
      <c r="E3018" s="7">
        <v>-35.7817038961294</v>
      </c>
      <c r="F3018" s="7">
        <v>3.5078283549787499</v>
      </c>
      <c r="G3018" s="7">
        <v>4.6961874458905699</v>
      </c>
      <c r="H3018" s="7">
        <v>-2.1474116233739398E-3</v>
      </c>
      <c r="I3018" s="7">
        <v>-13.401883658020999</v>
      </c>
      <c r="J3018" s="7">
        <v>-8.9901647402658202</v>
      </c>
      <c r="K3018" s="8"/>
      <c r="L3018" s="8"/>
    </row>
    <row r="3019" spans="1:12" ht="13.5" customHeight="1">
      <c r="A3019" s="7" t="s">
        <v>355</v>
      </c>
      <c r="B3019" s="7">
        <v>0</v>
      </c>
      <c r="C3019" s="7" t="s">
        <v>362</v>
      </c>
      <c r="D3019" s="7" t="s">
        <v>357</v>
      </c>
      <c r="E3019" s="7">
        <v>-35.7985602597658</v>
      </c>
      <c r="F3019" s="7">
        <v>3.5095388744592699</v>
      </c>
      <c r="G3019" s="7">
        <v>4.6984518614749904</v>
      </c>
      <c r="H3019" s="7">
        <v>-2.1484667272700401E-3</v>
      </c>
      <c r="I3019" s="7">
        <v>-13.4086784502288</v>
      </c>
      <c r="J3019" s="7">
        <v>-8.9947117922138808</v>
      </c>
      <c r="K3019" s="8"/>
      <c r="L3019" s="8"/>
    </row>
    <row r="3020" spans="1:12" ht="13.5" customHeight="1">
      <c r="A3020" s="7" t="s">
        <v>355</v>
      </c>
      <c r="B3020" s="7">
        <v>1.75</v>
      </c>
      <c r="C3020" s="7" t="s">
        <v>362</v>
      </c>
      <c r="D3020" s="7" t="s">
        <v>357</v>
      </c>
      <c r="E3020" s="7">
        <v>-35.8154166234022</v>
      </c>
      <c r="F3020" s="7">
        <v>3.51124939393979</v>
      </c>
      <c r="G3020" s="7">
        <v>4.70071627705941</v>
      </c>
      <c r="H3020" s="7">
        <v>-2.14952183116614E-3</v>
      </c>
      <c r="I3020" s="7">
        <v>-13.415473242436599</v>
      </c>
      <c r="J3020" s="7">
        <v>-8.9992588441619397</v>
      </c>
      <c r="K3020" s="8"/>
      <c r="L3020" s="8"/>
    </row>
    <row r="3021" spans="1:12" ht="13.5" customHeight="1">
      <c r="A3021" s="7" t="s">
        <v>355</v>
      </c>
      <c r="B3021" s="7">
        <v>3.5</v>
      </c>
      <c r="C3021" s="7" t="s">
        <v>362</v>
      </c>
      <c r="D3021" s="7" t="s">
        <v>357</v>
      </c>
      <c r="E3021" s="7">
        <v>-35.8322729870386</v>
      </c>
      <c r="F3021" s="7">
        <v>3.51295991342031</v>
      </c>
      <c r="G3021" s="7">
        <v>4.7029806926438296</v>
      </c>
      <c r="H3021" s="7">
        <v>-2.1505769350622398E-3</v>
      </c>
      <c r="I3021" s="7">
        <v>-13.4222680346444</v>
      </c>
      <c r="J3021" s="7">
        <v>-9.0038058961100003</v>
      </c>
      <c r="K3021" s="8"/>
      <c r="L3021" s="8"/>
    </row>
    <row r="3022" spans="1:12" ht="13.5" customHeight="1">
      <c r="A3022" s="7" t="s">
        <v>355</v>
      </c>
      <c r="B3022" s="7">
        <v>0</v>
      </c>
      <c r="C3022" s="7" t="s">
        <v>363</v>
      </c>
      <c r="D3022" s="7" t="s">
        <v>357</v>
      </c>
      <c r="E3022" s="7">
        <v>-35.849129350675</v>
      </c>
      <c r="F3022" s="7">
        <v>3.51467043290083</v>
      </c>
      <c r="G3022" s="7">
        <v>4.70524510822825</v>
      </c>
      <c r="H3022" s="7">
        <v>-2.1516320389583401E-3</v>
      </c>
      <c r="I3022" s="7">
        <v>-13.429062826852199</v>
      </c>
      <c r="J3022" s="7">
        <v>-9.0083529480580609</v>
      </c>
      <c r="K3022" s="8"/>
      <c r="L3022" s="8"/>
    </row>
    <row r="3023" spans="1:12" ht="13.5" customHeight="1">
      <c r="A3023" s="7" t="s">
        <v>355</v>
      </c>
      <c r="B3023" s="7">
        <v>1.75</v>
      </c>
      <c r="C3023" s="7" t="s">
        <v>363</v>
      </c>
      <c r="D3023" s="7" t="s">
        <v>357</v>
      </c>
      <c r="E3023" s="7">
        <v>-35.8659857143114</v>
      </c>
      <c r="F3023" s="7">
        <v>3.5163809523813501</v>
      </c>
      <c r="G3023" s="7">
        <v>4.7075095238126696</v>
      </c>
      <c r="H3023" s="7">
        <v>-2.15268714285444E-3</v>
      </c>
      <c r="I3023" s="7">
        <v>-13.43585761906</v>
      </c>
      <c r="J3023" s="7">
        <v>-9.0129000000061197</v>
      </c>
      <c r="K3023" s="8"/>
      <c r="L3023" s="8"/>
    </row>
    <row r="3024" spans="1:12" ht="13.5" customHeight="1">
      <c r="A3024" s="7" t="s">
        <v>355</v>
      </c>
      <c r="B3024" s="7">
        <v>3.5</v>
      </c>
      <c r="C3024" s="7" t="s">
        <v>363</v>
      </c>
      <c r="D3024" s="7" t="s">
        <v>357</v>
      </c>
      <c r="E3024" s="7">
        <v>-35.882842077947799</v>
      </c>
      <c r="F3024" s="7">
        <v>3.5180914718618701</v>
      </c>
      <c r="G3024" s="7">
        <v>4.7097739393970901</v>
      </c>
      <c r="H3024" s="7">
        <v>-2.1537422467505399E-3</v>
      </c>
      <c r="I3024" s="7">
        <v>-13.4426524112679</v>
      </c>
      <c r="J3024" s="7">
        <v>-9.0174470519541892</v>
      </c>
      <c r="K3024" s="8"/>
      <c r="L3024" s="8"/>
    </row>
    <row r="3025" spans="1:12" ht="13.5" customHeight="1">
      <c r="A3025" s="7" t="s">
        <v>355</v>
      </c>
      <c r="B3025" s="7">
        <v>0</v>
      </c>
      <c r="C3025" s="7" t="s">
        <v>356</v>
      </c>
      <c r="D3025" s="7" t="s">
        <v>357</v>
      </c>
      <c r="E3025" s="7">
        <v>-35.899698441584199</v>
      </c>
      <c r="F3025" s="7">
        <v>3.5198019913423901</v>
      </c>
      <c r="G3025" s="7">
        <v>4.7120383549815097</v>
      </c>
      <c r="H3025" s="7">
        <v>-2.1547973506466402E-3</v>
      </c>
      <c r="I3025" s="7">
        <v>-13.4494472034757</v>
      </c>
      <c r="J3025" s="7">
        <v>-9.0219941039022498</v>
      </c>
      <c r="K3025" s="8"/>
      <c r="L3025" s="8"/>
    </row>
    <row r="3026" spans="1:12" ht="13.5" customHeight="1">
      <c r="A3026" s="7" t="s">
        <v>355</v>
      </c>
      <c r="B3026" s="7">
        <v>1.75</v>
      </c>
      <c r="C3026" s="7" t="s">
        <v>356</v>
      </c>
      <c r="D3026" s="7" t="s">
        <v>357</v>
      </c>
      <c r="E3026" s="7">
        <v>-35.916554805220599</v>
      </c>
      <c r="F3026" s="7">
        <v>3.5215125108229102</v>
      </c>
      <c r="G3026" s="7">
        <v>4.7143027705659302</v>
      </c>
      <c r="H3026" s="7">
        <v>-2.15585245454274E-3</v>
      </c>
      <c r="I3026" s="7">
        <v>-13.4562419956835</v>
      </c>
      <c r="J3026" s="7">
        <v>-9.0265411558503104</v>
      </c>
      <c r="K3026" s="8"/>
      <c r="L3026" s="8"/>
    </row>
    <row r="3027" spans="1:12" ht="13.5" customHeight="1">
      <c r="A3027" s="7" t="s">
        <v>355</v>
      </c>
      <c r="B3027" s="7">
        <v>3.5</v>
      </c>
      <c r="C3027" s="7" t="s">
        <v>356</v>
      </c>
      <c r="D3027" s="7" t="s">
        <v>357</v>
      </c>
      <c r="E3027" s="7">
        <v>-35.933411168856999</v>
      </c>
      <c r="F3027" s="7">
        <v>3.5232230303034302</v>
      </c>
      <c r="G3027" s="7">
        <v>4.7165671861503498</v>
      </c>
      <c r="H3027" s="7">
        <v>-2.1569075584388399E-3</v>
      </c>
      <c r="I3027" s="7">
        <v>-13.4630367878913</v>
      </c>
      <c r="J3027" s="7">
        <v>-9.0310882077983692</v>
      </c>
      <c r="K3027" s="8"/>
      <c r="L3027" s="8"/>
    </row>
    <row r="3028" spans="1:12" ht="13.5" customHeight="1">
      <c r="A3028" s="7" t="s">
        <v>355</v>
      </c>
      <c r="B3028" s="7">
        <v>0</v>
      </c>
      <c r="C3028" s="7" t="s">
        <v>358</v>
      </c>
      <c r="D3028" s="7" t="s">
        <v>357</v>
      </c>
      <c r="E3028" s="7">
        <v>-35.950267532493399</v>
      </c>
      <c r="F3028" s="7">
        <v>3.5249335497839498</v>
      </c>
      <c r="G3028" s="7">
        <v>4.7188316017347596</v>
      </c>
      <c r="H3028" s="7">
        <v>-2.1579626623349302E-3</v>
      </c>
      <c r="I3028" s="7">
        <v>-13.4698315800989</v>
      </c>
      <c r="J3028" s="7">
        <v>-9.0356352597466092</v>
      </c>
      <c r="K3028" s="8"/>
      <c r="L3028" s="8"/>
    </row>
    <row r="3029" spans="1:12" ht="13.5" customHeight="1">
      <c r="A3029" s="7" t="s">
        <v>355</v>
      </c>
      <c r="B3029" s="7">
        <v>1.75</v>
      </c>
      <c r="C3029" s="7" t="s">
        <v>358</v>
      </c>
      <c r="D3029" s="7" t="s">
        <v>357</v>
      </c>
      <c r="E3029" s="7">
        <v>-35.967123896129799</v>
      </c>
      <c r="F3029" s="7">
        <v>3.5266440692644698</v>
      </c>
      <c r="G3029" s="7">
        <v>4.72109601731918</v>
      </c>
      <c r="H3029" s="7">
        <v>-2.1590177662310301E-3</v>
      </c>
      <c r="I3029" s="7">
        <v>-13.476626372306701</v>
      </c>
      <c r="J3029" s="7">
        <v>-9.0401823116946805</v>
      </c>
      <c r="K3029" s="8"/>
      <c r="L3029" s="8"/>
    </row>
    <row r="3030" spans="1:12" ht="13.5" customHeight="1">
      <c r="A3030" s="7" t="s">
        <v>355</v>
      </c>
      <c r="B3030" s="7">
        <v>3.5</v>
      </c>
      <c r="C3030" s="7" t="s">
        <v>358</v>
      </c>
      <c r="D3030" s="7" t="s">
        <v>357</v>
      </c>
      <c r="E3030" s="7">
        <v>-35.983980259766199</v>
      </c>
      <c r="F3030" s="7">
        <v>3.5283545887449899</v>
      </c>
      <c r="G3030" s="7">
        <v>4.7233604329035996</v>
      </c>
      <c r="H3030" s="7">
        <v>-2.1600728701271299E-3</v>
      </c>
      <c r="I3030" s="7">
        <v>-13.4834211645145</v>
      </c>
      <c r="J3030" s="7">
        <v>-9.0447293636427499</v>
      </c>
      <c r="K3030" s="8"/>
      <c r="L3030" s="8"/>
    </row>
    <row r="3031" spans="1:12" ht="13.5" customHeight="1">
      <c r="A3031" s="7" t="s">
        <v>355</v>
      </c>
      <c r="B3031" s="7">
        <v>0</v>
      </c>
      <c r="C3031" s="7" t="s">
        <v>359</v>
      </c>
      <c r="D3031" s="7" t="s">
        <v>357</v>
      </c>
      <c r="E3031" s="7">
        <v>-36.000836623402598</v>
      </c>
      <c r="F3031" s="7">
        <v>3.5300651082255099</v>
      </c>
      <c r="G3031" s="7">
        <v>4.7256248484880201</v>
      </c>
      <c r="H3031" s="7">
        <v>-2.1611279740232298E-3</v>
      </c>
      <c r="I3031" s="7">
        <v>-13.490215956722301</v>
      </c>
      <c r="J3031" s="7">
        <v>-9.0492764155908194</v>
      </c>
      <c r="K3031" s="8"/>
      <c r="L3031" s="8"/>
    </row>
    <row r="3032" spans="1:12" ht="13.5" customHeight="1">
      <c r="A3032" s="7" t="s">
        <v>355</v>
      </c>
      <c r="B3032" s="7">
        <v>1.75</v>
      </c>
      <c r="C3032" s="7" t="s">
        <v>359</v>
      </c>
      <c r="D3032" s="7" t="s">
        <v>357</v>
      </c>
      <c r="E3032" s="7">
        <v>-36.017692987038998</v>
      </c>
      <c r="F3032" s="7">
        <v>3.5317756277060299</v>
      </c>
      <c r="G3032" s="7">
        <v>4.7278892640724397</v>
      </c>
      <c r="H3032" s="7">
        <v>-2.1621830779193301E-3</v>
      </c>
      <c r="I3032" s="7">
        <v>-13.4970107489301</v>
      </c>
      <c r="J3032" s="7">
        <v>-9.0538234675388907</v>
      </c>
      <c r="K3032" s="8"/>
      <c r="L3032" s="8"/>
    </row>
    <row r="3033" spans="1:12" ht="13.5" customHeight="1">
      <c r="A3033" s="7" t="s">
        <v>355</v>
      </c>
      <c r="B3033" s="7">
        <v>3.5</v>
      </c>
      <c r="C3033" s="7" t="s">
        <v>359</v>
      </c>
      <c r="D3033" s="7" t="s">
        <v>357</v>
      </c>
      <c r="E3033" s="7">
        <v>-36.034549350675398</v>
      </c>
      <c r="F3033" s="7">
        <v>3.53348614718655</v>
      </c>
      <c r="G3033" s="7">
        <v>4.7301536796568602</v>
      </c>
      <c r="H3033" s="7">
        <v>-2.16323818181543E-3</v>
      </c>
      <c r="I3033" s="7">
        <v>-13.503805541137901</v>
      </c>
      <c r="J3033" s="7">
        <v>-9.0583705194869601</v>
      </c>
      <c r="K3033" s="8"/>
      <c r="L3033" s="8"/>
    </row>
    <row r="3034" spans="1:12" ht="13.5" customHeight="1">
      <c r="A3034" s="7" t="s">
        <v>355</v>
      </c>
      <c r="B3034" s="7">
        <v>0</v>
      </c>
      <c r="C3034" s="7" t="s">
        <v>360</v>
      </c>
      <c r="D3034" s="7" t="s">
        <v>357</v>
      </c>
      <c r="E3034" s="7">
        <v>-36.051405714311798</v>
      </c>
      <c r="F3034" s="7">
        <v>3.53519666666707</v>
      </c>
      <c r="G3034" s="7">
        <v>4.7324180952412798</v>
      </c>
      <c r="H3034" s="7">
        <v>-2.1642932857115298E-3</v>
      </c>
      <c r="I3034" s="7">
        <v>-13.5106003333457</v>
      </c>
      <c r="J3034" s="7">
        <v>-9.0629175714350296</v>
      </c>
      <c r="K3034" s="8"/>
      <c r="L3034" s="8"/>
    </row>
    <row r="3035" spans="1:12" ht="13.5" customHeight="1">
      <c r="A3035" s="7" t="s">
        <v>355</v>
      </c>
      <c r="B3035" s="7">
        <v>1.75</v>
      </c>
      <c r="C3035" s="7" t="s">
        <v>360</v>
      </c>
      <c r="D3035" s="7" t="s">
        <v>357</v>
      </c>
      <c r="E3035" s="7">
        <v>-36.068262077948198</v>
      </c>
      <c r="F3035" s="7">
        <v>3.53690718614759</v>
      </c>
      <c r="G3035" s="7">
        <v>4.7346825108257002</v>
      </c>
      <c r="H3035" s="7">
        <v>-2.1653483896076301E-3</v>
      </c>
      <c r="I3035" s="7">
        <v>-13.517395125553501</v>
      </c>
      <c r="J3035" s="7">
        <v>-9.0674646233831009</v>
      </c>
      <c r="K3035" s="8"/>
      <c r="L3035" s="8"/>
    </row>
    <row r="3036" spans="1:12" ht="13.5" customHeight="1">
      <c r="A3036" s="7" t="s">
        <v>355</v>
      </c>
      <c r="B3036" s="7">
        <v>3.5</v>
      </c>
      <c r="C3036" s="7" t="s">
        <v>360</v>
      </c>
      <c r="D3036" s="7" t="s">
        <v>357</v>
      </c>
      <c r="E3036" s="7">
        <v>-36.085118441584598</v>
      </c>
      <c r="F3036" s="7">
        <v>3.5386177056281101</v>
      </c>
      <c r="G3036" s="7">
        <v>4.7369469264101198</v>
      </c>
      <c r="H3036" s="7">
        <v>-2.16640349350373E-3</v>
      </c>
      <c r="I3036" s="7">
        <v>-13.5241899177613</v>
      </c>
      <c r="J3036" s="7">
        <v>-9.0720116753311704</v>
      </c>
      <c r="K3036" s="8"/>
      <c r="L3036" s="8"/>
    </row>
    <row r="3037" spans="1:12" ht="13.5" customHeight="1">
      <c r="A3037" s="7" t="s">
        <v>355</v>
      </c>
      <c r="B3037" s="7">
        <v>0</v>
      </c>
      <c r="C3037" s="7" t="s">
        <v>361</v>
      </c>
      <c r="D3037" s="7" t="s">
        <v>357</v>
      </c>
      <c r="E3037" s="7">
        <v>-36.101974805220998</v>
      </c>
      <c r="F3037" s="7">
        <v>3.5403282251086301</v>
      </c>
      <c r="G3037" s="7">
        <v>4.7392113419945403</v>
      </c>
      <c r="H3037" s="7">
        <v>-2.1674585973998298E-3</v>
      </c>
      <c r="I3037" s="7">
        <v>-13.530984709969101</v>
      </c>
      <c r="J3037" s="7">
        <v>-9.0765587272792292</v>
      </c>
      <c r="K3037" s="8"/>
      <c r="L3037" s="8"/>
    </row>
    <row r="3038" spans="1:12" ht="13.5" customHeight="1">
      <c r="A3038" s="7" t="s">
        <v>355</v>
      </c>
      <c r="B3038" s="7">
        <v>1.75</v>
      </c>
      <c r="C3038" s="7" t="s">
        <v>361</v>
      </c>
      <c r="D3038" s="7" t="s">
        <v>357</v>
      </c>
      <c r="E3038" s="7">
        <v>-36.118831168857398</v>
      </c>
      <c r="F3038" s="7">
        <v>3.5420387445891501</v>
      </c>
      <c r="G3038" s="7">
        <v>4.7414757575789599</v>
      </c>
      <c r="H3038" s="7">
        <v>-2.1685137012959301E-3</v>
      </c>
      <c r="I3038" s="7">
        <v>-13.5377795021769</v>
      </c>
      <c r="J3038" s="7">
        <v>-9.0811057792273004</v>
      </c>
      <c r="K3038" s="8"/>
      <c r="L3038" s="8"/>
    </row>
    <row r="3039" spans="1:12" ht="13.5" customHeight="1">
      <c r="A3039" s="7" t="s">
        <v>355</v>
      </c>
      <c r="B3039" s="7">
        <v>3.5</v>
      </c>
      <c r="C3039" s="7" t="s">
        <v>361</v>
      </c>
      <c r="D3039" s="7" t="s">
        <v>357</v>
      </c>
      <c r="E3039" s="7">
        <v>-36.135687532493797</v>
      </c>
      <c r="F3039" s="7">
        <v>3.5437492640696702</v>
      </c>
      <c r="G3039" s="7">
        <v>4.7437401731633804</v>
      </c>
      <c r="H3039" s="7">
        <v>-2.16956880519203E-3</v>
      </c>
      <c r="I3039" s="7">
        <v>-13.544574294384701</v>
      </c>
      <c r="J3039" s="7">
        <v>-9.0856528311753699</v>
      </c>
      <c r="K3039" s="8"/>
      <c r="L3039" s="8"/>
    </row>
    <row r="3040" spans="1:12" ht="13.5" customHeight="1">
      <c r="A3040" s="7" t="s">
        <v>355</v>
      </c>
      <c r="B3040" s="7">
        <v>0</v>
      </c>
      <c r="C3040" s="7" t="s">
        <v>362</v>
      </c>
      <c r="D3040" s="7" t="s">
        <v>357</v>
      </c>
      <c r="E3040" s="7">
        <v>-36.152543896130197</v>
      </c>
      <c r="F3040" s="7">
        <v>3.5454597835501902</v>
      </c>
      <c r="G3040" s="7">
        <v>4.7460045887478</v>
      </c>
      <c r="H3040" s="7">
        <v>-2.1706239090881299E-3</v>
      </c>
      <c r="I3040" s="7">
        <v>-13.5513690865925</v>
      </c>
      <c r="J3040" s="7">
        <v>-9.0901998831234394</v>
      </c>
      <c r="K3040" s="8"/>
      <c r="L3040" s="8"/>
    </row>
    <row r="3041" spans="1:12" ht="13.5" customHeight="1">
      <c r="A3041" s="7" t="s">
        <v>355</v>
      </c>
      <c r="B3041" s="7">
        <v>1.75</v>
      </c>
      <c r="C3041" s="7" t="s">
        <v>362</v>
      </c>
      <c r="D3041" s="7" t="s">
        <v>357</v>
      </c>
      <c r="E3041" s="7">
        <v>-36.169400259766597</v>
      </c>
      <c r="F3041" s="7">
        <v>3.5471703030307098</v>
      </c>
      <c r="G3041" s="7">
        <v>4.7482690043322204</v>
      </c>
      <c r="H3041" s="7">
        <v>-2.1716790129842302E-3</v>
      </c>
      <c r="I3041" s="7">
        <v>-13.5581638788003</v>
      </c>
      <c r="J3041" s="7">
        <v>-9.0947469350715107</v>
      </c>
      <c r="K3041" s="8"/>
      <c r="L3041" s="8"/>
    </row>
    <row r="3042" spans="1:12" ht="13.5" customHeight="1">
      <c r="A3042" s="7" t="s">
        <v>355</v>
      </c>
      <c r="B3042" s="7">
        <v>3.5</v>
      </c>
      <c r="C3042" s="7" t="s">
        <v>362</v>
      </c>
      <c r="D3042" s="7" t="s">
        <v>357</v>
      </c>
      <c r="E3042" s="7">
        <v>-36.186256623402997</v>
      </c>
      <c r="F3042" s="7">
        <v>3.5488808225112298</v>
      </c>
      <c r="G3042" s="7">
        <v>4.75053341991664</v>
      </c>
      <c r="H3042" s="7">
        <v>-2.17273411688033E-3</v>
      </c>
      <c r="I3042" s="7">
        <v>-13.5649586710081</v>
      </c>
      <c r="J3042" s="7">
        <v>-9.0992939870195801</v>
      </c>
      <c r="K3042" s="8"/>
      <c r="L3042" s="8"/>
    </row>
    <row r="3043" spans="1:12" ht="13.5" customHeight="1">
      <c r="A3043" s="7" t="s">
        <v>355</v>
      </c>
      <c r="B3043" s="7">
        <v>0</v>
      </c>
      <c r="C3043" s="7" t="s">
        <v>363</v>
      </c>
      <c r="D3043" s="7" t="s">
        <v>357</v>
      </c>
      <c r="E3043" s="7">
        <v>-36.203112987039397</v>
      </c>
      <c r="F3043" s="7">
        <v>3.5505913419917499</v>
      </c>
      <c r="G3043" s="7">
        <v>4.7527978355010596</v>
      </c>
      <c r="H3043" s="7">
        <v>-2.1737892207764299E-3</v>
      </c>
      <c r="I3043" s="7">
        <v>-13.5717534632159</v>
      </c>
      <c r="J3043" s="7">
        <v>-9.1038410389676496</v>
      </c>
      <c r="K3043" s="8"/>
      <c r="L3043" s="8"/>
    </row>
    <row r="3044" spans="1:12" ht="13.5" customHeight="1">
      <c r="A3044" s="7" t="s">
        <v>355</v>
      </c>
      <c r="B3044" s="7">
        <v>1.75</v>
      </c>
      <c r="C3044" s="7" t="s">
        <v>363</v>
      </c>
      <c r="D3044" s="7" t="s">
        <v>357</v>
      </c>
      <c r="E3044" s="7">
        <v>-36.219969350675797</v>
      </c>
      <c r="F3044" s="7">
        <v>3.5523018614722699</v>
      </c>
      <c r="G3044" s="7">
        <v>4.7550622510854703</v>
      </c>
      <c r="H3044" s="7">
        <v>-2.1748443246725202E-3</v>
      </c>
      <c r="I3044" s="7">
        <v>-13.5785482554237</v>
      </c>
      <c r="J3044" s="7">
        <v>-9.1083880909157209</v>
      </c>
      <c r="K3044" s="8"/>
      <c r="L3044" s="8"/>
    </row>
    <row r="3045" spans="1:12" ht="13.5" customHeight="1">
      <c r="A3045" s="7" t="s">
        <v>355</v>
      </c>
      <c r="B3045" s="7">
        <v>3.5</v>
      </c>
      <c r="C3045" s="7" t="s">
        <v>363</v>
      </c>
      <c r="D3045" s="7" t="s">
        <v>357</v>
      </c>
      <c r="E3045" s="7">
        <v>-36.236825714312197</v>
      </c>
      <c r="F3045" s="7">
        <v>3.5540123809527899</v>
      </c>
      <c r="G3045" s="7">
        <v>4.7573266666698899</v>
      </c>
      <c r="H3045" s="7">
        <v>-2.1758994285686201E-3</v>
      </c>
      <c r="I3045" s="7">
        <v>-13.5853430476315</v>
      </c>
      <c r="J3045" s="7">
        <v>-9.1129351428637904</v>
      </c>
      <c r="K3045" s="8"/>
      <c r="L3045" s="8"/>
    </row>
    <row r="3046" spans="1:12" ht="13.5" customHeight="1">
      <c r="A3046" s="7" t="s">
        <v>355</v>
      </c>
      <c r="B3046" s="7">
        <v>0</v>
      </c>
      <c r="C3046" s="7" t="s">
        <v>356</v>
      </c>
      <c r="D3046" s="7" t="s">
        <v>357</v>
      </c>
      <c r="E3046" s="7">
        <v>-36.253682077948604</v>
      </c>
      <c r="F3046" s="7">
        <v>3.55572290043331</v>
      </c>
      <c r="G3046" s="7">
        <v>4.7595910822543104</v>
      </c>
      <c r="H3046" s="7">
        <v>-2.1769545324647199E-3</v>
      </c>
      <c r="I3046" s="7">
        <v>-13.5921378398393</v>
      </c>
      <c r="J3046" s="7">
        <v>-9.1174821948118598</v>
      </c>
      <c r="K3046" s="8"/>
      <c r="L3046" s="8"/>
    </row>
    <row r="3047" spans="1:12" ht="13.5" customHeight="1">
      <c r="A3047" s="7" t="s">
        <v>355</v>
      </c>
      <c r="B3047" s="7">
        <v>1.75</v>
      </c>
      <c r="C3047" s="7" t="s">
        <v>356</v>
      </c>
      <c r="D3047" s="7" t="s">
        <v>357</v>
      </c>
      <c r="E3047" s="7">
        <v>-36.270538441585003</v>
      </c>
      <c r="F3047" s="7">
        <v>3.55743341991383</v>
      </c>
      <c r="G3047" s="7">
        <v>4.76185549783873</v>
      </c>
      <c r="H3047" s="7">
        <v>-2.1780096363608198E-3</v>
      </c>
      <c r="I3047" s="7">
        <v>-13.5989326320471</v>
      </c>
      <c r="J3047" s="7">
        <v>-9.1220292467599293</v>
      </c>
      <c r="K3047" s="8"/>
      <c r="L3047" s="8"/>
    </row>
    <row r="3048" spans="1:12" ht="13.5" customHeight="1">
      <c r="A3048" s="7" t="s">
        <v>355</v>
      </c>
      <c r="B3048" s="7">
        <v>3.5</v>
      </c>
      <c r="C3048" s="7" t="s">
        <v>356</v>
      </c>
      <c r="D3048" s="7" t="s">
        <v>357</v>
      </c>
      <c r="E3048" s="7">
        <v>-36.287394805221403</v>
      </c>
      <c r="F3048" s="7">
        <v>3.55914393939435</v>
      </c>
      <c r="G3048" s="7">
        <v>4.7641199134231504</v>
      </c>
      <c r="H3048" s="7">
        <v>-2.1790647402569201E-3</v>
      </c>
      <c r="I3048" s="7">
        <v>-13.6057274242549</v>
      </c>
      <c r="J3048" s="7">
        <v>-9.1265762987080006</v>
      </c>
      <c r="K3048" s="8"/>
      <c r="L3048" s="8"/>
    </row>
    <row r="3049" spans="1:12" ht="13.5" customHeight="1">
      <c r="A3049" s="7"/>
      <c r="B3049" s="7"/>
      <c r="C3049" s="7"/>
      <c r="D3049" s="7"/>
      <c r="E3049" s="7"/>
      <c r="F3049" s="7"/>
      <c r="G3049" s="7"/>
      <c r="H3049" s="7"/>
      <c r="I3049" s="7"/>
      <c r="J3049" s="7"/>
      <c r="K3049" s="8"/>
      <c r="L3049" s="8"/>
    </row>
    <row r="3050" spans="1:12" ht="13.5" customHeight="1">
      <c r="A3050" s="7"/>
      <c r="B3050" s="7"/>
      <c r="C3050" s="7"/>
      <c r="D3050" s="7"/>
      <c r="E3050" s="7"/>
      <c r="F3050" s="7"/>
      <c r="G3050" s="7"/>
      <c r="H3050" s="7"/>
      <c r="I3050" s="7"/>
      <c r="J3050" s="7"/>
      <c r="K3050" s="8"/>
      <c r="L3050" s="8"/>
    </row>
    <row r="3051" spans="1:12" ht="13.5" customHeight="1">
      <c r="A3051" s="7"/>
      <c r="B3051" s="7"/>
      <c r="C3051" s="7"/>
      <c r="D3051" s="7"/>
      <c r="E3051" s="7"/>
      <c r="F3051" s="7"/>
      <c r="G3051" s="7"/>
      <c r="H3051" s="7"/>
      <c r="I3051" s="7"/>
      <c r="J3051" s="7"/>
      <c r="K3051" s="8"/>
      <c r="L3051" s="8"/>
    </row>
    <row r="3052" spans="1:12" ht="13.5" customHeight="1">
      <c r="A3052" s="7"/>
      <c r="B3052" s="7"/>
      <c r="C3052" s="7"/>
      <c r="D3052" s="7"/>
      <c r="E3052" s="7"/>
      <c r="F3052" s="7"/>
      <c r="G3052" s="7"/>
      <c r="H3052" s="7"/>
      <c r="I3052" s="7"/>
      <c r="J3052" s="7"/>
      <c r="K3052" s="8"/>
      <c r="L3052" s="8"/>
    </row>
    <row r="3053" spans="1:12" ht="13.5" customHeight="1">
      <c r="A3053" s="7"/>
      <c r="B3053" s="7"/>
      <c r="C3053" s="7"/>
      <c r="D3053" s="7"/>
      <c r="E3053" s="7"/>
      <c r="F3053" s="7"/>
      <c r="G3053" s="7"/>
      <c r="H3053" s="7"/>
      <c r="I3053" s="7"/>
      <c r="J3053" s="7"/>
      <c r="K3053" s="8"/>
      <c r="L3053" s="8"/>
    </row>
    <row r="3054" spans="1:12" ht="13.5" customHeight="1">
      <c r="A3054" s="7"/>
      <c r="B3054" s="7"/>
      <c r="C3054" s="7"/>
      <c r="D3054" s="7"/>
      <c r="E3054" s="7"/>
      <c r="F3054" s="7"/>
      <c r="G3054" s="7"/>
      <c r="H3054" s="7"/>
      <c r="I3054" s="7"/>
      <c r="J3054" s="7"/>
      <c r="K3054" s="8"/>
      <c r="L3054" s="8"/>
    </row>
    <row r="3055" spans="1:12" ht="13.5" customHeight="1">
      <c r="A3055" s="7"/>
      <c r="B3055" s="7"/>
      <c r="C3055" s="7"/>
      <c r="D3055" s="7"/>
      <c r="E3055" s="7"/>
      <c r="F3055" s="7"/>
      <c r="G3055" s="7"/>
      <c r="H3055" s="7"/>
      <c r="I3055" s="7"/>
      <c r="J3055" s="7"/>
      <c r="K3055" s="8"/>
      <c r="L3055" s="8"/>
    </row>
    <row r="3056" spans="1:12" ht="13.5" customHeight="1">
      <c r="A3056" s="7"/>
      <c r="B3056" s="7"/>
      <c r="C3056" s="7"/>
      <c r="D3056" s="7"/>
      <c r="E3056" s="7"/>
      <c r="F3056" s="7"/>
      <c r="G3056" s="7"/>
      <c r="H3056" s="7"/>
      <c r="I3056" s="7"/>
      <c r="J3056" s="7"/>
      <c r="K3056" s="8"/>
      <c r="L3056" s="8"/>
    </row>
    <row r="3057" spans="1:12" ht="13.5" customHeight="1">
      <c r="A3057" s="7"/>
      <c r="B3057" s="7"/>
      <c r="C3057" s="7"/>
      <c r="D3057" s="7"/>
      <c r="E3057" s="7"/>
      <c r="F3057" s="7"/>
      <c r="G3057" s="7"/>
      <c r="H3057" s="7"/>
      <c r="I3057" s="7"/>
      <c r="J3057" s="7"/>
      <c r="K3057" s="8"/>
      <c r="L3057" s="8"/>
    </row>
    <row r="3058" spans="1:12" ht="13.5" customHeight="1">
      <c r="A3058" s="7"/>
      <c r="B3058" s="7"/>
      <c r="C3058" s="7"/>
      <c r="D3058" s="7"/>
      <c r="E3058" s="7"/>
      <c r="F3058" s="7"/>
      <c r="G3058" s="7"/>
      <c r="H3058" s="7"/>
      <c r="I3058" s="7"/>
      <c r="J3058" s="7"/>
      <c r="K3058" s="8"/>
      <c r="L3058" s="8"/>
    </row>
    <row r="3059" spans="1:12" ht="13.5" customHeight="1">
      <c r="A3059" s="7"/>
      <c r="B3059" s="7"/>
      <c r="C3059" s="7"/>
      <c r="D3059" s="7"/>
      <c r="E3059" s="7"/>
      <c r="F3059" s="7"/>
      <c r="G3059" s="7"/>
      <c r="H3059" s="7"/>
      <c r="I3059" s="7"/>
      <c r="J3059" s="7"/>
      <c r="K3059" s="8"/>
      <c r="L3059" s="8"/>
    </row>
    <row r="3060" spans="1:12" ht="13.5" customHeight="1">
      <c r="A3060" s="7"/>
      <c r="B3060" s="7"/>
      <c r="C3060" s="7"/>
      <c r="D3060" s="7"/>
      <c r="E3060" s="7"/>
      <c r="F3060" s="7"/>
      <c r="G3060" s="7"/>
      <c r="H3060" s="7"/>
      <c r="I3060" s="7"/>
      <c r="J3060" s="7"/>
      <c r="K3060" s="8"/>
      <c r="L3060" s="8"/>
    </row>
    <row r="3061" spans="1:12" ht="13.5" customHeight="1">
      <c r="A3061" s="7"/>
      <c r="B3061" s="7"/>
      <c r="C3061" s="7"/>
      <c r="D3061" s="7"/>
      <c r="E3061" s="7"/>
      <c r="F3061" s="7"/>
      <c r="G3061" s="7"/>
      <c r="H3061" s="7"/>
      <c r="I3061" s="7"/>
      <c r="J3061" s="7"/>
      <c r="K3061" s="8"/>
      <c r="L3061" s="8"/>
    </row>
    <row r="3062" spans="1:12" ht="13.5" customHeight="1">
      <c r="A3062" s="7"/>
      <c r="B3062" s="7"/>
      <c r="C3062" s="7"/>
      <c r="D3062" s="7"/>
      <c r="E3062" s="7"/>
      <c r="F3062" s="7"/>
      <c r="G3062" s="7"/>
      <c r="H3062" s="7"/>
      <c r="I3062" s="7"/>
      <c r="J3062" s="7"/>
      <c r="K3062" s="8"/>
      <c r="L3062" s="8"/>
    </row>
    <row r="3063" spans="1:12" ht="13.5" customHeight="1">
      <c r="A3063" s="7"/>
      <c r="B3063" s="7"/>
      <c r="C3063" s="7"/>
      <c r="D3063" s="7"/>
      <c r="E3063" s="7"/>
      <c r="F3063" s="7"/>
      <c r="G3063" s="7"/>
      <c r="H3063" s="7"/>
      <c r="I3063" s="7"/>
      <c r="J3063" s="7"/>
      <c r="K3063" s="8"/>
      <c r="L3063" s="8"/>
    </row>
    <row r="3064" spans="1:12" ht="13.5" customHeight="1">
      <c r="A3064" s="7"/>
      <c r="B3064" s="7"/>
      <c r="C3064" s="7"/>
      <c r="D3064" s="7"/>
      <c r="E3064" s="7"/>
      <c r="F3064" s="7"/>
      <c r="G3064" s="7"/>
      <c r="H3064" s="7"/>
      <c r="I3064" s="7"/>
      <c r="J3064" s="7"/>
      <c r="K3064" s="8"/>
      <c r="L3064" s="8"/>
    </row>
    <row r="3065" spans="1:12" ht="13.5" customHeight="1">
      <c r="A3065" s="7"/>
      <c r="B3065" s="7"/>
      <c r="C3065" s="7"/>
      <c r="D3065" s="7"/>
      <c r="E3065" s="7"/>
      <c r="F3065" s="7"/>
      <c r="G3065" s="7"/>
      <c r="H3065" s="7"/>
      <c r="I3065" s="7"/>
      <c r="J3065" s="7"/>
      <c r="K3065" s="8"/>
      <c r="L3065" s="8"/>
    </row>
    <row r="3066" spans="1:12" ht="13.5" customHeight="1">
      <c r="A3066" s="7"/>
      <c r="B3066" s="7"/>
      <c r="C3066" s="7"/>
      <c r="D3066" s="7"/>
      <c r="E3066" s="7"/>
      <c r="F3066" s="7"/>
      <c r="G3066" s="7"/>
      <c r="H3066" s="7"/>
      <c r="I3066" s="7"/>
      <c r="J3066" s="7"/>
      <c r="K3066" s="8"/>
      <c r="L3066" s="8"/>
    </row>
    <row r="3067" spans="1:12" ht="13.5" customHeight="1">
      <c r="A3067" s="7"/>
      <c r="B3067" s="7"/>
      <c r="C3067" s="7"/>
      <c r="D3067" s="7"/>
      <c r="E3067" s="7"/>
      <c r="F3067" s="7"/>
      <c r="G3067" s="7"/>
      <c r="H3067" s="7"/>
      <c r="I3067" s="7"/>
      <c r="J3067" s="7"/>
      <c r="K3067" s="8"/>
      <c r="L3067" s="8"/>
    </row>
    <row r="3068" spans="1:12" ht="13.5" customHeight="1">
      <c r="A3068" s="7"/>
      <c r="B3068" s="7"/>
      <c r="C3068" s="7"/>
      <c r="D3068" s="7"/>
      <c r="E3068" s="7"/>
      <c r="F3068" s="7"/>
      <c r="G3068" s="7"/>
      <c r="H3068" s="7"/>
      <c r="I3068" s="7"/>
      <c r="J3068" s="7"/>
      <c r="K3068" s="8"/>
      <c r="L3068" s="8"/>
    </row>
    <row r="3069" spans="1:12" ht="13.5" customHeight="1">
      <c r="A3069" s="7"/>
      <c r="B3069" s="7"/>
      <c r="C3069" s="7"/>
      <c r="D3069" s="7"/>
      <c r="E3069" s="7"/>
      <c r="F3069" s="7"/>
      <c r="G3069" s="7"/>
      <c r="H3069" s="7"/>
      <c r="I3069" s="7"/>
      <c r="J3069" s="7"/>
      <c r="K3069" s="8"/>
      <c r="L3069" s="8"/>
    </row>
    <row r="3070" spans="1:12" ht="13.5" customHeight="1">
      <c r="A3070" s="7"/>
      <c r="B3070" s="7"/>
      <c r="C3070" s="7"/>
      <c r="D3070" s="7"/>
      <c r="E3070" s="7"/>
      <c r="F3070" s="7"/>
      <c r="G3070" s="7"/>
      <c r="H3070" s="7"/>
      <c r="I3070" s="7"/>
      <c r="J3070" s="7"/>
      <c r="K3070" s="8"/>
      <c r="L3070" s="8"/>
    </row>
    <row r="3071" spans="1:12" ht="13.5" customHeight="1">
      <c r="A3071" s="7"/>
      <c r="B3071" s="7"/>
      <c r="C3071" s="7"/>
      <c r="D3071" s="7"/>
      <c r="E3071" s="7"/>
      <c r="F3071" s="7"/>
      <c r="G3071" s="7"/>
      <c r="H3071" s="7"/>
      <c r="I3071" s="7"/>
      <c r="J3071" s="7"/>
      <c r="K3071" s="8"/>
      <c r="L3071" s="8"/>
    </row>
    <row r="3072" spans="1:12" ht="13.5" customHeight="1">
      <c r="A3072" s="7"/>
      <c r="B3072" s="7"/>
      <c r="C3072" s="7"/>
      <c r="D3072" s="7"/>
      <c r="E3072" s="7"/>
      <c r="F3072" s="7"/>
      <c r="G3072" s="7"/>
      <c r="H3072" s="7"/>
      <c r="I3072" s="7"/>
      <c r="J3072" s="7"/>
      <c r="K3072" s="8"/>
      <c r="L3072" s="8"/>
    </row>
    <row r="3073" spans="1:12" ht="13.5" customHeight="1">
      <c r="A3073" s="7"/>
      <c r="B3073" s="7"/>
      <c r="C3073" s="7"/>
      <c r="D3073" s="7"/>
      <c r="E3073" s="7"/>
      <c r="F3073" s="7"/>
      <c r="G3073" s="7"/>
      <c r="H3073" s="7"/>
      <c r="I3073" s="7"/>
      <c r="J3073" s="7"/>
      <c r="K3073" s="8"/>
      <c r="L3073" s="8"/>
    </row>
    <row r="3074" spans="1:12" ht="13.5" customHeight="1">
      <c r="A3074" s="7"/>
      <c r="B3074" s="7"/>
      <c r="C3074" s="7"/>
      <c r="D3074" s="7"/>
      <c r="E3074" s="7"/>
      <c r="F3074" s="7"/>
      <c r="G3074" s="7"/>
      <c r="H3074" s="7"/>
      <c r="I3074" s="7"/>
      <c r="J3074" s="7"/>
      <c r="K3074" s="8"/>
      <c r="L3074" s="8"/>
    </row>
    <row r="3075" spans="1:12" ht="13.5" customHeight="1">
      <c r="A3075" s="7"/>
      <c r="B3075" s="7"/>
      <c r="C3075" s="7"/>
      <c r="D3075" s="7"/>
      <c r="E3075" s="7"/>
      <c r="F3075" s="7"/>
      <c r="G3075" s="7"/>
      <c r="H3075" s="7"/>
      <c r="I3075" s="7"/>
      <c r="J3075" s="7"/>
      <c r="K3075" s="8"/>
      <c r="L3075" s="8"/>
    </row>
    <row r="3076" spans="1:12" ht="13.5" customHeight="1">
      <c r="A3076" s="7"/>
      <c r="B3076" s="7"/>
      <c r="C3076" s="7"/>
      <c r="D3076" s="7"/>
      <c r="E3076" s="7"/>
      <c r="F3076" s="7"/>
      <c r="G3076" s="7"/>
      <c r="H3076" s="7"/>
      <c r="I3076" s="7"/>
      <c r="J3076" s="7"/>
      <c r="K3076" s="8"/>
      <c r="L3076" s="8"/>
    </row>
    <row r="3077" spans="1:12" ht="13.5" customHeight="1">
      <c r="A3077" s="7"/>
      <c r="B3077" s="7"/>
      <c r="C3077" s="7"/>
      <c r="D3077" s="7"/>
      <c r="E3077" s="7"/>
      <c r="F3077" s="7"/>
      <c r="G3077" s="7"/>
      <c r="H3077" s="7"/>
      <c r="I3077" s="7"/>
      <c r="J3077" s="7"/>
      <c r="K3077" s="8"/>
      <c r="L3077" s="8"/>
    </row>
    <row r="3078" spans="1:12" ht="13.5" customHeight="1">
      <c r="A3078" s="7"/>
      <c r="B3078" s="7"/>
      <c r="C3078" s="7"/>
      <c r="D3078" s="7"/>
      <c r="E3078" s="7"/>
      <c r="F3078" s="7"/>
      <c r="G3078" s="7"/>
      <c r="H3078" s="7"/>
      <c r="I3078" s="7"/>
      <c r="J3078" s="7"/>
      <c r="K3078" s="8"/>
      <c r="L3078" s="8"/>
    </row>
    <row r="3079" spans="1:12" ht="13.5" customHeight="1">
      <c r="A3079" s="7"/>
      <c r="B3079" s="7"/>
      <c r="C3079" s="7"/>
      <c r="D3079" s="7"/>
      <c r="E3079" s="7"/>
      <c r="F3079" s="7"/>
      <c r="G3079" s="7"/>
      <c r="H3079" s="7"/>
      <c r="I3079" s="7"/>
      <c r="J3079" s="7"/>
      <c r="K3079" s="8"/>
      <c r="L3079" s="8"/>
    </row>
    <row r="3080" spans="1:12" ht="13.5" customHeight="1">
      <c r="A3080" s="7"/>
      <c r="B3080" s="7"/>
      <c r="C3080" s="7"/>
      <c r="D3080" s="7"/>
      <c r="E3080" s="7"/>
      <c r="F3080" s="7"/>
      <c r="G3080" s="7"/>
      <c r="H3080" s="7"/>
      <c r="I3080" s="7"/>
      <c r="J3080" s="7"/>
      <c r="K3080" s="8"/>
      <c r="L3080" s="8"/>
    </row>
    <row r="3081" spans="1:12" ht="13.5" customHeight="1">
      <c r="A3081" s="7"/>
      <c r="B3081" s="7"/>
      <c r="C3081" s="7"/>
      <c r="D3081" s="7"/>
      <c r="E3081" s="7"/>
      <c r="F3081" s="7"/>
      <c r="G3081" s="7"/>
      <c r="H3081" s="7"/>
      <c r="I3081" s="7"/>
      <c r="J3081" s="7"/>
      <c r="K3081" s="8"/>
      <c r="L3081" s="8"/>
    </row>
    <row r="3082" spans="1:12" ht="13.5" customHeight="1">
      <c r="A3082" s="7"/>
      <c r="B3082" s="7"/>
      <c r="C3082" s="7"/>
      <c r="D3082" s="7"/>
      <c r="E3082" s="7"/>
      <c r="F3082" s="7"/>
      <c r="G3082" s="7"/>
      <c r="H3082" s="7"/>
      <c r="I3082" s="7"/>
      <c r="J3082" s="7"/>
      <c r="K3082" s="8"/>
      <c r="L3082" s="8"/>
    </row>
    <row r="3083" spans="1:12" ht="13.5" customHeight="1">
      <c r="A3083" s="7"/>
      <c r="B3083" s="7"/>
      <c r="C3083" s="7"/>
      <c r="D3083" s="7"/>
      <c r="E3083" s="7"/>
      <c r="F3083" s="7"/>
      <c r="G3083" s="7"/>
      <c r="H3083" s="7"/>
      <c r="I3083" s="7"/>
      <c r="J3083" s="7"/>
      <c r="K3083" s="8"/>
      <c r="L3083" s="8"/>
    </row>
    <row r="3084" spans="1:12" ht="13.5" customHeight="1">
      <c r="A3084" s="7"/>
      <c r="B3084" s="7"/>
      <c r="C3084" s="7"/>
      <c r="D3084" s="7"/>
      <c r="E3084" s="7"/>
      <c r="F3084" s="7"/>
      <c r="G3084" s="7"/>
      <c r="H3084" s="7"/>
      <c r="I3084" s="7"/>
      <c r="J3084" s="7"/>
      <c r="K3084" s="8"/>
      <c r="L3084" s="8"/>
    </row>
    <row r="3085" spans="1:12" ht="13.5" customHeight="1">
      <c r="A3085" s="7"/>
      <c r="B3085" s="7"/>
      <c r="C3085" s="7"/>
      <c r="D3085" s="7"/>
      <c r="E3085" s="7"/>
      <c r="F3085" s="7"/>
      <c r="G3085" s="7"/>
      <c r="H3085" s="7"/>
      <c r="I3085" s="7"/>
      <c r="J3085" s="7"/>
      <c r="K3085" s="8"/>
      <c r="L3085" s="8"/>
    </row>
    <row r="3086" spans="1:12" ht="13.5" customHeight="1">
      <c r="A3086" s="7"/>
      <c r="B3086" s="7"/>
      <c r="C3086" s="7"/>
      <c r="D3086" s="7"/>
      <c r="E3086" s="7"/>
      <c r="F3086" s="7"/>
      <c r="G3086" s="7"/>
      <c r="H3086" s="7"/>
      <c r="I3086" s="7"/>
      <c r="J3086" s="7"/>
      <c r="K3086" s="8"/>
      <c r="L3086" s="8"/>
    </row>
    <row r="3087" spans="1:12" ht="13.5" customHeight="1">
      <c r="A3087" s="7"/>
      <c r="B3087" s="7"/>
      <c r="C3087" s="7"/>
      <c r="D3087" s="7"/>
      <c r="E3087" s="7"/>
      <c r="F3087" s="7"/>
      <c r="G3087" s="7"/>
      <c r="H3087" s="7"/>
      <c r="I3087" s="7"/>
      <c r="J3087" s="7"/>
      <c r="K3087" s="8"/>
      <c r="L3087" s="8"/>
    </row>
    <row r="3088" spans="1:12" ht="13.5" customHeight="1">
      <c r="A3088" s="7"/>
      <c r="B3088" s="7"/>
      <c r="C3088" s="7"/>
      <c r="D3088" s="7"/>
      <c r="E3088" s="7"/>
      <c r="F3088" s="7"/>
      <c r="G3088" s="7"/>
      <c r="H3088" s="7"/>
      <c r="I3088" s="7"/>
      <c r="J3088" s="7"/>
      <c r="K3088" s="8"/>
      <c r="L3088" s="8"/>
    </row>
    <row r="3089" spans="1:12" ht="13.5" customHeight="1">
      <c r="A3089" s="7"/>
      <c r="B3089" s="7"/>
      <c r="C3089" s="7"/>
      <c r="D3089" s="7"/>
      <c r="E3089" s="7"/>
      <c r="F3089" s="7"/>
      <c r="G3089" s="7"/>
      <c r="H3089" s="7"/>
      <c r="I3089" s="7"/>
      <c r="J3089" s="7"/>
      <c r="K3089" s="8"/>
      <c r="L3089" s="8"/>
    </row>
    <row r="3090" spans="1:12" ht="13.5" customHeight="1">
      <c r="A3090" s="7"/>
      <c r="B3090" s="7"/>
      <c r="C3090" s="7"/>
      <c r="D3090" s="7"/>
      <c r="E3090" s="7"/>
      <c r="F3090" s="7"/>
      <c r="G3090" s="7"/>
      <c r="H3090" s="7"/>
      <c r="I3090" s="7"/>
      <c r="J3090" s="7"/>
      <c r="K3090" s="8"/>
      <c r="L3090" s="8"/>
    </row>
    <row r="3091" spans="1:12" ht="13.5" customHeight="1">
      <c r="A3091" s="7"/>
      <c r="B3091" s="7"/>
      <c r="C3091" s="7"/>
      <c r="D3091" s="7"/>
      <c r="E3091" s="7"/>
      <c r="F3091" s="7"/>
      <c r="G3091" s="7"/>
      <c r="H3091" s="7"/>
      <c r="I3091" s="7"/>
      <c r="J3091" s="7"/>
      <c r="K3091" s="8"/>
      <c r="L3091" s="8"/>
    </row>
    <row r="3092" spans="1:12" ht="13.5" customHeight="1">
      <c r="A3092" s="7"/>
      <c r="B3092" s="7"/>
      <c r="C3092" s="7"/>
      <c r="D3092" s="7"/>
      <c r="E3092" s="7"/>
      <c r="F3092" s="7"/>
      <c r="G3092" s="7"/>
      <c r="H3092" s="7"/>
      <c r="I3092" s="7"/>
      <c r="J3092" s="7"/>
      <c r="K3092" s="8"/>
      <c r="L3092" s="8"/>
    </row>
    <row r="3093" spans="1:12" ht="13.5" customHeight="1">
      <c r="A3093" s="7"/>
      <c r="B3093" s="7"/>
      <c r="C3093" s="7"/>
      <c r="D3093" s="7"/>
      <c r="E3093" s="7"/>
      <c r="F3093" s="7"/>
      <c r="G3093" s="7"/>
      <c r="H3093" s="7"/>
      <c r="I3093" s="7"/>
      <c r="J3093" s="7"/>
      <c r="K3093" s="8"/>
      <c r="L3093" s="8"/>
    </row>
    <row r="3094" spans="1:12" ht="13.5" customHeight="1">
      <c r="A3094" s="7"/>
      <c r="B3094" s="7"/>
      <c r="C3094" s="7"/>
      <c r="D3094" s="7"/>
      <c r="E3094" s="7"/>
      <c r="F3094" s="7"/>
      <c r="G3094" s="7"/>
      <c r="H3094" s="7"/>
      <c r="I3094" s="7"/>
      <c r="J3094" s="7"/>
      <c r="K3094" s="8"/>
      <c r="L3094" s="8"/>
    </row>
    <row r="3095" spans="1:12" ht="13.5" customHeight="1">
      <c r="A3095" s="7"/>
      <c r="B3095" s="7"/>
      <c r="C3095" s="7"/>
      <c r="D3095" s="7"/>
      <c r="E3095" s="7"/>
      <c r="F3095" s="7"/>
      <c r="G3095" s="7"/>
      <c r="H3095" s="7"/>
      <c r="I3095" s="7"/>
      <c r="J3095" s="7"/>
      <c r="K3095" s="8"/>
      <c r="L3095" s="8"/>
    </row>
    <row r="3096" spans="1:12" ht="13.5" customHeight="1">
      <c r="A3096" s="7"/>
      <c r="B3096" s="7"/>
      <c r="C3096" s="7"/>
      <c r="D3096" s="7"/>
      <c r="E3096" s="7"/>
      <c r="F3096" s="7"/>
      <c r="G3096" s="7"/>
      <c r="H3096" s="7"/>
      <c r="I3096" s="7"/>
      <c r="J3096" s="7"/>
      <c r="K3096" s="8"/>
      <c r="L3096" s="8"/>
    </row>
    <row r="3097" spans="1:12" ht="13.5" customHeight="1">
      <c r="A3097" s="7"/>
      <c r="B3097" s="7"/>
      <c r="C3097" s="7"/>
      <c r="D3097" s="7"/>
      <c r="E3097" s="7"/>
      <c r="F3097" s="7"/>
      <c r="G3097" s="7"/>
      <c r="H3097" s="7"/>
      <c r="I3097" s="7"/>
      <c r="J3097" s="7"/>
      <c r="K3097" s="8"/>
      <c r="L3097" s="8"/>
    </row>
    <row r="3098" spans="1:12" ht="13.5" customHeight="1">
      <c r="A3098" s="7"/>
      <c r="B3098" s="7"/>
      <c r="C3098" s="7"/>
      <c r="D3098" s="7"/>
      <c r="E3098" s="7"/>
      <c r="F3098" s="7"/>
      <c r="G3098" s="7"/>
      <c r="H3098" s="7"/>
      <c r="I3098" s="7"/>
      <c r="J3098" s="7"/>
      <c r="K3098" s="8"/>
      <c r="L3098" s="8"/>
    </row>
    <row r="3099" spans="1:12" ht="13.5" customHeight="1">
      <c r="A3099" s="7"/>
      <c r="B3099" s="7"/>
      <c r="C3099" s="7"/>
      <c r="D3099" s="7"/>
      <c r="E3099" s="7"/>
      <c r="F3099" s="7"/>
      <c r="G3099" s="7"/>
      <c r="H3099" s="7"/>
      <c r="I3099" s="7"/>
      <c r="J3099" s="7"/>
      <c r="K3099" s="8"/>
      <c r="L3099" s="8"/>
    </row>
    <row r="3100" spans="1:12" ht="13.5" customHeight="1">
      <c r="A3100" s="7"/>
      <c r="B3100" s="7"/>
      <c r="C3100" s="7"/>
      <c r="D3100" s="7"/>
      <c r="E3100" s="7"/>
      <c r="F3100" s="7"/>
      <c r="G3100" s="7"/>
      <c r="H3100" s="7"/>
      <c r="I3100" s="7"/>
      <c r="J3100" s="7"/>
      <c r="K3100" s="8"/>
      <c r="L3100" s="8"/>
    </row>
    <row r="3101" spans="1:12" ht="13.5" customHeight="1">
      <c r="A3101" s="7"/>
      <c r="B3101" s="7"/>
      <c r="C3101" s="7"/>
      <c r="D3101" s="7"/>
      <c r="E3101" s="7"/>
      <c r="F3101" s="7"/>
      <c r="G3101" s="7"/>
      <c r="H3101" s="7"/>
      <c r="I3101" s="7"/>
      <c r="J3101" s="7"/>
      <c r="K3101" s="8"/>
      <c r="L3101" s="8"/>
    </row>
    <row r="3102" spans="1:12" ht="13.5" customHeight="1">
      <c r="A3102" s="7"/>
      <c r="B3102" s="7"/>
      <c r="C3102" s="7"/>
      <c r="D3102" s="7"/>
      <c r="E3102" s="7"/>
      <c r="F3102" s="7"/>
      <c r="G3102" s="7"/>
      <c r="H3102" s="7"/>
      <c r="I3102" s="7"/>
      <c r="J3102" s="7"/>
      <c r="K3102" s="8"/>
      <c r="L3102" s="8"/>
    </row>
    <row r="3103" spans="1:12" ht="13.5" customHeight="1">
      <c r="A3103" s="7"/>
      <c r="B3103" s="7"/>
      <c r="C3103" s="7"/>
      <c r="D3103" s="7"/>
      <c r="E3103" s="7"/>
      <c r="F3103" s="7"/>
      <c r="G3103" s="7"/>
      <c r="H3103" s="7"/>
      <c r="I3103" s="7"/>
      <c r="J3103" s="7"/>
      <c r="K3103" s="8"/>
      <c r="L3103" s="8"/>
    </row>
    <row r="3104" spans="1:12" ht="13.5" customHeight="1">
      <c r="A3104" s="7"/>
      <c r="B3104" s="7"/>
      <c r="C3104" s="7"/>
      <c r="D3104" s="7"/>
      <c r="E3104" s="7"/>
      <c r="F3104" s="7"/>
      <c r="G3104" s="7"/>
      <c r="H3104" s="7"/>
      <c r="I3104" s="7"/>
      <c r="J3104" s="7"/>
      <c r="K3104" s="8"/>
      <c r="L3104" s="8"/>
    </row>
    <row r="3105" spans="1:12" ht="13.5" customHeight="1">
      <c r="A3105" s="7"/>
      <c r="B3105" s="7"/>
      <c r="C3105" s="7"/>
      <c r="D3105" s="7"/>
      <c r="E3105" s="7"/>
      <c r="F3105" s="7"/>
      <c r="G3105" s="7"/>
      <c r="H3105" s="7"/>
      <c r="I3105" s="7"/>
      <c r="J3105" s="7"/>
      <c r="K3105" s="8"/>
      <c r="L3105" s="8"/>
    </row>
    <row r="3106" spans="1:12" ht="13.5" customHeight="1">
      <c r="A3106" s="7"/>
      <c r="B3106" s="7"/>
      <c r="C3106" s="7"/>
      <c r="D3106" s="7"/>
      <c r="E3106" s="7"/>
      <c r="F3106" s="7"/>
      <c r="G3106" s="7"/>
      <c r="H3106" s="7"/>
      <c r="I3106" s="7"/>
      <c r="J3106" s="7"/>
      <c r="K3106" s="8"/>
      <c r="L3106" s="8"/>
    </row>
    <row r="3107" spans="1:12" ht="13.5" customHeight="1">
      <c r="A3107" s="7"/>
      <c r="B3107" s="7"/>
      <c r="C3107" s="7"/>
      <c r="D3107" s="7"/>
      <c r="E3107" s="7"/>
      <c r="F3107" s="7"/>
      <c r="G3107" s="7"/>
      <c r="H3107" s="7"/>
      <c r="I3107" s="7"/>
      <c r="J3107" s="7"/>
      <c r="K3107" s="8"/>
      <c r="L3107" s="8"/>
    </row>
    <row r="3108" spans="1:12" ht="13.5" customHeight="1">
      <c r="A3108" s="7"/>
      <c r="B3108" s="7"/>
      <c r="C3108" s="7"/>
      <c r="D3108" s="7"/>
      <c r="E3108" s="7"/>
      <c r="F3108" s="7"/>
      <c r="G3108" s="7"/>
      <c r="H3108" s="7"/>
      <c r="I3108" s="7"/>
      <c r="J3108" s="7"/>
      <c r="K3108" s="8"/>
      <c r="L3108" s="8"/>
    </row>
    <row r="3109" spans="1:12" ht="13.5" customHeight="1">
      <c r="A3109" s="7"/>
      <c r="B3109" s="7"/>
      <c r="C3109" s="7"/>
      <c r="D3109" s="7"/>
      <c r="E3109" s="7"/>
      <c r="F3109" s="7"/>
      <c r="G3109" s="7"/>
      <c r="H3109" s="7"/>
      <c r="I3109" s="7"/>
      <c r="J3109" s="7"/>
      <c r="K3109" s="8"/>
      <c r="L3109" s="8"/>
    </row>
    <row r="3110" spans="1:12" ht="13.5" customHeight="1">
      <c r="A3110" s="7"/>
      <c r="B3110" s="7"/>
      <c r="C3110" s="7"/>
      <c r="D3110" s="7"/>
      <c r="E3110" s="7"/>
      <c r="F3110" s="7"/>
      <c r="G3110" s="7"/>
      <c r="H3110" s="7"/>
      <c r="I3110" s="7"/>
      <c r="J3110" s="7"/>
      <c r="K3110" s="8"/>
      <c r="L3110" s="8"/>
    </row>
    <row r="3111" spans="1:12" ht="13.5" customHeight="1">
      <c r="A3111" s="7"/>
      <c r="B3111" s="7"/>
      <c r="C3111" s="7"/>
      <c r="D3111" s="7"/>
      <c r="E3111" s="7"/>
      <c r="F3111" s="7"/>
      <c r="G3111" s="7"/>
      <c r="H3111" s="7"/>
      <c r="I3111" s="7"/>
      <c r="J3111" s="7"/>
      <c r="K3111" s="8"/>
      <c r="L3111" s="8"/>
    </row>
    <row r="3112" spans="1:12" ht="13.5" customHeight="1">
      <c r="A3112" s="7"/>
      <c r="B3112" s="7"/>
      <c r="C3112" s="7"/>
      <c r="D3112" s="7"/>
      <c r="E3112" s="7"/>
      <c r="F3112" s="7"/>
      <c r="G3112" s="7"/>
      <c r="H3112" s="7"/>
      <c r="I3112" s="7"/>
      <c r="J3112" s="7"/>
      <c r="K3112" s="8"/>
      <c r="L3112" s="8"/>
    </row>
    <row r="3113" spans="1:12" ht="13.5" customHeight="1">
      <c r="A3113" s="7"/>
      <c r="B3113" s="7"/>
      <c r="C3113" s="7"/>
      <c r="D3113" s="7"/>
      <c r="E3113" s="7"/>
      <c r="F3113" s="7"/>
      <c r="G3113" s="7"/>
      <c r="H3113" s="7"/>
      <c r="I3113" s="7"/>
      <c r="J3113" s="7"/>
      <c r="K3113" s="8"/>
      <c r="L3113" s="8"/>
    </row>
    <row r="3114" spans="1:12" ht="13.5" customHeight="1">
      <c r="A3114" s="7"/>
      <c r="B3114" s="7"/>
      <c r="C3114" s="7"/>
      <c r="D3114" s="7"/>
      <c r="E3114" s="7"/>
      <c r="F3114" s="7"/>
      <c r="G3114" s="7"/>
      <c r="H3114" s="7"/>
      <c r="I3114" s="7"/>
      <c r="J3114" s="7"/>
      <c r="K3114" s="8"/>
      <c r="L3114" s="8"/>
    </row>
    <row r="3115" spans="1:12" ht="13.5" customHeight="1">
      <c r="A3115" s="7"/>
      <c r="B3115" s="7"/>
      <c r="C3115" s="7"/>
      <c r="D3115" s="7"/>
      <c r="E3115" s="7"/>
      <c r="F3115" s="7"/>
      <c r="G3115" s="7"/>
      <c r="H3115" s="7"/>
      <c r="I3115" s="7"/>
      <c r="J3115" s="7"/>
      <c r="K3115" s="8"/>
      <c r="L3115" s="8"/>
    </row>
    <row r="3116" spans="1:12" ht="13.5" customHeight="1">
      <c r="A3116" s="7"/>
      <c r="B3116" s="7"/>
      <c r="C3116" s="7"/>
      <c r="D3116" s="7"/>
      <c r="E3116" s="7"/>
      <c r="F3116" s="7"/>
      <c r="G3116" s="7"/>
      <c r="H3116" s="7"/>
      <c r="I3116" s="7"/>
      <c r="J3116" s="7"/>
      <c r="K3116" s="8"/>
      <c r="L3116" s="8"/>
    </row>
    <row r="3117" spans="1:12" ht="13.5" customHeight="1">
      <c r="A3117" s="7"/>
      <c r="B3117" s="7"/>
      <c r="C3117" s="7"/>
      <c r="D3117" s="7"/>
      <c r="E3117" s="7"/>
      <c r="F3117" s="7"/>
      <c r="G3117" s="7"/>
      <c r="H3117" s="7"/>
      <c r="I3117" s="7"/>
      <c r="J3117" s="7"/>
      <c r="K3117" s="8"/>
      <c r="L3117" s="8"/>
    </row>
    <row r="3118" spans="1:12" ht="13.5" customHeight="1">
      <c r="A3118" s="7"/>
      <c r="B3118" s="7"/>
      <c r="C3118" s="7"/>
      <c r="D3118" s="7"/>
      <c r="E3118" s="7"/>
      <c r="F3118" s="7"/>
      <c r="G3118" s="7"/>
      <c r="H3118" s="7"/>
      <c r="I3118" s="7"/>
      <c r="J3118" s="7"/>
      <c r="K3118" s="8"/>
      <c r="L3118" s="8"/>
    </row>
    <row r="3119" spans="1:12" ht="13.5" customHeight="1">
      <c r="A3119" s="7"/>
      <c r="B3119" s="7"/>
      <c r="C3119" s="7"/>
      <c r="D3119" s="7"/>
      <c r="E3119" s="7"/>
      <c r="F3119" s="7"/>
      <c r="G3119" s="7"/>
      <c r="H3119" s="7"/>
      <c r="I3119" s="7"/>
      <c r="J3119" s="7"/>
      <c r="K3119" s="8"/>
      <c r="L3119" s="8"/>
    </row>
    <row r="3120" spans="1:12" ht="13.5" customHeight="1">
      <c r="A3120" s="7"/>
      <c r="B3120" s="7"/>
      <c r="C3120" s="7"/>
      <c r="D3120" s="7"/>
      <c r="E3120" s="7"/>
      <c r="F3120" s="7"/>
      <c r="G3120" s="7"/>
      <c r="H3120" s="7"/>
      <c r="I3120" s="7"/>
      <c r="J3120" s="7"/>
      <c r="K3120" s="8"/>
      <c r="L3120" s="8"/>
    </row>
    <row r="3121" spans="1:12" ht="13.5" customHeight="1">
      <c r="A3121" s="7"/>
      <c r="B3121" s="7"/>
      <c r="C3121" s="7"/>
      <c r="D3121" s="7"/>
      <c r="E3121" s="7"/>
      <c r="F3121" s="7"/>
      <c r="G3121" s="7"/>
      <c r="H3121" s="7"/>
      <c r="I3121" s="7"/>
      <c r="J3121" s="7"/>
      <c r="K3121" s="8"/>
      <c r="L3121" s="8"/>
    </row>
    <row r="3122" spans="1:12" ht="13.5" customHeight="1">
      <c r="A3122" s="7"/>
      <c r="B3122" s="7"/>
      <c r="C3122" s="7"/>
      <c r="D3122" s="7"/>
      <c r="E3122" s="7"/>
      <c r="F3122" s="7"/>
      <c r="G3122" s="7"/>
      <c r="H3122" s="7"/>
      <c r="I3122" s="7"/>
      <c r="J3122" s="7"/>
      <c r="K3122" s="8"/>
      <c r="L3122" s="8"/>
    </row>
    <row r="3123" spans="1:12" ht="13.5" customHeight="1">
      <c r="A3123" s="7"/>
      <c r="B3123" s="7"/>
      <c r="C3123" s="7"/>
      <c r="D3123" s="7"/>
      <c r="E3123" s="7"/>
      <c r="F3123" s="7"/>
      <c r="G3123" s="7"/>
      <c r="H3123" s="7"/>
      <c r="I3123" s="7"/>
      <c r="J3123" s="7"/>
      <c r="K3123" s="8"/>
      <c r="L3123" s="8"/>
    </row>
    <row r="3124" spans="1:12" ht="13.5" customHeight="1">
      <c r="A3124" s="7"/>
      <c r="B3124" s="7"/>
      <c r="C3124" s="7"/>
      <c r="D3124" s="7"/>
      <c r="E3124" s="7"/>
      <c r="F3124" s="7"/>
      <c r="G3124" s="7"/>
      <c r="H3124" s="7"/>
      <c r="I3124" s="7"/>
      <c r="J3124" s="7"/>
      <c r="K3124" s="8"/>
      <c r="L3124" s="8"/>
    </row>
    <row r="3125" spans="1:12" ht="13.5" customHeight="1">
      <c r="A3125" s="7"/>
      <c r="B3125" s="7"/>
      <c r="C3125" s="7"/>
      <c r="D3125" s="7"/>
      <c r="E3125" s="7"/>
      <c r="F3125" s="7"/>
      <c r="G3125" s="7"/>
      <c r="H3125" s="7"/>
      <c r="I3125" s="7"/>
      <c r="J3125" s="7"/>
      <c r="K3125" s="8"/>
      <c r="L3125" s="8"/>
    </row>
    <row r="3126" spans="1:12" ht="13.5" customHeight="1">
      <c r="A3126" s="7"/>
      <c r="B3126" s="7"/>
      <c r="C3126" s="7"/>
      <c r="D3126" s="7"/>
      <c r="E3126" s="7"/>
      <c r="F3126" s="7"/>
      <c r="G3126" s="7"/>
      <c r="H3126" s="7"/>
      <c r="I3126" s="7"/>
      <c r="J3126" s="7"/>
      <c r="K3126" s="8"/>
      <c r="L3126" s="8"/>
    </row>
    <row r="3127" spans="1:12" ht="13.5" customHeight="1">
      <c r="A3127" s="7"/>
      <c r="B3127" s="7"/>
      <c r="C3127" s="7"/>
      <c r="D3127" s="7"/>
      <c r="E3127" s="7"/>
      <c r="F3127" s="7"/>
      <c r="G3127" s="7"/>
      <c r="H3127" s="7"/>
      <c r="I3127" s="7"/>
      <c r="J3127" s="7"/>
      <c r="K3127" s="8"/>
      <c r="L3127" s="8"/>
    </row>
    <row r="3128" spans="1:12" ht="13.5" customHeight="1">
      <c r="A3128" s="7"/>
      <c r="B3128" s="7"/>
      <c r="C3128" s="7"/>
      <c r="D3128" s="7"/>
      <c r="E3128" s="7"/>
      <c r="F3128" s="7"/>
      <c r="G3128" s="7"/>
      <c r="H3128" s="7"/>
      <c r="I3128" s="7"/>
      <c r="J3128" s="7"/>
      <c r="K3128" s="8"/>
      <c r="L3128" s="8"/>
    </row>
    <row r="3129" spans="1:12" ht="13.5" customHeight="1">
      <c r="A3129" s="7"/>
      <c r="B3129" s="7"/>
      <c r="C3129" s="7"/>
      <c r="D3129" s="7"/>
      <c r="E3129" s="7"/>
      <c r="F3129" s="7"/>
      <c r="G3129" s="7"/>
      <c r="H3129" s="7"/>
      <c r="I3129" s="7"/>
      <c r="J3129" s="7"/>
      <c r="K3129" s="8"/>
      <c r="L3129" s="8"/>
    </row>
    <row r="3130" spans="1:12" ht="13.5" customHeight="1">
      <c r="A3130" s="7"/>
      <c r="B3130" s="7"/>
      <c r="C3130" s="7"/>
      <c r="D3130" s="7"/>
      <c r="E3130" s="7"/>
      <c r="F3130" s="7"/>
      <c r="G3130" s="7"/>
      <c r="H3130" s="7"/>
      <c r="I3130" s="7"/>
      <c r="J3130" s="7"/>
      <c r="K3130" s="8"/>
      <c r="L3130" s="8"/>
    </row>
    <row r="3131" spans="1:12" ht="13.5" customHeight="1">
      <c r="A3131" s="7"/>
      <c r="B3131" s="7"/>
      <c r="C3131" s="7"/>
      <c r="D3131" s="7"/>
      <c r="E3131" s="7"/>
      <c r="F3131" s="7"/>
      <c r="G3131" s="7"/>
      <c r="H3131" s="7"/>
      <c r="I3131" s="7"/>
      <c r="J3131" s="7"/>
      <c r="K3131" s="8"/>
      <c r="L3131" s="8"/>
    </row>
    <row r="3132" spans="1:12" ht="13.5" customHeight="1">
      <c r="A3132" s="7"/>
      <c r="B3132" s="7"/>
      <c r="C3132" s="7"/>
      <c r="D3132" s="7"/>
      <c r="E3132" s="7"/>
      <c r="F3132" s="7"/>
      <c r="G3132" s="7"/>
      <c r="H3132" s="7"/>
      <c r="I3132" s="7"/>
      <c r="J3132" s="7"/>
      <c r="K3132" s="8"/>
      <c r="L3132" s="8"/>
    </row>
    <row r="3133" spans="1:12" ht="13.5" customHeight="1">
      <c r="A3133" s="7"/>
      <c r="B3133" s="7"/>
      <c r="C3133" s="7"/>
      <c r="D3133" s="7"/>
      <c r="E3133" s="7"/>
      <c r="F3133" s="7"/>
      <c r="G3133" s="7"/>
      <c r="H3133" s="7"/>
      <c r="I3133" s="7"/>
      <c r="J3133" s="7"/>
      <c r="K3133" s="8"/>
      <c r="L3133" s="8"/>
    </row>
    <row r="3134" spans="1:12" ht="13.5" customHeight="1">
      <c r="A3134" s="7"/>
      <c r="B3134" s="7"/>
      <c r="C3134" s="7"/>
      <c r="D3134" s="7"/>
      <c r="E3134" s="7"/>
      <c r="F3134" s="7"/>
      <c r="G3134" s="7"/>
      <c r="H3134" s="7"/>
      <c r="I3134" s="7"/>
      <c r="J3134" s="7"/>
      <c r="K3134" s="8"/>
      <c r="L3134" s="8"/>
    </row>
    <row r="3135" spans="1:12" ht="13.5" customHeight="1">
      <c r="A3135" s="7"/>
      <c r="B3135" s="7"/>
      <c r="C3135" s="7"/>
      <c r="D3135" s="7"/>
      <c r="E3135" s="7"/>
      <c r="F3135" s="7"/>
      <c r="G3135" s="7"/>
      <c r="H3135" s="7"/>
      <c r="I3135" s="7"/>
      <c r="J3135" s="7"/>
      <c r="K3135" s="8"/>
      <c r="L3135" s="8"/>
    </row>
    <row r="3136" spans="1:12" ht="13.5" customHeight="1">
      <c r="A3136" s="7"/>
      <c r="B3136" s="7"/>
      <c r="C3136" s="7"/>
      <c r="D3136" s="7"/>
      <c r="E3136" s="7"/>
      <c r="F3136" s="7"/>
      <c r="G3136" s="7"/>
      <c r="H3136" s="7"/>
      <c r="I3136" s="7"/>
      <c r="J3136" s="7"/>
      <c r="K3136" s="8"/>
      <c r="L3136" s="8"/>
    </row>
    <row r="3137" spans="1:12" ht="13.5" customHeight="1">
      <c r="A3137" s="7"/>
      <c r="B3137" s="7"/>
      <c r="C3137" s="7"/>
      <c r="D3137" s="7"/>
      <c r="E3137" s="7"/>
      <c r="F3137" s="7"/>
      <c r="G3137" s="7"/>
      <c r="H3137" s="7"/>
      <c r="I3137" s="7"/>
      <c r="J3137" s="7"/>
      <c r="K3137" s="8"/>
      <c r="L3137" s="8"/>
    </row>
    <row r="3138" spans="1:12" ht="13.5" customHeight="1">
      <c r="A3138" s="7"/>
      <c r="B3138" s="7"/>
      <c r="C3138" s="7"/>
      <c r="D3138" s="7"/>
      <c r="E3138" s="7"/>
      <c r="F3138" s="7"/>
      <c r="G3138" s="7"/>
      <c r="H3138" s="7"/>
      <c r="I3138" s="7"/>
      <c r="J3138" s="7"/>
      <c r="K3138" s="8"/>
      <c r="L3138" s="8"/>
    </row>
    <row r="3139" spans="1:12" ht="13.5" customHeight="1">
      <c r="A3139" s="7"/>
      <c r="B3139" s="7"/>
      <c r="C3139" s="7"/>
      <c r="D3139" s="7"/>
      <c r="E3139" s="7"/>
      <c r="F3139" s="7"/>
      <c r="G3139" s="7"/>
      <c r="H3139" s="7"/>
      <c r="I3139" s="7"/>
      <c r="J3139" s="7"/>
      <c r="K3139" s="8"/>
      <c r="L3139" s="8"/>
    </row>
    <row r="3140" spans="1:12" ht="13.5" customHeight="1">
      <c r="A3140" s="7"/>
      <c r="B3140" s="7"/>
      <c r="C3140" s="7"/>
      <c r="D3140" s="7"/>
      <c r="E3140" s="7"/>
      <c r="F3140" s="7"/>
      <c r="G3140" s="7"/>
      <c r="H3140" s="7"/>
      <c r="I3140" s="7"/>
      <c r="J3140" s="7"/>
      <c r="K3140" s="8"/>
      <c r="L3140" s="8"/>
    </row>
    <row r="3141" spans="1:12" ht="13.5" customHeight="1">
      <c r="A3141" s="7"/>
      <c r="B3141" s="7"/>
      <c r="C3141" s="7"/>
      <c r="D3141" s="7"/>
      <c r="E3141" s="7"/>
      <c r="F3141" s="7"/>
      <c r="G3141" s="7"/>
      <c r="H3141" s="7"/>
      <c r="I3141" s="7"/>
      <c r="J3141" s="7"/>
      <c r="K3141" s="8"/>
      <c r="L3141" s="8"/>
    </row>
    <row r="3142" spans="1:12" ht="13.5" customHeight="1">
      <c r="A3142" s="7"/>
      <c r="B3142" s="7"/>
      <c r="C3142" s="7"/>
      <c r="D3142" s="7"/>
      <c r="E3142" s="7"/>
      <c r="F3142" s="7"/>
      <c r="G3142" s="7"/>
      <c r="H3142" s="7"/>
      <c r="I3142" s="7"/>
      <c r="J3142" s="7"/>
      <c r="K3142" s="8"/>
      <c r="L3142" s="8"/>
    </row>
    <row r="3143" spans="1:12" ht="13.5" customHeight="1">
      <c r="A3143" s="7"/>
      <c r="B3143" s="7"/>
      <c r="C3143" s="7"/>
      <c r="D3143" s="7"/>
      <c r="E3143" s="7"/>
      <c r="F3143" s="7"/>
      <c r="G3143" s="7"/>
      <c r="H3143" s="7"/>
      <c r="I3143" s="7"/>
      <c r="J3143" s="7"/>
      <c r="K3143" s="8"/>
      <c r="L3143" s="8"/>
    </row>
    <row r="3144" spans="1:12" ht="13.5" customHeight="1">
      <c r="A3144" s="7"/>
      <c r="B3144" s="7"/>
      <c r="C3144" s="7"/>
      <c r="D3144" s="7"/>
      <c r="E3144" s="7"/>
      <c r="F3144" s="7"/>
      <c r="G3144" s="7"/>
      <c r="H3144" s="7"/>
      <c r="I3144" s="7"/>
      <c r="J3144" s="7"/>
      <c r="K3144" s="8"/>
      <c r="L3144" s="8"/>
    </row>
    <row r="3145" spans="1:12" ht="13.5" customHeight="1">
      <c r="A3145" s="7"/>
      <c r="B3145" s="7"/>
      <c r="C3145" s="7"/>
      <c r="D3145" s="7"/>
      <c r="E3145" s="7"/>
      <c r="F3145" s="7"/>
      <c r="G3145" s="7"/>
      <c r="H3145" s="7"/>
      <c r="I3145" s="7"/>
      <c r="J3145" s="7"/>
      <c r="K3145" s="8"/>
      <c r="L3145" s="8"/>
    </row>
    <row r="3146" spans="1:12" ht="13.5" customHeight="1">
      <c r="A3146" s="7"/>
      <c r="B3146" s="7"/>
      <c r="C3146" s="7"/>
      <c r="D3146" s="7"/>
      <c r="E3146" s="7"/>
      <c r="F3146" s="7"/>
      <c r="G3146" s="7"/>
      <c r="H3146" s="7"/>
      <c r="I3146" s="7"/>
      <c r="J3146" s="7"/>
      <c r="K3146" s="8"/>
      <c r="L3146" s="8"/>
    </row>
    <row r="3147" spans="1:12" ht="13.5" customHeight="1">
      <c r="A3147" s="7"/>
      <c r="B3147" s="7"/>
      <c r="C3147" s="7"/>
      <c r="D3147" s="7"/>
      <c r="E3147" s="7"/>
      <c r="F3147" s="7"/>
      <c r="G3147" s="7"/>
      <c r="H3147" s="7"/>
      <c r="I3147" s="7"/>
      <c r="J3147" s="7"/>
      <c r="K3147" s="8"/>
      <c r="L3147" s="8"/>
    </row>
    <row r="3148" spans="1:12" ht="13.5" customHeight="1">
      <c r="A3148" s="7"/>
      <c r="B3148" s="7"/>
      <c r="C3148" s="7"/>
      <c r="D3148" s="7"/>
      <c r="E3148" s="7"/>
      <c r="F3148" s="7"/>
      <c r="G3148" s="7"/>
      <c r="H3148" s="7"/>
      <c r="I3148" s="7"/>
      <c r="J3148" s="7"/>
      <c r="K3148" s="8"/>
      <c r="L3148" s="8"/>
    </row>
    <row r="3149" spans="1:12" ht="13.5" customHeight="1">
      <c r="A3149" s="7"/>
      <c r="B3149" s="7"/>
      <c r="C3149" s="7"/>
      <c r="D3149" s="7"/>
      <c r="E3149" s="7"/>
      <c r="F3149" s="7"/>
      <c r="G3149" s="7"/>
      <c r="H3149" s="7"/>
      <c r="I3149" s="7"/>
      <c r="J3149" s="7"/>
      <c r="K3149" s="8"/>
      <c r="L3149" s="8"/>
    </row>
    <row r="3150" spans="1:12" ht="13.5" customHeight="1">
      <c r="A3150" s="7"/>
      <c r="B3150" s="7"/>
      <c r="C3150" s="7"/>
      <c r="D3150" s="7"/>
      <c r="E3150" s="7"/>
      <c r="F3150" s="7"/>
      <c r="G3150" s="7"/>
      <c r="H3150" s="7"/>
      <c r="I3150" s="7"/>
      <c r="J3150" s="7"/>
      <c r="K3150" s="8"/>
      <c r="L3150" s="8"/>
    </row>
    <row r="3151" spans="1:12" ht="13.5" customHeight="1">
      <c r="A3151" s="7"/>
      <c r="B3151" s="7"/>
      <c r="C3151" s="7"/>
      <c r="D3151" s="7"/>
      <c r="E3151" s="7"/>
      <c r="F3151" s="7"/>
      <c r="G3151" s="7"/>
      <c r="H3151" s="7"/>
      <c r="I3151" s="7"/>
      <c r="J3151" s="7"/>
      <c r="K3151" s="8"/>
      <c r="L3151" s="8"/>
    </row>
    <row r="3152" spans="1:12" ht="13.5" customHeight="1">
      <c r="A3152" s="7"/>
      <c r="B3152" s="7"/>
      <c r="C3152" s="7"/>
      <c r="D3152" s="7"/>
      <c r="E3152" s="7"/>
      <c r="F3152" s="7"/>
      <c r="G3152" s="7"/>
      <c r="H3152" s="7"/>
      <c r="I3152" s="7"/>
      <c r="J3152" s="7"/>
      <c r="K3152" s="8"/>
      <c r="L3152" s="8"/>
    </row>
    <row r="3153" spans="1:12" ht="13.5" customHeight="1">
      <c r="A3153" s="7"/>
      <c r="B3153" s="7"/>
      <c r="C3153" s="7"/>
      <c r="D3153" s="7"/>
      <c r="E3153" s="7"/>
      <c r="F3153" s="7"/>
      <c r="G3153" s="7"/>
      <c r="H3153" s="7"/>
      <c r="I3153" s="7"/>
      <c r="J3153" s="7"/>
      <c r="K3153" s="8"/>
      <c r="L3153" s="8"/>
    </row>
    <row r="3154" spans="1:12" ht="13.5" customHeight="1">
      <c r="A3154" s="7"/>
      <c r="B3154" s="7"/>
      <c r="C3154" s="7"/>
      <c r="D3154" s="7"/>
      <c r="E3154" s="7"/>
      <c r="F3154" s="7"/>
      <c r="G3154" s="7"/>
      <c r="H3154" s="7"/>
      <c r="I3154" s="7"/>
      <c r="J3154" s="7"/>
      <c r="K3154" s="8"/>
      <c r="L3154" s="8"/>
    </row>
    <row r="3155" spans="1:12" ht="13.5" customHeight="1">
      <c r="A3155" s="7"/>
      <c r="B3155" s="7"/>
      <c r="C3155" s="7"/>
      <c r="D3155" s="7"/>
      <c r="E3155" s="7"/>
      <c r="F3155" s="7"/>
      <c r="G3155" s="7"/>
      <c r="H3155" s="7"/>
      <c r="I3155" s="7"/>
      <c r="J3155" s="7"/>
      <c r="K3155" s="8"/>
      <c r="L3155" s="8"/>
    </row>
    <row r="3156" spans="1:12" ht="13.5" customHeight="1">
      <c r="A3156" s="7"/>
      <c r="B3156" s="7"/>
      <c r="C3156" s="7"/>
      <c r="D3156" s="7"/>
      <c r="E3156" s="7"/>
      <c r="F3156" s="7"/>
      <c r="G3156" s="7"/>
      <c r="H3156" s="7"/>
      <c r="I3156" s="7"/>
      <c r="J3156" s="7"/>
      <c r="K3156" s="8"/>
      <c r="L3156" s="8"/>
    </row>
    <row r="3157" spans="1:12" ht="13.5" customHeight="1">
      <c r="A3157" s="7"/>
      <c r="B3157" s="7"/>
      <c r="C3157" s="7"/>
      <c r="D3157" s="7"/>
      <c r="E3157" s="7"/>
      <c r="F3157" s="7"/>
      <c r="G3157" s="7"/>
      <c r="H3157" s="7"/>
      <c r="I3157" s="7"/>
      <c r="J3157" s="7"/>
      <c r="K3157" s="8"/>
      <c r="L3157" s="8"/>
    </row>
    <row r="3158" spans="1:12" ht="13.5" customHeight="1">
      <c r="A3158" s="7"/>
      <c r="B3158" s="7"/>
      <c r="C3158" s="7"/>
      <c r="D3158" s="7"/>
      <c r="E3158" s="7"/>
      <c r="F3158" s="7"/>
      <c r="G3158" s="7"/>
      <c r="H3158" s="7"/>
      <c r="I3158" s="7"/>
      <c r="J3158" s="7"/>
      <c r="K3158" s="8"/>
      <c r="L3158" s="8"/>
    </row>
    <row r="3159" spans="1:12" ht="13.5" customHeight="1">
      <c r="A3159" s="7"/>
      <c r="B3159" s="7"/>
      <c r="C3159" s="7"/>
      <c r="D3159" s="7"/>
      <c r="E3159" s="7"/>
      <c r="F3159" s="7"/>
      <c r="G3159" s="7"/>
      <c r="H3159" s="7"/>
      <c r="I3159" s="7"/>
      <c r="J3159" s="7"/>
      <c r="K3159" s="8"/>
      <c r="L3159" s="8"/>
    </row>
    <row r="3160" spans="1:12" ht="13.5" customHeight="1">
      <c r="A3160" s="7"/>
      <c r="B3160" s="7"/>
      <c r="C3160" s="7"/>
      <c r="D3160" s="7"/>
      <c r="E3160" s="7"/>
      <c r="F3160" s="7"/>
      <c r="G3160" s="7"/>
      <c r="H3160" s="7"/>
      <c r="I3160" s="7"/>
      <c r="J3160" s="7"/>
      <c r="K3160" s="8"/>
      <c r="L3160" s="8"/>
    </row>
    <row r="3161" spans="1:12" ht="13.5" customHeight="1">
      <c r="A3161" s="7"/>
      <c r="B3161" s="7"/>
      <c r="C3161" s="7"/>
      <c r="D3161" s="7"/>
      <c r="E3161" s="7"/>
      <c r="F3161" s="7"/>
      <c r="G3161" s="7"/>
      <c r="H3161" s="7"/>
      <c r="I3161" s="7"/>
      <c r="J3161" s="7"/>
      <c r="K3161" s="8"/>
      <c r="L3161" s="8"/>
    </row>
    <row r="3162" spans="1:12" ht="13.5" customHeight="1">
      <c r="A3162" s="7"/>
      <c r="B3162" s="7"/>
      <c r="C3162" s="7"/>
      <c r="D3162" s="7"/>
      <c r="E3162" s="7"/>
      <c r="F3162" s="7"/>
      <c r="G3162" s="7"/>
      <c r="H3162" s="7"/>
      <c r="I3162" s="7"/>
      <c r="J3162" s="7"/>
      <c r="K3162" s="8"/>
      <c r="L3162" s="8"/>
    </row>
    <row r="3163" spans="1:12" ht="13.5" customHeight="1">
      <c r="A3163" s="7"/>
      <c r="B3163" s="7"/>
      <c r="C3163" s="7"/>
      <c r="D3163" s="7"/>
      <c r="E3163" s="7"/>
      <c r="F3163" s="7"/>
      <c r="G3163" s="7"/>
      <c r="H3163" s="7"/>
      <c r="I3163" s="7"/>
      <c r="J3163" s="7"/>
      <c r="K3163" s="8"/>
      <c r="L3163" s="8"/>
    </row>
    <row r="3164" spans="1:12" ht="13.5" customHeight="1">
      <c r="A3164" s="7"/>
      <c r="B3164" s="7"/>
      <c r="C3164" s="7"/>
      <c r="D3164" s="7"/>
      <c r="E3164" s="7"/>
      <c r="F3164" s="7"/>
      <c r="G3164" s="7"/>
      <c r="H3164" s="7"/>
      <c r="I3164" s="7"/>
      <c r="J3164" s="7"/>
      <c r="K3164" s="8"/>
      <c r="L3164" s="8"/>
    </row>
    <row r="3165" spans="1:12" ht="13.5" customHeight="1">
      <c r="A3165" s="7"/>
      <c r="B3165" s="7"/>
      <c r="C3165" s="7"/>
      <c r="D3165" s="7"/>
      <c r="E3165" s="7"/>
      <c r="F3165" s="7"/>
      <c r="G3165" s="7"/>
      <c r="H3165" s="7"/>
      <c r="I3165" s="7"/>
      <c r="J3165" s="7"/>
      <c r="K3165" s="8"/>
      <c r="L3165" s="8"/>
    </row>
    <row r="3166" spans="1:12" ht="13.5" customHeight="1">
      <c r="A3166" s="7"/>
      <c r="B3166" s="7"/>
      <c r="C3166" s="7"/>
      <c r="D3166" s="7"/>
      <c r="E3166" s="7"/>
      <c r="F3166" s="7"/>
      <c r="G3166" s="7"/>
      <c r="H3166" s="7"/>
      <c r="I3166" s="7"/>
      <c r="J3166" s="7"/>
      <c r="K3166" s="8"/>
      <c r="L3166" s="8"/>
    </row>
    <row r="3167" spans="1:12" ht="13.5" customHeight="1">
      <c r="A3167" s="7"/>
      <c r="B3167" s="7"/>
      <c r="C3167" s="7"/>
      <c r="D3167" s="7"/>
      <c r="E3167" s="7"/>
      <c r="F3167" s="7"/>
      <c r="G3167" s="7"/>
      <c r="H3167" s="7"/>
      <c r="I3167" s="7"/>
      <c r="J3167" s="7"/>
      <c r="K3167" s="8"/>
      <c r="L3167" s="8"/>
    </row>
    <row r="3168" spans="1:12" ht="13.5" customHeight="1">
      <c r="A3168" s="7"/>
      <c r="B3168" s="7"/>
      <c r="C3168" s="7"/>
      <c r="D3168" s="7"/>
      <c r="E3168" s="7"/>
      <c r="F3168" s="7"/>
      <c r="G3168" s="7"/>
      <c r="H3168" s="7"/>
      <c r="I3168" s="7"/>
      <c r="J3168" s="7"/>
      <c r="K3168" s="8"/>
      <c r="L3168" s="8"/>
    </row>
    <row r="3169" spans="1:12" ht="13.5" customHeight="1">
      <c r="A3169" s="7"/>
      <c r="B3169" s="7"/>
      <c r="C3169" s="7"/>
      <c r="D3169" s="7"/>
      <c r="E3169" s="7"/>
      <c r="F3169" s="7"/>
      <c r="G3169" s="7"/>
      <c r="H3169" s="7"/>
      <c r="I3169" s="7"/>
      <c r="J3169" s="7"/>
      <c r="K3169" s="8"/>
      <c r="L3169" s="8"/>
    </row>
    <row r="3170" spans="1:12" ht="13.5" customHeight="1">
      <c r="A3170" s="7"/>
      <c r="B3170" s="7"/>
      <c r="C3170" s="7"/>
      <c r="D3170" s="7"/>
      <c r="E3170" s="7"/>
      <c r="F3170" s="7"/>
      <c r="G3170" s="7"/>
      <c r="H3170" s="7"/>
      <c r="I3170" s="7"/>
      <c r="J3170" s="7"/>
      <c r="K3170" s="8"/>
      <c r="L3170" s="8"/>
    </row>
    <row r="3171" spans="1:12" ht="13.5" customHeight="1">
      <c r="A3171" s="7"/>
      <c r="B3171" s="7"/>
      <c r="C3171" s="7"/>
      <c r="D3171" s="7"/>
      <c r="E3171" s="7"/>
      <c r="F3171" s="7"/>
      <c r="G3171" s="7"/>
      <c r="H3171" s="7"/>
      <c r="I3171" s="7"/>
      <c r="J3171" s="7"/>
      <c r="K3171" s="8"/>
      <c r="L3171" s="8"/>
    </row>
    <row r="3172" spans="1:12" ht="13.5" customHeight="1">
      <c r="A3172" s="7"/>
      <c r="B3172" s="7"/>
      <c r="C3172" s="7"/>
      <c r="D3172" s="7"/>
      <c r="E3172" s="7"/>
      <c r="F3172" s="7"/>
      <c r="G3172" s="7"/>
      <c r="H3172" s="7"/>
      <c r="I3172" s="7"/>
      <c r="J3172" s="7"/>
      <c r="K3172" s="8"/>
      <c r="L3172" s="8"/>
    </row>
    <row r="3173" spans="1:12" ht="13.5" customHeight="1">
      <c r="A3173" s="7"/>
      <c r="B3173" s="7"/>
      <c r="C3173" s="7"/>
      <c r="D3173" s="7"/>
      <c r="E3173" s="7"/>
      <c r="F3173" s="7"/>
      <c r="G3173" s="7"/>
      <c r="H3173" s="7"/>
      <c r="I3173" s="7"/>
      <c r="J3173" s="7"/>
      <c r="K3173" s="8"/>
      <c r="L3173" s="8"/>
    </row>
    <row r="3174" spans="1:12" ht="13.5" customHeight="1">
      <c r="A3174" s="7"/>
      <c r="B3174" s="7"/>
      <c r="C3174" s="7"/>
      <c r="D3174" s="7"/>
      <c r="E3174" s="7"/>
      <c r="F3174" s="7"/>
      <c r="G3174" s="7"/>
      <c r="H3174" s="7"/>
      <c r="I3174" s="7"/>
      <c r="J3174" s="7"/>
      <c r="K3174" s="8"/>
      <c r="L3174" s="8"/>
    </row>
    <row r="3175" spans="1:12" ht="13.5" customHeight="1">
      <c r="A3175" s="7"/>
      <c r="B3175" s="7"/>
      <c r="C3175" s="7"/>
      <c r="D3175" s="7"/>
      <c r="E3175" s="7"/>
      <c r="F3175" s="7"/>
      <c r="G3175" s="7"/>
      <c r="H3175" s="7"/>
      <c r="I3175" s="7"/>
      <c r="J3175" s="7"/>
      <c r="K3175" s="8"/>
      <c r="L3175" s="8"/>
    </row>
    <row r="3176" spans="1:12" ht="13.5" customHeight="1">
      <c r="A3176" s="7"/>
      <c r="B3176" s="7"/>
      <c r="C3176" s="7"/>
      <c r="D3176" s="7"/>
      <c r="E3176" s="7"/>
      <c r="F3176" s="7"/>
      <c r="G3176" s="7"/>
      <c r="H3176" s="7"/>
      <c r="I3176" s="7"/>
      <c r="J3176" s="7"/>
      <c r="K3176" s="8"/>
      <c r="L3176" s="8"/>
    </row>
    <row r="3177" spans="1:12" ht="13.5" customHeight="1">
      <c r="A3177" s="7"/>
      <c r="B3177" s="7"/>
      <c r="C3177" s="7"/>
      <c r="D3177" s="7"/>
      <c r="E3177" s="7"/>
      <c r="F3177" s="7"/>
      <c r="G3177" s="7"/>
      <c r="H3177" s="7"/>
      <c r="I3177" s="7"/>
      <c r="J3177" s="7"/>
      <c r="K3177" s="8"/>
      <c r="L3177" s="8"/>
    </row>
    <row r="3178" spans="1:12" ht="13.5" customHeight="1">
      <c r="A3178" s="7"/>
      <c r="B3178" s="7"/>
      <c r="C3178" s="7"/>
      <c r="D3178" s="7"/>
      <c r="E3178" s="7"/>
      <c r="F3178" s="7"/>
      <c r="G3178" s="7"/>
      <c r="H3178" s="7"/>
      <c r="I3178" s="7"/>
      <c r="J3178" s="7"/>
      <c r="K3178" s="8"/>
      <c r="L3178" s="8"/>
    </row>
    <row r="3179" spans="1:12" ht="13.5" customHeight="1">
      <c r="A3179" s="7"/>
      <c r="B3179" s="7"/>
      <c r="C3179" s="7"/>
      <c r="D3179" s="7"/>
      <c r="E3179" s="7"/>
      <c r="F3179" s="7"/>
      <c r="G3179" s="7"/>
      <c r="H3179" s="7"/>
      <c r="I3179" s="7"/>
      <c r="J3179" s="7"/>
      <c r="K3179" s="8"/>
      <c r="L3179" s="8"/>
    </row>
    <row r="3180" spans="1:12" ht="13.5" customHeight="1">
      <c r="A3180" s="7"/>
      <c r="B3180" s="7"/>
      <c r="C3180" s="7"/>
      <c r="D3180" s="7"/>
      <c r="E3180" s="7"/>
      <c r="F3180" s="7"/>
      <c r="G3180" s="7"/>
      <c r="H3180" s="7"/>
      <c r="I3180" s="7"/>
      <c r="J3180" s="7"/>
      <c r="K3180" s="8"/>
      <c r="L3180" s="8"/>
    </row>
    <row r="3181" spans="1:12" ht="13.5" customHeight="1">
      <c r="A3181" s="7"/>
      <c r="B3181" s="7"/>
      <c r="C3181" s="7"/>
      <c r="D3181" s="7"/>
      <c r="E3181" s="7"/>
      <c r="F3181" s="7"/>
      <c r="G3181" s="7"/>
      <c r="H3181" s="7"/>
      <c r="I3181" s="7"/>
      <c r="J3181" s="7"/>
      <c r="K3181" s="8"/>
      <c r="L3181" s="8"/>
    </row>
    <row r="3182" spans="1:12" ht="13.5" customHeight="1">
      <c r="A3182" s="7"/>
      <c r="B3182" s="7"/>
      <c r="C3182" s="7"/>
      <c r="D3182" s="7"/>
      <c r="E3182" s="7"/>
      <c r="F3182" s="7"/>
      <c r="G3182" s="7"/>
      <c r="H3182" s="7"/>
      <c r="I3182" s="7"/>
      <c r="J3182" s="7"/>
      <c r="K3182" s="8"/>
      <c r="L3182" s="8"/>
    </row>
    <row r="3183" spans="1:12" ht="13.5" customHeight="1">
      <c r="A3183" s="7"/>
      <c r="B3183" s="7"/>
      <c r="C3183" s="7"/>
      <c r="D3183" s="7"/>
      <c r="E3183" s="7"/>
      <c r="F3183" s="7"/>
      <c r="G3183" s="7"/>
      <c r="H3183" s="7"/>
      <c r="I3183" s="7"/>
      <c r="J3183" s="7"/>
      <c r="K3183" s="8"/>
      <c r="L3183" s="8"/>
    </row>
    <row r="3184" spans="1:12" ht="13.5" customHeight="1">
      <c r="A3184" s="7"/>
      <c r="B3184" s="7"/>
      <c r="C3184" s="7"/>
      <c r="D3184" s="7"/>
      <c r="E3184" s="7"/>
      <c r="F3184" s="7"/>
      <c r="G3184" s="7"/>
      <c r="H3184" s="7"/>
      <c r="I3184" s="7"/>
      <c r="J3184" s="7"/>
      <c r="K3184" s="8"/>
      <c r="L3184" s="8"/>
    </row>
    <row r="3185" spans="1:12" ht="13.5" customHeight="1">
      <c r="A3185" s="7"/>
      <c r="B3185" s="7"/>
      <c r="C3185" s="7"/>
      <c r="D3185" s="7"/>
      <c r="E3185" s="7"/>
      <c r="F3185" s="7"/>
      <c r="G3185" s="7"/>
      <c r="H3185" s="7"/>
      <c r="I3185" s="7"/>
      <c r="J3185" s="7"/>
      <c r="K3185" s="8"/>
      <c r="L3185" s="8"/>
    </row>
    <row r="3186" spans="1:12" ht="13.5" customHeight="1">
      <c r="A3186" s="7"/>
      <c r="B3186" s="7"/>
      <c r="C3186" s="7"/>
      <c r="D3186" s="7"/>
      <c r="E3186" s="7"/>
      <c r="F3186" s="7"/>
      <c r="G3186" s="7"/>
      <c r="H3186" s="7"/>
      <c r="I3186" s="7"/>
      <c r="J3186" s="7"/>
      <c r="K3186" s="8"/>
      <c r="L3186" s="8"/>
    </row>
    <row r="3187" spans="1:12" ht="13.5" customHeight="1">
      <c r="A3187" s="7"/>
      <c r="B3187" s="7"/>
      <c r="C3187" s="7"/>
      <c r="D3187" s="7"/>
      <c r="E3187" s="7"/>
      <c r="F3187" s="7"/>
      <c r="G3187" s="7"/>
      <c r="H3187" s="7"/>
      <c r="I3187" s="7"/>
      <c r="J3187" s="7"/>
      <c r="K3187" s="8"/>
      <c r="L3187" s="8"/>
    </row>
    <row r="3188" spans="1:12" ht="13.5" customHeight="1">
      <c r="A3188" s="7"/>
      <c r="B3188" s="7"/>
      <c r="C3188" s="7"/>
      <c r="D3188" s="7"/>
      <c r="E3188" s="7"/>
      <c r="F3188" s="7"/>
      <c r="G3188" s="7"/>
      <c r="H3188" s="7"/>
      <c r="I3188" s="7"/>
      <c r="J3188" s="7"/>
      <c r="K3188" s="8"/>
      <c r="L3188" s="8"/>
    </row>
    <row r="3189" spans="1:12" ht="13.5" customHeight="1">
      <c r="A3189" s="7"/>
      <c r="B3189" s="7"/>
      <c r="C3189" s="7"/>
      <c r="D3189" s="7"/>
      <c r="E3189" s="7"/>
      <c r="F3189" s="7"/>
      <c r="G3189" s="7"/>
      <c r="H3189" s="7"/>
      <c r="I3189" s="7"/>
      <c r="J3189" s="7"/>
      <c r="K3189" s="8"/>
      <c r="L3189" s="8"/>
    </row>
    <row r="3190" spans="1:12" ht="13.5" customHeight="1">
      <c r="A3190" s="7"/>
      <c r="B3190" s="7"/>
      <c r="C3190" s="7"/>
      <c r="D3190" s="7"/>
      <c r="E3190" s="7"/>
      <c r="F3190" s="7"/>
      <c r="G3190" s="7"/>
      <c r="H3190" s="7"/>
      <c r="I3190" s="7"/>
      <c r="J3190" s="7"/>
      <c r="K3190" s="8"/>
      <c r="L3190" s="8"/>
    </row>
    <row r="3191" spans="1:12" ht="13.5" customHeight="1">
      <c r="A3191" s="7"/>
      <c r="B3191" s="7"/>
      <c r="C3191" s="7"/>
      <c r="D3191" s="7"/>
      <c r="E3191" s="7"/>
      <c r="F3191" s="7"/>
      <c r="G3191" s="7"/>
      <c r="H3191" s="7"/>
      <c r="I3191" s="7"/>
      <c r="J3191" s="7"/>
      <c r="K3191" s="8"/>
      <c r="L3191" s="8"/>
    </row>
    <row r="3192" spans="1:12" ht="13.5" customHeight="1">
      <c r="A3192" s="7"/>
      <c r="B3192" s="7"/>
      <c r="C3192" s="7"/>
      <c r="D3192" s="7"/>
      <c r="E3192" s="7"/>
      <c r="F3192" s="7"/>
      <c r="G3192" s="7"/>
      <c r="H3192" s="7"/>
      <c r="I3192" s="7"/>
      <c r="J3192" s="7"/>
      <c r="K3192" s="8"/>
      <c r="L3192" s="8"/>
    </row>
    <row r="3193" spans="1:12" ht="13.5" customHeight="1">
      <c r="A3193" s="7"/>
      <c r="B3193" s="7"/>
      <c r="C3193" s="7"/>
      <c r="D3193" s="7"/>
      <c r="E3193" s="7"/>
      <c r="F3193" s="7"/>
      <c r="G3193" s="7"/>
      <c r="H3193" s="7"/>
      <c r="I3193" s="7"/>
      <c r="J3193" s="7"/>
      <c r="K3193" s="8"/>
      <c r="L3193" s="8"/>
    </row>
    <row r="3194" spans="1:12" ht="13.5" customHeight="1">
      <c r="A3194" s="7"/>
      <c r="B3194" s="7"/>
      <c r="C3194" s="7"/>
      <c r="D3194" s="7"/>
      <c r="E3194" s="7"/>
      <c r="F3194" s="7"/>
      <c r="G3194" s="7"/>
      <c r="H3194" s="7"/>
      <c r="I3194" s="7"/>
      <c r="J3194" s="7"/>
      <c r="K3194" s="8"/>
      <c r="L3194" s="8"/>
    </row>
    <row r="3195" spans="1:12" ht="13.5" customHeight="1">
      <c r="A3195" s="7"/>
      <c r="B3195" s="7"/>
      <c r="C3195" s="7"/>
      <c r="D3195" s="7"/>
      <c r="E3195" s="7"/>
      <c r="F3195" s="7"/>
      <c r="G3195" s="7"/>
      <c r="H3195" s="7"/>
      <c r="I3195" s="7"/>
      <c r="J3195" s="7"/>
      <c r="K3195" s="8"/>
      <c r="L3195" s="8"/>
    </row>
    <row r="3196" spans="1:12" ht="13.5" customHeight="1">
      <c r="A3196" s="7"/>
      <c r="B3196" s="7"/>
      <c r="C3196" s="7"/>
      <c r="D3196" s="7"/>
      <c r="E3196" s="7"/>
      <c r="F3196" s="7"/>
      <c r="G3196" s="7"/>
      <c r="H3196" s="7"/>
      <c r="I3196" s="7"/>
      <c r="J3196" s="7"/>
      <c r="K3196" s="8"/>
      <c r="L3196" s="8"/>
    </row>
    <row r="3197" spans="1:12" ht="13.5" customHeight="1">
      <c r="A3197" s="7"/>
      <c r="B3197" s="7"/>
      <c r="C3197" s="7"/>
      <c r="D3197" s="7"/>
      <c r="E3197" s="7"/>
      <c r="F3197" s="7"/>
      <c r="G3197" s="7"/>
      <c r="H3197" s="7"/>
      <c r="I3197" s="7"/>
      <c r="J3197" s="7"/>
      <c r="K3197" s="8"/>
      <c r="L3197" s="8"/>
    </row>
    <row r="3198" spans="1:12" ht="13.5" customHeight="1">
      <c r="A3198" s="7"/>
      <c r="B3198" s="7"/>
      <c r="C3198" s="7"/>
      <c r="D3198" s="7"/>
      <c r="E3198" s="7"/>
      <c r="F3198" s="7"/>
      <c r="G3198" s="7"/>
      <c r="H3198" s="7"/>
      <c r="I3198" s="7"/>
      <c r="J3198" s="7"/>
      <c r="K3198" s="8"/>
      <c r="L3198" s="8"/>
    </row>
    <row r="3199" spans="1:12" ht="13.5" customHeight="1">
      <c r="A3199" s="7"/>
      <c r="B3199" s="7"/>
      <c r="C3199" s="7"/>
      <c r="D3199" s="7"/>
      <c r="E3199" s="7"/>
      <c r="F3199" s="7"/>
      <c r="G3199" s="7"/>
      <c r="H3199" s="7"/>
      <c r="I3199" s="7"/>
      <c r="J3199" s="7"/>
      <c r="K3199" s="8"/>
      <c r="L3199" s="8"/>
    </row>
    <row r="3200" spans="1:12" ht="13.5" customHeight="1">
      <c r="A3200" s="7"/>
      <c r="B3200" s="7"/>
      <c r="C3200" s="7"/>
      <c r="D3200" s="7"/>
      <c r="E3200" s="7"/>
      <c r="F3200" s="7"/>
      <c r="G3200" s="7"/>
      <c r="H3200" s="7"/>
      <c r="I3200" s="7"/>
      <c r="J3200" s="7"/>
      <c r="K3200" s="8"/>
      <c r="L3200" s="8"/>
    </row>
    <row r="3201" spans="1:12" ht="13.5" customHeight="1">
      <c r="A3201" s="7"/>
      <c r="B3201" s="7"/>
      <c r="C3201" s="7"/>
      <c r="D3201" s="7"/>
      <c r="E3201" s="7"/>
      <c r="F3201" s="7"/>
      <c r="G3201" s="7"/>
      <c r="H3201" s="7"/>
      <c r="I3201" s="7"/>
      <c r="J3201" s="7"/>
      <c r="K3201" s="8"/>
      <c r="L3201" s="8"/>
    </row>
    <row r="3202" spans="1:12" ht="13.5" customHeight="1">
      <c r="A3202" s="7"/>
      <c r="B3202" s="7"/>
      <c r="C3202" s="7"/>
      <c r="D3202" s="7"/>
      <c r="E3202" s="7"/>
      <c r="F3202" s="7"/>
      <c r="G3202" s="7"/>
      <c r="H3202" s="7"/>
      <c r="I3202" s="7"/>
      <c r="J3202" s="7"/>
      <c r="K3202" s="8"/>
      <c r="L3202" s="8"/>
    </row>
    <row r="3203" spans="1:12" ht="13.5" customHeight="1">
      <c r="A3203" s="7"/>
      <c r="B3203" s="7"/>
      <c r="C3203" s="7"/>
      <c r="D3203" s="7"/>
      <c r="E3203" s="7"/>
      <c r="F3203" s="7"/>
      <c r="G3203" s="7"/>
      <c r="H3203" s="7"/>
      <c r="I3203" s="7"/>
      <c r="J3203" s="7"/>
      <c r="K3203" s="8"/>
      <c r="L3203" s="8"/>
    </row>
    <row r="3204" spans="1:12" ht="13.5" customHeight="1">
      <c r="A3204" s="7"/>
      <c r="B3204" s="7"/>
      <c r="C3204" s="7"/>
      <c r="D3204" s="7"/>
      <c r="E3204" s="7"/>
      <c r="F3204" s="7"/>
      <c r="G3204" s="7"/>
      <c r="H3204" s="7"/>
      <c r="I3204" s="7"/>
      <c r="J3204" s="7"/>
      <c r="K3204" s="8"/>
      <c r="L3204" s="8"/>
    </row>
    <row r="3205" spans="1:12" ht="13.5" customHeight="1">
      <c r="A3205" s="7"/>
      <c r="B3205" s="7"/>
      <c r="C3205" s="7"/>
      <c r="D3205" s="7"/>
      <c r="E3205" s="7"/>
      <c r="F3205" s="7"/>
      <c r="G3205" s="7"/>
      <c r="H3205" s="7"/>
      <c r="I3205" s="7"/>
      <c r="J3205" s="7"/>
      <c r="K3205" s="8"/>
      <c r="L3205" s="8"/>
    </row>
    <row r="3206" spans="1:12" ht="13.5" customHeight="1">
      <c r="A3206" s="7"/>
      <c r="B3206" s="7"/>
      <c r="C3206" s="7"/>
      <c r="D3206" s="7"/>
      <c r="E3206" s="7"/>
      <c r="F3206" s="7"/>
      <c r="G3206" s="7"/>
      <c r="H3206" s="7"/>
      <c r="I3206" s="7"/>
      <c r="J3206" s="7"/>
      <c r="K3206" s="8"/>
      <c r="L3206" s="8"/>
    </row>
    <row r="3207" spans="1:12" ht="13.5" customHeight="1">
      <c r="A3207" s="7"/>
      <c r="B3207" s="7"/>
      <c r="C3207" s="7"/>
      <c r="D3207" s="7"/>
      <c r="E3207" s="7"/>
      <c r="F3207" s="7"/>
      <c r="G3207" s="7"/>
      <c r="H3207" s="7"/>
      <c r="I3207" s="7"/>
      <c r="J3207" s="7"/>
      <c r="K3207" s="8"/>
      <c r="L3207" s="8"/>
    </row>
    <row r="3208" spans="1:12" ht="13.5" customHeight="1">
      <c r="A3208" s="7"/>
      <c r="B3208" s="7"/>
      <c r="C3208" s="7"/>
      <c r="D3208" s="7"/>
      <c r="E3208" s="7"/>
      <c r="F3208" s="7"/>
      <c r="G3208" s="7"/>
      <c r="H3208" s="7"/>
      <c r="I3208" s="7"/>
      <c r="J3208" s="7"/>
      <c r="K3208" s="8"/>
      <c r="L3208" s="8"/>
    </row>
    <row r="3209" spans="1:12" ht="13.5" customHeight="1">
      <c r="A3209" s="7"/>
      <c r="B3209" s="7"/>
      <c r="C3209" s="7"/>
      <c r="D3209" s="7"/>
      <c r="E3209" s="7"/>
      <c r="F3209" s="7"/>
      <c r="G3209" s="7"/>
      <c r="H3209" s="7"/>
      <c r="I3209" s="7"/>
      <c r="J3209" s="7"/>
      <c r="K3209" s="8"/>
      <c r="L3209" s="8"/>
    </row>
    <row r="3210" spans="1:12" ht="13.5" customHeight="1">
      <c r="A3210" s="7"/>
      <c r="B3210" s="7"/>
      <c r="C3210" s="7"/>
      <c r="D3210" s="7"/>
      <c r="E3210" s="7"/>
      <c r="F3210" s="7"/>
      <c r="G3210" s="7"/>
      <c r="H3210" s="7"/>
      <c r="I3210" s="7"/>
      <c r="J3210" s="7"/>
      <c r="K3210" s="8"/>
      <c r="L3210" s="8"/>
    </row>
    <row r="3211" spans="1:12" ht="13.5" customHeight="1">
      <c r="A3211" s="7"/>
      <c r="B3211" s="7"/>
      <c r="C3211" s="7"/>
      <c r="D3211" s="7"/>
      <c r="E3211" s="7"/>
      <c r="F3211" s="7"/>
      <c r="G3211" s="7"/>
      <c r="H3211" s="7"/>
      <c r="I3211" s="7"/>
      <c r="J3211" s="7"/>
      <c r="K3211" s="8"/>
      <c r="L3211" s="8"/>
    </row>
    <row r="3212" spans="1:12" ht="13.5" customHeight="1">
      <c r="A3212" s="7"/>
      <c r="B3212" s="7"/>
      <c r="C3212" s="7"/>
      <c r="D3212" s="7"/>
      <c r="E3212" s="7"/>
      <c r="F3212" s="7"/>
      <c r="G3212" s="7"/>
      <c r="H3212" s="7"/>
      <c r="I3212" s="7"/>
      <c r="J3212" s="7"/>
      <c r="K3212" s="8"/>
      <c r="L3212" s="8"/>
    </row>
    <row r="3213" spans="1:12" ht="13.5" customHeight="1">
      <c r="A3213" s="7"/>
      <c r="B3213" s="7"/>
      <c r="C3213" s="7"/>
      <c r="D3213" s="7"/>
      <c r="E3213" s="7"/>
      <c r="F3213" s="7"/>
      <c r="G3213" s="7"/>
      <c r="H3213" s="7"/>
      <c r="I3213" s="7"/>
      <c r="J3213" s="7"/>
      <c r="K3213" s="8"/>
      <c r="L3213" s="8"/>
    </row>
    <row r="3214" spans="1:12" ht="13.5" customHeight="1">
      <c r="A3214" s="7"/>
      <c r="B3214" s="7"/>
      <c r="C3214" s="7"/>
      <c r="D3214" s="7"/>
      <c r="E3214" s="7"/>
      <c r="F3214" s="7"/>
      <c r="G3214" s="7"/>
      <c r="H3214" s="7"/>
      <c r="I3214" s="7"/>
      <c r="J3214" s="7"/>
      <c r="K3214" s="8"/>
      <c r="L3214" s="8"/>
    </row>
    <row r="3215" spans="1:12" ht="13.5" customHeight="1">
      <c r="A3215" s="7"/>
      <c r="B3215" s="7"/>
      <c r="C3215" s="7"/>
      <c r="D3215" s="7"/>
      <c r="E3215" s="7"/>
      <c r="F3215" s="7"/>
      <c r="G3215" s="7"/>
      <c r="H3215" s="7"/>
      <c r="I3215" s="7"/>
      <c r="J3215" s="7"/>
      <c r="K3215" s="8"/>
      <c r="L3215" s="8"/>
    </row>
    <row r="3216" spans="1:12" ht="13.5" customHeight="1">
      <c r="A3216" s="7"/>
      <c r="B3216" s="7"/>
      <c r="C3216" s="7"/>
      <c r="D3216" s="7"/>
      <c r="E3216" s="7"/>
      <c r="F3216" s="7"/>
      <c r="G3216" s="7"/>
      <c r="H3216" s="7"/>
      <c r="I3216" s="7"/>
      <c r="J3216" s="7"/>
      <c r="K3216" s="8"/>
      <c r="L3216" s="8"/>
    </row>
    <row r="3217" spans="1:12" ht="13.5" customHeight="1">
      <c r="A3217" s="7"/>
      <c r="B3217" s="7"/>
      <c r="C3217" s="7"/>
      <c r="D3217" s="7"/>
      <c r="E3217" s="7"/>
      <c r="F3217" s="7"/>
      <c r="G3217" s="7"/>
      <c r="H3217" s="7"/>
      <c r="I3217" s="7"/>
      <c r="J3217" s="7"/>
      <c r="K3217" s="8"/>
      <c r="L3217" s="8"/>
    </row>
    <row r="3218" spans="1:12" ht="13.5" customHeight="1">
      <c r="A3218" s="7"/>
      <c r="B3218" s="7"/>
      <c r="C3218" s="7"/>
      <c r="D3218" s="7"/>
      <c r="E3218" s="7"/>
      <c r="F3218" s="7"/>
      <c r="G3218" s="7"/>
      <c r="H3218" s="7"/>
      <c r="I3218" s="7"/>
      <c r="J3218" s="7"/>
      <c r="K3218" s="8"/>
      <c r="L3218" s="8"/>
    </row>
    <row r="3219" spans="1:12" ht="13.5" customHeight="1">
      <c r="A3219" s="7"/>
      <c r="B3219" s="7"/>
      <c r="C3219" s="7"/>
      <c r="D3219" s="7"/>
      <c r="E3219" s="7"/>
      <c r="F3219" s="7"/>
      <c r="G3219" s="7"/>
      <c r="H3219" s="7"/>
      <c r="I3219" s="7"/>
      <c r="J3219" s="7"/>
      <c r="K3219" s="8"/>
      <c r="L3219" s="8"/>
    </row>
    <row r="3220" spans="1:12" ht="13.5" customHeight="1">
      <c r="A3220" s="7"/>
      <c r="B3220" s="7"/>
      <c r="C3220" s="7"/>
      <c r="D3220" s="7"/>
      <c r="E3220" s="7"/>
      <c r="F3220" s="7"/>
      <c r="G3220" s="7"/>
      <c r="H3220" s="7"/>
      <c r="I3220" s="7"/>
      <c r="J3220" s="7"/>
      <c r="K3220" s="8"/>
      <c r="L3220" s="8"/>
    </row>
    <row r="3221" spans="1:12" ht="13.5" customHeight="1">
      <c r="A3221" s="7"/>
      <c r="B3221" s="7"/>
      <c r="C3221" s="7"/>
      <c r="D3221" s="7"/>
      <c r="E3221" s="7"/>
      <c r="F3221" s="7"/>
      <c r="G3221" s="7"/>
      <c r="H3221" s="7"/>
      <c r="I3221" s="7"/>
      <c r="J3221" s="7"/>
      <c r="K3221" s="8"/>
      <c r="L3221" s="8"/>
    </row>
    <row r="3222" spans="1:12" ht="13.5" customHeight="1">
      <c r="A3222" s="7"/>
      <c r="B3222" s="7"/>
      <c r="C3222" s="7"/>
      <c r="D3222" s="7"/>
      <c r="E3222" s="7"/>
      <c r="F3222" s="7"/>
      <c r="G3222" s="7"/>
      <c r="H3222" s="7"/>
      <c r="I3222" s="7"/>
      <c r="J3222" s="7"/>
      <c r="K3222" s="8"/>
      <c r="L3222" s="8"/>
    </row>
    <row r="3223" spans="1:12" ht="13.5" customHeight="1">
      <c r="A3223" s="7"/>
      <c r="B3223" s="7"/>
      <c r="C3223" s="7"/>
      <c r="D3223" s="7"/>
      <c r="E3223" s="7"/>
      <c r="F3223" s="7"/>
      <c r="G3223" s="7"/>
      <c r="H3223" s="7"/>
      <c r="I3223" s="7"/>
      <c r="J3223" s="7"/>
      <c r="K3223" s="8"/>
      <c r="L3223" s="8"/>
    </row>
    <row r="3224" spans="1:12" ht="13.5" customHeight="1">
      <c r="A3224" s="7"/>
      <c r="B3224" s="7"/>
      <c r="C3224" s="7"/>
      <c r="D3224" s="7"/>
      <c r="E3224" s="7"/>
      <c r="F3224" s="7"/>
      <c r="G3224" s="7"/>
      <c r="H3224" s="7"/>
      <c r="I3224" s="7"/>
      <c r="J3224" s="7"/>
      <c r="K3224" s="8"/>
      <c r="L3224" s="8"/>
    </row>
    <row r="3225" spans="1:12" ht="13.5" customHeight="1">
      <c r="A3225" s="7"/>
      <c r="B3225" s="7"/>
      <c r="C3225" s="7"/>
      <c r="D3225" s="7"/>
      <c r="E3225" s="7"/>
      <c r="F3225" s="7"/>
      <c r="G3225" s="7"/>
      <c r="H3225" s="7"/>
      <c r="I3225" s="7"/>
      <c r="J3225" s="7"/>
      <c r="K3225" s="8"/>
      <c r="L3225" s="8"/>
    </row>
    <row r="3226" spans="1:12" ht="13.5" customHeight="1">
      <c r="A3226" s="7"/>
      <c r="B3226" s="7"/>
      <c r="C3226" s="7"/>
      <c r="D3226" s="7"/>
      <c r="E3226" s="7"/>
      <c r="F3226" s="7"/>
      <c r="G3226" s="7"/>
      <c r="H3226" s="7"/>
      <c r="I3226" s="7"/>
      <c r="J3226" s="7"/>
      <c r="K3226" s="8"/>
      <c r="L3226" s="8"/>
    </row>
    <row r="3227" spans="1:12" ht="13.5" customHeight="1">
      <c r="A3227" s="7"/>
      <c r="B3227" s="7"/>
      <c r="C3227" s="7"/>
      <c r="D3227" s="7"/>
      <c r="E3227" s="7"/>
      <c r="F3227" s="7"/>
      <c r="G3227" s="7"/>
      <c r="H3227" s="7"/>
      <c r="I3227" s="7"/>
      <c r="J3227" s="7"/>
      <c r="K3227" s="8"/>
      <c r="L3227" s="8"/>
    </row>
    <row r="3228" spans="1:12" ht="13.5" customHeight="1">
      <c r="A3228" s="7"/>
      <c r="B3228" s="7"/>
      <c r="C3228" s="7"/>
      <c r="D3228" s="7"/>
      <c r="E3228" s="7"/>
      <c r="F3228" s="7"/>
      <c r="G3228" s="7"/>
      <c r="H3228" s="7"/>
      <c r="I3228" s="7"/>
      <c r="J3228" s="7"/>
      <c r="K3228" s="8"/>
      <c r="L3228" s="8"/>
    </row>
    <row r="3229" spans="1:12" ht="13.5" customHeight="1">
      <c r="A3229" s="7"/>
      <c r="B3229" s="7"/>
      <c r="C3229" s="7"/>
      <c r="D3229" s="7"/>
      <c r="E3229" s="7"/>
      <c r="F3229" s="7"/>
      <c r="G3229" s="7"/>
      <c r="H3229" s="7"/>
      <c r="I3229" s="7"/>
      <c r="J3229" s="7"/>
      <c r="K3229" s="8"/>
      <c r="L3229" s="8"/>
    </row>
    <row r="3230" spans="1:12" ht="13.5" customHeight="1">
      <c r="A3230" s="7"/>
      <c r="B3230" s="7"/>
      <c r="C3230" s="7"/>
      <c r="D3230" s="7"/>
      <c r="E3230" s="7"/>
      <c r="F3230" s="7"/>
      <c r="G3230" s="7"/>
      <c r="H3230" s="7"/>
      <c r="I3230" s="7"/>
      <c r="J3230" s="7"/>
      <c r="K3230" s="8"/>
      <c r="L3230" s="8"/>
    </row>
    <row r="3231" spans="1:12" ht="13.5" customHeight="1">
      <c r="A3231" s="7"/>
      <c r="B3231" s="7"/>
      <c r="C3231" s="7"/>
      <c r="D3231" s="7"/>
      <c r="E3231" s="7"/>
      <c r="F3231" s="7"/>
      <c r="G3231" s="7"/>
      <c r="H3231" s="7"/>
      <c r="I3231" s="7"/>
      <c r="J3231" s="7"/>
      <c r="K3231" s="8"/>
      <c r="L3231" s="8"/>
    </row>
    <row r="3232" spans="1:12" ht="13.5" customHeight="1">
      <c r="A3232" s="7"/>
      <c r="B3232" s="7"/>
      <c r="C3232" s="7"/>
      <c r="D3232" s="7"/>
      <c r="E3232" s="7"/>
      <c r="F3232" s="7"/>
      <c r="G3232" s="7"/>
      <c r="H3232" s="7"/>
      <c r="I3232" s="7"/>
      <c r="J3232" s="7"/>
      <c r="K3232" s="8"/>
      <c r="L3232" s="8"/>
    </row>
    <row r="3233" spans="1:12" ht="13.5" customHeight="1">
      <c r="A3233" s="7"/>
      <c r="B3233" s="7"/>
      <c r="C3233" s="7"/>
      <c r="D3233" s="7"/>
      <c r="E3233" s="7"/>
      <c r="F3233" s="7"/>
      <c r="G3233" s="7"/>
      <c r="H3233" s="7"/>
      <c r="I3233" s="7"/>
      <c r="J3233" s="7"/>
      <c r="K3233" s="8"/>
      <c r="L3233" s="8"/>
    </row>
    <row r="3234" spans="1:12" ht="13.5" customHeight="1">
      <c r="A3234" s="7"/>
      <c r="B3234" s="7"/>
      <c r="C3234" s="7"/>
      <c r="D3234" s="7"/>
      <c r="E3234" s="7"/>
      <c r="F3234" s="7"/>
      <c r="G3234" s="7"/>
      <c r="H3234" s="7"/>
      <c r="I3234" s="7"/>
      <c r="J3234" s="7"/>
      <c r="K3234" s="8"/>
      <c r="L3234" s="8"/>
    </row>
    <row r="3235" spans="1:12" ht="13.5" customHeight="1">
      <c r="A3235" s="7"/>
      <c r="B3235" s="7"/>
      <c r="C3235" s="7"/>
      <c r="D3235" s="7"/>
      <c r="E3235" s="7"/>
      <c r="F3235" s="7"/>
      <c r="G3235" s="7"/>
      <c r="H3235" s="7"/>
      <c r="I3235" s="7"/>
      <c r="J3235" s="7"/>
      <c r="K3235" s="8"/>
      <c r="L3235" s="8"/>
    </row>
    <row r="3236" spans="1:12" ht="13.5" customHeight="1">
      <c r="A3236" s="7"/>
      <c r="B3236" s="7"/>
      <c r="C3236" s="7"/>
      <c r="D3236" s="7"/>
      <c r="E3236" s="7"/>
      <c r="F3236" s="7"/>
      <c r="G3236" s="7"/>
      <c r="H3236" s="7"/>
      <c r="I3236" s="7"/>
      <c r="J3236" s="7"/>
      <c r="K3236" s="8"/>
      <c r="L3236" s="8"/>
    </row>
    <row r="3237" spans="1:12" ht="13.5" customHeight="1">
      <c r="A3237" s="7"/>
      <c r="B3237" s="7"/>
      <c r="C3237" s="7"/>
      <c r="D3237" s="7"/>
      <c r="E3237" s="7"/>
      <c r="F3237" s="7"/>
      <c r="G3237" s="7"/>
      <c r="H3237" s="7"/>
      <c r="I3237" s="7"/>
      <c r="J3237" s="7"/>
      <c r="K3237" s="8"/>
      <c r="L3237" s="8"/>
    </row>
    <row r="3238" spans="1:12" ht="13.5" customHeight="1">
      <c r="A3238" s="7"/>
      <c r="B3238" s="7"/>
      <c r="C3238" s="7"/>
      <c r="D3238" s="7"/>
      <c r="E3238" s="7"/>
      <c r="F3238" s="7"/>
      <c r="G3238" s="7"/>
      <c r="H3238" s="7"/>
      <c r="I3238" s="7"/>
      <c r="J3238" s="7"/>
      <c r="K3238" s="8"/>
      <c r="L3238" s="8"/>
    </row>
    <row r="3239" spans="1:12" ht="13.5" customHeight="1">
      <c r="A3239" s="7"/>
      <c r="B3239" s="7"/>
      <c r="C3239" s="7"/>
      <c r="D3239" s="7"/>
      <c r="E3239" s="7"/>
      <c r="F3239" s="7"/>
      <c r="G3239" s="7"/>
      <c r="H3239" s="7"/>
      <c r="I3239" s="7"/>
      <c r="J3239" s="7"/>
      <c r="K3239" s="8"/>
      <c r="L3239" s="8"/>
    </row>
    <row r="3240" spans="1:12" ht="13.5" customHeight="1">
      <c r="A3240" s="7"/>
      <c r="B3240" s="7"/>
      <c r="C3240" s="7"/>
      <c r="D3240" s="7"/>
      <c r="E3240" s="7"/>
      <c r="F3240" s="7"/>
      <c r="G3240" s="7"/>
      <c r="H3240" s="7"/>
      <c r="I3240" s="7"/>
      <c r="J3240" s="7"/>
      <c r="K3240" s="8"/>
      <c r="L3240" s="8"/>
    </row>
    <row r="3241" spans="1:12" ht="13.5" customHeight="1">
      <c r="A3241" s="7"/>
      <c r="B3241" s="7"/>
      <c r="C3241" s="7"/>
      <c r="D3241" s="7"/>
      <c r="E3241" s="7"/>
      <c r="F3241" s="7"/>
      <c r="G3241" s="7"/>
      <c r="H3241" s="7"/>
      <c r="I3241" s="7"/>
      <c r="J3241" s="7"/>
      <c r="K3241" s="8"/>
      <c r="L3241" s="8"/>
    </row>
    <row r="3242" spans="1:12" ht="13.5" customHeight="1">
      <c r="A3242" s="7"/>
      <c r="B3242" s="7"/>
      <c r="C3242" s="7"/>
      <c r="D3242" s="7"/>
      <c r="E3242" s="7"/>
      <c r="F3242" s="7"/>
      <c r="G3242" s="7"/>
      <c r="H3242" s="7"/>
      <c r="I3242" s="7"/>
      <c r="J3242" s="7"/>
      <c r="K3242" s="8"/>
      <c r="L3242" s="8"/>
    </row>
    <row r="3243" spans="1:12" ht="13.5" customHeight="1">
      <c r="A3243" s="7"/>
      <c r="B3243" s="7"/>
      <c r="C3243" s="7"/>
      <c r="D3243" s="7"/>
      <c r="E3243" s="7"/>
      <c r="F3243" s="7"/>
      <c r="G3243" s="7"/>
      <c r="H3243" s="7"/>
      <c r="I3243" s="7"/>
      <c r="J3243" s="7"/>
      <c r="K3243" s="8"/>
      <c r="L3243" s="8"/>
    </row>
    <row r="3244" spans="1:12" ht="13.5" customHeight="1">
      <c r="A3244" s="7"/>
      <c r="B3244" s="7"/>
      <c r="C3244" s="7"/>
      <c r="D3244" s="7"/>
      <c r="E3244" s="7"/>
      <c r="F3244" s="7"/>
      <c r="G3244" s="7"/>
      <c r="H3244" s="7"/>
      <c r="I3244" s="7"/>
      <c r="J3244" s="7"/>
      <c r="K3244" s="8"/>
      <c r="L3244" s="8"/>
    </row>
    <row r="3245" spans="1:12" ht="13.5" customHeight="1">
      <c r="A3245" s="7"/>
      <c r="B3245" s="7"/>
      <c r="C3245" s="7"/>
      <c r="D3245" s="7"/>
      <c r="E3245" s="7"/>
      <c r="F3245" s="7"/>
      <c r="G3245" s="7"/>
      <c r="H3245" s="7"/>
      <c r="I3245" s="7"/>
      <c r="J3245" s="7"/>
      <c r="K3245" s="8"/>
      <c r="L3245" s="8"/>
    </row>
    <row r="3246" spans="1:12" ht="13.5" customHeight="1">
      <c r="A3246" s="7"/>
      <c r="B3246" s="7"/>
      <c r="C3246" s="7"/>
      <c r="D3246" s="7"/>
      <c r="E3246" s="7"/>
      <c r="F3246" s="7"/>
      <c r="G3246" s="7"/>
      <c r="H3246" s="7"/>
      <c r="I3246" s="7"/>
      <c r="J3246" s="7"/>
      <c r="K3246" s="8"/>
      <c r="L3246" s="8"/>
    </row>
    <row r="3247" spans="1:12" ht="13.5" customHeight="1">
      <c r="A3247" s="7"/>
      <c r="B3247" s="7"/>
      <c r="C3247" s="7"/>
      <c r="D3247" s="7"/>
      <c r="E3247" s="7"/>
      <c r="F3247" s="7"/>
      <c r="G3247" s="7"/>
      <c r="H3247" s="7"/>
      <c r="I3247" s="7"/>
      <c r="J3247" s="7"/>
      <c r="K3247" s="8"/>
      <c r="L3247" s="8"/>
    </row>
    <row r="3248" spans="1:12" ht="13.5" customHeight="1">
      <c r="A3248" s="7"/>
      <c r="B3248" s="7"/>
      <c r="C3248" s="7"/>
      <c r="D3248" s="7"/>
      <c r="E3248" s="7"/>
      <c r="F3248" s="7"/>
      <c r="G3248" s="7"/>
      <c r="H3248" s="7"/>
      <c r="I3248" s="7"/>
      <c r="J3248" s="7"/>
      <c r="K3248" s="8"/>
      <c r="L3248" s="8"/>
    </row>
  </sheetData>
  <pageMargins left="0.75" right="0.75" top="1" bottom="1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000"/>
  <sheetViews>
    <sheetView workbookViewId="0"/>
  </sheetViews>
  <sheetFormatPr defaultColWidth="14.3984375" defaultRowHeight="15" customHeight="1"/>
  <cols>
    <col min="1" max="1" width="8" customWidth="1"/>
    <col min="2" max="2" width="8.86328125" customWidth="1"/>
    <col min="3" max="3" width="12.86328125" customWidth="1"/>
    <col min="4" max="4" width="14.1328125" customWidth="1"/>
    <col min="5" max="5" width="12.3984375" customWidth="1"/>
    <col min="6" max="7" width="10.1328125" customWidth="1"/>
    <col min="8" max="8" width="10.86328125" customWidth="1"/>
    <col min="9" max="9" width="10.265625" customWidth="1"/>
    <col min="10" max="10" width="10" customWidth="1"/>
    <col min="11" max="12" width="9.1328125" customWidth="1"/>
  </cols>
  <sheetData>
    <row r="1" spans="1:12" ht="24" customHeight="1">
      <c r="A1" s="9" t="s">
        <v>364</v>
      </c>
      <c r="B1" s="10"/>
      <c r="C1" s="10"/>
      <c r="D1" s="10"/>
      <c r="E1" s="11"/>
      <c r="F1" s="11"/>
      <c r="G1" s="11"/>
      <c r="H1" s="11"/>
      <c r="I1" s="11"/>
      <c r="J1" s="11"/>
      <c r="K1" s="11"/>
      <c r="L1" s="11"/>
    </row>
    <row r="2" spans="1:12" ht="19.5" customHeight="1">
      <c r="A2" s="12" t="s">
        <v>1</v>
      </c>
      <c r="B2" s="12" t="s">
        <v>2</v>
      </c>
      <c r="C2" s="12" t="s">
        <v>3</v>
      </c>
      <c r="D2" s="12" t="s">
        <v>4</v>
      </c>
      <c r="E2" s="12" t="s">
        <v>5</v>
      </c>
      <c r="F2" s="12" t="s">
        <v>6</v>
      </c>
      <c r="G2" s="12" t="s">
        <v>7</v>
      </c>
      <c r="H2" s="12" t="s">
        <v>8</v>
      </c>
      <c r="I2" s="12" t="s">
        <v>9</v>
      </c>
      <c r="J2" s="12" t="s">
        <v>10</v>
      </c>
      <c r="K2" s="12" t="s">
        <v>5</v>
      </c>
      <c r="L2" s="12" t="s">
        <v>9</v>
      </c>
    </row>
    <row r="3" spans="1:12" ht="19.5" customHeight="1">
      <c r="A3" s="13" t="str">
        <f>Solieusap!A3</f>
        <v>Text</v>
      </c>
      <c r="B3" s="13" t="str">
        <f>Solieusap!B3</f>
        <v>m</v>
      </c>
      <c r="C3" s="13" t="str">
        <f>Solieusap!C3</f>
        <v>Text</v>
      </c>
      <c r="D3" s="13" t="str">
        <f>Solieusap!D3</f>
        <v>Text</v>
      </c>
      <c r="E3" s="13" t="str">
        <f>Solieusap!E3</f>
        <v>Tonf</v>
      </c>
      <c r="F3" s="13" t="str">
        <f>Solieusap!F3</f>
        <v>Tonf</v>
      </c>
      <c r="G3" s="13" t="str">
        <f>Solieusap!G3</f>
        <v>Tonf</v>
      </c>
      <c r="H3" s="13" t="str">
        <f>Solieusap!H3</f>
        <v>Tonf-m</v>
      </c>
      <c r="I3" s="13" t="str">
        <f>Solieusap!I3</f>
        <v>Tonf-m</v>
      </c>
      <c r="J3" s="13" t="str">
        <f>Solieusap!J3</f>
        <v>Tonf-m</v>
      </c>
      <c r="K3" s="13" t="str">
        <f t="shared" ref="K3:K4000" si="0">E3</f>
        <v>Tonf</v>
      </c>
      <c r="L3" s="13" t="str">
        <f t="shared" ref="L3:L4000" si="1">I3</f>
        <v>Tonf-m</v>
      </c>
    </row>
    <row r="4" spans="1:12" ht="16.5" customHeight="1">
      <c r="A4" s="14" t="str">
        <f>Solieusap!A4</f>
        <v>8</v>
      </c>
      <c r="B4" s="15">
        <f>Solieusap!B4</f>
        <v>0</v>
      </c>
      <c r="C4" s="14" t="str">
        <f>Solieusap!C4</f>
        <v>DEAD1</v>
      </c>
      <c r="D4" s="14" t="str">
        <f>Solieusap!D4</f>
        <v>LinStatic</v>
      </c>
      <c r="E4" s="16">
        <f>ABS(Solieusap!E4)</f>
        <v>14.214499999999999</v>
      </c>
      <c r="F4" s="16">
        <f>ABS(Solieusap!F4)</f>
        <v>7.3499999999999996E-2</v>
      </c>
      <c r="G4" s="16">
        <f>ABS(Solieusap!G4)</f>
        <v>0.16969999999999999</v>
      </c>
      <c r="H4" s="16">
        <f>ABS(Solieusap!H4)</f>
        <v>9.1E-4</v>
      </c>
      <c r="I4" s="16">
        <f>ABS(Solieusap!I4)</f>
        <v>0.25052000000000002</v>
      </c>
      <c r="J4" s="16">
        <f>ABS(Solieusap!J4)</f>
        <v>5.9929999999999997E-2</v>
      </c>
      <c r="K4" s="16">
        <f t="shared" si="0"/>
        <v>14.214499999999999</v>
      </c>
      <c r="L4" s="16">
        <f t="shared" si="1"/>
        <v>0.25052000000000002</v>
      </c>
    </row>
    <row r="5" spans="1:12" ht="16.5" customHeight="1">
      <c r="A5" s="14" t="str">
        <f>Solieusap!A5</f>
        <v>8</v>
      </c>
      <c r="B5" s="15">
        <f>Solieusap!B5</f>
        <v>1.35</v>
      </c>
      <c r="C5" s="14" t="str">
        <f>Solieusap!C5</f>
        <v>DEAD1</v>
      </c>
      <c r="D5" s="14" t="str">
        <f>Solieusap!D5</f>
        <v>LinStatic</v>
      </c>
      <c r="E5" s="16">
        <f>ABS(Solieusap!E5)</f>
        <v>14.066000000000001</v>
      </c>
      <c r="F5" s="16">
        <f>ABS(Solieusap!F5)</f>
        <v>7.3499999999999996E-2</v>
      </c>
      <c r="G5" s="16">
        <f>ABS(Solieusap!G5)</f>
        <v>0.16969999999999999</v>
      </c>
      <c r="H5" s="16">
        <f>ABS(Solieusap!H5)</f>
        <v>9.1E-4</v>
      </c>
      <c r="I5" s="16">
        <f>ABS(Solieusap!I5)</f>
        <v>2.1360000000000001E-2</v>
      </c>
      <c r="J5" s="16">
        <f>ABS(Solieusap!J5)</f>
        <v>3.9230000000000001E-2</v>
      </c>
      <c r="K5" s="16">
        <f t="shared" si="0"/>
        <v>14.066000000000001</v>
      </c>
      <c r="L5" s="16">
        <f t="shared" si="1"/>
        <v>2.1360000000000001E-2</v>
      </c>
    </row>
    <row r="6" spans="1:12" ht="16.5" customHeight="1">
      <c r="A6" s="14" t="str">
        <f>Solieusap!A6</f>
        <v>8</v>
      </c>
      <c r="B6" s="15">
        <f>Solieusap!B6</f>
        <v>2.7</v>
      </c>
      <c r="C6" s="14" t="str">
        <f>Solieusap!C6</f>
        <v>DEAD1</v>
      </c>
      <c r="D6" s="14" t="str">
        <f>Solieusap!D6</f>
        <v>LinStatic</v>
      </c>
      <c r="E6" s="16">
        <f>ABS(Solieusap!E6)</f>
        <v>13.9175</v>
      </c>
      <c r="F6" s="16">
        <f>ABS(Solieusap!F6)</f>
        <v>7.3499999999999996E-2</v>
      </c>
      <c r="G6" s="16">
        <f>ABS(Solieusap!G6)</f>
        <v>0.16969999999999999</v>
      </c>
      <c r="H6" s="16">
        <f>ABS(Solieusap!H6)</f>
        <v>9.1E-4</v>
      </c>
      <c r="I6" s="16">
        <f>ABS(Solieusap!I6)</f>
        <v>0.20780999999999999</v>
      </c>
      <c r="J6" s="16">
        <f>ABS(Solieusap!J6)</f>
        <v>0.13839000000000001</v>
      </c>
      <c r="K6" s="16">
        <f t="shared" si="0"/>
        <v>13.9175</v>
      </c>
      <c r="L6" s="16">
        <f t="shared" si="1"/>
        <v>0.20780999999999999</v>
      </c>
    </row>
    <row r="7" spans="1:12" ht="16.5" customHeight="1">
      <c r="A7" s="14" t="str">
        <f>Solieusap!A7</f>
        <v>9</v>
      </c>
      <c r="B7" s="15">
        <f>Solieusap!B7</f>
        <v>0</v>
      </c>
      <c r="C7" s="14" t="str">
        <f>Solieusap!C7</f>
        <v>DEAD1</v>
      </c>
      <c r="D7" s="14" t="str">
        <f>Solieusap!D7</f>
        <v>LinStatic</v>
      </c>
      <c r="E7" s="16">
        <f>ABS(Solieusap!E7)</f>
        <v>11.454499999999999</v>
      </c>
      <c r="F7" s="16">
        <f>ABS(Solieusap!F7)</f>
        <v>0.1018</v>
      </c>
      <c r="G7" s="16">
        <f>ABS(Solieusap!G7)</f>
        <v>4.5199999999999997E-2</v>
      </c>
      <c r="H7" s="16">
        <f>ABS(Solieusap!H7)</f>
        <v>6.7000000000000002E-4</v>
      </c>
      <c r="I7" s="16">
        <f>ABS(Solieusap!I7)</f>
        <v>8.6400000000000005E-2</v>
      </c>
      <c r="J7" s="16">
        <f>ABS(Solieusap!J7)</f>
        <v>0.18376000000000001</v>
      </c>
      <c r="K7" s="16">
        <f t="shared" si="0"/>
        <v>11.454499999999999</v>
      </c>
      <c r="L7" s="16">
        <f t="shared" si="1"/>
        <v>8.6400000000000005E-2</v>
      </c>
    </row>
    <row r="8" spans="1:12" ht="16.5" customHeight="1">
      <c r="A8" s="14" t="str">
        <f>Solieusap!A8</f>
        <v>9</v>
      </c>
      <c r="B8" s="15">
        <f>Solieusap!B8</f>
        <v>1.8</v>
      </c>
      <c r="C8" s="14" t="str">
        <f>Solieusap!C8</f>
        <v>DEAD1</v>
      </c>
      <c r="D8" s="14" t="str">
        <f>Solieusap!D8</f>
        <v>LinStatic</v>
      </c>
      <c r="E8" s="16">
        <f>ABS(Solieusap!E8)</f>
        <v>11.256500000000001</v>
      </c>
      <c r="F8" s="16">
        <f>ABS(Solieusap!F8)</f>
        <v>0.1018</v>
      </c>
      <c r="G8" s="16">
        <f>ABS(Solieusap!G8)</f>
        <v>4.5199999999999997E-2</v>
      </c>
      <c r="H8" s="16">
        <f>ABS(Solieusap!H8)</f>
        <v>6.7000000000000002E-4</v>
      </c>
      <c r="I8" s="16">
        <f>ABS(Solieusap!I8)</f>
        <v>5.1000000000000004E-3</v>
      </c>
      <c r="J8" s="16">
        <f>ABS(Solieusap!J8)</f>
        <v>5.2999999999999998E-4</v>
      </c>
      <c r="K8" s="16">
        <f t="shared" si="0"/>
        <v>11.256500000000001</v>
      </c>
      <c r="L8" s="16">
        <f t="shared" si="1"/>
        <v>5.1000000000000004E-3</v>
      </c>
    </row>
    <row r="9" spans="1:12" ht="16.5" customHeight="1">
      <c r="A9" s="14" t="str">
        <f>Solieusap!A9</f>
        <v>9</v>
      </c>
      <c r="B9" s="15">
        <f>Solieusap!B9</f>
        <v>3.6</v>
      </c>
      <c r="C9" s="14" t="str">
        <f>Solieusap!C9</f>
        <v>DEAD1</v>
      </c>
      <c r="D9" s="14" t="str">
        <f>Solieusap!D9</f>
        <v>LinStatic</v>
      </c>
      <c r="E9" s="16">
        <f>ABS(Solieusap!E9)</f>
        <v>11.0585</v>
      </c>
      <c r="F9" s="16">
        <f>ABS(Solieusap!F9)</f>
        <v>0.1018</v>
      </c>
      <c r="G9" s="16">
        <f>ABS(Solieusap!G9)</f>
        <v>4.5199999999999997E-2</v>
      </c>
      <c r="H9" s="16">
        <f>ABS(Solieusap!H9)</f>
        <v>6.7000000000000002E-4</v>
      </c>
      <c r="I9" s="16">
        <f>ABS(Solieusap!I9)</f>
        <v>7.6200000000000004E-2</v>
      </c>
      <c r="J9" s="16">
        <f>ABS(Solieusap!J9)</f>
        <v>0.18268999999999999</v>
      </c>
      <c r="K9" s="16">
        <f t="shared" si="0"/>
        <v>11.0585</v>
      </c>
      <c r="L9" s="16">
        <f t="shared" si="1"/>
        <v>7.6200000000000004E-2</v>
      </c>
    </row>
    <row r="10" spans="1:12" ht="16.5" customHeight="1">
      <c r="A10" s="14" t="str">
        <f>Solieusap!A10</f>
        <v>10</v>
      </c>
      <c r="B10" s="15">
        <f>Solieusap!B10</f>
        <v>0</v>
      </c>
      <c r="C10" s="14" t="str">
        <f>Solieusap!C10</f>
        <v>DEAD1</v>
      </c>
      <c r="D10" s="14" t="str">
        <f>Solieusap!D10</f>
        <v>LinStatic</v>
      </c>
      <c r="E10" s="16">
        <f>ABS(Solieusap!E10)</f>
        <v>8.5071999999999992</v>
      </c>
      <c r="F10" s="16">
        <f>ABS(Solieusap!F10)</f>
        <v>8.3799999999999999E-2</v>
      </c>
      <c r="G10" s="16">
        <f>ABS(Solieusap!G10)</f>
        <v>7.1000000000000004E-3</v>
      </c>
      <c r="H10" s="16">
        <f>ABS(Solieusap!H10)</f>
        <v>1.6800000000000001E-3</v>
      </c>
      <c r="I10" s="16">
        <f>ABS(Solieusap!I10)</f>
        <v>3.8700000000000002E-3</v>
      </c>
      <c r="J10" s="16">
        <f>ABS(Solieusap!J10)</f>
        <v>0.16818</v>
      </c>
      <c r="K10" s="16">
        <f t="shared" si="0"/>
        <v>8.5071999999999992</v>
      </c>
      <c r="L10" s="16">
        <f t="shared" si="1"/>
        <v>3.8700000000000002E-3</v>
      </c>
    </row>
    <row r="11" spans="1:12" ht="16.5" customHeight="1">
      <c r="A11" s="14" t="str">
        <f>Solieusap!A11</f>
        <v>10</v>
      </c>
      <c r="B11" s="15">
        <f>Solieusap!B11</f>
        <v>1.8</v>
      </c>
      <c r="C11" s="14" t="str">
        <f>Solieusap!C11</f>
        <v>DEAD1</v>
      </c>
      <c r="D11" s="14" t="str">
        <f>Solieusap!D11</f>
        <v>LinStatic</v>
      </c>
      <c r="E11" s="16">
        <f>ABS(Solieusap!E11)</f>
        <v>8.3092000000000006</v>
      </c>
      <c r="F11" s="16">
        <f>ABS(Solieusap!F11)</f>
        <v>8.3799999999999999E-2</v>
      </c>
      <c r="G11" s="16">
        <f>ABS(Solieusap!G11)</f>
        <v>7.1000000000000004E-3</v>
      </c>
      <c r="H11" s="16">
        <f>ABS(Solieusap!H11)</f>
        <v>1.6800000000000001E-3</v>
      </c>
      <c r="I11" s="16">
        <f>ABS(Solieusap!I11)</f>
        <v>8.9899999999999997E-3</v>
      </c>
      <c r="J11" s="16">
        <f>ABS(Solieusap!J11)</f>
        <v>1.7319999999999999E-2</v>
      </c>
      <c r="K11" s="16">
        <f t="shared" si="0"/>
        <v>8.3092000000000006</v>
      </c>
      <c r="L11" s="16">
        <f t="shared" si="1"/>
        <v>8.9899999999999997E-3</v>
      </c>
    </row>
    <row r="12" spans="1:12" ht="16.5" customHeight="1">
      <c r="A12" s="14" t="str">
        <f>Solieusap!A12</f>
        <v>10</v>
      </c>
      <c r="B12" s="15">
        <f>Solieusap!B12</f>
        <v>3.6</v>
      </c>
      <c r="C12" s="14" t="str">
        <f>Solieusap!C12</f>
        <v>DEAD1</v>
      </c>
      <c r="D12" s="14" t="str">
        <f>Solieusap!D12</f>
        <v>LinStatic</v>
      </c>
      <c r="E12" s="16">
        <f>ABS(Solieusap!E12)</f>
        <v>8.1112000000000002</v>
      </c>
      <c r="F12" s="16">
        <f>ABS(Solieusap!F12)</f>
        <v>8.3799999999999999E-2</v>
      </c>
      <c r="G12" s="16">
        <f>ABS(Solieusap!G12)</f>
        <v>7.1000000000000004E-3</v>
      </c>
      <c r="H12" s="16">
        <f>ABS(Solieusap!H12)</f>
        <v>1.6800000000000001E-3</v>
      </c>
      <c r="I12" s="16">
        <f>ABS(Solieusap!I12)</f>
        <v>2.1850000000000001E-2</v>
      </c>
      <c r="J12" s="16">
        <f>ABS(Solieusap!J12)</f>
        <v>0.13355</v>
      </c>
      <c r="K12" s="16">
        <f t="shared" si="0"/>
        <v>8.1112000000000002</v>
      </c>
      <c r="L12" s="16">
        <f t="shared" si="1"/>
        <v>2.1850000000000001E-2</v>
      </c>
    </row>
    <row r="13" spans="1:12" ht="16.5" customHeight="1">
      <c r="A13" s="14" t="str">
        <f>Solieusap!A13</f>
        <v>140</v>
      </c>
      <c r="B13" s="15">
        <f>Solieusap!B13</f>
        <v>0</v>
      </c>
      <c r="C13" s="14" t="str">
        <f>Solieusap!C13</f>
        <v>DEAD1</v>
      </c>
      <c r="D13" s="14" t="str">
        <f>Solieusap!D13</f>
        <v>LinStatic</v>
      </c>
      <c r="E13" s="16">
        <f>ABS(Solieusap!E13)</f>
        <v>12.703799999999999</v>
      </c>
      <c r="F13" s="16">
        <f>ABS(Solieusap!F13)</f>
        <v>9.7799999999999998E-2</v>
      </c>
      <c r="G13" s="16">
        <f>ABS(Solieusap!G13)</f>
        <v>0.16089999999999999</v>
      </c>
      <c r="H13" s="16">
        <f>ABS(Solieusap!H13)</f>
        <v>4.2999999999999999E-4</v>
      </c>
      <c r="I13" s="16">
        <f>ABS(Solieusap!I13)</f>
        <v>0.24682999999999999</v>
      </c>
      <c r="J13" s="16">
        <f>ABS(Solieusap!J13)</f>
        <v>9.2999999999999999E-2</v>
      </c>
      <c r="K13" s="16">
        <f t="shared" si="0"/>
        <v>12.703799999999999</v>
      </c>
      <c r="L13" s="16">
        <f t="shared" si="1"/>
        <v>0.24682999999999999</v>
      </c>
    </row>
    <row r="14" spans="1:12" ht="16.5" customHeight="1">
      <c r="A14" s="14" t="str">
        <f>Solieusap!A14</f>
        <v>140</v>
      </c>
      <c r="B14" s="15">
        <f>Solieusap!B14</f>
        <v>1.35</v>
      </c>
      <c r="C14" s="14" t="str">
        <f>Solieusap!C14</f>
        <v>DEAD1</v>
      </c>
      <c r="D14" s="14" t="str">
        <f>Solieusap!D14</f>
        <v>LinStatic</v>
      </c>
      <c r="E14" s="16">
        <f>ABS(Solieusap!E14)</f>
        <v>12.555300000000001</v>
      </c>
      <c r="F14" s="16">
        <f>ABS(Solieusap!F14)</f>
        <v>9.7799999999999998E-2</v>
      </c>
      <c r="G14" s="16">
        <f>ABS(Solieusap!G14)</f>
        <v>0.16089999999999999</v>
      </c>
      <c r="H14" s="16">
        <f>ABS(Solieusap!H14)</f>
        <v>4.2999999999999999E-4</v>
      </c>
      <c r="I14" s="16">
        <f>ABS(Solieusap!I14)</f>
        <v>2.9569999999999999E-2</v>
      </c>
      <c r="J14" s="16">
        <f>ABS(Solieusap!J14)</f>
        <v>3.8989999999999997E-2</v>
      </c>
      <c r="K14" s="16">
        <f t="shared" si="0"/>
        <v>12.555300000000001</v>
      </c>
      <c r="L14" s="16">
        <f t="shared" si="1"/>
        <v>2.9569999999999999E-2</v>
      </c>
    </row>
    <row r="15" spans="1:12" ht="16.5" customHeight="1">
      <c r="A15" s="14" t="str">
        <f>Solieusap!A15</f>
        <v>140</v>
      </c>
      <c r="B15" s="15">
        <f>Solieusap!B15</f>
        <v>2.7</v>
      </c>
      <c r="C15" s="14" t="str">
        <f>Solieusap!C15</f>
        <v>DEAD1</v>
      </c>
      <c r="D15" s="14" t="str">
        <f>Solieusap!D15</f>
        <v>LinStatic</v>
      </c>
      <c r="E15" s="16">
        <f>ABS(Solieusap!E15)</f>
        <v>12.4068</v>
      </c>
      <c r="F15" s="16">
        <f>ABS(Solieusap!F15)</f>
        <v>9.7799999999999998E-2</v>
      </c>
      <c r="G15" s="16">
        <f>ABS(Solieusap!G15)</f>
        <v>0.16089999999999999</v>
      </c>
      <c r="H15" s="16">
        <f>ABS(Solieusap!H15)</f>
        <v>4.2999999999999999E-4</v>
      </c>
      <c r="I15" s="16">
        <f>ABS(Solieusap!I15)</f>
        <v>0.18768000000000001</v>
      </c>
      <c r="J15" s="16">
        <f>ABS(Solieusap!J15)</f>
        <v>0.17097000000000001</v>
      </c>
      <c r="K15" s="16">
        <f t="shared" si="0"/>
        <v>12.4068</v>
      </c>
      <c r="L15" s="16">
        <f t="shared" si="1"/>
        <v>0.18768000000000001</v>
      </c>
    </row>
    <row r="16" spans="1:12" ht="16.5" customHeight="1">
      <c r="A16" s="14" t="str">
        <f>Solieusap!A16</f>
        <v>141</v>
      </c>
      <c r="B16" s="15">
        <f>Solieusap!B16</f>
        <v>0</v>
      </c>
      <c r="C16" s="14" t="str">
        <f>Solieusap!C16</f>
        <v>DEAD1</v>
      </c>
      <c r="D16" s="14" t="str">
        <f>Solieusap!D16</f>
        <v>LinStatic</v>
      </c>
      <c r="E16" s="16">
        <f>ABS(Solieusap!E16)</f>
        <v>9.8640000000000008</v>
      </c>
      <c r="F16" s="16">
        <f>ABS(Solieusap!F16)</f>
        <v>9.6500000000000002E-2</v>
      </c>
      <c r="G16" s="16">
        <f>ABS(Solieusap!G16)</f>
        <v>7.8799999999999995E-2</v>
      </c>
      <c r="H16" s="16">
        <f>ABS(Solieusap!H16)</f>
        <v>4.0999999999999999E-4</v>
      </c>
      <c r="I16" s="16">
        <f>ABS(Solieusap!I16)</f>
        <v>0.14137</v>
      </c>
      <c r="J16" s="16">
        <f>ABS(Solieusap!J16)</f>
        <v>0.17041999999999999</v>
      </c>
      <c r="K16" s="16">
        <f t="shared" si="0"/>
        <v>9.8640000000000008</v>
      </c>
      <c r="L16" s="16">
        <f t="shared" si="1"/>
        <v>0.14137</v>
      </c>
    </row>
    <row r="17" spans="1:12" ht="16.5" customHeight="1">
      <c r="A17" s="14" t="str">
        <f>Solieusap!A17</f>
        <v>141</v>
      </c>
      <c r="B17" s="15">
        <f>Solieusap!B17</f>
        <v>1.8</v>
      </c>
      <c r="C17" s="14" t="str">
        <f>Solieusap!C17</f>
        <v>DEAD1</v>
      </c>
      <c r="D17" s="14" t="str">
        <f>Solieusap!D17</f>
        <v>LinStatic</v>
      </c>
      <c r="E17" s="16">
        <f>ABS(Solieusap!E17)</f>
        <v>9.6660000000000004</v>
      </c>
      <c r="F17" s="16">
        <f>ABS(Solieusap!F17)</f>
        <v>9.6500000000000002E-2</v>
      </c>
      <c r="G17" s="16">
        <f>ABS(Solieusap!G17)</f>
        <v>7.8799999999999995E-2</v>
      </c>
      <c r="H17" s="16">
        <f>ABS(Solieusap!H17)</f>
        <v>4.0999999999999999E-4</v>
      </c>
      <c r="I17" s="16">
        <f>ABS(Solieusap!I17)</f>
        <v>4.0000000000000002E-4</v>
      </c>
      <c r="J17" s="16">
        <f>ABS(Solieusap!J17)</f>
        <v>3.31E-3</v>
      </c>
      <c r="K17" s="16">
        <f t="shared" si="0"/>
        <v>9.6660000000000004</v>
      </c>
      <c r="L17" s="16">
        <f t="shared" si="1"/>
        <v>4.0000000000000002E-4</v>
      </c>
    </row>
    <row r="18" spans="1:12" ht="16.5" customHeight="1">
      <c r="A18" s="14" t="str">
        <f>Solieusap!A18</f>
        <v>141</v>
      </c>
      <c r="B18" s="15">
        <f>Solieusap!B18</f>
        <v>3.6</v>
      </c>
      <c r="C18" s="14" t="str">
        <f>Solieusap!C18</f>
        <v>DEAD1</v>
      </c>
      <c r="D18" s="14" t="str">
        <f>Solieusap!D18</f>
        <v>LinStatic</v>
      </c>
      <c r="E18" s="16">
        <f>ABS(Solieusap!E18)</f>
        <v>9.468</v>
      </c>
      <c r="F18" s="16">
        <f>ABS(Solieusap!F18)</f>
        <v>9.6500000000000002E-2</v>
      </c>
      <c r="G18" s="16">
        <f>ABS(Solieusap!G18)</f>
        <v>7.8799999999999995E-2</v>
      </c>
      <c r="H18" s="16">
        <f>ABS(Solieusap!H18)</f>
        <v>4.0999999999999999E-4</v>
      </c>
      <c r="I18" s="16">
        <f>ABS(Solieusap!I18)</f>
        <v>0.14216999999999999</v>
      </c>
      <c r="J18" s="16">
        <f>ABS(Solieusap!J18)</f>
        <v>0.17704</v>
      </c>
      <c r="K18" s="16">
        <f t="shared" si="0"/>
        <v>9.468</v>
      </c>
      <c r="L18" s="16">
        <f t="shared" si="1"/>
        <v>0.14216999999999999</v>
      </c>
    </row>
    <row r="19" spans="1:12" ht="16.5" customHeight="1">
      <c r="A19" s="14" t="str">
        <f>Solieusap!A19</f>
        <v>142</v>
      </c>
      <c r="B19" s="15">
        <f>Solieusap!B19</f>
        <v>0</v>
      </c>
      <c r="C19" s="14" t="str">
        <f>Solieusap!C19</f>
        <v>DEAD1</v>
      </c>
      <c r="D19" s="14" t="str">
        <f>Solieusap!D19</f>
        <v>LinStatic</v>
      </c>
      <c r="E19" s="16">
        <f>ABS(Solieusap!E19)</f>
        <v>6.7312000000000003</v>
      </c>
      <c r="F19" s="16">
        <f>ABS(Solieusap!F19)</f>
        <v>5.8700000000000002E-2</v>
      </c>
      <c r="G19" s="16">
        <f>ABS(Solieusap!G19)</f>
        <v>9.6199999999999994E-2</v>
      </c>
      <c r="H19" s="16">
        <f>ABS(Solieusap!H19)</f>
        <v>1.1209999999999999E-2</v>
      </c>
      <c r="I19" s="16">
        <f>ABS(Solieusap!I19)</f>
        <v>0.17799000000000001</v>
      </c>
      <c r="J19" s="16">
        <f>ABS(Solieusap!J19)</f>
        <v>0.12656999999999999</v>
      </c>
      <c r="K19" s="16">
        <f t="shared" si="0"/>
        <v>6.7312000000000003</v>
      </c>
      <c r="L19" s="16">
        <f t="shared" si="1"/>
        <v>0.17799000000000001</v>
      </c>
    </row>
    <row r="20" spans="1:12" ht="16.5" customHeight="1">
      <c r="A20" s="14" t="str">
        <f>Solieusap!A20</f>
        <v>142</v>
      </c>
      <c r="B20" s="15">
        <f>Solieusap!B20</f>
        <v>1.8</v>
      </c>
      <c r="C20" s="14" t="str">
        <f>Solieusap!C20</f>
        <v>DEAD1</v>
      </c>
      <c r="D20" s="14" t="str">
        <f>Solieusap!D20</f>
        <v>LinStatic</v>
      </c>
      <c r="E20" s="16">
        <f>ABS(Solieusap!E20)</f>
        <v>6.5331999999999999</v>
      </c>
      <c r="F20" s="16">
        <f>ABS(Solieusap!F20)</f>
        <v>5.8700000000000002E-2</v>
      </c>
      <c r="G20" s="16">
        <f>ABS(Solieusap!G20)</f>
        <v>9.6199999999999994E-2</v>
      </c>
      <c r="H20" s="16">
        <f>ABS(Solieusap!H20)</f>
        <v>1.1209999999999999E-2</v>
      </c>
      <c r="I20" s="16">
        <f>ABS(Solieusap!I20)</f>
        <v>4.7999999999999996E-3</v>
      </c>
      <c r="J20" s="16">
        <f>ABS(Solieusap!J20)</f>
        <v>2.0899999999999998E-2</v>
      </c>
      <c r="K20" s="16">
        <f t="shared" si="0"/>
        <v>6.5331999999999999</v>
      </c>
      <c r="L20" s="16">
        <f t="shared" si="1"/>
        <v>4.7999999999999996E-3</v>
      </c>
    </row>
    <row r="21" spans="1:12" ht="16.5" customHeight="1">
      <c r="A21" s="14" t="str">
        <f>Solieusap!A21</f>
        <v>142</v>
      </c>
      <c r="B21" s="15">
        <f>Solieusap!B21</f>
        <v>3.6</v>
      </c>
      <c r="C21" s="14" t="str">
        <f>Solieusap!C21</f>
        <v>DEAD1</v>
      </c>
      <c r="D21" s="14" t="str">
        <f>Solieusap!D21</f>
        <v>LinStatic</v>
      </c>
      <c r="E21" s="16">
        <f>ABS(Solieusap!E21)</f>
        <v>6.3352000000000004</v>
      </c>
      <c r="F21" s="16">
        <f>ABS(Solieusap!F21)</f>
        <v>5.8700000000000002E-2</v>
      </c>
      <c r="G21" s="16">
        <f>ABS(Solieusap!G21)</f>
        <v>9.6199999999999994E-2</v>
      </c>
      <c r="H21" s="16">
        <f>ABS(Solieusap!H21)</f>
        <v>1.1209999999999999E-2</v>
      </c>
      <c r="I21" s="16">
        <f>ABS(Solieusap!I21)</f>
        <v>0.16838</v>
      </c>
      <c r="J21" s="16">
        <f>ABS(Solieusap!J21)</f>
        <v>8.4779999999999994E-2</v>
      </c>
      <c r="K21" s="16">
        <f t="shared" si="0"/>
        <v>6.3352000000000004</v>
      </c>
      <c r="L21" s="16">
        <f t="shared" si="1"/>
        <v>0.16838</v>
      </c>
    </row>
    <row r="22" spans="1:12" ht="16.5" customHeight="1">
      <c r="A22" s="14" t="str">
        <f>Solieusap!A22</f>
        <v>143</v>
      </c>
      <c r="B22" s="15">
        <f>Solieusap!B22</f>
        <v>0</v>
      </c>
      <c r="C22" s="14" t="str">
        <f>Solieusap!C22</f>
        <v>DEAD1</v>
      </c>
      <c r="D22" s="14" t="str">
        <f>Solieusap!D22</f>
        <v>LinStatic</v>
      </c>
      <c r="E22" s="16">
        <f>ABS(Solieusap!E22)</f>
        <v>11.863200000000001</v>
      </c>
      <c r="F22" s="16">
        <f>ABS(Solieusap!F22)</f>
        <v>9.7600000000000006E-2</v>
      </c>
      <c r="G22" s="16">
        <f>ABS(Solieusap!G22)</f>
        <v>0.15920000000000001</v>
      </c>
      <c r="H22" s="16">
        <f>ABS(Solieusap!H22)</f>
        <v>4.0999999999999999E-4</v>
      </c>
      <c r="I22" s="16">
        <f>ABS(Solieusap!I22)</f>
        <v>0.24548</v>
      </c>
      <c r="J22" s="16">
        <f>ABS(Solieusap!J22)</f>
        <v>9.2700000000000005E-2</v>
      </c>
      <c r="K22" s="16">
        <f t="shared" si="0"/>
        <v>11.863200000000001</v>
      </c>
      <c r="L22" s="16">
        <f t="shared" si="1"/>
        <v>0.24548</v>
      </c>
    </row>
    <row r="23" spans="1:12" ht="16.5" customHeight="1">
      <c r="A23" s="14" t="str">
        <f>Solieusap!A23</f>
        <v>143</v>
      </c>
      <c r="B23" s="15">
        <f>Solieusap!B23</f>
        <v>1.35</v>
      </c>
      <c r="C23" s="14" t="str">
        <f>Solieusap!C23</f>
        <v>DEAD1</v>
      </c>
      <c r="D23" s="14" t="str">
        <f>Solieusap!D23</f>
        <v>LinStatic</v>
      </c>
      <c r="E23" s="16">
        <f>ABS(Solieusap!E23)</f>
        <v>11.714700000000001</v>
      </c>
      <c r="F23" s="16">
        <f>ABS(Solieusap!F23)</f>
        <v>9.7600000000000006E-2</v>
      </c>
      <c r="G23" s="16">
        <f>ABS(Solieusap!G23)</f>
        <v>0.15920000000000001</v>
      </c>
      <c r="H23" s="16">
        <f>ABS(Solieusap!H23)</f>
        <v>4.0999999999999999E-4</v>
      </c>
      <c r="I23" s="16">
        <f>ABS(Solieusap!I23)</f>
        <v>3.0589999999999999E-2</v>
      </c>
      <c r="J23" s="16">
        <f>ABS(Solieusap!J23)</f>
        <v>3.9050000000000001E-2</v>
      </c>
      <c r="K23" s="16">
        <f t="shared" si="0"/>
        <v>11.714700000000001</v>
      </c>
      <c r="L23" s="16">
        <f t="shared" si="1"/>
        <v>3.0589999999999999E-2</v>
      </c>
    </row>
    <row r="24" spans="1:12" ht="16.5" customHeight="1">
      <c r="A24" s="14" t="str">
        <f>Solieusap!A24</f>
        <v>143</v>
      </c>
      <c r="B24" s="15">
        <f>Solieusap!B24</f>
        <v>2.7</v>
      </c>
      <c r="C24" s="14" t="str">
        <f>Solieusap!C24</f>
        <v>DEAD1</v>
      </c>
      <c r="D24" s="14" t="str">
        <f>Solieusap!D24</f>
        <v>LinStatic</v>
      </c>
      <c r="E24" s="16">
        <f>ABS(Solieusap!E24)</f>
        <v>11.5662</v>
      </c>
      <c r="F24" s="16">
        <f>ABS(Solieusap!F24)</f>
        <v>9.7600000000000006E-2</v>
      </c>
      <c r="G24" s="16">
        <f>ABS(Solieusap!G24)</f>
        <v>0.15920000000000001</v>
      </c>
      <c r="H24" s="16">
        <f>ABS(Solieusap!H24)</f>
        <v>4.0999999999999999E-4</v>
      </c>
      <c r="I24" s="16">
        <f>ABS(Solieusap!I24)</f>
        <v>0.18429999999999999</v>
      </c>
      <c r="J24" s="16">
        <f>ABS(Solieusap!J24)</f>
        <v>0.17079</v>
      </c>
      <c r="K24" s="16">
        <f t="shared" si="0"/>
        <v>11.5662</v>
      </c>
      <c r="L24" s="16">
        <f t="shared" si="1"/>
        <v>0.18429999999999999</v>
      </c>
    </row>
    <row r="25" spans="1:12" ht="16.5" customHeight="1">
      <c r="A25" s="14" t="str">
        <f>Solieusap!A25</f>
        <v>144</v>
      </c>
      <c r="B25" s="15">
        <f>Solieusap!B25</f>
        <v>0</v>
      </c>
      <c r="C25" s="14" t="str">
        <f>Solieusap!C25</f>
        <v>DEAD1</v>
      </c>
      <c r="D25" s="14" t="str">
        <f>Solieusap!D25</f>
        <v>LinStatic</v>
      </c>
      <c r="E25" s="16">
        <f>ABS(Solieusap!E25)</f>
        <v>9.0172000000000008</v>
      </c>
      <c r="F25" s="16">
        <f>ABS(Solieusap!F25)</f>
        <v>9.7100000000000006E-2</v>
      </c>
      <c r="G25" s="16">
        <f>ABS(Solieusap!G25)</f>
        <v>8.3599999999999994E-2</v>
      </c>
      <c r="H25" s="16">
        <f>ABS(Solieusap!H25)</f>
        <v>4.8999999999999998E-4</v>
      </c>
      <c r="I25" s="16">
        <f>ABS(Solieusap!I25)</f>
        <v>0.14787</v>
      </c>
      <c r="J25" s="16">
        <f>ABS(Solieusap!J25)</f>
        <v>0.17047999999999999</v>
      </c>
      <c r="K25" s="16">
        <f t="shared" si="0"/>
        <v>9.0172000000000008</v>
      </c>
      <c r="L25" s="16">
        <f t="shared" si="1"/>
        <v>0.14787</v>
      </c>
    </row>
    <row r="26" spans="1:12" ht="16.5" customHeight="1">
      <c r="A26" s="14" t="str">
        <f>Solieusap!A26</f>
        <v>144</v>
      </c>
      <c r="B26" s="15">
        <f>Solieusap!B26</f>
        <v>1.8</v>
      </c>
      <c r="C26" s="14" t="str">
        <f>Solieusap!C26</f>
        <v>DEAD1</v>
      </c>
      <c r="D26" s="14" t="str">
        <f>Solieusap!D26</f>
        <v>LinStatic</v>
      </c>
      <c r="E26" s="16">
        <f>ABS(Solieusap!E26)</f>
        <v>8.8192000000000004</v>
      </c>
      <c r="F26" s="16">
        <f>ABS(Solieusap!F26)</f>
        <v>9.7100000000000006E-2</v>
      </c>
      <c r="G26" s="16">
        <f>ABS(Solieusap!G26)</f>
        <v>8.3599999999999994E-2</v>
      </c>
      <c r="H26" s="16">
        <f>ABS(Solieusap!H26)</f>
        <v>4.8999999999999998E-4</v>
      </c>
      <c r="I26" s="16">
        <f>ABS(Solieusap!I26)</f>
        <v>2.5899999999999999E-3</v>
      </c>
      <c r="J26" s="16">
        <f>ABS(Solieusap!J26)</f>
        <v>4.2500000000000003E-3</v>
      </c>
      <c r="K26" s="16">
        <f t="shared" si="0"/>
        <v>8.8192000000000004</v>
      </c>
      <c r="L26" s="16">
        <f t="shared" si="1"/>
        <v>2.5899999999999999E-3</v>
      </c>
    </row>
    <row r="27" spans="1:12" ht="16.5" customHeight="1">
      <c r="A27" s="14" t="str">
        <f>Solieusap!A27</f>
        <v>144</v>
      </c>
      <c r="B27" s="15">
        <f>Solieusap!B27</f>
        <v>3.6</v>
      </c>
      <c r="C27" s="14" t="str">
        <f>Solieusap!C27</f>
        <v>DEAD1</v>
      </c>
      <c r="D27" s="14" t="str">
        <f>Solieusap!D27</f>
        <v>LinStatic</v>
      </c>
      <c r="E27" s="16">
        <f>ABS(Solieusap!E27)</f>
        <v>8.6212</v>
      </c>
      <c r="F27" s="16">
        <f>ABS(Solieusap!F27)</f>
        <v>9.7100000000000006E-2</v>
      </c>
      <c r="G27" s="16">
        <f>ABS(Solieusap!G27)</f>
        <v>8.3599999999999994E-2</v>
      </c>
      <c r="H27" s="16">
        <f>ABS(Solieusap!H27)</f>
        <v>4.8999999999999998E-4</v>
      </c>
      <c r="I27" s="16">
        <f>ABS(Solieusap!I27)</f>
        <v>0.15306</v>
      </c>
      <c r="J27" s="16">
        <f>ABS(Solieusap!J27)</f>
        <v>0.17898</v>
      </c>
      <c r="K27" s="16">
        <f t="shared" si="0"/>
        <v>8.6212</v>
      </c>
      <c r="L27" s="16">
        <f t="shared" si="1"/>
        <v>0.15306</v>
      </c>
    </row>
    <row r="28" spans="1:12" ht="16.5" customHeight="1">
      <c r="A28" s="14" t="str">
        <f>Solieusap!A28</f>
        <v>145</v>
      </c>
      <c r="B28" s="15">
        <f>Solieusap!B28</f>
        <v>0</v>
      </c>
      <c r="C28" s="14" t="str">
        <f>Solieusap!C28</f>
        <v>DEAD1</v>
      </c>
      <c r="D28" s="14" t="str">
        <f>Solieusap!D28</f>
        <v>LinStatic</v>
      </c>
      <c r="E28" s="16">
        <f>ABS(Solieusap!E28)</f>
        <v>5.8860999999999999</v>
      </c>
      <c r="F28" s="16">
        <f>ABS(Solieusap!F28)</f>
        <v>4.4299999999999999E-2</v>
      </c>
      <c r="G28" s="16">
        <f>ABS(Solieusap!G28)</f>
        <v>8.3099999999999993E-2</v>
      </c>
      <c r="H28" s="16">
        <f>ABS(Solieusap!H28)</f>
        <v>4.64E-3</v>
      </c>
      <c r="I28" s="16">
        <f>ABS(Solieusap!I28)</f>
        <v>0.15737999999999999</v>
      </c>
      <c r="J28" s="16">
        <f>ABS(Solieusap!J28)</f>
        <v>0.10911999999999999</v>
      </c>
      <c r="K28" s="16">
        <f t="shared" si="0"/>
        <v>5.8860999999999999</v>
      </c>
      <c r="L28" s="16">
        <f t="shared" si="1"/>
        <v>0.15737999999999999</v>
      </c>
    </row>
    <row r="29" spans="1:12" ht="16.5" customHeight="1">
      <c r="A29" s="14" t="str">
        <f>Solieusap!A29</f>
        <v>145</v>
      </c>
      <c r="B29" s="15">
        <f>Solieusap!B29</f>
        <v>1.8</v>
      </c>
      <c r="C29" s="14" t="str">
        <f>Solieusap!C29</f>
        <v>DEAD1</v>
      </c>
      <c r="D29" s="14" t="str">
        <f>Solieusap!D29</f>
        <v>LinStatic</v>
      </c>
      <c r="E29" s="16">
        <f>ABS(Solieusap!E29)</f>
        <v>5.6881000000000004</v>
      </c>
      <c r="F29" s="16">
        <f>ABS(Solieusap!F29)</f>
        <v>4.4299999999999999E-2</v>
      </c>
      <c r="G29" s="16">
        <f>ABS(Solieusap!G29)</f>
        <v>8.3099999999999993E-2</v>
      </c>
      <c r="H29" s="16">
        <f>ABS(Solieusap!H29)</f>
        <v>4.64E-3</v>
      </c>
      <c r="I29" s="16">
        <f>ABS(Solieusap!I29)</f>
        <v>7.8700000000000003E-3</v>
      </c>
      <c r="J29" s="16">
        <f>ABS(Solieusap!J29)</f>
        <v>2.93E-2</v>
      </c>
      <c r="K29" s="16">
        <f t="shared" si="0"/>
        <v>5.6881000000000004</v>
      </c>
      <c r="L29" s="16">
        <f t="shared" si="1"/>
        <v>7.8700000000000003E-3</v>
      </c>
    </row>
    <row r="30" spans="1:12" ht="16.5" customHeight="1">
      <c r="A30" s="14" t="str">
        <f>Solieusap!A30</f>
        <v>145</v>
      </c>
      <c r="B30" s="15">
        <f>Solieusap!B30</f>
        <v>3.6</v>
      </c>
      <c r="C30" s="14" t="str">
        <f>Solieusap!C30</f>
        <v>DEAD1</v>
      </c>
      <c r="D30" s="14" t="str">
        <f>Solieusap!D30</f>
        <v>LinStatic</v>
      </c>
      <c r="E30" s="16">
        <f>ABS(Solieusap!E30)</f>
        <v>5.4901</v>
      </c>
      <c r="F30" s="16">
        <f>ABS(Solieusap!F30)</f>
        <v>4.4299999999999999E-2</v>
      </c>
      <c r="G30" s="16">
        <f>ABS(Solieusap!G30)</f>
        <v>8.3099999999999993E-2</v>
      </c>
      <c r="H30" s="16">
        <f>ABS(Solieusap!H30)</f>
        <v>4.64E-3</v>
      </c>
      <c r="I30" s="16">
        <f>ABS(Solieusap!I30)</f>
        <v>0.14163999999999999</v>
      </c>
      <c r="J30" s="16">
        <f>ABS(Solieusap!J30)</f>
        <v>5.0509999999999999E-2</v>
      </c>
      <c r="K30" s="16">
        <f t="shared" si="0"/>
        <v>5.4901</v>
      </c>
      <c r="L30" s="16">
        <f t="shared" si="1"/>
        <v>0.14163999999999999</v>
      </c>
    </row>
    <row r="31" spans="1:12" ht="16.5" customHeight="1">
      <c r="A31" s="14" t="str">
        <f>Solieusap!A31</f>
        <v>146</v>
      </c>
      <c r="B31" s="15">
        <f>Solieusap!B31</f>
        <v>0</v>
      </c>
      <c r="C31" s="14" t="str">
        <f>Solieusap!C31</f>
        <v>DEAD1</v>
      </c>
      <c r="D31" s="14" t="str">
        <f>Solieusap!D31</f>
        <v>LinStatic</v>
      </c>
      <c r="E31" s="16">
        <f>ABS(Solieusap!E31)</f>
        <v>13.4491</v>
      </c>
      <c r="F31" s="16">
        <f>ABS(Solieusap!F31)</f>
        <v>7.3400000000000007E-2</v>
      </c>
      <c r="G31" s="16">
        <f>ABS(Solieusap!G31)</f>
        <v>0.16650000000000001</v>
      </c>
      <c r="H31" s="16">
        <f>ABS(Solieusap!H31)</f>
        <v>8.8999999999999995E-4</v>
      </c>
      <c r="I31" s="16">
        <f>ABS(Solieusap!I31)</f>
        <v>0.24797</v>
      </c>
      <c r="J31" s="16">
        <f>ABS(Solieusap!J31)</f>
        <v>6.0010000000000001E-2</v>
      </c>
      <c r="K31" s="16">
        <f t="shared" si="0"/>
        <v>13.4491</v>
      </c>
      <c r="L31" s="16">
        <f t="shared" si="1"/>
        <v>0.24797</v>
      </c>
    </row>
    <row r="32" spans="1:12" ht="16.5" customHeight="1">
      <c r="A32" s="14" t="str">
        <f>Solieusap!A32</f>
        <v>146</v>
      </c>
      <c r="B32" s="15">
        <f>Solieusap!B32</f>
        <v>1.35</v>
      </c>
      <c r="C32" s="14" t="str">
        <f>Solieusap!C32</f>
        <v>DEAD1</v>
      </c>
      <c r="D32" s="14" t="str">
        <f>Solieusap!D32</f>
        <v>LinStatic</v>
      </c>
      <c r="E32" s="16">
        <f>ABS(Solieusap!E32)</f>
        <v>13.300599999999999</v>
      </c>
      <c r="F32" s="16">
        <f>ABS(Solieusap!F32)</f>
        <v>7.3400000000000007E-2</v>
      </c>
      <c r="G32" s="16">
        <f>ABS(Solieusap!G32)</f>
        <v>0.16650000000000001</v>
      </c>
      <c r="H32" s="16">
        <f>ABS(Solieusap!H32)</f>
        <v>8.8999999999999995E-4</v>
      </c>
      <c r="I32" s="16">
        <f>ABS(Solieusap!I32)</f>
        <v>2.3179999999999999E-2</v>
      </c>
      <c r="J32" s="16">
        <f>ABS(Solieusap!J32)</f>
        <v>3.9059999999999997E-2</v>
      </c>
      <c r="K32" s="16">
        <f t="shared" si="0"/>
        <v>13.300599999999999</v>
      </c>
      <c r="L32" s="16">
        <f t="shared" si="1"/>
        <v>2.3179999999999999E-2</v>
      </c>
    </row>
    <row r="33" spans="1:12" ht="16.5" customHeight="1">
      <c r="A33" s="14" t="str">
        <f>Solieusap!A33</f>
        <v>146</v>
      </c>
      <c r="B33" s="15">
        <f>Solieusap!B33</f>
        <v>2.7</v>
      </c>
      <c r="C33" s="14" t="str">
        <f>Solieusap!C33</f>
        <v>DEAD1</v>
      </c>
      <c r="D33" s="14" t="str">
        <f>Solieusap!D33</f>
        <v>LinStatic</v>
      </c>
      <c r="E33" s="16">
        <f>ABS(Solieusap!E33)</f>
        <v>13.152100000000001</v>
      </c>
      <c r="F33" s="16">
        <f>ABS(Solieusap!F33)</f>
        <v>7.3400000000000007E-2</v>
      </c>
      <c r="G33" s="16">
        <f>ABS(Solieusap!G33)</f>
        <v>0.16650000000000001</v>
      </c>
      <c r="H33" s="16">
        <f>ABS(Solieusap!H33)</f>
        <v>8.8999999999999995E-4</v>
      </c>
      <c r="I33" s="16">
        <f>ABS(Solieusap!I33)</f>
        <v>0.20161999999999999</v>
      </c>
      <c r="J33" s="16">
        <f>ABS(Solieusap!J33)</f>
        <v>0.13813</v>
      </c>
      <c r="K33" s="16">
        <f t="shared" si="0"/>
        <v>13.152100000000001</v>
      </c>
      <c r="L33" s="16">
        <f t="shared" si="1"/>
        <v>0.20161999999999999</v>
      </c>
    </row>
    <row r="34" spans="1:12" ht="16.5" customHeight="1">
      <c r="A34" s="14" t="str">
        <f>Solieusap!A34</f>
        <v>147</v>
      </c>
      <c r="B34" s="15">
        <f>Solieusap!B34</f>
        <v>0</v>
      </c>
      <c r="C34" s="14" t="str">
        <f>Solieusap!C34</f>
        <v>DEAD1</v>
      </c>
      <c r="D34" s="14" t="str">
        <f>Solieusap!D34</f>
        <v>LinStatic</v>
      </c>
      <c r="E34" s="16">
        <f>ABS(Solieusap!E34)</f>
        <v>10.675599999999999</v>
      </c>
      <c r="F34" s="16">
        <f>ABS(Solieusap!F34)</f>
        <v>0.1027</v>
      </c>
      <c r="G34" s="16">
        <f>ABS(Solieusap!G34)</f>
        <v>5.1999999999999998E-2</v>
      </c>
      <c r="H34" s="16">
        <f>ABS(Solieusap!H34)</f>
        <v>7.6000000000000004E-4</v>
      </c>
      <c r="I34" s="16">
        <f>ABS(Solieusap!I34)</f>
        <v>9.6100000000000005E-2</v>
      </c>
      <c r="J34" s="16">
        <f>ABS(Solieusap!J34)</f>
        <v>0.18526999999999999</v>
      </c>
      <c r="K34" s="16">
        <f t="shared" si="0"/>
        <v>10.675599999999999</v>
      </c>
      <c r="L34" s="16">
        <f t="shared" si="1"/>
        <v>9.6100000000000005E-2</v>
      </c>
    </row>
    <row r="35" spans="1:12" ht="16.5" customHeight="1">
      <c r="A35" s="14" t="str">
        <f>Solieusap!A35</f>
        <v>147</v>
      </c>
      <c r="B35" s="15">
        <f>Solieusap!B35</f>
        <v>1.8</v>
      </c>
      <c r="C35" s="14" t="str">
        <f>Solieusap!C35</f>
        <v>DEAD1</v>
      </c>
      <c r="D35" s="14" t="str">
        <f>Solieusap!D35</f>
        <v>LinStatic</v>
      </c>
      <c r="E35" s="16">
        <f>ABS(Solieusap!E35)</f>
        <v>10.477600000000001</v>
      </c>
      <c r="F35" s="16">
        <f>ABS(Solieusap!F35)</f>
        <v>0.1027</v>
      </c>
      <c r="G35" s="16">
        <f>ABS(Solieusap!G35)</f>
        <v>5.1999999999999998E-2</v>
      </c>
      <c r="H35" s="16">
        <f>ABS(Solieusap!H35)</f>
        <v>7.6000000000000004E-4</v>
      </c>
      <c r="I35" s="16">
        <f>ABS(Solieusap!I35)</f>
        <v>2.48E-3</v>
      </c>
      <c r="J35" s="16">
        <f>ABS(Solieusap!J35)</f>
        <v>4.2000000000000002E-4</v>
      </c>
      <c r="K35" s="16">
        <f t="shared" si="0"/>
        <v>10.477600000000001</v>
      </c>
      <c r="L35" s="16">
        <f t="shared" si="1"/>
        <v>2.48E-3</v>
      </c>
    </row>
    <row r="36" spans="1:12" ht="16.5" customHeight="1">
      <c r="A36" s="14" t="str">
        <f>Solieusap!A36</f>
        <v>147</v>
      </c>
      <c r="B36" s="15">
        <f>Solieusap!B36</f>
        <v>3.6</v>
      </c>
      <c r="C36" s="14" t="str">
        <f>Solieusap!C36</f>
        <v>DEAD1</v>
      </c>
      <c r="D36" s="14" t="str">
        <f>Solieusap!D36</f>
        <v>LinStatic</v>
      </c>
      <c r="E36" s="16">
        <f>ABS(Solieusap!E36)</f>
        <v>10.2796</v>
      </c>
      <c r="F36" s="16">
        <f>ABS(Solieusap!F36)</f>
        <v>0.1027</v>
      </c>
      <c r="G36" s="16">
        <f>ABS(Solieusap!G36)</f>
        <v>5.1999999999999998E-2</v>
      </c>
      <c r="H36" s="16">
        <f>ABS(Solieusap!H36)</f>
        <v>7.6000000000000004E-4</v>
      </c>
      <c r="I36" s="16">
        <f>ABS(Solieusap!I36)</f>
        <v>9.1139999999999999E-2</v>
      </c>
      <c r="J36" s="16">
        <f>ABS(Solieusap!J36)</f>
        <v>0.18443000000000001</v>
      </c>
      <c r="K36" s="16">
        <f t="shared" si="0"/>
        <v>10.2796</v>
      </c>
      <c r="L36" s="16">
        <f t="shared" si="1"/>
        <v>9.1139999999999999E-2</v>
      </c>
    </row>
    <row r="37" spans="1:12" ht="16.5" customHeight="1">
      <c r="A37" s="14" t="str">
        <f>Solieusap!A37</f>
        <v>148</v>
      </c>
      <c r="B37" s="15">
        <f>Solieusap!B37</f>
        <v>0</v>
      </c>
      <c r="C37" s="14" t="str">
        <f>Solieusap!C37</f>
        <v>DEAD1</v>
      </c>
      <c r="D37" s="14" t="str">
        <f>Solieusap!D37</f>
        <v>LinStatic</v>
      </c>
      <c r="E37" s="16">
        <f>ABS(Solieusap!E37)</f>
        <v>7.6909999999999998</v>
      </c>
      <c r="F37" s="16">
        <f>ABS(Solieusap!F37)</f>
        <v>8.2299999999999998E-2</v>
      </c>
      <c r="G37" s="16">
        <f>ABS(Solieusap!G37)</f>
        <v>7.2550000000000002E-5</v>
      </c>
      <c r="H37" s="16">
        <f>ABS(Solieusap!H37)</f>
        <v>1.23E-3</v>
      </c>
      <c r="I37" s="16">
        <f>ABS(Solieusap!I37)</f>
        <v>1.208E-2</v>
      </c>
      <c r="J37" s="16">
        <f>ABS(Solieusap!J37)</f>
        <v>0.16833000000000001</v>
      </c>
      <c r="K37" s="16">
        <f t="shared" si="0"/>
        <v>7.6909999999999998</v>
      </c>
      <c r="L37" s="16">
        <f t="shared" si="1"/>
        <v>1.208E-2</v>
      </c>
    </row>
    <row r="38" spans="1:12" ht="16.5" customHeight="1">
      <c r="A38" s="14" t="str">
        <f>Solieusap!A38</f>
        <v>148</v>
      </c>
      <c r="B38" s="15">
        <f>Solieusap!B38</f>
        <v>1.8</v>
      </c>
      <c r="C38" s="14" t="str">
        <f>Solieusap!C38</f>
        <v>DEAD1</v>
      </c>
      <c r="D38" s="14" t="str">
        <f>Solieusap!D38</f>
        <v>LinStatic</v>
      </c>
      <c r="E38" s="16">
        <f>ABS(Solieusap!E38)</f>
        <v>7.4930000000000003</v>
      </c>
      <c r="F38" s="16">
        <f>ABS(Solieusap!F38)</f>
        <v>8.2299999999999998E-2</v>
      </c>
      <c r="G38" s="16">
        <f>ABS(Solieusap!G38)</f>
        <v>7.2550000000000002E-5</v>
      </c>
      <c r="H38" s="16">
        <f>ABS(Solieusap!H38)</f>
        <v>1.23E-3</v>
      </c>
      <c r="I38" s="16">
        <f>ABS(Solieusap!I38)</f>
        <v>1.221E-2</v>
      </c>
      <c r="J38" s="16">
        <f>ABS(Solieusap!J38)</f>
        <v>2.0219999999999998E-2</v>
      </c>
      <c r="K38" s="16">
        <f t="shared" si="0"/>
        <v>7.4930000000000003</v>
      </c>
      <c r="L38" s="16">
        <f t="shared" si="1"/>
        <v>1.221E-2</v>
      </c>
    </row>
    <row r="39" spans="1:12" ht="16.5" customHeight="1">
      <c r="A39" s="14" t="str">
        <f>Solieusap!A39</f>
        <v>148</v>
      </c>
      <c r="B39" s="15">
        <f>Solieusap!B39</f>
        <v>3.6</v>
      </c>
      <c r="C39" s="14" t="str">
        <f>Solieusap!C39</f>
        <v>DEAD1</v>
      </c>
      <c r="D39" s="14" t="str">
        <f>Solieusap!D39</f>
        <v>LinStatic</v>
      </c>
      <c r="E39" s="16">
        <f>ABS(Solieusap!E39)</f>
        <v>7.2949999999999999</v>
      </c>
      <c r="F39" s="16">
        <f>ABS(Solieusap!F39)</f>
        <v>8.2299999999999998E-2</v>
      </c>
      <c r="G39" s="16">
        <f>ABS(Solieusap!G39)</f>
        <v>7.2550000000000002E-5</v>
      </c>
      <c r="H39" s="16">
        <f>ABS(Solieusap!H39)</f>
        <v>1.23E-3</v>
      </c>
      <c r="I39" s="16">
        <f>ABS(Solieusap!I39)</f>
        <v>1.235E-2</v>
      </c>
      <c r="J39" s="16">
        <f>ABS(Solieusap!J39)</f>
        <v>0.12789</v>
      </c>
      <c r="K39" s="16">
        <f t="shared" si="0"/>
        <v>7.2949999999999999</v>
      </c>
      <c r="L39" s="16">
        <f t="shared" si="1"/>
        <v>1.235E-2</v>
      </c>
    </row>
    <row r="40" spans="1:12" ht="16.5" customHeight="1">
      <c r="A40" s="14" t="str">
        <f>Solieusap!A40</f>
        <v>149</v>
      </c>
      <c r="B40" s="15">
        <f>Solieusap!B40</f>
        <v>0</v>
      </c>
      <c r="C40" s="14" t="str">
        <f>Solieusap!C40</f>
        <v>DEAD1</v>
      </c>
      <c r="D40" s="14" t="str">
        <f>Solieusap!D40</f>
        <v>LinStatic</v>
      </c>
      <c r="E40" s="16">
        <f>ABS(Solieusap!E40)</f>
        <v>17.010200000000001</v>
      </c>
      <c r="F40" s="16">
        <f>ABS(Solieusap!F40)</f>
        <v>7.9100000000000004E-2</v>
      </c>
      <c r="G40" s="16">
        <f>ABS(Solieusap!G40)</f>
        <v>0.20930000000000001</v>
      </c>
      <c r="H40" s="16">
        <f>ABS(Solieusap!H40)</f>
        <v>3.6000000000000002E-4</v>
      </c>
      <c r="I40" s="16">
        <f>ABS(Solieusap!I40)</f>
        <v>0.28588000000000002</v>
      </c>
      <c r="J40" s="16">
        <f>ABS(Solieusap!J40)</f>
        <v>6.7599999999999993E-2</v>
      </c>
      <c r="K40" s="16">
        <f t="shared" si="0"/>
        <v>17.010200000000001</v>
      </c>
      <c r="L40" s="16">
        <f t="shared" si="1"/>
        <v>0.28588000000000002</v>
      </c>
    </row>
    <row r="41" spans="1:12" ht="16.5" customHeight="1">
      <c r="A41" s="14" t="str">
        <f>Solieusap!A41</f>
        <v>149</v>
      </c>
      <c r="B41" s="15">
        <f>Solieusap!B41</f>
        <v>1.35</v>
      </c>
      <c r="C41" s="14" t="str">
        <f>Solieusap!C41</f>
        <v>DEAD1</v>
      </c>
      <c r="D41" s="14" t="str">
        <f>Solieusap!D41</f>
        <v>LinStatic</v>
      </c>
      <c r="E41" s="16">
        <f>ABS(Solieusap!E41)</f>
        <v>16.861699999999999</v>
      </c>
      <c r="F41" s="16">
        <f>ABS(Solieusap!F41)</f>
        <v>7.9100000000000004E-2</v>
      </c>
      <c r="G41" s="16">
        <f>ABS(Solieusap!G41)</f>
        <v>0.20930000000000001</v>
      </c>
      <c r="H41" s="16">
        <f>ABS(Solieusap!H41)</f>
        <v>3.6000000000000002E-4</v>
      </c>
      <c r="I41" s="16">
        <f>ABS(Solieusap!I41)</f>
        <v>3.3600000000000001E-3</v>
      </c>
      <c r="J41" s="16">
        <f>ABS(Solieusap!J41)</f>
        <v>3.9120000000000002E-2</v>
      </c>
      <c r="K41" s="16">
        <f t="shared" si="0"/>
        <v>16.861699999999999</v>
      </c>
      <c r="L41" s="16">
        <f t="shared" si="1"/>
        <v>3.3600000000000001E-3</v>
      </c>
    </row>
    <row r="42" spans="1:12" ht="16.5" customHeight="1">
      <c r="A42" s="14" t="str">
        <f>Solieusap!A42</f>
        <v>149</v>
      </c>
      <c r="B42" s="15">
        <f>Solieusap!B42</f>
        <v>2.7</v>
      </c>
      <c r="C42" s="14" t="str">
        <f>Solieusap!C42</f>
        <v>DEAD1</v>
      </c>
      <c r="D42" s="14" t="str">
        <f>Solieusap!D42</f>
        <v>LinStatic</v>
      </c>
      <c r="E42" s="16">
        <f>ABS(Solieusap!E42)</f>
        <v>16.713200000000001</v>
      </c>
      <c r="F42" s="16">
        <f>ABS(Solieusap!F42)</f>
        <v>7.9100000000000004E-2</v>
      </c>
      <c r="G42" s="16">
        <f>ABS(Solieusap!G42)</f>
        <v>0.20930000000000001</v>
      </c>
      <c r="H42" s="16">
        <f>ABS(Solieusap!H42)</f>
        <v>3.6000000000000002E-4</v>
      </c>
      <c r="I42" s="16">
        <f>ABS(Solieusap!I42)</f>
        <v>0.27916000000000002</v>
      </c>
      <c r="J42" s="16">
        <f>ABS(Solieusap!J42)</f>
        <v>0.14584</v>
      </c>
      <c r="K42" s="16">
        <f t="shared" si="0"/>
        <v>16.713200000000001</v>
      </c>
      <c r="L42" s="16">
        <f t="shared" si="1"/>
        <v>0.27916000000000002</v>
      </c>
    </row>
    <row r="43" spans="1:12" ht="16.5" customHeight="1">
      <c r="A43" s="14" t="str">
        <f>Solieusap!A43</f>
        <v>150</v>
      </c>
      <c r="B43" s="15">
        <f>Solieusap!B43</f>
        <v>0</v>
      </c>
      <c r="C43" s="14" t="str">
        <f>Solieusap!C43</f>
        <v>DEAD1</v>
      </c>
      <c r="D43" s="14" t="str">
        <f>Solieusap!D43</f>
        <v>LinStatic</v>
      </c>
      <c r="E43" s="16">
        <f>ABS(Solieusap!E43)</f>
        <v>11.938800000000001</v>
      </c>
      <c r="F43" s="16">
        <f>ABS(Solieusap!F43)</f>
        <v>0.1051</v>
      </c>
      <c r="G43" s="16">
        <f>ABS(Solieusap!G43)</f>
        <v>6.7999999999999996E-3</v>
      </c>
      <c r="H43" s="16">
        <f>ABS(Solieusap!H43)</f>
        <v>3.1E-4</v>
      </c>
      <c r="I43" s="16">
        <f>ABS(Solieusap!I43)</f>
        <v>1.362E-2</v>
      </c>
      <c r="J43" s="16">
        <f>ABS(Solieusap!J43)</f>
        <v>0.186</v>
      </c>
      <c r="K43" s="16">
        <f t="shared" si="0"/>
        <v>11.938800000000001</v>
      </c>
      <c r="L43" s="16">
        <f t="shared" si="1"/>
        <v>1.362E-2</v>
      </c>
    </row>
    <row r="44" spans="1:12" ht="16.5" customHeight="1">
      <c r="A44" s="14" t="str">
        <f>Solieusap!A44</f>
        <v>150</v>
      </c>
      <c r="B44" s="15">
        <f>Solieusap!B44</f>
        <v>1.8</v>
      </c>
      <c r="C44" s="14" t="str">
        <f>Solieusap!C44</f>
        <v>DEAD1</v>
      </c>
      <c r="D44" s="14" t="str">
        <f>Solieusap!D44</f>
        <v>LinStatic</v>
      </c>
      <c r="E44" s="16">
        <f>ABS(Solieusap!E44)</f>
        <v>11.7408</v>
      </c>
      <c r="F44" s="16">
        <f>ABS(Solieusap!F44)</f>
        <v>0.1051</v>
      </c>
      <c r="G44" s="16">
        <f>ABS(Solieusap!G44)</f>
        <v>6.7999999999999996E-3</v>
      </c>
      <c r="H44" s="16">
        <f>ABS(Solieusap!H44)</f>
        <v>3.1E-4</v>
      </c>
      <c r="I44" s="16">
        <f>ABS(Solieusap!I44)</f>
        <v>1.41E-3</v>
      </c>
      <c r="J44" s="16">
        <f>ABS(Solieusap!J44)</f>
        <v>3.2000000000000002E-3</v>
      </c>
      <c r="K44" s="16">
        <f t="shared" si="0"/>
        <v>11.7408</v>
      </c>
      <c r="L44" s="16">
        <f t="shared" si="1"/>
        <v>1.41E-3</v>
      </c>
    </row>
    <row r="45" spans="1:12" ht="16.5" customHeight="1">
      <c r="A45" s="14" t="str">
        <f>Solieusap!A45</f>
        <v>150</v>
      </c>
      <c r="B45" s="15">
        <f>Solieusap!B45</f>
        <v>3.6</v>
      </c>
      <c r="C45" s="14" t="str">
        <f>Solieusap!C45</f>
        <v>DEAD1</v>
      </c>
      <c r="D45" s="14" t="str">
        <f>Solieusap!D45</f>
        <v>LinStatic</v>
      </c>
      <c r="E45" s="16">
        <f>ABS(Solieusap!E45)</f>
        <v>11.5428</v>
      </c>
      <c r="F45" s="16">
        <f>ABS(Solieusap!F45)</f>
        <v>0.1051</v>
      </c>
      <c r="G45" s="16">
        <f>ABS(Solieusap!G45)</f>
        <v>6.7999999999999996E-3</v>
      </c>
      <c r="H45" s="16">
        <f>ABS(Solieusap!H45)</f>
        <v>3.1E-4</v>
      </c>
      <c r="I45" s="16">
        <f>ABS(Solieusap!I45)</f>
        <v>1.0789999999999999E-2</v>
      </c>
      <c r="J45" s="16">
        <f>ABS(Solieusap!J45)</f>
        <v>0.19241</v>
      </c>
      <c r="K45" s="16">
        <f t="shared" si="0"/>
        <v>11.5428</v>
      </c>
      <c r="L45" s="16">
        <f t="shared" si="1"/>
        <v>1.0789999999999999E-2</v>
      </c>
    </row>
    <row r="46" spans="1:12" ht="16.5" customHeight="1">
      <c r="A46" s="14" t="str">
        <f>Solieusap!A46</f>
        <v>151</v>
      </c>
      <c r="B46" s="15">
        <f>Solieusap!B46</f>
        <v>0</v>
      </c>
      <c r="C46" s="14" t="str">
        <f>Solieusap!C46</f>
        <v>DEAD1</v>
      </c>
      <c r="D46" s="14" t="str">
        <f>Solieusap!D46</f>
        <v>LinStatic</v>
      </c>
      <c r="E46" s="16">
        <f>ABS(Solieusap!E46)</f>
        <v>6.7431000000000001</v>
      </c>
      <c r="F46" s="16">
        <f>ABS(Solieusap!F46)</f>
        <v>0.13519999999999999</v>
      </c>
      <c r="G46" s="16">
        <f>ABS(Solieusap!G46)</f>
        <v>2.5499999999999998E-2</v>
      </c>
      <c r="H46" s="16">
        <f>ABS(Solieusap!H46)</f>
        <v>1.5499999999999999E-3</v>
      </c>
      <c r="I46" s="16">
        <f>ABS(Solieusap!I46)</f>
        <v>5.0180000000000002E-2</v>
      </c>
      <c r="J46" s="16">
        <f>ABS(Solieusap!J46)</f>
        <v>0.23107</v>
      </c>
      <c r="K46" s="16">
        <f t="shared" si="0"/>
        <v>6.7431000000000001</v>
      </c>
      <c r="L46" s="16">
        <f t="shared" si="1"/>
        <v>5.0180000000000002E-2</v>
      </c>
    </row>
    <row r="47" spans="1:12" ht="16.5" customHeight="1">
      <c r="A47" s="14" t="str">
        <f>Solieusap!A47</f>
        <v>151</v>
      </c>
      <c r="B47" s="15">
        <f>Solieusap!B47</f>
        <v>1.8</v>
      </c>
      <c r="C47" s="14" t="str">
        <f>Solieusap!C47</f>
        <v>DEAD1</v>
      </c>
      <c r="D47" s="14" t="str">
        <f>Solieusap!D47</f>
        <v>LinStatic</v>
      </c>
      <c r="E47" s="16">
        <f>ABS(Solieusap!E47)</f>
        <v>6.5450999999999997</v>
      </c>
      <c r="F47" s="16">
        <f>ABS(Solieusap!F47)</f>
        <v>0.13519999999999999</v>
      </c>
      <c r="G47" s="16">
        <f>ABS(Solieusap!G47)</f>
        <v>2.5499999999999998E-2</v>
      </c>
      <c r="H47" s="16">
        <f>ABS(Solieusap!H47)</f>
        <v>1.5499999999999999E-3</v>
      </c>
      <c r="I47" s="16">
        <f>ABS(Solieusap!I47)</f>
        <v>4.2700000000000004E-3</v>
      </c>
      <c r="J47" s="16">
        <f>ABS(Solieusap!J47)</f>
        <v>1.2370000000000001E-2</v>
      </c>
      <c r="K47" s="16">
        <f t="shared" si="0"/>
        <v>6.5450999999999997</v>
      </c>
      <c r="L47" s="16">
        <f t="shared" si="1"/>
        <v>4.2700000000000004E-3</v>
      </c>
    </row>
    <row r="48" spans="1:12" ht="16.5" customHeight="1">
      <c r="A48" s="14" t="str">
        <f>Solieusap!A48</f>
        <v>151</v>
      </c>
      <c r="B48" s="15">
        <f>Solieusap!B48</f>
        <v>3.6</v>
      </c>
      <c r="C48" s="14" t="str">
        <f>Solieusap!C48</f>
        <v>DEAD1</v>
      </c>
      <c r="D48" s="14" t="str">
        <f>Solieusap!D48</f>
        <v>LinStatic</v>
      </c>
      <c r="E48" s="16">
        <f>ABS(Solieusap!E48)</f>
        <v>6.3471000000000002</v>
      </c>
      <c r="F48" s="16">
        <f>ABS(Solieusap!F48)</f>
        <v>0.13519999999999999</v>
      </c>
      <c r="G48" s="16">
        <f>ABS(Solieusap!G48)</f>
        <v>2.5499999999999998E-2</v>
      </c>
      <c r="H48" s="16">
        <f>ABS(Solieusap!H48)</f>
        <v>1.5499999999999999E-3</v>
      </c>
      <c r="I48" s="16">
        <f>ABS(Solieusap!I48)</f>
        <v>4.163E-2</v>
      </c>
      <c r="J48" s="16">
        <f>ABS(Solieusap!J48)</f>
        <v>0.25581999999999999</v>
      </c>
      <c r="K48" s="16">
        <f t="shared" si="0"/>
        <v>6.3471000000000002</v>
      </c>
      <c r="L48" s="16">
        <f t="shared" si="1"/>
        <v>4.163E-2</v>
      </c>
    </row>
    <row r="49" spans="1:12" ht="16.5" customHeight="1">
      <c r="A49" s="14" t="str">
        <f>Solieusap!A49</f>
        <v>152</v>
      </c>
      <c r="B49" s="15">
        <f>Solieusap!B49</f>
        <v>0</v>
      </c>
      <c r="C49" s="14" t="str">
        <f>Solieusap!C49</f>
        <v>DEAD1</v>
      </c>
      <c r="D49" s="14" t="str">
        <f>Solieusap!D49</f>
        <v>LinStatic</v>
      </c>
      <c r="E49" s="16">
        <f>ABS(Solieusap!E49)</f>
        <v>26.688099999999999</v>
      </c>
      <c r="F49" s="16">
        <f>ABS(Solieusap!F49)</f>
        <v>7.1900000000000006E-2</v>
      </c>
      <c r="G49" s="16">
        <f>ABS(Solieusap!G49)</f>
        <v>0.21790000000000001</v>
      </c>
      <c r="H49" s="16">
        <f>ABS(Solieusap!H49)</f>
        <v>9.3999999999999997E-4</v>
      </c>
      <c r="I49" s="16">
        <f>ABS(Solieusap!I49)</f>
        <v>0.29781000000000002</v>
      </c>
      <c r="J49" s="16">
        <f>ABS(Solieusap!J49)</f>
        <v>6.6970000000000002E-2</v>
      </c>
      <c r="K49" s="16">
        <f t="shared" si="0"/>
        <v>26.688099999999999</v>
      </c>
      <c r="L49" s="16">
        <f t="shared" si="1"/>
        <v>0.29781000000000002</v>
      </c>
    </row>
    <row r="50" spans="1:12" ht="16.5" customHeight="1">
      <c r="A50" s="14" t="str">
        <f>Solieusap!A50</f>
        <v>152</v>
      </c>
      <c r="B50" s="15">
        <f>Solieusap!B50</f>
        <v>1.35</v>
      </c>
      <c r="C50" s="14" t="str">
        <f>Solieusap!C50</f>
        <v>DEAD1</v>
      </c>
      <c r="D50" s="14" t="str">
        <f>Solieusap!D50</f>
        <v>LinStatic</v>
      </c>
      <c r="E50" s="16">
        <f>ABS(Solieusap!E50)</f>
        <v>26.5396</v>
      </c>
      <c r="F50" s="16">
        <f>ABS(Solieusap!F50)</f>
        <v>7.1900000000000006E-2</v>
      </c>
      <c r="G50" s="16">
        <f>ABS(Solieusap!G50)</f>
        <v>0.21790000000000001</v>
      </c>
      <c r="H50" s="16">
        <f>ABS(Solieusap!H50)</f>
        <v>9.3999999999999997E-4</v>
      </c>
      <c r="I50" s="16">
        <f>ABS(Solieusap!I50)</f>
        <v>3.65E-3</v>
      </c>
      <c r="J50" s="16">
        <f>ABS(Solieusap!J50)</f>
        <v>3.0040000000000001E-2</v>
      </c>
      <c r="K50" s="16">
        <f t="shared" si="0"/>
        <v>26.5396</v>
      </c>
      <c r="L50" s="16">
        <f t="shared" si="1"/>
        <v>3.65E-3</v>
      </c>
    </row>
    <row r="51" spans="1:12" ht="16.5" customHeight="1">
      <c r="A51" s="14" t="str">
        <f>Solieusap!A51</f>
        <v>152</v>
      </c>
      <c r="B51" s="15">
        <f>Solieusap!B51</f>
        <v>2.7</v>
      </c>
      <c r="C51" s="14" t="str">
        <f>Solieusap!C51</f>
        <v>DEAD1</v>
      </c>
      <c r="D51" s="14" t="str">
        <f>Solieusap!D51</f>
        <v>LinStatic</v>
      </c>
      <c r="E51" s="16">
        <f>ABS(Solieusap!E51)</f>
        <v>26.391100000000002</v>
      </c>
      <c r="F51" s="16">
        <f>ABS(Solieusap!F51)</f>
        <v>7.1900000000000006E-2</v>
      </c>
      <c r="G51" s="16">
        <f>ABS(Solieusap!G51)</f>
        <v>0.21790000000000001</v>
      </c>
      <c r="H51" s="16">
        <f>ABS(Solieusap!H51)</f>
        <v>9.3999999999999997E-4</v>
      </c>
      <c r="I51" s="16">
        <f>ABS(Solieusap!I51)</f>
        <v>0.29050999999999999</v>
      </c>
      <c r="J51" s="16">
        <f>ABS(Solieusap!J51)</f>
        <v>0.12706000000000001</v>
      </c>
      <c r="K51" s="16">
        <f t="shared" si="0"/>
        <v>26.391100000000002</v>
      </c>
      <c r="L51" s="16">
        <f t="shared" si="1"/>
        <v>0.29050999999999999</v>
      </c>
    </row>
    <row r="52" spans="1:12" ht="16.5" customHeight="1">
      <c r="A52" s="14" t="str">
        <f>Solieusap!A52</f>
        <v>153</v>
      </c>
      <c r="B52" s="15">
        <f>Solieusap!B52</f>
        <v>0</v>
      </c>
      <c r="C52" s="14" t="str">
        <f>Solieusap!C52</f>
        <v>DEAD1</v>
      </c>
      <c r="D52" s="14" t="str">
        <f>Solieusap!D52</f>
        <v>LinStatic</v>
      </c>
      <c r="E52" s="16">
        <f>ABS(Solieusap!E52)</f>
        <v>20.9526</v>
      </c>
      <c r="F52" s="16">
        <f>ABS(Solieusap!F52)</f>
        <v>7.8700000000000006E-2</v>
      </c>
      <c r="G52" s="16">
        <f>ABS(Solieusap!G52)</f>
        <v>8.0000000000000002E-3</v>
      </c>
      <c r="H52" s="16">
        <f>ABS(Solieusap!H52)</f>
        <v>6.9999999999999999E-4</v>
      </c>
      <c r="I52" s="16">
        <f>ABS(Solieusap!I52)</f>
        <v>1.8010000000000002E-2</v>
      </c>
      <c r="J52" s="16">
        <f>ABS(Solieusap!J52)</f>
        <v>0.13743</v>
      </c>
      <c r="K52" s="16">
        <f t="shared" si="0"/>
        <v>20.9526</v>
      </c>
      <c r="L52" s="16">
        <f t="shared" si="1"/>
        <v>1.8010000000000002E-2</v>
      </c>
    </row>
    <row r="53" spans="1:12" ht="16.5" customHeight="1">
      <c r="A53" s="14" t="str">
        <f>Solieusap!A53</f>
        <v>153</v>
      </c>
      <c r="B53" s="15">
        <f>Solieusap!B53</f>
        <v>1.8</v>
      </c>
      <c r="C53" s="14" t="str">
        <f>Solieusap!C53</f>
        <v>DEAD1</v>
      </c>
      <c r="D53" s="14" t="str">
        <f>Solieusap!D53</f>
        <v>LinStatic</v>
      </c>
      <c r="E53" s="16">
        <f>ABS(Solieusap!E53)</f>
        <v>20.7546</v>
      </c>
      <c r="F53" s="16">
        <f>ABS(Solieusap!F53)</f>
        <v>7.8700000000000006E-2</v>
      </c>
      <c r="G53" s="16">
        <f>ABS(Solieusap!G53)</f>
        <v>8.0000000000000002E-3</v>
      </c>
      <c r="H53" s="16">
        <f>ABS(Solieusap!H53)</f>
        <v>6.9999999999999999E-4</v>
      </c>
      <c r="I53" s="16">
        <f>ABS(Solieusap!I53)</f>
        <v>3.5999999999999999E-3</v>
      </c>
      <c r="J53" s="16">
        <f>ABS(Solieusap!J53)</f>
        <v>4.1399999999999996E-3</v>
      </c>
      <c r="K53" s="16">
        <f t="shared" si="0"/>
        <v>20.7546</v>
      </c>
      <c r="L53" s="16">
        <f t="shared" si="1"/>
        <v>3.5999999999999999E-3</v>
      </c>
    </row>
    <row r="54" spans="1:12" ht="16.5" customHeight="1">
      <c r="A54" s="14" t="str">
        <f>Solieusap!A54</f>
        <v>153</v>
      </c>
      <c r="B54" s="15">
        <f>Solieusap!B54</f>
        <v>3.6</v>
      </c>
      <c r="C54" s="14" t="str">
        <f>Solieusap!C54</f>
        <v>DEAD1</v>
      </c>
      <c r="D54" s="14" t="str">
        <f>Solieusap!D54</f>
        <v>LinStatic</v>
      </c>
      <c r="E54" s="16">
        <f>ABS(Solieusap!E54)</f>
        <v>20.5566</v>
      </c>
      <c r="F54" s="16">
        <f>ABS(Solieusap!F54)</f>
        <v>7.8700000000000006E-2</v>
      </c>
      <c r="G54" s="16">
        <f>ABS(Solieusap!G54)</f>
        <v>8.0000000000000002E-3</v>
      </c>
      <c r="H54" s="16">
        <f>ABS(Solieusap!H54)</f>
        <v>6.9999999999999999E-4</v>
      </c>
      <c r="I54" s="16">
        <f>ABS(Solieusap!I54)</f>
        <v>1.082E-2</v>
      </c>
      <c r="J54" s="16">
        <f>ABS(Solieusap!J54)</f>
        <v>0.14571999999999999</v>
      </c>
      <c r="K54" s="16">
        <f t="shared" si="0"/>
        <v>20.5566</v>
      </c>
      <c r="L54" s="16">
        <f t="shared" si="1"/>
        <v>1.082E-2</v>
      </c>
    </row>
    <row r="55" spans="1:12" ht="16.5" customHeight="1">
      <c r="A55" s="14" t="str">
        <f>Solieusap!A55</f>
        <v>154</v>
      </c>
      <c r="B55" s="15">
        <f>Solieusap!B55</f>
        <v>0</v>
      </c>
      <c r="C55" s="14" t="str">
        <f>Solieusap!C55</f>
        <v>DEAD1</v>
      </c>
      <c r="D55" s="14" t="str">
        <f>Solieusap!D55</f>
        <v>LinStatic</v>
      </c>
      <c r="E55" s="16">
        <f>ABS(Solieusap!E55)</f>
        <v>15.520099999999999</v>
      </c>
      <c r="F55" s="16">
        <f>ABS(Solieusap!F55)</f>
        <v>0.1019</v>
      </c>
      <c r="G55" s="16">
        <f>ABS(Solieusap!G55)</f>
        <v>5.2699999999999997E-2</v>
      </c>
      <c r="H55" s="16">
        <f>ABS(Solieusap!H55)</f>
        <v>8.8299999999999993E-3</v>
      </c>
      <c r="I55" s="16">
        <f>ABS(Solieusap!I55)</f>
        <v>7.6950000000000005E-2</v>
      </c>
      <c r="J55" s="16">
        <f>ABS(Solieusap!J55)</f>
        <v>0.18115000000000001</v>
      </c>
      <c r="K55" s="16">
        <f t="shared" si="0"/>
        <v>15.520099999999999</v>
      </c>
      <c r="L55" s="16">
        <f t="shared" si="1"/>
        <v>7.6950000000000005E-2</v>
      </c>
    </row>
    <row r="56" spans="1:12" ht="16.5" customHeight="1">
      <c r="A56" s="14" t="str">
        <f>Solieusap!A56</f>
        <v>154</v>
      </c>
      <c r="B56" s="15">
        <f>Solieusap!B56</f>
        <v>1.8</v>
      </c>
      <c r="C56" s="14" t="str">
        <f>Solieusap!C56</f>
        <v>DEAD1</v>
      </c>
      <c r="D56" s="14" t="str">
        <f>Solieusap!D56</f>
        <v>LinStatic</v>
      </c>
      <c r="E56" s="16">
        <f>ABS(Solieusap!E56)</f>
        <v>15.322100000000001</v>
      </c>
      <c r="F56" s="16">
        <f>ABS(Solieusap!F56)</f>
        <v>0.1019</v>
      </c>
      <c r="G56" s="16">
        <f>ABS(Solieusap!G56)</f>
        <v>5.2699999999999997E-2</v>
      </c>
      <c r="H56" s="16">
        <f>ABS(Solieusap!H56)</f>
        <v>8.8299999999999993E-3</v>
      </c>
      <c r="I56" s="16">
        <f>ABS(Solieusap!I56)</f>
        <v>1.7860000000000001E-2</v>
      </c>
      <c r="J56" s="16">
        <f>ABS(Solieusap!J56)</f>
        <v>2.33E-3</v>
      </c>
      <c r="K56" s="16">
        <f t="shared" si="0"/>
        <v>15.322100000000001</v>
      </c>
      <c r="L56" s="16">
        <f t="shared" si="1"/>
        <v>1.7860000000000001E-2</v>
      </c>
    </row>
    <row r="57" spans="1:12" ht="16.5" customHeight="1">
      <c r="A57" s="14" t="str">
        <f>Solieusap!A57</f>
        <v>154</v>
      </c>
      <c r="B57" s="15">
        <f>Solieusap!B57</f>
        <v>3.6</v>
      </c>
      <c r="C57" s="14" t="str">
        <f>Solieusap!C57</f>
        <v>DEAD1</v>
      </c>
      <c r="D57" s="14" t="str">
        <f>Solieusap!D57</f>
        <v>LinStatic</v>
      </c>
      <c r="E57" s="16">
        <f>ABS(Solieusap!E57)</f>
        <v>15.1241</v>
      </c>
      <c r="F57" s="16">
        <f>ABS(Solieusap!F57)</f>
        <v>0.1019</v>
      </c>
      <c r="G57" s="16">
        <f>ABS(Solieusap!G57)</f>
        <v>5.2699999999999997E-2</v>
      </c>
      <c r="H57" s="16">
        <f>ABS(Solieusap!H57)</f>
        <v>8.8299999999999993E-3</v>
      </c>
      <c r="I57" s="16">
        <f>ABS(Solieusap!I57)</f>
        <v>0.11267000000000001</v>
      </c>
      <c r="J57" s="16">
        <f>ABS(Solieusap!J57)</f>
        <v>0.18581</v>
      </c>
      <c r="K57" s="16">
        <f t="shared" si="0"/>
        <v>15.1241</v>
      </c>
      <c r="L57" s="16">
        <f t="shared" si="1"/>
        <v>0.11267000000000001</v>
      </c>
    </row>
    <row r="58" spans="1:12" ht="16.5" customHeight="1">
      <c r="A58" s="14" t="str">
        <f>Solieusap!A58</f>
        <v>155</v>
      </c>
      <c r="B58" s="15">
        <f>Solieusap!B58</f>
        <v>0</v>
      </c>
      <c r="C58" s="14" t="str">
        <f>Solieusap!C58</f>
        <v>DEAD1</v>
      </c>
      <c r="D58" s="14" t="str">
        <f>Solieusap!D58</f>
        <v>LinStatic</v>
      </c>
      <c r="E58" s="16">
        <f>ABS(Solieusap!E58)</f>
        <v>13.6967</v>
      </c>
      <c r="F58" s="16">
        <f>ABS(Solieusap!F58)</f>
        <v>5.4399999999999997E-2</v>
      </c>
      <c r="G58" s="16">
        <f>ABS(Solieusap!G58)</f>
        <v>0.22220000000000001</v>
      </c>
      <c r="H58" s="16">
        <f>ABS(Solieusap!H58)</f>
        <v>2.9999999999999997E-4</v>
      </c>
      <c r="I58" s="16">
        <f>ABS(Solieusap!I58)</f>
        <v>0.30376999999999998</v>
      </c>
      <c r="J58" s="16">
        <f>ABS(Solieusap!J58)</f>
        <v>4.6149999999999997E-2</v>
      </c>
      <c r="K58" s="16">
        <f t="shared" si="0"/>
        <v>13.6967</v>
      </c>
      <c r="L58" s="16">
        <f t="shared" si="1"/>
        <v>0.30376999999999998</v>
      </c>
    </row>
    <row r="59" spans="1:12" ht="16.5" customHeight="1">
      <c r="A59" s="14" t="str">
        <f>Solieusap!A59</f>
        <v>155</v>
      </c>
      <c r="B59" s="15">
        <f>Solieusap!B59</f>
        <v>1.35</v>
      </c>
      <c r="C59" s="14" t="str">
        <f>Solieusap!C59</f>
        <v>DEAD1</v>
      </c>
      <c r="D59" s="14" t="str">
        <f>Solieusap!D59</f>
        <v>LinStatic</v>
      </c>
      <c r="E59" s="16">
        <f>ABS(Solieusap!E59)</f>
        <v>13.5482</v>
      </c>
      <c r="F59" s="16">
        <f>ABS(Solieusap!F59)</f>
        <v>5.4399999999999997E-2</v>
      </c>
      <c r="G59" s="16">
        <f>ABS(Solieusap!G59)</f>
        <v>0.22220000000000001</v>
      </c>
      <c r="H59" s="16">
        <f>ABS(Solieusap!H59)</f>
        <v>2.9999999999999997E-4</v>
      </c>
      <c r="I59" s="16">
        <f>ABS(Solieusap!I59)</f>
        <v>3.82E-3</v>
      </c>
      <c r="J59" s="16">
        <f>ABS(Solieusap!J59)</f>
        <v>2.7310000000000001E-2</v>
      </c>
      <c r="K59" s="16">
        <f t="shared" si="0"/>
        <v>13.5482</v>
      </c>
      <c r="L59" s="16">
        <f t="shared" si="1"/>
        <v>3.82E-3</v>
      </c>
    </row>
    <row r="60" spans="1:12" ht="16.5" customHeight="1">
      <c r="A60" s="14" t="str">
        <f>Solieusap!A60</f>
        <v>155</v>
      </c>
      <c r="B60" s="15">
        <f>Solieusap!B60</f>
        <v>2.7</v>
      </c>
      <c r="C60" s="14" t="str">
        <f>Solieusap!C60</f>
        <v>DEAD1</v>
      </c>
      <c r="D60" s="14" t="str">
        <f>Solieusap!D60</f>
        <v>LinStatic</v>
      </c>
      <c r="E60" s="16">
        <f>ABS(Solieusap!E60)</f>
        <v>13.399699999999999</v>
      </c>
      <c r="F60" s="16">
        <f>ABS(Solieusap!F60)</f>
        <v>5.4399999999999997E-2</v>
      </c>
      <c r="G60" s="16">
        <f>ABS(Solieusap!G60)</f>
        <v>0.22220000000000001</v>
      </c>
      <c r="H60" s="16">
        <f>ABS(Solieusap!H60)</f>
        <v>2.9999999999999997E-4</v>
      </c>
      <c r="I60" s="16">
        <f>ABS(Solieusap!I60)</f>
        <v>0.29611999999999999</v>
      </c>
      <c r="J60" s="16">
        <f>ABS(Solieusap!J60)</f>
        <v>0.10077</v>
      </c>
      <c r="K60" s="16">
        <f t="shared" si="0"/>
        <v>13.399699999999999</v>
      </c>
      <c r="L60" s="16">
        <f t="shared" si="1"/>
        <v>0.29611999999999999</v>
      </c>
    </row>
    <row r="61" spans="1:12" ht="16.5" customHeight="1">
      <c r="A61" s="14" t="str">
        <f>Solieusap!A61</f>
        <v>156</v>
      </c>
      <c r="B61" s="15">
        <f>Solieusap!B61</f>
        <v>0</v>
      </c>
      <c r="C61" s="14" t="str">
        <f>Solieusap!C61</f>
        <v>DEAD1</v>
      </c>
      <c r="D61" s="14" t="str">
        <f>Solieusap!D61</f>
        <v>LinStatic</v>
      </c>
      <c r="E61" s="16">
        <f>ABS(Solieusap!E61)</f>
        <v>8.9456000000000007</v>
      </c>
      <c r="F61" s="16">
        <f>ABS(Solieusap!F61)</f>
        <v>4.5600000000000002E-2</v>
      </c>
      <c r="G61" s="16">
        <f>ABS(Solieusap!G61)</f>
        <v>1.6400000000000001E-2</v>
      </c>
      <c r="H61" s="16">
        <f>ABS(Solieusap!H61)</f>
        <v>2.2000000000000001E-4</v>
      </c>
      <c r="I61" s="16">
        <f>ABS(Solieusap!I61)</f>
        <v>2.9440000000000001E-2</v>
      </c>
      <c r="J61" s="16">
        <f>ABS(Solieusap!J61)</f>
        <v>9.6740000000000007E-2</v>
      </c>
      <c r="K61" s="16">
        <f t="shared" si="0"/>
        <v>8.9456000000000007</v>
      </c>
      <c r="L61" s="16">
        <f t="shared" si="1"/>
        <v>2.9440000000000001E-2</v>
      </c>
    </row>
    <row r="62" spans="1:12" ht="16.5" customHeight="1">
      <c r="A62" s="14" t="str">
        <f>Solieusap!A62</f>
        <v>156</v>
      </c>
      <c r="B62" s="15">
        <f>Solieusap!B62</f>
        <v>1.8</v>
      </c>
      <c r="C62" s="14" t="str">
        <f>Solieusap!C62</f>
        <v>DEAD1</v>
      </c>
      <c r="D62" s="14" t="str">
        <f>Solieusap!D62</f>
        <v>LinStatic</v>
      </c>
      <c r="E62" s="16">
        <f>ABS(Solieusap!E62)</f>
        <v>8.7476000000000003</v>
      </c>
      <c r="F62" s="16">
        <f>ABS(Solieusap!F62)</f>
        <v>4.5600000000000002E-2</v>
      </c>
      <c r="G62" s="16">
        <f>ABS(Solieusap!G62)</f>
        <v>1.6400000000000001E-2</v>
      </c>
      <c r="H62" s="16">
        <f>ABS(Solieusap!H62)</f>
        <v>2.2000000000000001E-4</v>
      </c>
      <c r="I62" s="16">
        <f>ABS(Solieusap!I62)</f>
        <v>4.0500000000000002E-6</v>
      </c>
      <c r="J62" s="16">
        <f>ABS(Solieusap!J62)</f>
        <v>1.468E-2</v>
      </c>
      <c r="K62" s="16">
        <f t="shared" si="0"/>
        <v>8.7476000000000003</v>
      </c>
      <c r="L62" s="16">
        <f t="shared" si="1"/>
        <v>4.0500000000000002E-6</v>
      </c>
    </row>
    <row r="63" spans="1:12" ht="16.5" customHeight="1">
      <c r="A63" s="14" t="str">
        <f>Solieusap!A63</f>
        <v>156</v>
      </c>
      <c r="B63" s="15">
        <f>Solieusap!B63</f>
        <v>3.6</v>
      </c>
      <c r="C63" s="14" t="str">
        <f>Solieusap!C63</f>
        <v>DEAD1</v>
      </c>
      <c r="D63" s="14" t="str">
        <f>Solieusap!D63</f>
        <v>LinStatic</v>
      </c>
      <c r="E63" s="16">
        <f>ABS(Solieusap!E63)</f>
        <v>8.5495999999999999</v>
      </c>
      <c r="F63" s="16">
        <f>ABS(Solieusap!F63)</f>
        <v>4.5600000000000002E-2</v>
      </c>
      <c r="G63" s="16">
        <f>ABS(Solieusap!G63)</f>
        <v>1.6400000000000001E-2</v>
      </c>
      <c r="H63" s="16">
        <f>ABS(Solieusap!H63)</f>
        <v>2.2000000000000001E-4</v>
      </c>
      <c r="I63" s="16">
        <f>ABS(Solieusap!I63)</f>
        <v>2.9430000000000001E-2</v>
      </c>
      <c r="J63" s="16">
        <f>ABS(Solieusap!J63)</f>
        <v>6.7390000000000005E-2</v>
      </c>
      <c r="K63" s="16">
        <f t="shared" si="0"/>
        <v>8.5495999999999999</v>
      </c>
      <c r="L63" s="16">
        <f t="shared" si="1"/>
        <v>2.9430000000000001E-2</v>
      </c>
    </row>
    <row r="64" spans="1:12" ht="16.5" customHeight="1">
      <c r="A64" s="14" t="str">
        <f>Solieusap!A64</f>
        <v>157</v>
      </c>
      <c r="B64" s="15">
        <f>Solieusap!B64</f>
        <v>0</v>
      </c>
      <c r="C64" s="14" t="str">
        <f>Solieusap!C64</f>
        <v>DEAD1</v>
      </c>
      <c r="D64" s="14" t="str">
        <f>Solieusap!D64</f>
        <v>LinStatic</v>
      </c>
      <c r="E64" s="16">
        <f>ABS(Solieusap!E64)</f>
        <v>4.1984000000000004</v>
      </c>
      <c r="F64" s="16">
        <f>ABS(Solieusap!F64)</f>
        <v>1.9699999999999999E-2</v>
      </c>
      <c r="G64" s="16">
        <f>ABS(Solieusap!G64)</f>
        <v>4.9299999999999997E-2</v>
      </c>
      <c r="H64" s="16">
        <f>ABS(Solieusap!H64)</f>
        <v>3.6099999999999999E-3</v>
      </c>
      <c r="I64" s="16">
        <f>ABS(Solieusap!I64)</f>
        <v>7.9100000000000004E-2</v>
      </c>
      <c r="J64" s="16">
        <f>ABS(Solieusap!J64)</f>
        <v>1.8280000000000001E-2</v>
      </c>
      <c r="K64" s="16">
        <f t="shared" si="0"/>
        <v>4.1984000000000004</v>
      </c>
      <c r="L64" s="16">
        <f t="shared" si="1"/>
        <v>7.9100000000000004E-2</v>
      </c>
    </row>
    <row r="65" spans="1:12" ht="16.5" customHeight="1">
      <c r="A65" s="14" t="str">
        <f>Solieusap!A65</f>
        <v>157</v>
      </c>
      <c r="B65" s="15">
        <f>Solieusap!B65</f>
        <v>1.8</v>
      </c>
      <c r="C65" s="14" t="str">
        <f>Solieusap!C65</f>
        <v>DEAD1</v>
      </c>
      <c r="D65" s="14" t="str">
        <f>Solieusap!D65</f>
        <v>LinStatic</v>
      </c>
      <c r="E65" s="16">
        <f>ABS(Solieusap!E65)</f>
        <v>4.0004</v>
      </c>
      <c r="F65" s="16">
        <f>ABS(Solieusap!F65)</f>
        <v>1.9699999999999999E-2</v>
      </c>
      <c r="G65" s="16">
        <f>ABS(Solieusap!G65)</f>
        <v>4.9299999999999997E-2</v>
      </c>
      <c r="H65" s="16">
        <f>ABS(Solieusap!H65)</f>
        <v>3.6099999999999999E-3</v>
      </c>
      <c r="I65" s="16">
        <f>ABS(Solieusap!I65)</f>
        <v>9.6200000000000001E-3</v>
      </c>
      <c r="J65" s="16">
        <f>ABS(Solieusap!J65)</f>
        <v>1.7170000000000001E-2</v>
      </c>
      <c r="K65" s="16">
        <f t="shared" si="0"/>
        <v>4.0004</v>
      </c>
      <c r="L65" s="16">
        <f t="shared" si="1"/>
        <v>9.6200000000000001E-3</v>
      </c>
    </row>
    <row r="66" spans="1:12" ht="16.5" customHeight="1">
      <c r="A66" s="14" t="str">
        <f>Solieusap!A66</f>
        <v>157</v>
      </c>
      <c r="B66" s="15">
        <f>Solieusap!B66</f>
        <v>3.6</v>
      </c>
      <c r="C66" s="14" t="str">
        <f>Solieusap!C66</f>
        <v>DEAD1</v>
      </c>
      <c r="D66" s="14" t="str">
        <f>Solieusap!D66</f>
        <v>LinStatic</v>
      </c>
      <c r="E66" s="16">
        <f>ABS(Solieusap!E66)</f>
        <v>3.8024</v>
      </c>
      <c r="F66" s="16">
        <f>ABS(Solieusap!F66)</f>
        <v>1.9699999999999999E-2</v>
      </c>
      <c r="G66" s="16">
        <f>ABS(Solieusap!G66)</f>
        <v>4.9299999999999997E-2</v>
      </c>
      <c r="H66" s="16">
        <f>ABS(Solieusap!H66)</f>
        <v>3.6099999999999999E-3</v>
      </c>
      <c r="I66" s="16">
        <f>ABS(Solieusap!I66)</f>
        <v>9.8330000000000001E-2</v>
      </c>
      <c r="J66" s="16">
        <f>ABS(Solieusap!J66)</f>
        <v>5.2630000000000003E-2</v>
      </c>
      <c r="K66" s="16">
        <f t="shared" si="0"/>
        <v>3.8024</v>
      </c>
      <c r="L66" s="16">
        <f t="shared" si="1"/>
        <v>9.8330000000000001E-2</v>
      </c>
    </row>
    <row r="67" spans="1:12" ht="16.5" customHeight="1">
      <c r="A67" s="14" t="str">
        <f>Solieusap!A67</f>
        <v>158</v>
      </c>
      <c r="B67" s="15">
        <f>Solieusap!B67</f>
        <v>0</v>
      </c>
      <c r="C67" s="14" t="str">
        <f>Solieusap!C67</f>
        <v>DEAD1</v>
      </c>
      <c r="D67" s="14" t="str">
        <f>Solieusap!D67</f>
        <v>LinStatic</v>
      </c>
      <c r="E67" s="16">
        <f>ABS(Solieusap!E67)</f>
        <v>20.9269</v>
      </c>
      <c r="F67" s="16">
        <f>ABS(Solieusap!F67)</f>
        <v>7.2499999999999995E-2</v>
      </c>
      <c r="G67" s="16">
        <f>ABS(Solieusap!G67)</f>
        <v>0.68769999999999998</v>
      </c>
      <c r="H67" s="16">
        <f>ABS(Solieusap!H67)</f>
        <v>9.3999999999999997E-4</v>
      </c>
      <c r="I67" s="16">
        <f>ABS(Solieusap!I67)</f>
        <v>0.72394000000000003</v>
      </c>
      <c r="J67" s="16">
        <f>ABS(Solieusap!J67)</f>
        <v>6.5570000000000003E-2</v>
      </c>
      <c r="K67" s="16">
        <f t="shared" si="0"/>
        <v>20.9269</v>
      </c>
      <c r="L67" s="16">
        <f t="shared" si="1"/>
        <v>0.72394000000000003</v>
      </c>
    </row>
    <row r="68" spans="1:12" ht="16.5" customHeight="1">
      <c r="A68" s="14" t="str">
        <f>Solieusap!A68</f>
        <v>158</v>
      </c>
      <c r="B68" s="15">
        <f>Solieusap!B68</f>
        <v>1.35</v>
      </c>
      <c r="C68" s="14" t="str">
        <f>Solieusap!C68</f>
        <v>DEAD1</v>
      </c>
      <c r="D68" s="14" t="str">
        <f>Solieusap!D68</f>
        <v>LinStatic</v>
      </c>
      <c r="E68" s="16">
        <f>ABS(Solieusap!E68)</f>
        <v>20.778400000000001</v>
      </c>
      <c r="F68" s="16">
        <f>ABS(Solieusap!F68)</f>
        <v>7.2499999999999995E-2</v>
      </c>
      <c r="G68" s="16">
        <f>ABS(Solieusap!G68)</f>
        <v>0.68769999999999998</v>
      </c>
      <c r="H68" s="16">
        <f>ABS(Solieusap!H68)</f>
        <v>9.3999999999999997E-4</v>
      </c>
      <c r="I68" s="16">
        <f>ABS(Solieusap!I68)</f>
        <v>0.20449999999999999</v>
      </c>
      <c r="J68" s="16">
        <f>ABS(Solieusap!J68)</f>
        <v>3.2300000000000002E-2</v>
      </c>
      <c r="K68" s="16">
        <f t="shared" si="0"/>
        <v>20.778400000000001</v>
      </c>
      <c r="L68" s="16">
        <f t="shared" si="1"/>
        <v>0.20449999999999999</v>
      </c>
    </row>
    <row r="69" spans="1:12" ht="16.5" customHeight="1">
      <c r="A69" s="14" t="str">
        <f>Solieusap!A69</f>
        <v>158</v>
      </c>
      <c r="B69" s="15">
        <f>Solieusap!B69</f>
        <v>2.7</v>
      </c>
      <c r="C69" s="14" t="str">
        <f>Solieusap!C69</f>
        <v>DEAD1</v>
      </c>
      <c r="D69" s="14" t="str">
        <f>Solieusap!D69</f>
        <v>LinStatic</v>
      </c>
      <c r="E69" s="16">
        <f>ABS(Solieusap!E69)</f>
        <v>20.629899999999999</v>
      </c>
      <c r="F69" s="16">
        <f>ABS(Solieusap!F69)</f>
        <v>7.2499999999999995E-2</v>
      </c>
      <c r="G69" s="16">
        <f>ABS(Solieusap!G69)</f>
        <v>0.68769999999999998</v>
      </c>
      <c r="H69" s="16">
        <f>ABS(Solieusap!H69)</f>
        <v>9.3999999999999997E-4</v>
      </c>
      <c r="I69" s="16">
        <f>ABS(Solieusap!I69)</f>
        <v>1.1329400000000001</v>
      </c>
      <c r="J69" s="16">
        <f>ABS(Solieusap!J69)</f>
        <v>0.13017000000000001</v>
      </c>
      <c r="K69" s="16">
        <f t="shared" si="0"/>
        <v>20.629899999999999</v>
      </c>
      <c r="L69" s="16">
        <f t="shared" si="1"/>
        <v>1.1329400000000001</v>
      </c>
    </row>
    <row r="70" spans="1:12" ht="16.5" customHeight="1">
      <c r="A70" s="14" t="str">
        <f>Solieusap!A70</f>
        <v>159</v>
      </c>
      <c r="B70" s="15">
        <f>Solieusap!B70</f>
        <v>0</v>
      </c>
      <c r="C70" s="14" t="str">
        <f>Solieusap!C70</f>
        <v>DEAD1</v>
      </c>
      <c r="D70" s="14" t="str">
        <f>Solieusap!D70</f>
        <v>LinStatic</v>
      </c>
      <c r="E70" s="16">
        <f>ABS(Solieusap!E70)</f>
        <v>11.660600000000001</v>
      </c>
      <c r="F70" s="16">
        <f>ABS(Solieusap!F70)</f>
        <v>7.1999999999999995E-2</v>
      </c>
      <c r="G70" s="16">
        <f>ABS(Solieusap!G70)</f>
        <v>0.34889999999999999</v>
      </c>
      <c r="H70" s="16">
        <f>ABS(Solieusap!H70)</f>
        <v>6.4999999999999997E-4</v>
      </c>
      <c r="I70" s="16">
        <f>ABS(Solieusap!I70)</f>
        <v>0.71691000000000005</v>
      </c>
      <c r="J70" s="16">
        <f>ABS(Solieusap!J70)</f>
        <v>0.13417000000000001</v>
      </c>
      <c r="K70" s="16">
        <f t="shared" si="0"/>
        <v>11.660600000000001</v>
      </c>
      <c r="L70" s="16">
        <f t="shared" si="1"/>
        <v>0.71691000000000005</v>
      </c>
    </row>
    <row r="71" spans="1:12" ht="16.5" customHeight="1">
      <c r="A71" s="14" t="str">
        <f>Solieusap!A71</f>
        <v>159</v>
      </c>
      <c r="B71" s="15">
        <f>Solieusap!B71</f>
        <v>1.8</v>
      </c>
      <c r="C71" s="14" t="str">
        <f>Solieusap!C71</f>
        <v>DEAD1</v>
      </c>
      <c r="D71" s="14" t="str">
        <f>Solieusap!D71</f>
        <v>LinStatic</v>
      </c>
      <c r="E71" s="16">
        <f>ABS(Solieusap!E71)</f>
        <v>11.4626</v>
      </c>
      <c r="F71" s="16">
        <f>ABS(Solieusap!F71)</f>
        <v>7.1999999999999995E-2</v>
      </c>
      <c r="G71" s="16">
        <f>ABS(Solieusap!G71)</f>
        <v>0.34889999999999999</v>
      </c>
      <c r="H71" s="16">
        <f>ABS(Solieusap!H71)</f>
        <v>6.4999999999999997E-4</v>
      </c>
      <c r="I71" s="16">
        <f>ABS(Solieusap!I71)</f>
        <v>8.8940000000000005E-2</v>
      </c>
      <c r="J71" s="16">
        <f>ABS(Solieusap!J71)</f>
        <v>4.5599999999999998E-3</v>
      </c>
      <c r="K71" s="16">
        <f t="shared" si="0"/>
        <v>11.4626</v>
      </c>
      <c r="L71" s="16">
        <f t="shared" si="1"/>
        <v>8.8940000000000005E-2</v>
      </c>
    </row>
    <row r="72" spans="1:12" ht="16.5" customHeight="1">
      <c r="A72" s="14" t="str">
        <f>Solieusap!A72</f>
        <v>159</v>
      </c>
      <c r="B72" s="15">
        <f>Solieusap!B72</f>
        <v>3.6</v>
      </c>
      <c r="C72" s="14" t="str">
        <f>Solieusap!C72</f>
        <v>DEAD1</v>
      </c>
      <c r="D72" s="14" t="str">
        <f>Solieusap!D72</f>
        <v>LinStatic</v>
      </c>
      <c r="E72" s="16">
        <f>ABS(Solieusap!E72)</f>
        <v>11.2646</v>
      </c>
      <c r="F72" s="16">
        <f>ABS(Solieusap!F72)</f>
        <v>7.1999999999999995E-2</v>
      </c>
      <c r="G72" s="16">
        <f>ABS(Solieusap!G72)</f>
        <v>0.34889999999999999</v>
      </c>
      <c r="H72" s="16">
        <f>ABS(Solieusap!H72)</f>
        <v>6.4999999999999997E-4</v>
      </c>
      <c r="I72" s="16">
        <f>ABS(Solieusap!I72)</f>
        <v>0.53903000000000001</v>
      </c>
      <c r="J72" s="16">
        <f>ABS(Solieusap!J72)</f>
        <v>0.12504999999999999</v>
      </c>
      <c r="K72" s="16">
        <f t="shared" si="0"/>
        <v>11.2646</v>
      </c>
      <c r="L72" s="16">
        <f t="shared" si="1"/>
        <v>0.53903000000000001</v>
      </c>
    </row>
    <row r="73" spans="1:12" ht="16.5" customHeight="1">
      <c r="A73" s="14" t="str">
        <f>Solieusap!A73</f>
        <v>160</v>
      </c>
      <c r="B73" s="15">
        <f>Solieusap!B73</f>
        <v>0</v>
      </c>
      <c r="C73" s="14" t="str">
        <f>Solieusap!C73</f>
        <v>DEAD1</v>
      </c>
      <c r="D73" s="14" t="str">
        <f>Solieusap!D73</f>
        <v>LinStatic</v>
      </c>
      <c r="E73" s="16">
        <f>ABS(Solieusap!E73)</f>
        <v>3.1071</v>
      </c>
      <c r="F73" s="16">
        <f>ABS(Solieusap!F73)</f>
        <v>4.5199999999999997E-2</v>
      </c>
      <c r="G73" s="16">
        <f>ABS(Solieusap!G73)</f>
        <v>6.25E-2</v>
      </c>
      <c r="H73" s="16">
        <f>ABS(Solieusap!H73)</f>
        <v>1.4599999999999999E-3</v>
      </c>
      <c r="I73" s="16">
        <f>ABS(Solieusap!I73)</f>
        <v>0.18503</v>
      </c>
      <c r="J73" s="16">
        <f>ABS(Solieusap!J73)</f>
        <v>0.10031</v>
      </c>
      <c r="K73" s="16">
        <f t="shared" si="0"/>
        <v>3.1071</v>
      </c>
      <c r="L73" s="16">
        <f t="shared" si="1"/>
        <v>0.18503</v>
      </c>
    </row>
    <row r="74" spans="1:12" ht="16.5" customHeight="1">
      <c r="A74" s="14" t="str">
        <f>Solieusap!A74</f>
        <v>160</v>
      </c>
      <c r="B74" s="15">
        <f>Solieusap!B74</f>
        <v>1.8</v>
      </c>
      <c r="C74" s="14" t="str">
        <f>Solieusap!C74</f>
        <v>DEAD1</v>
      </c>
      <c r="D74" s="14" t="str">
        <f>Solieusap!D74</f>
        <v>LinStatic</v>
      </c>
      <c r="E74" s="16">
        <f>ABS(Solieusap!E74)</f>
        <v>2.9091</v>
      </c>
      <c r="F74" s="16">
        <f>ABS(Solieusap!F74)</f>
        <v>4.5199999999999997E-2</v>
      </c>
      <c r="G74" s="16">
        <f>ABS(Solieusap!G74)</f>
        <v>6.25E-2</v>
      </c>
      <c r="H74" s="16">
        <f>ABS(Solieusap!H74)</f>
        <v>1.4599999999999999E-3</v>
      </c>
      <c r="I74" s="16">
        <f>ABS(Solieusap!I74)</f>
        <v>7.2550000000000003E-2</v>
      </c>
      <c r="J74" s="16">
        <f>ABS(Solieusap!J74)</f>
        <v>1.898E-2</v>
      </c>
      <c r="K74" s="16">
        <f t="shared" si="0"/>
        <v>2.9091</v>
      </c>
      <c r="L74" s="16">
        <f t="shared" si="1"/>
        <v>7.2550000000000003E-2</v>
      </c>
    </row>
    <row r="75" spans="1:12" ht="16.5" customHeight="1">
      <c r="A75" s="14" t="str">
        <f>Solieusap!A75</f>
        <v>160</v>
      </c>
      <c r="B75" s="15">
        <f>Solieusap!B75</f>
        <v>3.6</v>
      </c>
      <c r="C75" s="14" t="str">
        <f>Solieusap!C75</f>
        <v>DEAD1</v>
      </c>
      <c r="D75" s="14" t="str">
        <f>Solieusap!D75</f>
        <v>LinStatic</v>
      </c>
      <c r="E75" s="16">
        <f>ABS(Solieusap!E75)</f>
        <v>2.7111000000000001</v>
      </c>
      <c r="F75" s="16">
        <f>ABS(Solieusap!F75)</f>
        <v>4.5199999999999997E-2</v>
      </c>
      <c r="G75" s="16">
        <f>ABS(Solieusap!G75)</f>
        <v>6.25E-2</v>
      </c>
      <c r="H75" s="16">
        <f>ABS(Solieusap!H75)</f>
        <v>1.4599999999999999E-3</v>
      </c>
      <c r="I75" s="16">
        <f>ABS(Solieusap!I75)</f>
        <v>3.9940000000000003E-2</v>
      </c>
      <c r="J75" s="16">
        <f>ABS(Solieusap!J75)</f>
        <v>6.2350000000000003E-2</v>
      </c>
      <c r="K75" s="16">
        <f t="shared" si="0"/>
        <v>2.7111000000000001</v>
      </c>
      <c r="L75" s="16">
        <f t="shared" si="1"/>
        <v>3.9940000000000003E-2</v>
      </c>
    </row>
    <row r="76" spans="1:12" ht="16.5" customHeight="1">
      <c r="A76" s="14" t="str">
        <f>Solieusap!A76</f>
        <v>161</v>
      </c>
      <c r="B76" s="15">
        <f>Solieusap!B76</f>
        <v>0</v>
      </c>
      <c r="C76" s="14" t="str">
        <f>Solieusap!C76</f>
        <v>DEAD1</v>
      </c>
      <c r="D76" s="14" t="str">
        <f>Solieusap!D76</f>
        <v>LinStatic</v>
      </c>
      <c r="E76" s="16">
        <f>ABS(Solieusap!E76)</f>
        <v>20.9329</v>
      </c>
      <c r="F76" s="16">
        <f>ABS(Solieusap!F76)</f>
        <v>7.2300000000000003E-2</v>
      </c>
      <c r="G76" s="16">
        <f>ABS(Solieusap!G76)</f>
        <v>0.68789999999999996</v>
      </c>
      <c r="H76" s="16">
        <f>ABS(Solieusap!H76)</f>
        <v>9.2000000000000003E-4</v>
      </c>
      <c r="I76" s="16">
        <f>ABS(Solieusap!I76)</f>
        <v>0.72409999999999997</v>
      </c>
      <c r="J76" s="16">
        <f>ABS(Solieusap!J76)</f>
        <v>6.5379999999999994E-2</v>
      </c>
      <c r="K76" s="16">
        <f t="shared" si="0"/>
        <v>20.9329</v>
      </c>
      <c r="L76" s="16">
        <f t="shared" si="1"/>
        <v>0.72409999999999997</v>
      </c>
    </row>
    <row r="77" spans="1:12" ht="16.5" customHeight="1">
      <c r="A77" s="14" t="str">
        <f>Solieusap!A77</f>
        <v>161</v>
      </c>
      <c r="B77" s="15">
        <f>Solieusap!B77</f>
        <v>1.35</v>
      </c>
      <c r="C77" s="14" t="str">
        <f>Solieusap!C77</f>
        <v>DEAD1</v>
      </c>
      <c r="D77" s="14" t="str">
        <f>Solieusap!D77</f>
        <v>LinStatic</v>
      </c>
      <c r="E77" s="16">
        <f>ABS(Solieusap!E77)</f>
        <v>20.784400000000002</v>
      </c>
      <c r="F77" s="16">
        <f>ABS(Solieusap!F77)</f>
        <v>7.2300000000000003E-2</v>
      </c>
      <c r="G77" s="16">
        <f>ABS(Solieusap!G77)</f>
        <v>0.68789999999999996</v>
      </c>
      <c r="H77" s="16">
        <f>ABS(Solieusap!H77)</f>
        <v>9.2000000000000003E-4</v>
      </c>
      <c r="I77" s="16">
        <f>ABS(Solieusap!I77)</f>
        <v>0.20452999999999999</v>
      </c>
      <c r="J77" s="16">
        <f>ABS(Solieusap!J77)</f>
        <v>3.2280000000000003E-2</v>
      </c>
      <c r="K77" s="16">
        <f t="shared" si="0"/>
        <v>20.784400000000002</v>
      </c>
      <c r="L77" s="16">
        <f t="shared" si="1"/>
        <v>0.20452999999999999</v>
      </c>
    </row>
    <row r="78" spans="1:12" ht="16.5" customHeight="1">
      <c r="A78" s="14" t="str">
        <f>Solieusap!A78</f>
        <v>161</v>
      </c>
      <c r="B78" s="15">
        <f>Solieusap!B78</f>
        <v>2.7</v>
      </c>
      <c r="C78" s="14" t="str">
        <f>Solieusap!C78</f>
        <v>DEAD1</v>
      </c>
      <c r="D78" s="14" t="str">
        <f>Solieusap!D78</f>
        <v>LinStatic</v>
      </c>
      <c r="E78" s="16">
        <f>ABS(Solieusap!E78)</f>
        <v>20.635899999999999</v>
      </c>
      <c r="F78" s="16">
        <f>ABS(Solieusap!F78)</f>
        <v>7.2300000000000003E-2</v>
      </c>
      <c r="G78" s="16">
        <f>ABS(Solieusap!G78)</f>
        <v>0.68789999999999996</v>
      </c>
      <c r="H78" s="16">
        <f>ABS(Solieusap!H78)</f>
        <v>9.2000000000000003E-4</v>
      </c>
      <c r="I78" s="16">
        <f>ABS(Solieusap!I78)</f>
        <v>1.1331599999999999</v>
      </c>
      <c r="J78" s="16">
        <f>ABS(Solieusap!J78)</f>
        <v>0.12995000000000001</v>
      </c>
      <c r="K78" s="16">
        <f t="shared" si="0"/>
        <v>20.635899999999999</v>
      </c>
      <c r="L78" s="16">
        <f t="shared" si="1"/>
        <v>1.1331599999999999</v>
      </c>
    </row>
    <row r="79" spans="1:12" ht="16.5" customHeight="1">
      <c r="A79" s="14" t="str">
        <f>Solieusap!A79</f>
        <v>162</v>
      </c>
      <c r="B79" s="15">
        <f>Solieusap!B79</f>
        <v>0</v>
      </c>
      <c r="C79" s="14" t="str">
        <f>Solieusap!C79</f>
        <v>DEAD1</v>
      </c>
      <c r="D79" s="14" t="str">
        <f>Solieusap!D79</f>
        <v>LinStatic</v>
      </c>
      <c r="E79" s="16">
        <f>ABS(Solieusap!E79)</f>
        <v>11.6669</v>
      </c>
      <c r="F79" s="16">
        <f>ABS(Solieusap!F79)</f>
        <v>7.22E-2</v>
      </c>
      <c r="G79" s="16">
        <f>ABS(Solieusap!G79)</f>
        <v>0.34910000000000002</v>
      </c>
      <c r="H79" s="16">
        <f>ABS(Solieusap!H79)</f>
        <v>7.5000000000000002E-4</v>
      </c>
      <c r="I79" s="16">
        <f>ABS(Solieusap!I79)</f>
        <v>0.71740000000000004</v>
      </c>
      <c r="J79" s="16">
        <f>ABS(Solieusap!J79)</f>
        <v>0.13395000000000001</v>
      </c>
      <c r="K79" s="16">
        <f t="shared" si="0"/>
        <v>11.6669</v>
      </c>
      <c r="L79" s="16">
        <f t="shared" si="1"/>
        <v>0.71740000000000004</v>
      </c>
    </row>
    <row r="80" spans="1:12" ht="16.5" customHeight="1">
      <c r="A80" s="14" t="str">
        <f>Solieusap!A80</f>
        <v>162</v>
      </c>
      <c r="B80" s="15">
        <f>Solieusap!B80</f>
        <v>1.8</v>
      </c>
      <c r="C80" s="14" t="str">
        <f>Solieusap!C80</f>
        <v>DEAD1</v>
      </c>
      <c r="D80" s="14" t="str">
        <f>Solieusap!D80</f>
        <v>LinStatic</v>
      </c>
      <c r="E80" s="16">
        <f>ABS(Solieusap!E80)</f>
        <v>11.4689</v>
      </c>
      <c r="F80" s="16">
        <f>ABS(Solieusap!F80)</f>
        <v>7.22E-2</v>
      </c>
      <c r="G80" s="16">
        <f>ABS(Solieusap!G80)</f>
        <v>0.34910000000000002</v>
      </c>
      <c r="H80" s="16">
        <f>ABS(Solieusap!H80)</f>
        <v>7.5000000000000002E-4</v>
      </c>
      <c r="I80" s="16">
        <f>ABS(Solieusap!I80)</f>
        <v>8.899E-2</v>
      </c>
      <c r="J80" s="16">
        <f>ABS(Solieusap!J80)</f>
        <v>4.0200000000000001E-3</v>
      </c>
      <c r="K80" s="16">
        <f t="shared" si="0"/>
        <v>11.4689</v>
      </c>
      <c r="L80" s="16">
        <f t="shared" si="1"/>
        <v>8.899E-2</v>
      </c>
    </row>
    <row r="81" spans="1:12" ht="16.5" customHeight="1">
      <c r="A81" s="14" t="str">
        <f>Solieusap!A81</f>
        <v>162</v>
      </c>
      <c r="B81" s="15">
        <f>Solieusap!B81</f>
        <v>3.6</v>
      </c>
      <c r="C81" s="14" t="str">
        <f>Solieusap!C81</f>
        <v>DEAD1</v>
      </c>
      <c r="D81" s="14" t="str">
        <f>Solieusap!D81</f>
        <v>LinStatic</v>
      </c>
      <c r="E81" s="16">
        <f>ABS(Solieusap!E81)</f>
        <v>11.270899999999999</v>
      </c>
      <c r="F81" s="16">
        <f>ABS(Solieusap!F81)</f>
        <v>7.22E-2</v>
      </c>
      <c r="G81" s="16">
        <f>ABS(Solieusap!G81)</f>
        <v>0.34910000000000002</v>
      </c>
      <c r="H81" s="16">
        <f>ABS(Solieusap!H81)</f>
        <v>7.5000000000000002E-4</v>
      </c>
      <c r="I81" s="16">
        <f>ABS(Solieusap!I81)</f>
        <v>0.53942000000000001</v>
      </c>
      <c r="J81" s="16">
        <f>ABS(Solieusap!J81)</f>
        <v>0.12592</v>
      </c>
      <c r="K81" s="16">
        <f t="shared" si="0"/>
        <v>11.270899999999999</v>
      </c>
      <c r="L81" s="16">
        <f t="shared" si="1"/>
        <v>0.53942000000000001</v>
      </c>
    </row>
    <row r="82" spans="1:12" ht="16.5" customHeight="1">
      <c r="A82" s="14" t="str">
        <f>Solieusap!A82</f>
        <v>163</v>
      </c>
      <c r="B82" s="15">
        <f>Solieusap!B82</f>
        <v>0</v>
      </c>
      <c r="C82" s="14" t="str">
        <f>Solieusap!C82</f>
        <v>DEAD1</v>
      </c>
      <c r="D82" s="14" t="str">
        <f>Solieusap!D82</f>
        <v>LinStatic</v>
      </c>
      <c r="E82" s="16">
        <f>ABS(Solieusap!E82)</f>
        <v>3.1133000000000002</v>
      </c>
      <c r="F82" s="16">
        <f>ABS(Solieusap!F82)</f>
        <v>2.35E-2</v>
      </c>
      <c r="G82" s="16">
        <f>ABS(Solieusap!G82)</f>
        <v>6.3700000000000007E-2</v>
      </c>
      <c r="H82" s="16">
        <f>ABS(Solieusap!H82)</f>
        <v>2.4499999999999999E-3</v>
      </c>
      <c r="I82" s="16">
        <f>ABS(Solieusap!I82)</f>
        <v>0.18722</v>
      </c>
      <c r="J82" s="16">
        <f>ABS(Solieusap!J82)</f>
        <v>6.0929999999999998E-2</v>
      </c>
      <c r="K82" s="16">
        <f t="shared" si="0"/>
        <v>3.1133000000000002</v>
      </c>
      <c r="L82" s="16">
        <f t="shared" si="1"/>
        <v>0.18722</v>
      </c>
    </row>
    <row r="83" spans="1:12" ht="16.5" customHeight="1">
      <c r="A83" s="14" t="str">
        <f>Solieusap!A83</f>
        <v>163</v>
      </c>
      <c r="B83" s="15">
        <f>Solieusap!B83</f>
        <v>1.8</v>
      </c>
      <c r="C83" s="14" t="str">
        <f>Solieusap!C83</f>
        <v>DEAD1</v>
      </c>
      <c r="D83" s="14" t="str">
        <f>Solieusap!D83</f>
        <v>LinStatic</v>
      </c>
      <c r="E83" s="16">
        <f>ABS(Solieusap!E83)</f>
        <v>2.9152999999999998</v>
      </c>
      <c r="F83" s="16">
        <f>ABS(Solieusap!F83)</f>
        <v>2.35E-2</v>
      </c>
      <c r="G83" s="16">
        <f>ABS(Solieusap!G83)</f>
        <v>6.3700000000000007E-2</v>
      </c>
      <c r="H83" s="16">
        <f>ABS(Solieusap!H83)</f>
        <v>2.4499999999999999E-3</v>
      </c>
      <c r="I83" s="16">
        <f>ABS(Solieusap!I83)</f>
        <v>7.2590000000000002E-2</v>
      </c>
      <c r="J83" s="16">
        <f>ABS(Solieusap!J83)</f>
        <v>1.8579999999999999E-2</v>
      </c>
      <c r="K83" s="16">
        <f t="shared" si="0"/>
        <v>2.9152999999999998</v>
      </c>
      <c r="L83" s="16">
        <f t="shared" si="1"/>
        <v>7.2590000000000002E-2</v>
      </c>
    </row>
    <row r="84" spans="1:12" ht="16.5" customHeight="1">
      <c r="A84" s="14" t="str">
        <f>Solieusap!A84</f>
        <v>163</v>
      </c>
      <c r="B84" s="15">
        <f>Solieusap!B84</f>
        <v>3.6</v>
      </c>
      <c r="C84" s="14" t="str">
        <f>Solieusap!C84</f>
        <v>DEAD1</v>
      </c>
      <c r="D84" s="14" t="str">
        <f>Solieusap!D84</f>
        <v>LinStatic</v>
      </c>
      <c r="E84" s="16">
        <f>ABS(Solieusap!E84)</f>
        <v>2.7172999999999998</v>
      </c>
      <c r="F84" s="16">
        <f>ABS(Solieusap!F84)</f>
        <v>2.35E-2</v>
      </c>
      <c r="G84" s="16">
        <f>ABS(Solieusap!G84)</f>
        <v>6.3700000000000007E-2</v>
      </c>
      <c r="H84" s="16">
        <f>ABS(Solieusap!H84)</f>
        <v>2.4499999999999999E-3</v>
      </c>
      <c r="I84" s="16">
        <f>ABS(Solieusap!I84)</f>
        <v>4.2029999999999998E-2</v>
      </c>
      <c r="J84" s="16">
        <f>ABS(Solieusap!J84)</f>
        <v>2.376E-2</v>
      </c>
      <c r="K84" s="16">
        <f t="shared" si="0"/>
        <v>2.7172999999999998</v>
      </c>
      <c r="L84" s="16">
        <f t="shared" si="1"/>
        <v>4.2029999999999998E-2</v>
      </c>
    </row>
    <row r="85" spans="1:12" ht="16.5" customHeight="1">
      <c r="A85" s="14" t="str">
        <f>Solieusap!A85</f>
        <v>164</v>
      </c>
      <c r="B85" s="15">
        <f>Solieusap!B85</f>
        <v>0</v>
      </c>
      <c r="C85" s="14" t="str">
        <f>Solieusap!C85</f>
        <v>DEAD1</v>
      </c>
      <c r="D85" s="14" t="str">
        <f>Solieusap!D85</f>
        <v>LinStatic</v>
      </c>
      <c r="E85" s="16">
        <f>ABS(Solieusap!E85)</f>
        <v>13.672000000000001</v>
      </c>
      <c r="F85" s="16">
        <f>ABS(Solieusap!F85)</f>
        <v>5.4100000000000002E-2</v>
      </c>
      <c r="G85" s="16">
        <f>ABS(Solieusap!G85)</f>
        <v>0.22239999999999999</v>
      </c>
      <c r="H85" s="16">
        <f>ABS(Solieusap!H85)</f>
        <v>2.7999999999999998E-4</v>
      </c>
      <c r="I85" s="16">
        <f>ABS(Solieusap!I85)</f>
        <v>0.30414999999999998</v>
      </c>
      <c r="J85" s="16">
        <f>ABS(Solieusap!J85)</f>
        <v>4.5940000000000002E-2</v>
      </c>
      <c r="K85" s="16">
        <f t="shared" si="0"/>
        <v>13.672000000000001</v>
      </c>
      <c r="L85" s="16">
        <f t="shared" si="1"/>
        <v>0.30414999999999998</v>
      </c>
    </row>
    <row r="86" spans="1:12" ht="16.5" customHeight="1">
      <c r="A86" s="14" t="str">
        <f>Solieusap!A86</f>
        <v>164</v>
      </c>
      <c r="B86" s="15">
        <f>Solieusap!B86</f>
        <v>1.35</v>
      </c>
      <c r="C86" s="14" t="str">
        <f>Solieusap!C86</f>
        <v>DEAD1</v>
      </c>
      <c r="D86" s="14" t="str">
        <f>Solieusap!D86</f>
        <v>LinStatic</v>
      </c>
      <c r="E86" s="16">
        <f>ABS(Solieusap!E86)</f>
        <v>13.5235</v>
      </c>
      <c r="F86" s="16">
        <f>ABS(Solieusap!F86)</f>
        <v>5.4100000000000002E-2</v>
      </c>
      <c r="G86" s="16">
        <f>ABS(Solieusap!G86)</f>
        <v>0.22239999999999999</v>
      </c>
      <c r="H86" s="16">
        <f>ABS(Solieusap!H86)</f>
        <v>2.7999999999999998E-4</v>
      </c>
      <c r="I86" s="16">
        <f>ABS(Solieusap!I86)</f>
        <v>3.8600000000000001E-3</v>
      </c>
      <c r="J86" s="16">
        <f>ABS(Solieusap!J86)</f>
        <v>2.7109999999999999E-2</v>
      </c>
      <c r="K86" s="16">
        <f t="shared" si="0"/>
        <v>13.5235</v>
      </c>
      <c r="L86" s="16">
        <f t="shared" si="1"/>
        <v>3.8600000000000001E-3</v>
      </c>
    </row>
    <row r="87" spans="1:12" ht="16.5" customHeight="1">
      <c r="A87" s="14" t="str">
        <f>Solieusap!A87</f>
        <v>164</v>
      </c>
      <c r="B87" s="15">
        <f>Solieusap!B87</f>
        <v>2.7</v>
      </c>
      <c r="C87" s="14" t="str">
        <f>Solieusap!C87</f>
        <v>DEAD1</v>
      </c>
      <c r="D87" s="14" t="str">
        <f>Solieusap!D87</f>
        <v>LinStatic</v>
      </c>
      <c r="E87" s="16">
        <f>ABS(Solieusap!E87)</f>
        <v>13.375</v>
      </c>
      <c r="F87" s="16">
        <f>ABS(Solieusap!F87)</f>
        <v>5.4100000000000002E-2</v>
      </c>
      <c r="G87" s="16">
        <f>ABS(Solieusap!G87)</f>
        <v>0.22239999999999999</v>
      </c>
      <c r="H87" s="16">
        <f>ABS(Solieusap!H87)</f>
        <v>2.7999999999999998E-4</v>
      </c>
      <c r="I87" s="16">
        <f>ABS(Solieusap!I87)</f>
        <v>0.29643000000000003</v>
      </c>
      <c r="J87" s="16">
        <f>ABS(Solieusap!J87)</f>
        <v>0.10016</v>
      </c>
      <c r="K87" s="16">
        <f t="shared" si="0"/>
        <v>13.375</v>
      </c>
      <c r="L87" s="16">
        <f t="shared" si="1"/>
        <v>0.29643000000000003</v>
      </c>
    </row>
    <row r="88" spans="1:12" ht="16.5" customHeight="1">
      <c r="A88" s="14" t="str">
        <f>Solieusap!A88</f>
        <v>165</v>
      </c>
      <c r="B88" s="15">
        <f>Solieusap!B88</f>
        <v>0</v>
      </c>
      <c r="C88" s="14" t="str">
        <f>Solieusap!C88</f>
        <v>DEAD1</v>
      </c>
      <c r="D88" s="14" t="str">
        <f>Solieusap!D88</f>
        <v>LinStatic</v>
      </c>
      <c r="E88" s="16">
        <f>ABS(Solieusap!E88)</f>
        <v>8.9174000000000007</v>
      </c>
      <c r="F88" s="16">
        <f>ABS(Solieusap!F88)</f>
        <v>4.4200000000000003E-2</v>
      </c>
      <c r="G88" s="16">
        <f>ABS(Solieusap!G88)</f>
        <v>1.6199999999999999E-2</v>
      </c>
      <c r="H88" s="16">
        <f>ABS(Solieusap!H88)</f>
        <v>3.2000000000000003E-4</v>
      </c>
      <c r="I88" s="16">
        <f>ABS(Solieusap!I88)</f>
        <v>2.8799999999999999E-2</v>
      </c>
      <c r="J88" s="16">
        <f>ABS(Solieusap!J88)</f>
        <v>9.5219999999999999E-2</v>
      </c>
      <c r="K88" s="16">
        <f t="shared" si="0"/>
        <v>8.9174000000000007</v>
      </c>
      <c r="L88" s="16">
        <f t="shared" si="1"/>
        <v>2.8799999999999999E-2</v>
      </c>
    </row>
    <row r="89" spans="1:12" ht="16.5" customHeight="1">
      <c r="A89" s="14" t="str">
        <f>Solieusap!A89</f>
        <v>165</v>
      </c>
      <c r="B89" s="15">
        <f>Solieusap!B89</f>
        <v>1.8</v>
      </c>
      <c r="C89" s="14" t="str">
        <f>Solieusap!C89</f>
        <v>DEAD1</v>
      </c>
      <c r="D89" s="14" t="str">
        <f>Solieusap!D89</f>
        <v>LinStatic</v>
      </c>
      <c r="E89" s="16">
        <f>ABS(Solieusap!E89)</f>
        <v>8.7194000000000003</v>
      </c>
      <c r="F89" s="16">
        <f>ABS(Solieusap!F89)</f>
        <v>4.4200000000000003E-2</v>
      </c>
      <c r="G89" s="16">
        <f>ABS(Solieusap!G89)</f>
        <v>1.6199999999999999E-2</v>
      </c>
      <c r="H89" s="16">
        <f>ABS(Solieusap!H89)</f>
        <v>3.2000000000000003E-4</v>
      </c>
      <c r="I89" s="16">
        <f>ABS(Solieusap!I89)</f>
        <v>4.4999999999999999E-4</v>
      </c>
      <c r="J89" s="16">
        <f>ABS(Solieusap!J89)</f>
        <v>1.5630000000000002E-2</v>
      </c>
      <c r="K89" s="16">
        <f t="shared" si="0"/>
        <v>8.7194000000000003</v>
      </c>
      <c r="L89" s="16">
        <f t="shared" si="1"/>
        <v>4.4999999999999999E-4</v>
      </c>
    </row>
    <row r="90" spans="1:12" ht="16.5" customHeight="1">
      <c r="A90" s="14" t="str">
        <f>Solieusap!A90</f>
        <v>165</v>
      </c>
      <c r="B90" s="15">
        <f>Solieusap!B90</f>
        <v>3.6</v>
      </c>
      <c r="C90" s="14" t="str">
        <f>Solieusap!C90</f>
        <v>DEAD1</v>
      </c>
      <c r="D90" s="14" t="str">
        <f>Solieusap!D90</f>
        <v>LinStatic</v>
      </c>
      <c r="E90" s="16">
        <f>ABS(Solieusap!E90)</f>
        <v>8.5213999999999999</v>
      </c>
      <c r="F90" s="16">
        <f>ABS(Solieusap!F90)</f>
        <v>4.4200000000000003E-2</v>
      </c>
      <c r="G90" s="16">
        <f>ABS(Solieusap!G90)</f>
        <v>1.6199999999999999E-2</v>
      </c>
      <c r="H90" s="16">
        <f>ABS(Solieusap!H90)</f>
        <v>3.2000000000000003E-4</v>
      </c>
      <c r="I90" s="16">
        <f>ABS(Solieusap!I90)</f>
        <v>2.9700000000000001E-2</v>
      </c>
      <c r="J90" s="16">
        <f>ABS(Solieusap!J90)</f>
        <v>6.3960000000000003E-2</v>
      </c>
      <c r="K90" s="16">
        <f t="shared" si="0"/>
        <v>8.5213999999999999</v>
      </c>
      <c r="L90" s="16">
        <f t="shared" si="1"/>
        <v>2.9700000000000001E-2</v>
      </c>
    </row>
    <row r="91" spans="1:12" ht="16.5" customHeight="1">
      <c r="A91" s="14" t="str">
        <f>Solieusap!A91</f>
        <v>166</v>
      </c>
      <c r="B91" s="15">
        <f>Solieusap!B91</f>
        <v>0</v>
      </c>
      <c r="C91" s="14" t="str">
        <f>Solieusap!C91</f>
        <v>DEAD1</v>
      </c>
      <c r="D91" s="14" t="str">
        <f>Solieusap!D91</f>
        <v>LinStatic</v>
      </c>
      <c r="E91" s="16">
        <f>ABS(Solieusap!E91)</f>
        <v>4.1719999999999997</v>
      </c>
      <c r="F91" s="16">
        <f>ABS(Solieusap!F91)</f>
        <v>1.4E-3</v>
      </c>
      <c r="G91" s="16">
        <f>ABS(Solieusap!G91)</f>
        <v>4.0800000000000003E-2</v>
      </c>
      <c r="H91" s="16">
        <f>ABS(Solieusap!H91)</f>
        <v>4.6999999999999999E-4</v>
      </c>
      <c r="I91" s="16">
        <f>ABS(Solieusap!I91)</f>
        <v>6.429E-2</v>
      </c>
      <c r="J91" s="16">
        <f>ABS(Solieusap!J91)</f>
        <v>1.9390000000000001E-2</v>
      </c>
      <c r="K91" s="16">
        <f t="shared" si="0"/>
        <v>4.1719999999999997</v>
      </c>
      <c r="L91" s="16">
        <f t="shared" si="1"/>
        <v>6.429E-2</v>
      </c>
    </row>
    <row r="92" spans="1:12" ht="16.5" customHeight="1">
      <c r="A92" s="14" t="str">
        <f>Solieusap!A92</f>
        <v>166</v>
      </c>
      <c r="B92" s="15">
        <f>Solieusap!B92</f>
        <v>1.8</v>
      </c>
      <c r="C92" s="14" t="str">
        <f>Solieusap!C92</f>
        <v>DEAD1</v>
      </c>
      <c r="D92" s="14" t="str">
        <f>Solieusap!D92</f>
        <v>LinStatic</v>
      </c>
      <c r="E92" s="16">
        <f>ABS(Solieusap!E92)</f>
        <v>3.9740000000000002</v>
      </c>
      <c r="F92" s="16">
        <f>ABS(Solieusap!F92)</f>
        <v>1.4E-3</v>
      </c>
      <c r="G92" s="16">
        <f>ABS(Solieusap!G92)</f>
        <v>4.0800000000000003E-2</v>
      </c>
      <c r="H92" s="16">
        <f>ABS(Solieusap!H92)</f>
        <v>4.6999999999999999E-4</v>
      </c>
      <c r="I92" s="16">
        <f>ABS(Solieusap!I92)</f>
        <v>9.1699999999999993E-3</v>
      </c>
      <c r="J92" s="16">
        <f>ABS(Solieusap!J92)</f>
        <v>1.6910000000000001E-2</v>
      </c>
      <c r="K92" s="16">
        <f t="shared" si="0"/>
        <v>3.9740000000000002</v>
      </c>
      <c r="L92" s="16">
        <f t="shared" si="1"/>
        <v>9.1699999999999993E-3</v>
      </c>
    </row>
    <row r="93" spans="1:12" ht="16.5" customHeight="1">
      <c r="A93" s="14" t="str">
        <f>Solieusap!A93</f>
        <v>166</v>
      </c>
      <c r="B93" s="15">
        <f>Solieusap!B93</f>
        <v>3.6</v>
      </c>
      <c r="C93" s="14" t="str">
        <f>Solieusap!C93</f>
        <v>DEAD1</v>
      </c>
      <c r="D93" s="14" t="str">
        <f>Solieusap!D93</f>
        <v>LinStatic</v>
      </c>
      <c r="E93" s="16">
        <f>ABS(Solieusap!E93)</f>
        <v>3.7759999999999998</v>
      </c>
      <c r="F93" s="16">
        <f>ABS(Solieusap!F93)</f>
        <v>1.4E-3</v>
      </c>
      <c r="G93" s="16">
        <f>ABS(Solieusap!G93)</f>
        <v>4.0800000000000003E-2</v>
      </c>
      <c r="H93" s="16">
        <f>ABS(Solieusap!H93)</f>
        <v>4.6999999999999999E-4</v>
      </c>
      <c r="I93" s="16">
        <f>ABS(Solieusap!I93)</f>
        <v>8.2619999999999999E-2</v>
      </c>
      <c r="J93" s="16">
        <f>ABS(Solieusap!J93)</f>
        <v>1.444E-2</v>
      </c>
      <c r="K93" s="16">
        <f t="shared" si="0"/>
        <v>3.7759999999999998</v>
      </c>
      <c r="L93" s="16">
        <f t="shared" si="1"/>
        <v>8.2619999999999999E-2</v>
      </c>
    </row>
    <row r="94" spans="1:12" ht="16.5" customHeight="1">
      <c r="A94" s="14" t="str">
        <f>Solieusap!A94</f>
        <v>167</v>
      </c>
      <c r="B94" s="15">
        <f>Solieusap!B94</f>
        <v>0</v>
      </c>
      <c r="C94" s="14" t="str">
        <f>Solieusap!C94</f>
        <v>DEAD1</v>
      </c>
      <c r="D94" s="14" t="str">
        <f>Solieusap!D94</f>
        <v>LinStatic</v>
      </c>
      <c r="E94" s="16">
        <f>ABS(Solieusap!E94)</f>
        <v>27.075199999999999</v>
      </c>
      <c r="F94" s="16">
        <f>ABS(Solieusap!F94)</f>
        <v>7.2800000000000004E-2</v>
      </c>
      <c r="G94" s="16">
        <f>ABS(Solieusap!G94)</f>
        <v>0.218</v>
      </c>
      <c r="H94" s="16">
        <f>ABS(Solieusap!H94)</f>
        <v>9.2000000000000003E-4</v>
      </c>
      <c r="I94" s="16">
        <f>ABS(Solieusap!I94)</f>
        <v>0.29812</v>
      </c>
      <c r="J94" s="16">
        <f>ABS(Solieusap!J94)</f>
        <v>6.7729999999999999E-2</v>
      </c>
      <c r="K94" s="16">
        <f t="shared" si="0"/>
        <v>27.075199999999999</v>
      </c>
      <c r="L94" s="16">
        <f t="shared" si="1"/>
        <v>0.29812</v>
      </c>
    </row>
    <row r="95" spans="1:12" ht="16.5" customHeight="1">
      <c r="A95" s="14" t="str">
        <f>Solieusap!A95</f>
        <v>167</v>
      </c>
      <c r="B95" s="15">
        <f>Solieusap!B95</f>
        <v>1.35</v>
      </c>
      <c r="C95" s="14" t="str">
        <f>Solieusap!C95</f>
        <v>DEAD1</v>
      </c>
      <c r="D95" s="14" t="str">
        <f>Solieusap!D95</f>
        <v>LinStatic</v>
      </c>
      <c r="E95" s="16">
        <f>ABS(Solieusap!E95)</f>
        <v>26.9267</v>
      </c>
      <c r="F95" s="16">
        <f>ABS(Solieusap!F95)</f>
        <v>7.2800000000000004E-2</v>
      </c>
      <c r="G95" s="16">
        <f>ABS(Solieusap!G95)</f>
        <v>0.218</v>
      </c>
      <c r="H95" s="16">
        <f>ABS(Solieusap!H95)</f>
        <v>9.2000000000000003E-4</v>
      </c>
      <c r="I95" s="16">
        <f>ABS(Solieusap!I95)</f>
        <v>3.81E-3</v>
      </c>
      <c r="J95" s="16">
        <f>ABS(Solieusap!J95)</f>
        <v>3.0519999999999999E-2</v>
      </c>
      <c r="K95" s="16">
        <f t="shared" si="0"/>
        <v>26.9267</v>
      </c>
      <c r="L95" s="16">
        <f t="shared" si="1"/>
        <v>3.81E-3</v>
      </c>
    </row>
    <row r="96" spans="1:12" ht="16.5" customHeight="1">
      <c r="A96" s="14" t="str">
        <f>Solieusap!A96</f>
        <v>167</v>
      </c>
      <c r="B96" s="15">
        <f>Solieusap!B96</f>
        <v>2.7</v>
      </c>
      <c r="C96" s="14" t="str">
        <f>Solieusap!C96</f>
        <v>DEAD1</v>
      </c>
      <c r="D96" s="14" t="str">
        <f>Solieusap!D96</f>
        <v>LinStatic</v>
      </c>
      <c r="E96" s="16">
        <f>ABS(Solieusap!E96)</f>
        <v>26.778199999999998</v>
      </c>
      <c r="F96" s="16">
        <f>ABS(Solieusap!F96)</f>
        <v>7.2800000000000004E-2</v>
      </c>
      <c r="G96" s="16">
        <f>ABS(Solieusap!G96)</f>
        <v>0.218</v>
      </c>
      <c r="H96" s="16">
        <f>ABS(Solieusap!H96)</f>
        <v>9.2000000000000003E-4</v>
      </c>
      <c r="I96" s="16">
        <f>ABS(Solieusap!I96)</f>
        <v>0.29049000000000003</v>
      </c>
      <c r="J96" s="16">
        <f>ABS(Solieusap!J96)</f>
        <v>0.12877</v>
      </c>
      <c r="K96" s="16">
        <f t="shared" si="0"/>
        <v>26.778199999999998</v>
      </c>
      <c r="L96" s="16">
        <f t="shared" si="1"/>
        <v>0.29049000000000003</v>
      </c>
    </row>
    <row r="97" spans="1:12" ht="16.5" customHeight="1">
      <c r="A97" s="14" t="str">
        <f>Solieusap!A97</f>
        <v>168</v>
      </c>
      <c r="B97" s="15">
        <f>Solieusap!B97</f>
        <v>0</v>
      </c>
      <c r="C97" s="14" t="str">
        <f>Solieusap!C97</f>
        <v>DEAD1</v>
      </c>
      <c r="D97" s="14" t="str">
        <f>Solieusap!D97</f>
        <v>LinStatic</v>
      </c>
      <c r="E97" s="16">
        <f>ABS(Solieusap!E97)</f>
        <v>21.355499999999999</v>
      </c>
      <c r="F97" s="16">
        <f>ABS(Solieusap!F97)</f>
        <v>8.0100000000000005E-2</v>
      </c>
      <c r="G97" s="16">
        <f>ABS(Solieusap!G97)</f>
        <v>8.0000000000000002E-3</v>
      </c>
      <c r="H97" s="16">
        <f>ABS(Solieusap!H97)</f>
        <v>8.0000000000000004E-4</v>
      </c>
      <c r="I97" s="16">
        <f>ABS(Solieusap!I97)</f>
        <v>1.7479999999999999E-2</v>
      </c>
      <c r="J97" s="16">
        <f>ABS(Solieusap!J97)</f>
        <v>0.13947999999999999</v>
      </c>
      <c r="K97" s="16">
        <f t="shared" si="0"/>
        <v>21.355499999999999</v>
      </c>
      <c r="L97" s="16">
        <f t="shared" si="1"/>
        <v>1.7479999999999999E-2</v>
      </c>
    </row>
    <row r="98" spans="1:12" ht="16.5" customHeight="1">
      <c r="A98" s="14" t="str">
        <f>Solieusap!A98</f>
        <v>168</v>
      </c>
      <c r="B98" s="15">
        <f>Solieusap!B98</f>
        <v>1.8</v>
      </c>
      <c r="C98" s="14" t="str">
        <f>Solieusap!C98</f>
        <v>DEAD1</v>
      </c>
      <c r="D98" s="14" t="str">
        <f>Solieusap!D98</f>
        <v>LinStatic</v>
      </c>
      <c r="E98" s="16">
        <f>ABS(Solieusap!E98)</f>
        <v>21.157499999999999</v>
      </c>
      <c r="F98" s="16">
        <f>ABS(Solieusap!F98)</f>
        <v>8.0100000000000005E-2</v>
      </c>
      <c r="G98" s="16">
        <f>ABS(Solieusap!G98)</f>
        <v>8.0000000000000002E-3</v>
      </c>
      <c r="H98" s="16">
        <f>ABS(Solieusap!H98)</f>
        <v>8.0000000000000004E-4</v>
      </c>
      <c r="I98" s="16">
        <f>ABS(Solieusap!I98)</f>
        <v>3.0400000000000002E-3</v>
      </c>
      <c r="J98" s="16">
        <f>ABS(Solieusap!J98)</f>
        <v>4.7200000000000002E-3</v>
      </c>
      <c r="K98" s="16">
        <f t="shared" si="0"/>
        <v>21.157499999999999</v>
      </c>
      <c r="L98" s="16">
        <f t="shared" si="1"/>
        <v>3.0400000000000002E-3</v>
      </c>
    </row>
    <row r="99" spans="1:12" ht="16.5" customHeight="1">
      <c r="A99" s="14" t="str">
        <f>Solieusap!A99</f>
        <v>168</v>
      </c>
      <c r="B99" s="15">
        <f>Solieusap!B99</f>
        <v>3.6</v>
      </c>
      <c r="C99" s="14" t="str">
        <f>Solieusap!C99</f>
        <v>DEAD1</v>
      </c>
      <c r="D99" s="14" t="str">
        <f>Solieusap!D99</f>
        <v>LinStatic</v>
      </c>
      <c r="E99" s="16">
        <f>ABS(Solieusap!E99)</f>
        <v>20.959499999999998</v>
      </c>
      <c r="F99" s="16">
        <f>ABS(Solieusap!F99)</f>
        <v>8.0100000000000005E-2</v>
      </c>
      <c r="G99" s="16">
        <f>ABS(Solieusap!G99)</f>
        <v>8.0000000000000002E-3</v>
      </c>
      <c r="H99" s="16">
        <f>ABS(Solieusap!H99)</f>
        <v>8.0000000000000004E-4</v>
      </c>
      <c r="I99" s="16">
        <f>ABS(Solieusap!I99)</f>
        <v>1.14E-2</v>
      </c>
      <c r="J99" s="16">
        <f>ABS(Solieusap!J99)</f>
        <v>0.14893000000000001</v>
      </c>
      <c r="K99" s="16">
        <f t="shared" si="0"/>
        <v>20.959499999999998</v>
      </c>
      <c r="L99" s="16">
        <f t="shared" si="1"/>
        <v>1.14E-2</v>
      </c>
    </row>
    <row r="100" spans="1:12" ht="16.5" customHeight="1">
      <c r="A100" s="14" t="str">
        <f>Solieusap!A100</f>
        <v>169</v>
      </c>
      <c r="B100" s="15">
        <f>Solieusap!B100</f>
        <v>0</v>
      </c>
      <c r="C100" s="14" t="str">
        <f>Solieusap!C100</f>
        <v>DEAD1</v>
      </c>
      <c r="D100" s="14" t="str">
        <f>Solieusap!D100</f>
        <v>LinStatic</v>
      </c>
      <c r="E100" s="16">
        <f>ABS(Solieusap!E100)</f>
        <v>15.954499999999999</v>
      </c>
      <c r="F100" s="16">
        <f>ABS(Solieusap!F100)</f>
        <v>8.6499999999999994E-2</v>
      </c>
      <c r="G100" s="16">
        <f>ABS(Solieusap!G100)</f>
        <v>2.9899999999999999E-2</v>
      </c>
      <c r="H100" s="16">
        <f>ABS(Solieusap!H100)</f>
        <v>1.2200000000000001E-2</v>
      </c>
      <c r="I100" s="16">
        <f>ABS(Solieusap!I100)</f>
        <v>4.1919999999999999E-2</v>
      </c>
      <c r="J100" s="16">
        <f>ABS(Solieusap!J100)</f>
        <v>0.14979000000000001</v>
      </c>
      <c r="K100" s="16">
        <f t="shared" si="0"/>
        <v>15.954499999999999</v>
      </c>
      <c r="L100" s="16">
        <f t="shared" si="1"/>
        <v>4.1919999999999999E-2</v>
      </c>
    </row>
    <row r="101" spans="1:12" ht="16.5" customHeight="1">
      <c r="A101" s="14" t="str">
        <f>Solieusap!A101</f>
        <v>169</v>
      </c>
      <c r="B101" s="15">
        <f>Solieusap!B101</f>
        <v>1.8</v>
      </c>
      <c r="C101" s="14" t="str">
        <f>Solieusap!C101</f>
        <v>DEAD1</v>
      </c>
      <c r="D101" s="14" t="str">
        <f>Solieusap!D101</f>
        <v>LinStatic</v>
      </c>
      <c r="E101" s="16">
        <f>ABS(Solieusap!E101)</f>
        <v>15.756500000000001</v>
      </c>
      <c r="F101" s="16">
        <f>ABS(Solieusap!F101)</f>
        <v>8.6499999999999994E-2</v>
      </c>
      <c r="G101" s="16">
        <f>ABS(Solieusap!G101)</f>
        <v>2.9899999999999999E-2</v>
      </c>
      <c r="H101" s="16">
        <f>ABS(Solieusap!H101)</f>
        <v>1.2200000000000001E-2</v>
      </c>
      <c r="I101" s="16">
        <f>ABS(Solieusap!I101)</f>
        <v>1.193E-2</v>
      </c>
      <c r="J101" s="16">
        <f>ABS(Solieusap!J101)</f>
        <v>5.94E-3</v>
      </c>
      <c r="K101" s="16">
        <f t="shared" si="0"/>
        <v>15.756500000000001</v>
      </c>
      <c r="L101" s="16">
        <f t="shared" si="1"/>
        <v>1.193E-2</v>
      </c>
    </row>
    <row r="102" spans="1:12" ht="16.5" customHeight="1">
      <c r="A102" s="14" t="str">
        <f>Solieusap!A102</f>
        <v>169</v>
      </c>
      <c r="B102" s="15">
        <f>Solieusap!B102</f>
        <v>3.6</v>
      </c>
      <c r="C102" s="14" t="str">
        <f>Solieusap!C102</f>
        <v>DEAD1</v>
      </c>
      <c r="D102" s="14" t="str">
        <f>Solieusap!D102</f>
        <v>LinStatic</v>
      </c>
      <c r="E102" s="16">
        <f>ABS(Solieusap!E102)</f>
        <v>15.5585</v>
      </c>
      <c r="F102" s="16">
        <f>ABS(Solieusap!F102)</f>
        <v>8.6499999999999994E-2</v>
      </c>
      <c r="G102" s="16">
        <f>ABS(Solieusap!G102)</f>
        <v>2.9899999999999999E-2</v>
      </c>
      <c r="H102" s="16">
        <f>ABS(Solieusap!H102)</f>
        <v>1.2200000000000001E-2</v>
      </c>
      <c r="I102" s="16">
        <f>ABS(Solieusap!I102)</f>
        <v>6.5769999999999995E-2</v>
      </c>
      <c r="J102" s="16">
        <f>ABS(Solieusap!J102)</f>
        <v>0.16167000000000001</v>
      </c>
      <c r="K102" s="16">
        <f t="shared" si="0"/>
        <v>15.5585</v>
      </c>
      <c r="L102" s="16">
        <f t="shared" si="1"/>
        <v>6.5769999999999995E-2</v>
      </c>
    </row>
    <row r="103" spans="1:12" ht="16.5" customHeight="1">
      <c r="A103" s="14" t="str">
        <f>Solieusap!A103</f>
        <v>170</v>
      </c>
      <c r="B103" s="15">
        <f>Solieusap!B103</f>
        <v>0</v>
      </c>
      <c r="C103" s="14" t="str">
        <f>Solieusap!C103</f>
        <v>DEAD1</v>
      </c>
      <c r="D103" s="14" t="str">
        <f>Solieusap!D103</f>
        <v>LinStatic</v>
      </c>
      <c r="E103" s="16">
        <f>ABS(Solieusap!E103)</f>
        <v>18.386399999999998</v>
      </c>
      <c r="F103" s="16">
        <f>ABS(Solieusap!F103)</f>
        <v>7.8899999999999998E-2</v>
      </c>
      <c r="G103" s="16">
        <f>ABS(Solieusap!G103)</f>
        <v>0.2102</v>
      </c>
      <c r="H103" s="16">
        <f>ABS(Solieusap!H103)</f>
        <v>3.4000000000000002E-4</v>
      </c>
      <c r="I103" s="16">
        <f>ABS(Solieusap!I103)</f>
        <v>0.28706999999999999</v>
      </c>
      <c r="J103" s="16">
        <f>ABS(Solieusap!J103)</f>
        <v>6.7479999999999998E-2</v>
      </c>
      <c r="K103" s="16">
        <f t="shared" si="0"/>
        <v>18.386399999999998</v>
      </c>
      <c r="L103" s="16">
        <f t="shared" si="1"/>
        <v>0.28706999999999999</v>
      </c>
    </row>
    <row r="104" spans="1:12" ht="16.5" customHeight="1">
      <c r="A104" s="14" t="str">
        <f>Solieusap!A104</f>
        <v>170</v>
      </c>
      <c r="B104" s="15">
        <f>Solieusap!B104</f>
        <v>1.35</v>
      </c>
      <c r="C104" s="14" t="str">
        <f>Solieusap!C104</f>
        <v>DEAD1</v>
      </c>
      <c r="D104" s="14" t="str">
        <f>Solieusap!D104</f>
        <v>LinStatic</v>
      </c>
      <c r="E104" s="16">
        <f>ABS(Solieusap!E104)</f>
        <v>18.2379</v>
      </c>
      <c r="F104" s="16">
        <f>ABS(Solieusap!F104)</f>
        <v>7.8899999999999998E-2</v>
      </c>
      <c r="G104" s="16">
        <f>ABS(Solieusap!G104)</f>
        <v>0.2102</v>
      </c>
      <c r="H104" s="16">
        <f>ABS(Solieusap!H104)</f>
        <v>3.4000000000000002E-4</v>
      </c>
      <c r="I104" s="16">
        <f>ABS(Solieusap!I104)</f>
        <v>3.2699999999999999E-3</v>
      </c>
      <c r="J104" s="16">
        <f>ABS(Solieusap!J104)</f>
        <v>3.8969999999999998E-2</v>
      </c>
      <c r="K104" s="16">
        <f t="shared" si="0"/>
        <v>18.2379</v>
      </c>
      <c r="L104" s="16">
        <f t="shared" si="1"/>
        <v>3.2699999999999999E-3</v>
      </c>
    </row>
    <row r="105" spans="1:12" ht="16.5" customHeight="1">
      <c r="A105" s="14" t="str">
        <f>Solieusap!A105</f>
        <v>170</v>
      </c>
      <c r="B105" s="15">
        <f>Solieusap!B105</f>
        <v>2.7</v>
      </c>
      <c r="C105" s="14" t="str">
        <f>Solieusap!C105</f>
        <v>DEAD1</v>
      </c>
      <c r="D105" s="14" t="str">
        <f>Solieusap!D105</f>
        <v>LinStatic</v>
      </c>
      <c r="E105" s="16">
        <f>ABS(Solieusap!E105)</f>
        <v>18.089400000000001</v>
      </c>
      <c r="F105" s="16">
        <f>ABS(Solieusap!F105)</f>
        <v>7.8899999999999998E-2</v>
      </c>
      <c r="G105" s="16">
        <f>ABS(Solieusap!G105)</f>
        <v>0.2102</v>
      </c>
      <c r="H105" s="16">
        <f>ABS(Solieusap!H105)</f>
        <v>3.4000000000000002E-4</v>
      </c>
      <c r="I105" s="16">
        <f>ABS(Solieusap!I105)</f>
        <v>0.28053</v>
      </c>
      <c r="J105" s="16">
        <f>ABS(Solieusap!J105)</f>
        <v>0.14543</v>
      </c>
      <c r="K105" s="16">
        <f t="shared" si="0"/>
        <v>18.089400000000001</v>
      </c>
      <c r="L105" s="16">
        <f t="shared" si="1"/>
        <v>0.28053</v>
      </c>
    </row>
    <row r="106" spans="1:12" ht="16.5" customHeight="1">
      <c r="A106" s="14" t="str">
        <f>Solieusap!A106</f>
        <v>171</v>
      </c>
      <c r="B106" s="15">
        <f>Solieusap!B106</f>
        <v>0</v>
      </c>
      <c r="C106" s="14" t="str">
        <f>Solieusap!C106</f>
        <v>DEAD1</v>
      </c>
      <c r="D106" s="14" t="str">
        <f>Solieusap!D106</f>
        <v>LinStatic</v>
      </c>
      <c r="E106" s="16">
        <f>ABS(Solieusap!E106)</f>
        <v>13.3514</v>
      </c>
      <c r="F106" s="16">
        <f>ABS(Solieusap!F106)</f>
        <v>9.9900000000000003E-2</v>
      </c>
      <c r="G106" s="16">
        <f>ABS(Solieusap!G106)</f>
        <v>2.3999999999999998E-3</v>
      </c>
      <c r="H106" s="16">
        <f>ABS(Solieusap!H106)</f>
        <v>3.8999999999999999E-4</v>
      </c>
      <c r="I106" s="16">
        <f>ABS(Solieusap!I106)</f>
        <v>7.0200000000000002E-3</v>
      </c>
      <c r="J106" s="16">
        <f>ABS(Solieusap!J106)</f>
        <v>0.17995</v>
      </c>
      <c r="K106" s="16">
        <f t="shared" si="0"/>
        <v>13.3514</v>
      </c>
      <c r="L106" s="16">
        <f t="shared" si="1"/>
        <v>7.0200000000000002E-3</v>
      </c>
    </row>
    <row r="107" spans="1:12" ht="16.5" customHeight="1">
      <c r="A107" s="14" t="str">
        <f>Solieusap!A107</f>
        <v>171</v>
      </c>
      <c r="B107" s="15">
        <f>Solieusap!B107</f>
        <v>1.8</v>
      </c>
      <c r="C107" s="14" t="str">
        <f>Solieusap!C107</f>
        <v>DEAD1</v>
      </c>
      <c r="D107" s="14" t="str">
        <f>Solieusap!D107</f>
        <v>LinStatic</v>
      </c>
      <c r="E107" s="16">
        <f>ABS(Solieusap!E107)</f>
        <v>13.1534</v>
      </c>
      <c r="F107" s="16">
        <f>ABS(Solieusap!F107)</f>
        <v>9.9900000000000003E-2</v>
      </c>
      <c r="G107" s="16">
        <f>ABS(Solieusap!G107)</f>
        <v>2.3999999999999998E-3</v>
      </c>
      <c r="H107" s="16">
        <f>ABS(Solieusap!H107)</f>
        <v>3.8999999999999999E-4</v>
      </c>
      <c r="I107" s="16">
        <f>ABS(Solieusap!I107)</f>
        <v>2.7299999999999998E-3</v>
      </c>
      <c r="J107" s="16">
        <f>ABS(Solieusap!J107)</f>
        <v>1.6000000000000001E-4</v>
      </c>
      <c r="K107" s="16">
        <f t="shared" si="0"/>
        <v>13.1534</v>
      </c>
      <c r="L107" s="16">
        <f t="shared" si="1"/>
        <v>2.7299999999999998E-3</v>
      </c>
    </row>
    <row r="108" spans="1:12" ht="16.5" customHeight="1">
      <c r="A108" s="14" t="str">
        <f>Solieusap!A108</f>
        <v>171</v>
      </c>
      <c r="B108" s="15">
        <f>Solieusap!B108</f>
        <v>3.6</v>
      </c>
      <c r="C108" s="14" t="str">
        <f>Solieusap!C108</f>
        <v>DEAD1</v>
      </c>
      <c r="D108" s="14" t="str">
        <f>Solieusap!D108</f>
        <v>LinStatic</v>
      </c>
      <c r="E108" s="16">
        <f>ABS(Solieusap!E108)</f>
        <v>12.955399999999999</v>
      </c>
      <c r="F108" s="16">
        <f>ABS(Solieusap!F108)</f>
        <v>9.9900000000000003E-2</v>
      </c>
      <c r="G108" s="16">
        <f>ABS(Solieusap!G108)</f>
        <v>2.3999999999999998E-3</v>
      </c>
      <c r="H108" s="16">
        <f>ABS(Solieusap!H108)</f>
        <v>3.8999999999999999E-4</v>
      </c>
      <c r="I108" s="16">
        <f>ABS(Solieusap!I108)</f>
        <v>1.57E-3</v>
      </c>
      <c r="J108" s="16">
        <f>ABS(Solieusap!J108)</f>
        <v>0.17963000000000001</v>
      </c>
      <c r="K108" s="16">
        <f t="shared" si="0"/>
        <v>12.955399999999999</v>
      </c>
      <c r="L108" s="16">
        <f t="shared" si="1"/>
        <v>1.57E-3</v>
      </c>
    </row>
    <row r="109" spans="1:12" ht="16.5" customHeight="1">
      <c r="A109" s="14" t="str">
        <f>Solieusap!A109</f>
        <v>172</v>
      </c>
      <c r="B109" s="15">
        <f>Solieusap!B109</f>
        <v>0</v>
      </c>
      <c r="C109" s="14" t="str">
        <f>Solieusap!C109</f>
        <v>DEAD1</v>
      </c>
      <c r="D109" s="14" t="str">
        <f>Solieusap!D109</f>
        <v>LinStatic</v>
      </c>
      <c r="E109" s="16">
        <f>ABS(Solieusap!E109)</f>
        <v>8.2179000000000002</v>
      </c>
      <c r="F109" s="16">
        <f>ABS(Solieusap!F109)</f>
        <v>0.18260000000000001</v>
      </c>
      <c r="G109" s="16">
        <f>ABS(Solieusap!G109)</f>
        <v>8.3210000000000001E-4</v>
      </c>
      <c r="H109" s="16">
        <f>ABS(Solieusap!H109)</f>
        <v>4.8199999999999996E-3</v>
      </c>
      <c r="I109" s="16">
        <f>ABS(Solieusap!I109)</f>
        <v>1.0070000000000001E-2</v>
      </c>
      <c r="J109" s="16">
        <f>ABS(Solieusap!J109)</f>
        <v>0.29836000000000001</v>
      </c>
      <c r="K109" s="16">
        <f t="shared" si="0"/>
        <v>8.2179000000000002</v>
      </c>
      <c r="L109" s="16">
        <f t="shared" si="1"/>
        <v>1.0070000000000001E-2</v>
      </c>
    </row>
    <row r="110" spans="1:12" ht="16.5" customHeight="1">
      <c r="A110" s="14" t="str">
        <f>Solieusap!A110</f>
        <v>172</v>
      </c>
      <c r="B110" s="15">
        <f>Solieusap!B110</f>
        <v>1.8</v>
      </c>
      <c r="C110" s="14" t="str">
        <f>Solieusap!C110</f>
        <v>DEAD1</v>
      </c>
      <c r="D110" s="14" t="str">
        <f>Solieusap!D110</f>
        <v>LinStatic</v>
      </c>
      <c r="E110" s="16">
        <f>ABS(Solieusap!E110)</f>
        <v>8.0198999999999998</v>
      </c>
      <c r="F110" s="16">
        <f>ABS(Solieusap!F110)</f>
        <v>0.18260000000000001</v>
      </c>
      <c r="G110" s="16">
        <f>ABS(Solieusap!G110)</f>
        <v>8.3210000000000001E-4</v>
      </c>
      <c r="H110" s="16">
        <f>ABS(Solieusap!H110)</f>
        <v>4.8199999999999996E-3</v>
      </c>
      <c r="I110" s="16">
        <f>ABS(Solieusap!I110)</f>
        <v>1.157E-2</v>
      </c>
      <c r="J110" s="16">
        <f>ABS(Solieusap!J110)</f>
        <v>3.024E-2</v>
      </c>
      <c r="K110" s="16">
        <f t="shared" si="0"/>
        <v>8.0198999999999998</v>
      </c>
      <c r="L110" s="16">
        <f t="shared" si="1"/>
        <v>1.157E-2</v>
      </c>
    </row>
    <row r="111" spans="1:12" ht="16.5" customHeight="1">
      <c r="A111" s="14" t="str">
        <f>Solieusap!A111</f>
        <v>172</v>
      </c>
      <c r="B111" s="15">
        <f>Solieusap!B111</f>
        <v>3.6</v>
      </c>
      <c r="C111" s="14" t="str">
        <f>Solieusap!C111</f>
        <v>DEAD1</v>
      </c>
      <c r="D111" s="14" t="str">
        <f>Solieusap!D111</f>
        <v>LinStatic</v>
      </c>
      <c r="E111" s="16">
        <f>ABS(Solieusap!E111)</f>
        <v>7.8219000000000003</v>
      </c>
      <c r="F111" s="16">
        <f>ABS(Solieusap!F111)</f>
        <v>0.18260000000000001</v>
      </c>
      <c r="G111" s="16">
        <f>ABS(Solieusap!G111)</f>
        <v>8.3210000000000001E-4</v>
      </c>
      <c r="H111" s="16">
        <f>ABS(Solieusap!H111)</f>
        <v>4.8199999999999996E-3</v>
      </c>
      <c r="I111" s="16">
        <f>ABS(Solieusap!I111)</f>
        <v>1.307E-2</v>
      </c>
      <c r="J111" s="16">
        <f>ABS(Solieusap!J111)</f>
        <v>0.35883999999999999</v>
      </c>
      <c r="K111" s="16">
        <f t="shared" si="0"/>
        <v>7.8219000000000003</v>
      </c>
      <c r="L111" s="16">
        <f t="shared" si="1"/>
        <v>1.307E-2</v>
      </c>
    </row>
    <row r="112" spans="1:12" ht="16.5" customHeight="1">
      <c r="A112" s="14" t="str">
        <f>Solieusap!A112</f>
        <v>173</v>
      </c>
      <c r="B112" s="15">
        <f>Solieusap!B112</f>
        <v>0</v>
      </c>
      <c r="C112" s="14" t="str">
        <f>Solieusap!C112</f>
        <v>DEAD1</v>
      </c>
      <c r="D112" s="14" t="str">
        <f>Solieusap!D112</f>
        <v>LinStatic</v>
      </c>
      <c r="E112" s="16">
        <f>ABS(Solieusap!E112)</f>
        <v>16.012899999999998</v>
      </c>
      <c r="F112" s="16">
        <f>ABS(Solieusap!F112)</f>
        <v>7.6200000000000004E-2</v>
      </c>
      <c r="G112" s="16">
        <f>ABS(Solieusap!G112)</f>
        <v>0.2228</v>
      </c>
      <c r="H112" s="16">
        <f>ABS(Solieusap!H112)</f>
        <v>9.3000000000000005E-4</v>
      </c>
      <c r="I112" s="16">
        <f>ABS(Solieusap!I112)</f>
        <v>0.29808000000000001</v>
      </c>
      <c r="J112" s="16">
        <f>ABS(Solieusap!J112)</f>
        <v>6.7570000000000005E-2</v>
      </c>
      <c r="K112" s="16">
        <f t="shared" si="0"/>
        <v>16.012899999999998</v>
      </c>
      <c r="L112" s="16">
        <f t="shared" si="1"/>
        <v>0.29808000000000001</v>
      </c>
    </row>
    <row r="113" spans="1:12" ht="16.5" customHeight="1">
      <c r="A113" s="14" t="str">
        <f>Solieusap!A113</f>
        <v>173</v>
      </c>
      <c r="B113" s="15">
        <f>Solieusap!B113</f>
        <v>1.35</v>
      </c>
      <c r="C113" s="14" t="str">
        <f>Solieusap!C113</f>
        <v>DEAD1</v>
      </c>
      <c r="D113" s="14" t="str">
        <f>Solieusap!D113</f>
        <v>LinStatic</v>
      </c>
      <c r="E113" s="16">
        <f>ABS(Solieusap!E113)</f>
        <v>15.8644</v>
      </c>
      <c r="F113" s="16">
        <f>ABS(Solieusap!F113)</f>
        <v>7.6200000000000004E-2</v>
      </c>
      <c r="G113" s="16">
        <f>ABS(Solieusap!G113)</f>
        <v>0.2228</v>
      </c>
      <c r="H113" s="16">
        <f>ABS(Solieusap!H113)</f>
        <v>9.3000000000000005E-4</v>
      </c>
      <c r="I113" s="16">
        <f>ABS(Solieusap!I113)</f>
        <v>2.7399999999999998E-3</v>
      </c>
      <c r="J113" s="16">
        <f>ABS(Solieusap!J113)</f>
        <v>3.5270000000000003E-2</v>
      </c>
      <c r="K113" s="16">
        <f t="shared" si="0"/>
        <v>15.8644</v>
      </c>
      <c r="L113" s="16">
        <f t="shared" si="1"/>
        <v>2.7399999999999998E-3</v>
      </c>
    </row>
    <row r="114" spans="1:12" ht="16.5" customHeight="1">
      <c r="A114" s="14" t="str">
        <f>Solieusap!A114</f>
        <v>173</v>
      </c>
      <c r="B114" s="15">
        <f>Solieusap!B114</f>
        <v>2.7</v>
      </c>
      <c r="C114" s="14" t="str">
        <f>Solieusap!C114</f>
        <v>DEAD1</v>
      </c>
      <c r="D114" s="14" t="str">
        <f>Solieusap!D114</f>
        <v>LinStatic</v>
      </c>
      <c r="E114" s="16">
        <f>ABS(Solieusap!E114)</f>
        <v>15.7159</v>
      </c>
      <c r="F114" s="16">
        <f>ABS(Solieusap!F114)</f>
        <v>7.6200000000000004E-2</v>
      </c>
      <c r="G114" s="16">
        <f>ABS(Solieusap!G114)</f>
        <v>0.2228</v>
      </c>
      <c r="H114" s="16">
        <f>ABS(Solieusap!H114)</f>
        <v>9.3000000000000005E-4</v>
      </c>
      <c r="I114" s="16">
        <f>ABS(Solieusap!I114)</f>
        <v>0.30356</v>
      </c>
      <c r="J114" s="16">
        <f>ABS(Solieusap!J114)</f>
        <v>0.13811999999999999</v>
      </c>
      <c r="K114" s="16">
        <f t="shared" si="0"/>
        <v>15.7159</v>
      </c>
      <c r="L114" s="16">
        <f t="shared" si="1"/>
        <v>0.30356</v>
      </c>
    </row>
    <row r="115" spans="1:12" ht="16.5" customHeight="1">
      <c r="A115" s="14" t="str">
        <f>Solieusap!A115</f>
        <v>174</v>
      </c>
      <c r="B115" s="15">
        <f>Solieusap!B115</f>
        <v>0</v>
      </c>
      <c r="C115" s="14" t="str">
        <f>Solieusap!C115</f>
        <v>DEAD1</v>
      </c>
      <c r="D115" s="14" t="str">
        <f>Solieusap!D115</f>
        <v>LinStatic</v>
      </c>
      <c r="E115" s="16">
        <f>ABS(Solieusap!E115)</f>
        <v>12.338800000000001</v>
      </c>
      <c r="F115" s="16">
        <f>ABS(Solieusap!F115)</f>
        <v>7.5499999999999998E-2</v>
      </c>
      <c r="G115" s="16">
        <f>ABS(Solieusap!G115)</f>
        <v>1.1900000000000001E-2</v>
      </c>
      <c r="H115" s="16">
        <f>ABS(Solieusap!H115)</f>
        <v>6.8999999999999997E-4</v>
      </c>
      <c r="I115" s="16">
        <f>ABS(Solieusap!I115)</f>
        <v>1.7770000000000001E-2</v>
      </c>
      <c r="J115" s="16">
        <f>ABS(Solieusap!J115)</f>
        <v>0.14344999999999999</v>
      </c>
      <c r="K115" s="16">
        <f t="shared" si="0"/>
        <v>12.338800000000001</v>
      </c>
      <c r="L115" s="16">
        <f t="shared" si="1"/>
        <v>1.7770000000000001E-2</v>
      </c>
    </row>
    <row r="116" spans="1:12" ht="16.5" customHeight="1">
      <c r="A116" s="14" t="str">
        <f>Solieusap!A116</f>
        <v>174</v>
      </c>
      <c r="B116" s="15">
        <f>Solieusap!B116</f>
        <v>1.8</v>
      </c>
      <c r="C116" s="14" t="str">
        <f>Solieusap!C116</f>
        <v>DEAD1</v>
      </c>
      <c r="D116" s="14" t="str">
        <f>Solieusap!D116</f>
        <v>LinStatic</v>
      </c>
      <c r="E116" s="16">
        <f>ABS(Solieusap!E116)</f>
        <v>12.1408</v>
      </c>
      <c r="F116" s="16">
        <f>ABS(Solieusap!F116)</f>
        <v>7.5499999999999998E-2</v>
      </c>
      <c r="G116" s="16">
        <f>ABS(Solieusap!G116)</f>
        <v>1.1900000000000001E-2</v>
      </c>
      <c r="H116" s="16">
        <f>ABS(Solieusap!H116)</f>
        <v>6.8999999999999997E-4</v>
      </c>
      <c r="I116" s="16">
        <f>ABS(Solieusap!I116)</f>
        <v>3.65E-3</v>
      </c>
      <c r="J116" s="16">
        <f>ABS(Solieusap!J116)</f>
        <v>7.4999999999999997E-3</v>
      </c>
      <c r="K116" s="16">
        <f t="shared" si="0"/>
        <v>12.1408</v>
      </c>
      <c r="L116" s="16">
        <f t="shared" si="1"/>
        <v>3.65E-3</v>
      </c>
    </row>
    <row r="117" spans="1:12" ht="16.5" customHeight="1">
      <c r="A117" s="14" t="str">
        <f>Solieusap!A117</f>
        <v>174</v>
      </c>
      <c r="B117" s="15">
        <f>Solieusap!B117</f>
        <v>3.6</v>
      </c>
      <c r="C117" s="14" t="str">
        <f>Solieusap!C117</f>
        <v>DEAD1</v>
      </c>
      <c r="D117" s="14" t="str">
        <f>Solieusap!D117</f>
        <v>LinStatic</v>
      </c>
      <c r="E117" s="16">
        <f>ABS(Solieusap!E117)</f>
        <v>11.9428</v>
      </c>
      <c r="F117" s="16">
        <f>ABS(Solieusap!F117)</f>
        <v>7.5499999999999998E-2</v>
      </c>
      <c r="G117" s="16">
        <f>ABS(Solieusap!G117)</f>
        <v>1.1900000000000001E-2</v>
      </c>
      <c r="H117" s="16">
        <f>ABS(Solieusap!H117)</f>
        <v>6.8999999999999997E-4</v>
      </c>
      <c r="I117" s="16">
        <f>ABS(Solieusap!I117)</f>
        <v>2.5069999999999999E-2</v>
      </c>
      <c r="J117" s="16">
        <f>ABS(Solieusap!J117)</f>
        <v>0.12845999999999999</v>
      </c>
      <c r="K117" s="16">
        <f t="shared" si="0"/>
        <v>11.9428</v>
      </c>
      <c r="L117" s="16">
        <f t="shared" si="1"/>
        <v>2.5069999999999999E-2</v>
      </c>
    </row>
    <row r="118" spans="1:12" ht="16.5" customHeight="1">
      <c r="A118" s="14" t="str">
        <f>Solieusap!A118</f>
        <v>175</v>
      </c>
      <c r="B118" s="15">
        <f>Solieusap!B118</f>
        <v>0</v>
      </c>
      <c r="C118" s="14" t="str">
        <f>Solieusap!C118</f>
        <v>DEAD1</v>
      </c>
      <c r="D118" s="14" t="str">
        <f>Solieusap!D118</f>
        <v>LinStatic</v>
      </c>
      <c r="E118" s="16">
        <f>ABS(Solieusap!E118)</f>
        <v>8.5625999999999998</v>
      </c>
      <c r="F118" s="16">
        <f>ABS(Solieusap!F118)</f>
        <v>0.2079</v>
      </c>
      <c r="G118" s="16">
        <f>ABS(Solieusap!G118)</f>
        <v>6.6199999999999995E-2</v>
      </c>
      <c r="H118" s="16">
        <f>ABS(Solieusap!H118)</f>
        <v>4.6999999999999999E-4</v>
      </c>
      <c r="I118" s="16">
        <f>ABS(Solieusap!I118)</f>
        <v>0.11491</v>
      </c>
      <c r="J118" s="16">
        <f>ABS(Solieusap!J118)</f>
        <v>0.33246999999999999</v>
      </c>
      <c r="K118" s="16">
        <f t="shared" si="0"/>
        <v>8.5625999999999998</v>
      </c>
      <c r="L118" s="16">
        <f t="shared" si="1"/>
        <v>0.11491</v>
      </c>
    </row>
    <row r="119" spans="1:12" ht="16.5" customHeight="1">
      <c r="A119" s="14" t="str">
        <f>Solieusap!A119</f>
        <v>175</v>
      </c>
      <c r="B119" s="15">
        <f>Solieusap!B119</f>
        <v>1.8</v>
      </c>
      <c r="C119" s="14" t="str">
        <f>Solieusap!C119</f>
        <v>DEAD1</v>
      </c>
      <c r="D119" s="14" t="str">
        <f>Solieusap!D119</f>
        <v>LinStatic</v>
      </c>
      <c r="E119" s="16">
        <f>ABS(Solieusap!E119)</f>
        <v>8.3645999999999994</v>
      </c>
      <c r="F119" s="16">
        <f>ABS(Solieusap!F119)</f>
        <v>0.2079</v>
      </c>
      <c r="G119" s="16">
        <f>ABS(Solieusap!G119)</f>
        <v>6.6199999999999995E-2</v>
      </c>
      <c r="H119" s="16">
        <f>ABS(Solieusap!H119)</f>
        <v>4.6999999999999999E-4</v>
      </c>
      <c r="I119" s="16">
        <f>ABS(Solieusap!I119)</f>
        <v>4.2300000000000003E-3</v>
      </c>
      <c r="J119" s="16">
        <f>ABS(Solieusap!J119)</f>
        <v>4.181E-2</v>
      </c>
      <c r="K119" s="16">
        <f t="shared" si="0"/>
        <v>8.3645999999999994</v>
      </c>
      <c r="L119" s="16">
        <f t="shared" si="1"/>
        <v>4.2300000000000003E-3</v>
      </c>
    </row>
    <row r="120" spans="1:12" ht="16.5" customHeight="1">
      <c r="A120" s="14" t="str">
        <f>Solieusap!A120</f>
        <v>175</v>
      </c>
      <c r="B120" s="15">
        <f>Solieusap!B120</f>
        <v>3.6</v>
      </c>
      <c r="C120" s="14" t="str">
        <f>Solieusap!C120</f>
        <v>DEAD1</v>
      </c>
      <c r="D120" s="14" t="str">
        <f>Solieusap!D120</f>
        <v>LinStatic</v>
      </c>
      <c r="E120" s="16">
        <f>ABS(Solieusap!E120)</f>
        <v>8.1666000000000007</v>
      </c>
      <c r="F120" s="16">
        <f>ABS(Solieusap!F120)</f>
        <v>0.2079</v>
      </c>
      <c r="G120" s="16">
        <f>ABS(Solieusap!G120)</f>
        <v>6.6199999999999995E-2</v>
      </c>
      <c r="H120" s="16">
        <f>ABS(Solieusap!H120)</f>
        <v>4.6999999999999999E-4</v>
      </c>
      <c r="I120" s="16">
        <f>ABS(Solieusap!I120)</f>
        <v>0.12336999999999999</v>
      </c>
      <c r="J120" s="16">
        <f>ABS(Solieusap!J120)</f>
        <v>0.41609000000000002</v>
      </c>
      <c r="K120" s="16">
        <f t="shared" si="0"/>
        <v>8.1666000000000007</v>
      </c>
      <c r="L120" s="16">
        <f t="shared" si="1"/>
        <v>0.12336999999999999</v>
      </c>
    </row>
    <row r="121" spans="1:12" ht="16.5" customHeight="1">
      <c r="A121" s="14" t="str">
        <f>Solieusap!A121</f>
        <v>176</v>
      </c>
      <c r="B121" s="15">
        <f>Solieusap!B121</f>
        <v>0</v>
      </c>
      <c r="C121" s="14" t="str">
        <f>Solieusap!C121</f>
        <v>DEAD1</v>
      </c>
      <c r="D121" s="14" t="str">
        <f>Solieusap!D121</f>
        <v>LinStatic</v>
      </c>
      <c r="E121" s="16">
        <f>ABS(Solieusap!E121)</f>
        <v>18.0624</v>
      </c>
      <c r="F121" s="16">
        <f>ABS(Solieusap!F121)</f>
        <v>4.5900000000000003E-2</v>
      </c>
      <c r="G121" s="16">
        <f>ABS(Solieusap!G121)</f>
        <v>0.23649999999999999</v>
      </c>
      <c r="H121" s="16">
        <f>ABS(Solieusap!H121)</f>
        <v>3.1E-4</v>
      </c>
      <c r="I121" s="16">
        <f>ABS(Solieusap!I121)</f>
        <v>0.31451000000000001</v>
      </c>
      <c r="J121" s="16">
        <f>ABS(Solieusap!J121)</f>
        <v>4.1279999999999997E-2</v>
      </c>
      <c r="K121" s="16">
        <f t="shared" si="0"/>
        <v>18.0624</v>
      </c>
      <c r="L121" s="16">
        <f t="shared" si="1"/>
        <v>0.31451000000000001</v>
      </c>
    </row>
    <row r="122" spans="1:12" ht="16.5" customHeight="1">
      <c r="A122" s="14" t="str">
        <f>Solieusap!A122</f>
        <v>176</v>
      </c>
      <c r="B122" s="15">
        <f>Solieusap!B122</f>
        <v>1.35</v>
      </c>
      <c r="C122" s="14" t="str">
        <f>Solieusap!C122</f>
        <v>DEAD1</v>
      </c>
      <c r="D122" s="14" t="str">
        <f>Solieusap!D122</f>
        <v>LinStatic</v>
      </c>
      <c r="E122" s="16">
        <f>ABS(Solieusap!E122)</f>
        <v>17.913900000000002</v>
      </c>
      <c r="F122" s="16">
        <f>ABS(Solieusap!F122)</f>
        <v>4.5900000000000003E-2</v>
      </c>
      <c r="G122" s="16">
        <f>ABS(Solieusap!G122)</f>
        <v>0.23649999999999999</v>
      </c>
      <c r="H122" s="16">
        <f>ABS(Solieusap!H122)</f>
        <v>3.1E-4</v>
      </c>
      <c r="I122" s="16">
        <f>ABS(Solieusap!I122)</f>
        <v>4.7400000000000003E-3</v>
      </c>
      <c r="J122" s="16">
        <f>ABS(Solieusap!J122)</f>
        <v>2.0619999999999999E-2</v>
      </c>
      <c r="K122" s="16">
        <f t="shared" si="0"/>
        <v>17.913900000000002</v>
      </c>
      <c r="L122" s="16">
        <f t="shared" si="1"/>
        <v>4.7400000000000003E-3</v>
      </c>
    </row>
    <row r="123" spans="1:12" ht="16.5" customHeight="1">
      <c r="A123" s="14" t="str">
        <f>Solieusap!A123</f>
        <v>176</v>
      </c>
      <c r="B123" s="15">
        <f>Solieusap!B123</f>
        <v>2.7</v>
      </c>
      <c r="C123" s="14" t="str">
        <f>Solieusap!C123</f>
        <v>DEAD1</v>
      </c>
      <c r="D123" s="14" t="str">
        <f>Solieusap!D123</f>
        <v>LinStatic</v>
      </c>
      <c r="E123" s="16">
        <f>ABS(Solieusap!E123)</f>
        <v>17.7654</v>
      </c>
      <c r="F123" s="16">
        <f>ABS(Solieusap!F123)</f>
        <v>4.5900000000000003E-2</v>
      </c>
      <c r="G123" s="16">
        <f>ABS(Solieusap!G123)</f>
        <v>0.23649999999999999</v>
      </c>
      <c r="H123" s="16">
        <f>ABS(Solieusap!H123)</f>
        <v>3.1E-4</v>
      </c>
      <c r="I123" s="16">
        <f>ABS(Solieusap!I123)</f>
        <v>0.32400000000000001</v>
      </c>
      <c r="J123" s="16">
        <f>ABS(Solieusap!J123)</f>
        <v>8.2519999999999996E-2</v>
      </c>
      <c r="K123" s="16">
        <f t="shared" si="0"/>
        <v>17.7654</v>
      </c>
      <c r="L123" s="16">
        <f t="shared" si="1"/>
        <v>0.32400000000000001</v>
      </c>
    </row>
    <row r="124" spans="1:12" ht="16.5" customHeight="1">
      <c r="A124" s="14" t="str">
        <f>Solieusap!A124</f>
        <v>177</v>
      </c>
      <c r="B124" s="15">
        <f>Solieusap!B124</f>
        <v>0</v>
      </c>
      <c r="C124" s="14" t="str">
        <f>Solieusap!C124</f>
        <v>DEAD1</v>
      </c>
      <c r="D124" s="14" t="str">
        <f>Solieusap!D124</f>
        <v>LinStatic</v>
      </c>
      <c r="E124" s="16">
        <f>ABS(Solieusap!E124)</f>
        <v>12.620699999999999</v>
      </c>
      <c r="F124" s="16">
        <f>ABS(Solieusap!F124)</f>
        <v>5.5199999999999999E-2</v>
      </c>
      <c r="G124" s="16">
        <f>ABS(Solieusap!G124)</f>
        <v>1.9800000000000002E-2</v>
      </c>
      <c r="H124" s="16">
        <f>ABS(Solieusap!H124)</f>
        <v>2.5000000000000001E-4</v>
      </c>
      <c r="I124" s="16">
        <f>ABS(Solieusap!I124)</f>
        <v>2.776E-2</v>
      </c>
      <c r="J124" s="16">
        <f>ABS(Solieusap!J124)</f>
        <v>9.6710000000000004E-2</v>
      </c>
      <c r="K124" s="16">
        <f t="shared" si="0"/>
        <v>12.620699999999999</v>
      </c>
      <c r="L124" s="16">
        <f t="shared" si="1"/>
        <v>2.776E-2</v>
      </c>
    </row>
    <row r="125" spans="1:12" ht="16.5" customHeight="1">
      <c r="A125" s="14" t="str">
        <f>Solieusap!A125</f>
        <v>177</v>
      </c>
      <c r="B125" s="15">
        <f>Solieusap!B125</f>
        <v>1.8</v>
      </c>
      <c r="C125" s="14" t="str">
        <f>Solieusap!C125</f>
        <v>DEAD1</v>
      </c>
      <c r="D125" s="14" t="str">
        <f>Solieusap!D125</f>
        <v>LinStatic</v>
      </c>
      <c r="E125" s="16">
        <f>ABS(Solieusap!E125)</f>
        <v>12.422700000000001</v>
      </c>
      <c r="F125" s="16">
        <f>ABS(Solieusap!F125)</f>
        <v>5.5199999999999999E-2</v>
      </c>
      <c r="G125" s="16">
        <f>ABS(Solieusap!G125)</f>
        <v>1.9800000000000002E-2</v>
      </c>
      <c r="H125" s="16">
        <f>ABS(Solieusap!H125)</f>
        <v>2.5000000000000001E-4</v>
      </c>
      <c r="I125" s="16">
        <f>ABS(Solieusap!I125)</f>
        <v>7.9000000000000008E-3</v>
      </c>
      <c r="J125" s="16">
        <f>ABS(Solieusap!J125)</f>
        <v>2.7200000000000002E-3</v>
      </c>
      <c r="K125" s="16">
        <f t="shared" si="0"/>
        <v>12.422700000000001</v>
      </c>
      <c r="L125" s="16">
        <f t="shared" si="1"/>
        <v>7.9000000000000008E-3</v>
      </c>
    </row>
    <row r="126" spans="1:12" ht="16.5" customHeight="1">
      <c r="A126" s="14" t="str">
        <f>Solieusap!A126</f>
        <v>177</v>
      </c>
      <c r="B126" s="15">
        <f>Solieusap!B126</f>
        <v>3.6</v>
      </c>
      <c r="C126" s="14" t="str">
        <f>Solieusap!C126</f>
        <v>DEAD1</v>
      </c>
      <c r="D126" s="14" t="str">
        <f>Solieusap!D126</f>
        <v>LinStatic</v>
      </c>
      <c r="E126" s="16">
        <f>ABS(Solieusap!E126)</f>
        <v>12.2247</v>
      </c>
      <c r="F126" s="16">
        <f>ABS(Solieusap!F126)</f>
        <v>5.5199999999999999E-2</v>
      </c>
      <c r="G126" s="16">
        <f>ABS(Solieusap!G126)</f>
        <v>1.9800000000000002E-2</v>
      </c>
      <c r="H126" s="16">
        <f>ABS(Solieusap!H126)</f>
        <v>2.5000000000000001E-4</v>
      </c>
      <c r="I126" s="16">
        <f>ABS(Solieusap!I126)</f>
        <v>4.3569999999999998E-2</v>
      </c>
      <c r="J126" s="16">
        <f>ABS(Solieusap!J126)</f>
        <v>0.10215</v>
      </c>
      <c r="K126" s="16">
        <f t="shared" si="0"/>
        <v>12.2247</v>
      </c>
      <c r="L126" s="16">
        <f t="shared" si="1"/>
        <v>4.3569999999999998E-2</v>
      </c>
    </row>
    <row r="127" spans="1:12" ht="16.5" customHeight="1">
      <c r="A127" s="14" t="str">
        <f>Solieusap!A127</f>
        <v>178</v>
      </c>
      <c r="B127" s="15">
        <f>Solieusap!B127</f>
        <v>0</v>
      </c>
      <c r="C127" s="14" t="str">
        <f>Solieusap!C127</f>
        <v>DEAD1</v>
      </c>
      <c r="D127" s="14" t="str">
        <f>Solieusap!D127</f>
        <v>LinStatic</v>
      </c>
      <c r="E127" s="16">
        <f>ABS(Solieusap!E127)</f>
        <v>6.9280999999999997</v>
      </c>
      <c r="F127" s="16">
        <f>ABS(Solieusap!F127)</f>
        <v>2.6599999999999999E-2</v>
      </c>
      <c r="G127" s="16">
        <f>ABS(Solieusap!G127)</f>
        <v>3.5200000000000002E-2</v>
      </c>
      <c r="H127" s="16">
        <f>ABS(Solieusap!H127)</f>
        <v>1.83E-3</v>
      </c>
      <c r="I127" s="16">
        <f>ABS(Solieusap!I127)</f>
        <v>2.3640000000000001E-2</v>
      </c>
      <c r="J127" s="16">
        <f>ABS(Solieusap!J127)</f>
        <v>3.6459999999999999E-2</v>
      </c>
      <c r="K127" s="16">
        <f t="shared" si="0"/>
        <v>6.9280999999999997</v>
      </c>
      <c r="L127" s="16">
        <f t="shared" si="1"/>
        <v>2.3640000000000001E-2</v>
      </c>
    </row>
    <row r="128" spans="1:12" ht="16.5" customHeight="1">
      <c r="A128" s="14" t="str">
        <f>Solieusap!A128</f>
        <v>178</v>
      </c>
      <c r="B128" s="15">
        <f>Solieusap!B128</f>
        <v>1.8</v>
      </c>
      <c r="C128" s="14" t="str">
        <f>Solieusap!C128</f>
        <v>DEAD1</v>
      </c>
      <c r="D128" s="14" t="str">
        <f>Solieusap!D128</f>
        <v>LinStatic</v>
      </c>
      <c r="E128" s="16">
        <f>ABS(Solieusap!E128)</f>
        <v>6.7301000000000002</v>
      </c>
      <c r="F128" s="16">
        <f>ABS(Solieusap!F128)</f>
        <v>2.6599999999999999E-2</v>
      </c>
      <c r="G128" s="16">
        <f>ABS(Solieusap!G128)</f>
        <v>3.5200000000000002E-2</v>
      </c>
      <c r="H128" s="16">
        <f>ABS(Solieusap!H128)</f>
        <v>1.83E-3</v>
      </c>
      <c r="I128" s="16">
        <f>ABS(Solieusap!I128)</f>
        <v>3.9789999999999999E-2</v>
      </c>
      <c r="J128" s="16">
        <f>ABS(Solieusap!J128)</f>
        <v>1.1480000000000001E-2</v>
      </c>
      <c r="K128" s="16">
        <f t="shared" si="0"/>
        <v>6.7301000000000002</v>
      </c>
      <c r="L128" s="16">
        <f t="shared" si="1"/>
        <v>3.9789999999999999E-2</v>
      </c>
    </row>
    <row r="129" spans="1:12" ht="16.5" customHeight="1">
      <c r="A129" s="14" t="str">
        <f>Solieusap!A129</f>
        <v>178</v>
      </c>
      <c r="B129" s="15">
        <f>Solieusap!B129</f>
        <v>3.6</v>
      </c>
      <c r="C129" s="14" t="str">
        <f>Solieusap!C129</f>
        <v>DEAD1</v>
      </c>
      <c r="D129" s="14" t="str">
        <f>Solieusap!D129</f>
        <v>LinStatic</v>
      </c>
      <c r="E129" s="16">
        <f>ABS(Solieusap!E129)</f>
        <v>6.5320999999999998</v>
      </c>
      <c r="F129" s="16">
        <f>ABS(Solieusap!F129)</f>
        <v>2.6599999999999999E-2</v>
      </c>
      <c r="G129" s="16">
        <f>ABS(Solieusap!G129)</f>
        <v>3.5200000000000002E-2</v>
      </c>
      <c r="H129" s="16">
        <f>ABS(Solieusap!H129)</f>
        <v>1.83E-3</v>
      </c>
      <c r="I129" s="16">
        <f>ABS(Solieusap!I129)</f>
        <v>0.10322000000000001</v>
      </c>
      <c r="J129" s="16">
        <f>ABS(Solieusap!J129)</f>
        <v>5.9420000000000001E-2</v>
      </c>
      <c r="K129" s="16">
        <f t="shared" si="0"/>
        <v>6.5320999999999998</v>
      </c>
      <c r="L129" s="16">
        <f t="shared" si="1"/>
        <v>0.10322000000000001</v>
      </c>
    </row>
    <row r="130" spans="1:12" ht="16.5" customHeight="1">
      <c r="A130" s="14" t="str">
        <f>Solieusap!A130</f>
        <v>179</v>
      </c>
      <c r="B130" s="15">
        <f>Solieusap!B130</f>
        <v>0</v>
      </c>
      <c r="C130" s="14" t="str">
        <f>Solieusap!C130</f>
        <v>DEAD1</v>
      </c>
      <c r="D130" s="14" t="str">
        <f>Solieusap!D130</f>
        <v>LinStatic</v>
      </c>
      <c r="E130" s="16">
        <f>ABS(Solieusap!E130)</f>
        <v>13.399800000000001</v>
      </c>
      <c r="F130" s="16">
        <f>ABS(Solieusap!F130)</f>
        <v>2.0299999999999999E-2</v>
      </c>
      <c r="G130" s="16">
        <f>ABS(Solieusap!G130)</f>
        <v>0.23039999999999999</v>
      </c>
      <c r="H130" s="16">
        <f>ABS(Solieusap!H130)</f>
        <v>1E-3</v>
      </c>
      <c r="I130" s="16">
        <f>ABS(Solieusap!I130)</f>
        <v>0.31137999999999999</v>
      </c>
      <c r="J130" s="16">
        <f>ABS(Solieusap!J130)</f>
        <v>1.7930000000000001E-2</v>
      </c>
      <c r="K130" s="16">
        <f t="shared" si="0"/>
        <v>13.399800000000001</v>
      </c>
      <c r="L130" s="16">
        <f t="shared" si="1"/>
        <v>0.31137999999999999</v>
      </c>
    </row>
    <row r="131" spans="1:12" ht="16.5" customHeight="1">
      <c r="A131" s="14" t="str">
        <f>Solieusap!A131</f>
        <v>179</v>
      </c>
      <c r="B131" s="15">
        <f>Solieusap!B131</f>
        <v>1.35</v>
      </c>
      <c r="C131" s="14" t="str">
        <f>Solieusap!C131</f>
        <v>DEAD1</v>
      </c>
      <c r="D131" s="14" t="str">
        <f>Solieusap!D131</f>
        <v>LinStatic</v>
      </c>
      <c r="E131" s="16">
        <f>ABS(Solieusap!E131)</f>
        <v>13.251300000000001</v>
      </c>
      <c r="F131" s="16">
        <f>ABS(Solieusap!F131)</f>
        <v>2.0299999999999999E-2</v>
      </c>
      <c r="G131" s="16">
        <f>ABS(Solieusap!G131)</f>
        <v>0.23039999999999999</v>
      </c>
      <c r="H131" s="16">
        <f>ABS(Solieusap!H131)</f>
        <v>1E-3</v>
      </c>
      <c r="I131" s="16">
        <f>ABS(Solieusap!I131)</f>
        <v>3.6000000000000002E-4</v>
      </c>
      <c r="J131" s="16">
        <f>ABS(Solieusap!J131)</f>
        <v>9.4400000000000005E-3</v>
      </c>
      <c r="K131" s="16">
        <f t="shared" si="0"/>
        <v>13.251300000000001</v>
      </c>
      <c r="L131" s="16">
        <f t="shared" si="1"/>
        <v>3.6000000000000002E-4</v>
      </c>
    </row>
    <row r="132" spans="1:12" ht="16.5" customHeight="1">
      <c r="A132" s="14" t="str">
        <f>Solieusap!A132</f>
        <v>179</v>
      </c>
      <c r="B132" s="15">
        <f>Solieusap!B132</f>
        <v>2.7</v>
      </c>
      <c r="C132" s="14" t="str">
        <f>Solieusap!C132</f>
        <v>DEAD1</v>
      </c>
      <c r="D132" s="14" t="str">
        <f>Solieusap!D132</f>
        <v>LinStatic</v>
      </c>
      <c r="E132" s="16">
        <f>ABS(Solieusap!E132)</f>
        <v>13.1028</v>
      </c>
      <c r="F132" s="16">
        <f>ABS(Solieusap!F132)</f>
        <v>2.0299999999999999E-2</v>
      </c>
      <c r="G132" s="16">
        <f>ABS(Solieusap!G132)</f>
        <v>0.23039999999999999</v>
      </c>
      <c r="H132" s="16">
        <f>ABS(Solieusap!H132)</f>
        <v>1E-3</v>
      </c>
      <c r="I132" s="16">
        <f>ABS(Solieusap!I132)</f>
        <v>0.31067</v>
      </c>
      <c r="J132" s="16">
        <f>ABS(Solieusap!J132)</f>
        <v>3.6799999999999999E-2</v>
      </c>
      <c r="K132" s="16">
        <f t="shared" si="0"/>
        <v>13.1028</v>
      </c>
      <c r="L132" s="16">
        <f t="shared" si="1"/>
        <v>0.31067</v>
      </c>
    </row>
    <row r="133" spans="1:12" ht="16.5" customHeight="1">
      <c r="A133" s="14" t="str">
        <f>Solieusap!A133</f>
        <v>180</v>
      </c>
      <c r="B133" s="15">
        <f>Solieusap!B133</f>
        <v>0</v>
      </c>
      <c r="C133" s="14" t="str">
        <f>Solieusap!C133</f>
        <v>DEAD1</v>
      </c>
      <c r="D133" s="14" t="str">
        <f>Solieusap!D133</f>
        <v>LinStatic</v>
      </c>
      <c r="E133" s="16">
        <f>ABS(Solieusap!E133)</f>
        <v>8.484</v>
      </c>
      <c r="F133" s="16">
        <f>ABS(Solieusap!F133)</f>
        <v>1.5800000000000002E-2</v>
      </c>
      <c r="G133" s="16">
        <f>ABS(Solieusap!G133)</f>
        <v>6.0309999999999997E-4</v>
      </c>
      <c r="H133" s="16">
        <f>ABS(Solieusap!H133)</f>
        <v>7.2999999999999996E-4</v>
      </c>
      <c r="I133" s="16">
        <f>ABS(Solieusap!I133)</f>
        <v>5.5999999999999999E-3</v>
      </c>
      <c r="J133" s="16">
        <f>ABS(Solieusap!J133)</f>
        <v>3.3180000000000001E-2</v>
      </c>
      <c r="K133" s="16">
        <f t="shared" si="0"/>
        <v>8.484</v>
      </c>
      <c r="L133" s="16">
        <f t="shared" si="1"/>
        <v>5.5999999999999999E-3</v>
      </c>
    </row>
    <row r="134" spans="1:12" ht="16.5" customHeight="1">
      <c r="A134" s="14" t="str">
        <f>Solieusap!A134</f>
        <v>180</v>
      </c>
      <c r="B134" s="15">
        <f>Solieusap!B134</f>
        <v>1.8</v>
      </c>
      <c r="C134" s="14" t="str">
        <f>Solieusap!C134</f>
        <v>DEAD1</v>
      </c>
      <c r="D134" s="14" t="str">
        <f>Solieusap!D134</f>
        <v>LinStatic</v>
      </c>
      <c r="E134" s="16">
        <f>ABS(Solieusap!E134)</f>
        <v>8.2859999999999996</v>
      </c>
      <c r="F134" s="16">
        <f>ABS(Solieusap!F134)</f>
        <v>1.5800000000000002E-2</v>
      </c>
      <c r="G134" s="16">
        <f>ABS(Solieusap!G134)</f>
        <v>6.0309999999999997E-4</v>
      </c>
      <c r="H134" s="16">
        <f>ABS(Solieusap!H134)</f>
        <v>7.2999999999999996E-4</v>
      </c>
      <c r="I134" s="16">
        <f>ABS(Solieusap!I134)</f>
        <v>4.5100000000000001E-3</v>
      </c>
      <c r="J134" s="16">
        <f>ABS(Solieusap!J134)</f>
        <v>4.6699999999999997E-3</v>
      </c>
      <c r="K134" s="16">
        <f t="shared" si="0"/>
        <v>8.2859999999999996</v>
      </c>
      <c r="L134" s="16">
        <f t="shared" si="1"/>
        <v>4.5100000000000001E-3</v>
      </c>
    </row>
    <row r="135" spans="1:12" ht="16.5" customHeight="1">
      <c r="A135" s="14" t="str">
        <f>Solieusap!A135</f>
        <v>180</v>
      </c>
      <c r="B135" s="15">
        <f>Solieusap!B135</f>
        <v>3.6</v>
      </c>
      <c r="C135" s="14" t="str">
        <f>Solieusap!C135</f>
        <v>DEAD1</v>
      </c>
      <c r="D135" s="14" t="str">
        <f>Solieusap!D135</f>
        <v>LinStatic</v>
      </c>
      <c r="E135" s="16">
        <f>ABS(Solieusap!E135)</f>
        <v>8.0879999999999992</v>
      </c>
      <c r="F135" s="16">
        <f>ABS(Solieusap!F135)</f>
        <v>1.5800000000000002E-2</v>
      </c>
      <c r="G135" s="16">
        <f>ABS(Solieusap!G135)</f>
        <v>6.0309999999999997E-4</v>
      </c>
      <c r="H135" s="16">
        <f>ABS(Solieusap!H135)</f>
        <v>7.2999999999999996E-4</v>
      </c>
      <c r="I135" s="16">
        <f>ABS(Solieusap!I135)</f>
        <v>3.4299999999999999E-3</v>
      </c>
      <c r="J135" s="16">
        <f>ABS(Solieusap!J135)</f>
        <v>2.383E-2</v>
      </c>
      <c r="K135" s="16">
        <f t="shared" si="0"/>
        <v>8.0879999999999992</v>
      </c>
      <c r="L135" s="16">
        <f t="shared" si="1"/>
        <v>3.4299999999999999E-3</v>
      </c>
    </row>
    <row r="136" spans="1:12" ht="16.5" customHeight="1">
      <c r="A136" s="14" t="str">
        <f>Solieusap!A136</f>
        <v>181</v>
      </c>
      <c r="B136" s="15">
        <f>Solieusap!B136</f>
        <v>0</v>
      </c>
      <c r="C136" s="14" t="str">
        <f>Solieusap!C136</f>
        <v>DEAD1</v>
      </c>
      <c r="D136" s="14" t="str">
        <f>Solieusap!D136</f>
        <v>LinStatic</v>
      </c>
      <c r="E136" s="16">
        <f>ABS(Solieusap!E136)</f>
        <v>3.1421000000000001</v>
      </c>
      <c r="F136" s="16">
        <f>ABS(Solieusap!F136)</f>
        <v>5.3800000000000001E-2</v>
      </c>
      <c r="G136" s="16">
        <f>ABS(Solieusap!G136)</f>
        <v>2.2800000000000001E-2</v>
      </c>
      <c r="H136" s="16">
        <f>ABS(Solieusap!H136)</f>
        <v>1.08E-3</v>
      </c>
      <c r="I136" s="16">
        <f>ABS(Solieusap!I136)</f>
        <v>3.039E-2</v>
      </c>
      <c r="J136" s="16">
        <f>ABS(Solieusap!J136)</f>
        <v>9.3850000000000003E-2</v>
      </c>
      <c r="K136" s="16">
        <f t="shared" si="0"/>
        <v>3.1421000000000001</v>
      </c>
      <c r="L136" s="16">
        <f t="shared" si="1"/>
        <v>3.039E-2</v>
      </c>
    </row>
    <row r="137" spans="1:12" ht="16.5" customHeight="1">
      <c r="A137" s="14" t="str">
        <f>Solieusap!A137</f>
        <v>181</v>
      </c>
      <c r="B137" s="15">
        <f>Solieusap!B137</f>
        <v>1.8</v>
      </c>
      <c r="C137" s="14" t="str">
        <f>Solieusap!C137</f>
        <v>DEAD1</v>
      </c>
      <c r="D137" s="14" t="str">
        <f>Solieusap!D137</f>
        <v>LinStatic</v>
      </c>
      <c r="E137" s="16">
        <f>ABS(Solieusap!E137)</f>
        <v>2.9441000000000002</v>
      </c>
      <c r="F137" s="16">
        <f>ABS(Solieusap!F137)</f>
        <v>5.3800000000000001E-2</v>
      </c>
      <c r="G137" s="16">
        <f>ABS(Solieusap!G137)</f>
        <v>2.2800000000000001E-2</v>
      </c>
      <c r="H137" s="16">
        <f>ABS(Solieusap!H137)</f>
        <v>1.08E-3</v>
      </c>
      <c r="I137" s="16">
        <f>ABS(Solieusap!I137)</f>
        <v>1.0630000000000001E-2</v>
      </c>
      <c r="J137" s="16">
        <f>ABS(Solieusap!J137)</f>
        <v>2.98E-3</v>
      </c>
      <c r="K137" s="16">
        <f t="shared" si="0"/>
        <v>2.9441000000000002</v>
      </c>
      <c r="L137" s="16">
        <f t="shared" si="1"/>
        <v>1.0630000000000001E-2</v>
      </c>
    </row>
    <row r="138" spans="1:12" ht="16.5" customHeight="1">
      <c r="A138" s="14" t="str">
        <f>Solieusap!A138</f>
        <v>181</v>
      </c>
      <c r="B138" s="15">
        <f>Solieusap!B138</f>
        <v>3.6</v>
      </c>
      <c r="C138" s="14" t="str">
        <f>Solieusap!C138</f>
        <v>DEAD1</v>
      </c>
      <c r="D138" s="14" t="str">
        <f>Solieusap!D138</f>
        <v>LinStatic</v>
      </c>
      <c r="E138" s="16">
        <f>ABS(Solieusap!E138)</f>
        <v>2.7461000000000002</v>
      </c>
      <c r="F138" s="16">
        <f>ABS(Solieusap!F138)</f>
        <v>5.3800000000000001E-2</v>
      </c>
      <c r="G138" s="16">
        <f>ABS(Solieusap!G138)</f>
        <v>2.2800000000000001E-2</v>
      </c>
      <c r="H138" s="16">
        <f>ABS(Solieusap!H138)</f>
        <v>1.08E-3</v>
      </c>
      <c r="I138" s="16">
        <f>ABS(Solieusap!I138)</f>
        <v>5.1650000000000001E-2</v>
      </c>
      <c r="J138" s="16">
        <f>ABS(Solieusap!J138)</f>
        <v>9.9820000000000006E-2</v>
      </c>
      <c r="K138" s="16">
        <f t="shared" si="0"/>
        <v>2.7461000000000002</v>
      </c>
      <c r="L138" s="16">
        <f t="shared" si="1"/>
        <v>5.1650000000000001E-2</v>
      </c>
    </row>
    <row r="139" spans="1:12" ht="16.5" customHeight="1">
      <c r="A139" s="14" t="str">
        <f>Solieusap!A139</f>
        <v>182</v>
      </c>
      <c r="B139" s="15">
        <f>Solieusap!B139</f>
        <v>0</v>
      </c>
      <c r="C139" s="14" t="str">
        <f>Solieusap!C139</f>
        <v>DEAD1</v>
      </c>
      <c r="D139" s="14" t="str">
        <f>Solieusap!D139</f>
        <v>LinStatic</v>
      </c>
      <c r="E139" s="16">
        <f>ABS(Solieusap!E139)</f>
        <v>12.612399999999999</v>
      </c>
      <c r="F139" s="16">
        <f>ABS(Solieusap!F139)</f>
        <v>2.07E-2</v>
      </c>
      <c r="G139" s="16">
        <f>ABS(Solieusap!G139)</f>
        <v>0.1676</v>
      </c>
      <c r="H139" s="16">
        <f>ABS(Solieusap!H139)</f>
        <v>2.5999999999999998E-4</v>
      </c>
      <c r="I139" s="16">
        <f>ABS(Solieusap!I139)</f>
        <v>0.25866</v>
      </c>
      <c r="J139" s="16">
        <f>ABS(Solieusap!J139)</f>
        <v>1.8409999999999999E-2</v>
      </c>
      <c r="K139" s="16">
        <f t="shared" si="0"/>
        <v>12.612399999999999</v>
      </c>
      <c r="L139" s="16">
        <f t="shared" si="1"/>
        <v>0.25866</v>
      </c>
    </row>
    <row r="140" spans="1:12" ht="16.5" customHeight="1">
      <c r="A140" s="14" t="str">
        <f>Solieusap!A140</f>
        <v>182</v>
      </c>
      <c r="B140" s="15">
        <f>Solieusap!B140</f>
        <v>1.35</v>
      </c>
      <c r="C140" s="14" t="str">
        <f>Solieusap!C140</f>
        <v>DEAD1</v>
      </c>
      <c r="D140" s="14" t="str">
        <f>Solieusap!D140</f>
        <v>LinStatic</v>
      </c>
      <c r="E140" s="16">
        <f>ABS(Solieusap!E140)</f>
        <v>12.463900000000001</v>
      </c>
      <c r="F140" s="16">
        <f>ABS(Solieusap!F140)</f>
        <v>2.07E-2</v>
      </c>
      <c r="G140" s="16">
        <f>ABS(Solieusap!G140)</f>
        <v>0.1676</v>
      </c>
      <c r="H140" s="16">
        <f>ABS(Solieusap!H140)</f>
        <v>2.5999999999999998E-4</v>
      </c>
      <c r="I140" s="16">
        <f>ABS(Solieusap!I140)</f>
        <v>3.236E-2</v>
      </c>
      <c r="J140" s="16">
        <f>ABS(Solieusap!J140)</f>
        <v>9.4999999999999998E-3</v>
      </c>
      <c r="K140" s="16">
        <f t="shared" si="0"/>
        <v>12.463900000000001</v>
      </c>
      <c r="L140" s="16">
        <f t="shared" si="1"/>
        <v>3.236E-2</v>
      </c>
    </row>
    <row r="141" spans="1:12" ht="16.5" customHeight="1">
      <c r="A141" s="14" t="str">
        <f>Solieusap!A141</f>
        <v>182</v>
      </c>
      <c r="B141" s="15">
        <f>Solieusap!B141</f>
        <v>2.7</v>
      </c>
      <c r="C141" s="14" t="str">
        <f>Solieusap!C141</f>
        <v>DEAD1</v>
      </c>
      <c r="D141" s="14" t="str">
        <f>Solieusap!D141</f>
        <v>LinStatic</v>
      </c>
      <c r="E141" s="16">
        <f>ABS(Solieusap!E141)</f>
        <v>12.3154</v>
      </c>
      <c r="F141" s="16">
        <f>ABS(Solieusap!F141)</f>
        <v>2.07E-2</v>
      </c>
      <c r="G141" s="16">
        <f>ABS(Solieusap!G141)</f>
        <v>0.1676</v>
      </c>
      <c r="H141" s="16">
        <f>ABS(Solieusap!H141)</f>
        <v>2.5999999999999998E-4</v>
      </c>
      <c r="I141" s="16">
        <f>ABS(Solieusap!I141)</f>
        <v>0.19395000000000001</v>
      </c>
      <c r="J141" s="16">
        <f>ABS(Solieusap!J141)</f>
        <v>3.7409999999999999E-2</v>
      </c>
      <c r="K141" s="16">
        <f t="shared" si="0"/>
        <v>12.3154</v>
      </c>
      <c r="L141" s="16">
        <f t="shared" si="1"/>
        <v>0.19395000000000001</v>
      </c>
    </row>
    <row r="142" spans="1:12" ht="16.5" customHeight="1">
      <c r="A142" s="14" t="str">
        <f>Solieusap!A142</f>
        <v>183</v>
      </c>
      <c r="B142" s="15">
        <f>Solieusap!B142</f>
        <v>0</v>
      </c>
      <c r="C142" s="14" t="str">
        <f>Solieusap!C142</f>
        <v>DEAD1</v>
      </c>
      <c r="D142" s="14" t="str">
        <f>Solieusap!D142</f>
        <v>LinStatic</v>
      </c>
      <c r="E142" s="16">
        <f>ABS(Solieusap!E142)</f>
        <v>8.8592999999999993</v>
      </c>
      <c r="F142" s="16">
        <f>ABS(Solieusap!F142)</f>
        <v>2.1999999999999999E-2</v>
      </c>
      <c r="G142" s="16">
        <f>ABS(Solieusap!G142)</f>
        <v>5.8500000000000003E-2</v>
      </c>
      <c r="H142" s="16">
        <f>ABS(Solieusap!H142)</f>
        <v>2.2000000000000001E-4</v>
      </c>
      <c r="I142" s="16">
        <f>ABS(Solieusap!I142)</f>
        <v>0.12453</v>
      </c>
      <c r="J142" s="16">
        <f>ABS(Solieusap!J142)</f>
        <v>4.0649999999999999E-2</v>
      </c>
      <c r="K142" s="16">
        <f t="shared" si="0"/>
        <v>8.8592999999999993</v>
      </c>
      <c r="L142" s="16">
        <f t="shared" si="1"/>
        <v>0.12453</v>
      </c>
    </row>
    <row r="143" spans="1:12" ht="16.5" customHeight="1">
      <c r="A143" s="14" t="str">
        <f>Solieusap!A143</f>
        <v>183</v>
      </c>
      <c r="B143" s="15">
        <f>Solieusap!B143</f>
        <v>1.8</v>
      </c>
      <c r="C143" s="14" t="str">
        <f>Solieusap!C143</f>
        <v>DEAD1</v>
      </c>
      <c r="D143" s="14" t="str">
        <f>Solieusap!D143</f>
        <v>LinStatic</v>
      </c>
      <c r="E143" s="16">
        <f>ABS(Solieusap!E143)</f>
        <v>8.6613000000000007</v>
      </c>
      <c r="F143" s="16">
        <f>ABS(Solieusap!F143)</f>
        <v>2.1999999999999999E-2</v>
      </c>
      <c r="G143" s="16">
        <f>ABS(Solieusap!G143)</f>
        <v>5.8500000000000003E-2</v>
      </c>
      <c r="H143" s="16">
        <f>ABS(Solieusap!H143)</f>
        <v>2.2000000000000001E-4</v>
      </c>
      <c r="I143" s="16">
        <f>ABS(Solieusap!I143)</f>
        <v>1.924E-2</v>
      </c>
      <c r="J143" s="16">
        <f>ABS(Solieusap!J143)</f>
        <v>9.7000000000000005E-4</v>
      </c>
      <c r="K143" s="16">
        <f t="shared" si="0"/>
        <v>8.6613000000000007</v>
      </c>
      <c r="L143" s="16">
        <f t="shared" si="1"/>
        <v>1.924E-2</v>
      </c>
    </row>
    <row r="144" spans="1:12" ht="16.5" customHeight="1">
      <c r="A144" s="14" t="str">
        <f>Solieusap!A144</f>
        <v>183</v>
      </c>
      <c r="B144" s="15">
        <f>Solieusap!B144</f>
        <v>3.6</v>
      </c>
      <c r="C144" s="14" t="str">
        <f>Solieusap!C144</f>
        <v>DEAD1</v>
      </c>
      <c r="D144" s="14" t="str">
        <f>Solieusap!D144</f>
        <v>LinStatic</v>
      </c>
      <c r="E144" s="16">
        <f>ABS(Solieusap!E144)</f>
        <v>8.4633000000000003</v>
      </c>
      <c r="F144" s="16">
        <f>ABS(Solieusap!F144)</f>
        <v>2.1999999999999999E-2</v>
      </c>
      <c r="G144" s="16">
        <f>ABS(Solieusap!G144)</f>
        <v>5.8500000000000003E-2</v>
      </c>
      <c r="H144" s="16">
        <f>ABS(Solieusap!H144)</f>
        <v>2.2000000000000001E-4</v>
      </c>
      <c r="I144" s="16">
        <f>ABS(Solieusap!I144)</f>
        <v>8.6050000000000001E-2</v>
      </c>
      <c r="J144" s="16">
        <f>ABS(Solieusap!J144)</f>
        <v>3.8710000000000001E-2</v>
      </c>
      <c r="K144" s="16">
        <f t="shared" si="0"/>
        <v>8.4633000000000003</v>
      </c>
      <c r="L144" s="16">
        <f t="shared" si="1"/>
        <v>8.6050000000000001E-2</v>
      </c>
    </row>
    <row r="145" spans="1:12" ht="16.5" customHeight="1">
      <c r="A145" s="14" t="str">
        <f>Solieusap!A145</f>
        <v>184</v>
      </c>
      <c r="B145" s="15">
        <f>Solieusap!B145</f>
        <v>0</v>
      </c>
      <c r="C145" s="14" t="str">
        <f>Solieusap!C145</f>
        <v>DEAD1</v>
      </c>
      <c r="D145" s="14" t="str">
        <f>Solieusap!D145</f>
        <v>LinStatic</v>
      </c>
      <c r="E145" s="16">
        <f>ABS(Solieusap!E145)</f>
        <v>3.5785999999999998</v>
      </c>
      <c r="F145" s="16">
        <f>ABS(Solieusap!F145)</f>
        <v>3.2000000000000002E-3</v>
      </c>
      <c r="G145" s="16">
        <f>ABS(Solieusap!G145)</f>
        <v>4.6699999999999998E-2</v>
      </c>
      <c r="H145" s="16">
        <f>ABS(Solieusap!H145)</f>
        <v>3.6999999999999999E-4</v>
      </c>
      <c r="I145" s="16">
        <f>ABS(Solieusap!I145)</f>
        <v>8.2199999999999995E-2</v>
      </c>
      <c r="J145" s="16">
        <f>ABS(Solieusap!J145)</f>
        <v>3.7100000000000002E-3</v>
      </c>
      <c r="K145" s="16">
        <f t="shared" si="0"/>
        <v>3.5785999999999998</v>
      </c>
      <c r="L145" s="16">
        <f t="shared" si="1"/>
        <v>8.2199999999999995E-2</v>
      </c>
    </row>
    <row r="146" spans="1:12" ht="16.5" customHeight="1">
      <c r="A146" s="14" t="str">
        <f>Solieusap!A146</f>
        <v>184</v>
      </c>
      <c r="B146" s="15">
        <f>Solieusap!B146</f>
        <v>1.8</v>
      </c>
      <c r="C146" s="14" t="str">
        <f>Solieusap!C146</f>
        <v>DEAD1</v>
      </c>
      <c r="D146" s="14" t="str">
        <f>Solieusap!D146</f>
        <v>LinStatic</v>
      </c>
      <c r="E146" s="16">
        <f>ABS(Solieusap!E146)</f>
        <v>3.3805999999999998</v>
      </c>
      <c r="F146" s="16">
        <f>ABS(Solieusap!F146)</f>
        <v>3.2000000000000002E-3</v>
      </c>
      <c r="G146" s="16">
        <f>ABS(Solieusap!G146)</f>
        <v>4.6699999999999998E-2</v>
      </c>
      <c r="H146" s="16">
        <f>ABS(Solieusap!H146)</f>
        <v>3.6999999999999999E-4</v>
      </c>
      <c r="I146" s="16">
        <f>ABS(Solieusap!I146)</f>
        <v>1.7899999999999999E-3</v>
      </c>
      <c r="J146" s="16">
        <f>ABS(Solieusap!J146)</f>
        <v>1.97E-3</v>
      </c>
      <c r="K146" s="16">
        <f t="shared" si="0"/>
        <v>3.3805999999999998</v>
      </c>
      <c r="L146" s="16">
        <f t="shared" si="1"/>
        <v>1.7899999999999999E-3</v>
      </c>
    </row>
    <row r="147" spans="1:12" ht="16.5" customHeight="1">
      <c r="A147" s="14" t="str">
        <f>Solieusap!A147</f>
        <v>184</v>
      </c>
      <c r="B147" s="15">
        <f>Solieusap!B147</f>
        <v>3.6</v>
      </c>
      <c r="C147" s="14" t="str">
        <f>Solieusap!C147</f>
        <v>DEAD1</v>
      </c>
      <c r="D147" s="14" t="str">
        <f>Solieusap!D147</f>
        <v>LinStatic</v>
      </c>
      <c r="E147" s="16">
        <f>ABS(Solieusap!E147)</f>
        <v>3.1825999999999999</v>
      </c>
      <c r="F147" s="16">
        <f>ABS(Solieusap!F147)</f>
        <v>3.2000000000000002E-3</v>
      </c>
      <c r="G147" s="16">
        <f>ABS(Solieusap!G147)</f>
        <v>4.6699999999999998E-2</v>
      </c>
      <c r="H147" s="16">
        <f>ABS(Solieusap!H147)</f>
        <v>3.6999999999999999E-4</v>
      </c>
      <c r="I147" s="16">
        <f>ABS(Solieusap!I147)</f>
        <v>8.5790000000000005E-2</v>
      </c>
      <c r="J147" s="16">
        <f>ABS(Solieusap!J147)</f>
        <v>7.6400000000000001E-3</v>
      </c>
      <c r="K147" s="16">
        <f t="shared" si="0"/>
        <v>3.1825999999999999</v>
      </c>
      <c r="L147" s="16">
        <f t="shared" si="1"/>
        <v>8.5790000000000005E-2</v>
      </c>
    </row>
    <row r="148" spans="1:12" ht="16.5" customHeight="1">
      <c r="A148" s="14" t="str">
        <f>Solieusap!A148</f>
        <v>185</v>
      </c>
      <c r="B148" s="15">
        <f>Solieusap!B148</f>
        <v>0</v>
      </c>
      <c r="C148" s="14" t="str">
        <f>Solieusap!C148</f>
        <v>DEAD1</v>
      </c>
      <c r="D148" s="14" t="str">
        <f>Solieusap!D148</f>
        <v>LinStatic</v>
      </c>
      <c r="E148" s="16">
        <f>ABS(Solieusap!E148)</f>
        <v>12.611800000000001</v>
      </c>
      <c r="F148" s="16">
        <f>ABS(Solieusap!F148)</f>
        <v>2.0799999999999999E-2</v>
      </c>
      <c r="G148" s="16">
        <f>ABS(Solieusap!G148)</f>
        <v>0.16769999999999999</v>
      </c>
      <c r="H148" s="16">
        <f>ABS(Solieusap!H148)</f>
        <v>2.7999999999999998E-4</v>
      </c>
      <c r="I148" s="16">
        <f>ABS(Solieusap!I148)</f>
        <v>0.25874999999999998</v>
      </c>
      <c r="J148" s="16">
        <f>ABS(Solieusap!J148)</f>
        <v>1.8550000000000001E-2</v>
      </c>
      <c r="K148" s="16">
        <f t="shared" si="0"/>
        <v>12.611800000000001</v>
      </c>
      <c r="L148" s="16">
        <f t="shared" si="1"/>
        <v>0.25874999999999998</v>
      </c>
    </row>
    <row r="149" spans="1:12" ht="16.5" customHeight="1">
      <c r="A149" s="14" t="str">
        <f>Solieusap!A149</f>
        <v>185</v>
      </c>
      <c r="B149" s="15">
        <f>Solieusap!B149</f>
        <v>1.35</v>
      </c>
      <c r="C149" s="14" t="str">
        <f>Solieusap!C149</f>
        <v>DEAD1</v>
      </c>
      <c r="D149" s="14" t="str">
        <f>Solieusap!D149</f>
        <v>LinStatic</v>
      </c>
      <c r="E149" s="16">
        <f>ABS(Solieusap!E149)</f>
        <v>12.4633</v>
      </c>
      <c r="F149" s="16">
        <f>ABS(Solieusap!F149)</f>
        <v>2.0799999999999999E-2</v>
      </c>
      <c r="G149" s="16">
        <f>ABS(Solieusap!G149)</f>
        <v>0.16769999999999999</v>
      </c>
      <c r="H149" s="16">
        <f>ABS(Solieusap!H149)</f>
        <v>2.7999999999999998E-4</v>
      </c>
      <c r="I149" s="16">
        <f>ABS(Solieusap!I149)</f>
        <v>3.2370000000000003E-2</v>
      </c>
      <c r="J149" s="16">
        <f>ABS(Solieusap!J149)</f>
        <v>9.5300000000000003E-3</v>
      </c>
      <c r="K149" s="16">
        <f t="shared" si="0"/>
        <v>12.4633</v>
      </c>
      <c r="L149" s="16">
        <f t="shared" si="1"/>
        <v>3.2370000000000003E-2</v>
      </c>
    </row>
    <row r="150" spans="1:12" ht="16.5" customHeight="1">
      <c r="A150" s="14" t="str">
        <f>Solieusap!A150</f>
        <v>185</v>
      </c>
      <c r="B150" s="15">
        <f>Solieusap!B150</f>
        <v>2.7</v>
      </c>
      <c r="C150" s="14" t="str">
        <f>Solieusap!C150</f>
        <v>DEAD1</v>
      </c>
      <c r="D150" s="14" t="str">
        <f>Solieusap!D150</f>
        <v>LinStatic</v>
      </c>
      <c r="E150" s="16">
        <f>ABS(Solieusap!E150)</f>
        <v>12.3148</v>
      </c>
      <c r="F150" s="16">
        <f>ABS(Solieusap!F150)</f>
        <v>2.0799999999999999E-2</v>
      </c>
      <c r="G150" s="16">
        <f>ABS(Solieusap!G150)</f>
        <v>0.16769999999999999</v>
      </c>
      <c r="H150" s="16">
        <f>ABS(Solieusap!H150)</f>
        <v>2.7999999999999998E-4</v>
      </c>
      <c r="I150" s="16">
        <f>ABS(Solieusap!I150)</f>
        <v>0.19400999999999999</v>
      </c>
      <c r="J150" s="16">
        <f>ABS(Solieusap!J150)</f>
        <v>3.7620000000000001E-2</v>
      </c>
      <c r="K150" s="16">
        <f t="shared" si="0"/>
        <v>12.3148</v>
      </c>
      <c r="L150" s="16">
        <f t="shared" si="1"/>
        <v>0.19400999999999999</v>
      </c>
    </row>
    <row r="151" spans="1:12" ht="16.5" customHeight="1">
      <c r="A151" s="14" t="str">
        <f>Solieusap!A151</f>
        <v>186</v>
      </c>
      <c r="B151" s="15">
        <f>Solieusap!B151</f>
        <v>0</v>
      </c>
      <c r="C151" s="14" t="str">
        <f>Solieusap!C151</f>
        <v>DEAD1</v>
      </c>
      <c r="D151" s="14" t="str">
        <f>Solieusap!D151</f>
        <v>LinStatic</v>
      </c>
      <c r="E151" s="16">
        <f>ABS(Solieusap!E151)</f>
        <v>8.8582999999999998</v>
      </c>
      <c r="F151" s="16">
        <f>ABS(Solieusap!F151)</f>
        <v>2.0899999999999998E-2</v>
      </c>
      <c r="G151" s="16">
        <f>ABS(Solieusap!G151)</f>
        <v>5.8299999999999998E-2</v>
      </c>
      <c r="H151" s="16">
        <f>ABS(Solieusap!H151)</f>
        <v>1.2E-4</v>
      </c>
      <c r="I151" s="16">
        <f>ABS(Solieusap!I151)</f>
        <v>0.12415</v>
      </c>
      <c r="J151" s="16">
        <f>ABS(Solieusap!J151)</f>
        <v>3.9170000000000003E-2</v>
      </c>
      <c r="K151" s="16">
        <f t="shared" si="0"/>
        <v>8.8582999999999998</v>
      </c>
      <c r="L151" s="16">
        <f t="shared" si="1"/>
        <v>0.12415</v>
      </c>
    </row>
    <row r="152" spans="1:12" ht="16.5" customHeight="1">
      <c r="A152" s="14" t="str">
        <f>Solieusap!A152</f>
        <v>186</v>
      </c>
      <c r="B152" s="15">
        <f>Solieusap!B152</f>
        <v>1.8</v>
      </c>
      <c r="C152" s="14" t="str">
        <f>Solieusap!C152</f>
        <v>DEAD1</v>
      </c>
      <c r="D152" s="14" t="str">
        <f>Solieusap!D152</f>
        <v>LinStatic</v>
      </c>
      <c r="E152" s="16">
        <f>ABS(Solieusap!E152)</f>
        <v>8.6602999999999994</v>
      </c>
      <c r="F152" s="16">
        <f>ABS(Solieusap!F152)</f>
        <v>2.0899999999999998E-2</v>
      </c>
      <c r="G152" s="16">
        <f>ABS(Solieusap!G152)</f>
        <v>5.8299999999999998E-2</v>
      </c>
      <c r="H152" s="16">
        <f>ABS(Solieusap!H152)</f>
        <v>1.2E-4</v>
      </c>
      <c r="I152" s="16">
        <f>ABS(Solieusap!I152)</f>
        <v>1.9230000000000001E-2</v>
      </c>
      <c r="J152" s="16">
        <f>ABS(Solieusap!J152)</f>
        <v>1.6299999999999999E-3</v>
      </c>
      <c r="K152" s="16">
        <f t="shared" si="0"/>
        <v>8.6602999999999994</v>
      </c>
      <c r="L152" s="16">
        <f t="shared" si="1"/>
        <v>1.9230000000000001E-2</v>
      </c>
    </row>
    <row r="153" spans="1:12" ht="16.5" customHeight="1">
      <c r="A153" s="14" t="str">
        <f>Solieusap!A153</f>
        <v>186</v>
      </c>
      <c r="B153" s="15">
        <f>Solieusap!B153</f>
        <v>3.6</v>
      </c>
      <c r="C153" s="14" t="str">
        <f>Solieusap!C153</f>
        <v>DEAD1</v>
      </c>
      <c r="D153" s="14" t="str">
        <f>Solieusap!D153</f>
        <v>LinStatic</v>
      </c>
      <c r="E153" s="16">
        <f>ABS(Solieusap!E153)</f>
        <v>8.4623000000000008</v>
      </c>
      <c r="F153" s="16">
        <f>ABS(Solieusap!F153)</f>
        <v>2.0899999999999998E-2</v>
      </c>
      <c r="G153" s="16">
        <f>ABS(Solieusap!G153)</f>
        <v>5.8299999999999998E-2</v>
      </c>
      <c r="H153" s="16">
        <f>ABS(Solieusap!H153)</f>
        <v>1.2E-4</v>
      </c>
      <c r="I153" s="16">
        <f>ABS(Solieusap!I153)</f>
        <v>8.5690000000000002E-2</v>
      </c>
      <c r="J153" s="16">
        <f>ABS(Solieusap!J153)</f>
        <v>3.5900000000000001E-2</v>
      </c>
      <c r="K153" s="16">
        <f t="shared" si="0"/>
        <v>8.4623000000000008</v>
      </c>
      <c r="L153" s="16">
        <f t="shared" si="1"/>
        <v>8.5690000000000002E-2</v>
      </c>
    </row>
    <row r="154" spans="1:12" ht="16.5" customHeight="1">
      <c r="A154" s="14" t="str">
        <f>Solieusap!A154</f>
        <v>187</v>
      </c>
      <c r="B154" s="15">
        <f>Solieusap!B154</f>
        <v>0</v>
      </c>
      <c r="C154" s="14" t="str">
        <f>Solieusap!C154</f>
        <v>DEAD1</v>
      </c>
      <c r="D154" s="14" t="str">
        <f>Solieusap!D154</f>
        <v>LinStatic</v>
      </c>
      <c r="E154" s="16">
        <f>ABS(Solieusap!E154)</f>
        <v>3.5819000000000001</v>
      </c>
      <c r="F154" s="16">
        <f>ABS(Solieusap!F154)</f>
        <v>2.8199999999999999E-2</v>
      </c>
      <c r="G154" s="16">
        <f>ABS(Solieusap!G154)</f>
        <v>4.5499999999999999E-2</v>
      </c>
      <c r="H154" s="16">
        <f>ABS(Solieusap!H154)</f>
        <v>2.9999999999999997E-4</v>
      </c>
      <c r="I154" s="16">
        <f>ABS(Solieusap!I154)</f>
        <v>8.0019999999999994E-2</v>
      </c>
      <c r="J154" s="16">
        <f>ABS(Solieusap!J154)</f>
        <v>4.8259999999999997E-2</v>
      </c>
      <c r="K154" s="16">
        <f t="shared" si="0"/>
        <v>3.5819000000000001</v>
      </c>
      <c r="L154" s="16">
        <f t="shared" si="1"/>
        <v>8.0019999999999994E-2</v>
      </c>
    </row>
    <row r="155" spans="1:12" ht="16.5" customHeight="1">
      <c r="A155" s="14" t="str">
        <f>Solieusap!A155</f>
        <v>187</v>
      </c>
      <c r="B155" s="15">
        <f>Solieusap!B155</f>
        <v>1.8</v>
      </c>
      <c r="C155" s="14" t="str">
        <f>Solieusap!C155</f>
        <v>DEAD1</v>
      </c>
      <c r="D155" s="14" t="str">
        <f>Solieusap!D155</f>
        <v>LinStatic</v>
      </c>
      <c r="E155" s="16">
        <f>ABS(Solieusap!E155)</f>
        <v>3.3839000000000001</v>
      </c>
      <c r="F155" s="16">
        <f>ABS(Solieusap!F155)</f>
        <v>2.8199999999999999E-2</v>
      </c>
      <c r="G155" s="16">
        <f>ABS(Solieusap!G155)</f>
        <v>4.5499999999999999E-2</v>
      </c>
      <c r="H155" s="16">
        <f>ABS(Solieusap!H155)</f>
        <v>2.9999999999999997E-4</v>
      </c>
      <c r="I155" s="16">
        <f>ABS(Solieusap!I155)</f>
        <v>1.8500000000000001E-3</v>
      </c>
      <c r="J155" s="16">
        <f>ABS(Solieusap!J155)</f>
        <v>2.5600000000000002E-3</v>
      </c>
      <c r="K155" s="16">
        <f t="shared" si="0"/>
        <v>3.3839000000000001</v>
      </c>
      <c r="L155" s="16">
        <f t="shared" si="1"/>
        <v>1.8500000000000001E-3</v>
      </c>
    </row>
    <row r="156" spans="1:12" ht="16.5" customHeight="1">
      <c r="A156" s="14" t="str">
        <f>Solieusap!A156</f>
        <v>187</v>
      </c>
      <c r="B156" s="15">
        <f>Solieusap!B156</f>
        <v>3.6</v>
      </c>
      <c r="C156" s="14" t="str">
        <f>Solieusap!C156</f>
        <v>DEAD1</v>
      </c>
      <c r="D156" s="14" t="str">
        <f>Solieusap!D156</f>
        <v>LinStatic</v>
      </c>
      <c r="E156" s="16">
        <f>ABS(Solieusap!E156)</f>
        <v>3.1859000000000002</v>
      </c>
      <c r="F156" s="16">
        <f>ABS(Solieusap!F156)</f>
        <v>2.8199999999999999E-2</v>
      </c>
      <c r="G156" s="16">
        <f>ABS(Solieusap!G156)</f>
        <v>4.5499999999999999E-2</v>
      </c>
      <c r="H156" s="16">
        <f>ABS(Solieusap!H156)</f>
        <v>2.9999999999999997E-4</v>
      </c>
      <c r="I156" s="16">
        <f>ABS(Solieusap!I156)</f>
        <v>8.3720000000000003E-2</v>
      </c>
      <c r="J156" s="16">
        <f>ABS(Solieusap!J156)</f>
        <v>5.3379999999999997E-2</v>
      </c>
      <c r="K156" s="16">
        <f t="shared" si="0"/>
        <v>3.1859000000000002</v>
      </c>
      <c r="L156" s="16">
        <f t="shared" si="1"/>
        <v>8.3720000000000003E-2</v>
      </c>
    </row>
    <row r="157" spans="1:12" ht="16.5" customHeight="1">
      <c r="A157" s="14" t="str">
        <f>Solieusap!A157</f>
        <v>188</v>
      </c>
      <c r="B157" s="15">
        <f>Solieusap!B157</f>
        <v>0</v>
      </c>
      <c r="C157" s="14" t="str">
        <f>Solieusap!C157</f>
        <v>DEAD1</v>
      </c>
      <c r="D157" s="14" t="str">
        <f>Solieusap!D157</f>
        <v>LinStatic</v>
      </c>
      <c r="E157" s="16">
        <f>ABS(Solieusap!E157)</f>
        <v>13.3969</v>
      </c>
      <c r="F157" s="16">
        <f>ABS(Solieusap!F157)</f>
        <v>2.0299999999999999E-2</v>
      </c>
      <c r="G157" s="16">
        <f>ABS(Solieusap!G157)</f>
        <v>0.23069999999999999</v>
      </c>
      <c r="H157" s="16">
        <f>ABS(Solieusap!H157)</f>
        <v>9.7999999999999997E-4</v>
      </c>
      <c r="I157" s="16">
        <f>ABS(Solieusap!I157)</f>
        <v>0.31180000000000002</v>
      </c>
      <c r="J157" s="16">
        <f>ABS(Solieusap!J157)</f>
        <v>1.7930000000000001E-2</v>
      </c>
      <c r="K157" s="16">
        <f t="shared" si="0"/>
        <v>13.3969</v>
      </c>
      <c r="L157" s="16">
        <f t="shared" si="1"/>
        <v>0.31180000000000002</v>
      </c>
    </row>
    <row r="158" spans="1:12" ht="16.5" customHeight="1">
      <c r="A158" s="14" t="str">
        <f>Solieusap!A158</f>
        <v>188</v>
      </c>
      <c r="B158" s="15">
        <f>Solieusap!B158</f>
        <v>1.35</v>
      </c>
      <c r="C158" s="14" t="str">
        <f>Solieusap!C158</f>
        <v>DEAD1</v>
      </c>
      <c r="D158" s="14" t="str">
        <f>Solieusap!D158</f>
        <v>LinStatic</v>
      </c>
      <c r="E158" s="16">
        <f>ABS(Solieusap!E158)</f>
        <v>13.2484</v>
      </c>
      <c r="F158" s="16">
        <f>ABS(Solieusap!F158)</f>
        <v>2.0299999999999999E-2</v>
      </c>
      <c r="G158" s="16">
        <f>ABS(Solieusap!G158)</f>
        <v>0.23069999999999999</v>
      </c>
      <c r="H158" s="16">
        <f>ABS(Solieusap!H158)</f>
        <v>9.7999999999999997E-4</v>
      </c>
      <c r="I158" s="16">
        <f>ABS(Solieusap!I158)</f>
        <v>3.8000000000000002E-4</v>
      </c>
      <c r="J158" s="16">
        <f>ABS(Solieusap!J158)</f>
        <v>9.4800000000000006E-3</v>
      </c>
      <c r="K158" s="16">
        <f t="shared" si="0"/>
        <v>13.2484</v>
      </c>
      <c r="L158" s="16">
        <f t="shared" si="1"/>
        <v>3.8000000000000002E-4</v>
      </c>
    </row>
    <row r="159" spans="1:12" ht="16.5" customHeight="1">
      <c r="A159" s="14" t="str">
        <f>Solieusap!A159</f>
        <v>188</v>
      </c>
      <c r="B159" s="15">
        <f>Solieusap!B159</f>
        <v>2.7</v>
      </c>
      <c r="C159" s="14" t="str">
        <f>Solieusap!C159</f>
        <v>DEAD1</v>
      </c>
      <c r="D159" s="14" t="str">
        <f>Solieusap!D159</f>
        <v>LinStatic</v>
      </c>
      <c r="E159" s="16">
        <f>ABS(Solieusap!E159)</f>
        <v>13.0999</v>
      </c>
      <c r="F159" s="16">
        <f>ABS(Solieusap!F159)</f>
        <v>2.0299999999999999E-2</v>
      </c>
      <c r="G159" s="16">
        <f>ABS(Solieusap!G159)</f>
        <v>0.23069999999999999</v>
      </c>
      <c r="H159" s="16">
        <f>ABS(Solieusap!H159)</f>
        <v>9.7999999999999997E-4</v>
      </c>
      <c r="I159" s="16">
        <f>ABS(Solieusap!I159)</f>
        <v>0.31103999999999998</v>
      </c>
      <c r="J159" s="16">
        <f>ABS(Solieusap!J159)</f>
        <v>3.6889999999999999E-2</v>
      </c>
      <c r="K159" s="16">
        <f t="shared" si="0"/>
        <v>13.0999</v>
      </c>
      <c r="L159" s="16">
        <f t="shared" si="1"/>
        <v>0.31103999999999998</v>
      </c>
    </row>
    <row r="160" spans="1:12" ht="16.5" customHeight="1">
      <c r="A160" s="14" t="str">
        <f>Solieusap!A160</f>
        <v>189</v>
      </c>
      <c r="B160" s="15">
        <f>Solieusap!B160</f>
        <v>0</v>
      </c>
      <c r="C160" s="14" t="str">
        <f>Solieusap!C160</f>
        <v>DEAD1</v>
      </c>
      <c r="D160" s="14" t="str">
        <f>Solieusap!D160</f>
        <v>LinStatic</v>
      </c>
      <c r="E160" s="16">
        <f>ABS(Solieusap!E160)</f>
        <v>8.4826999999999995</v>
      </c>
      <c r="F160" s="16">
        <f>ABS(Solieusap!F160)</f>
        <v>1.7399999999999999E-2</v>
      </c>
      <c r="G160" s="16">
        <f>ABS(Solieusap!G160)</f>
        <v>1.2909999999999999E-4</v>
      </c>
      <c r="H160" s="16">
        <f>ABS(Solieusap!H160)</f>
        <v>8.3000000000000001E-4</v>
      </c>
      <c r="I160" s="16">
        <f>ABS(Solieusap!I160)</f>
        <v>4.1799999999999997E-3</v>
      </c>
      <c r="J160" s="16">
        <f>ABS(Solieusap!J160)</f>
        <v>3.5200000000000002E-2</v>
      </c>
      <c r="K160" s="16">
        <f t="shared" si="0"/>
        <v>8.4826999999999995</v>
      </c>
      <c r="L160" s="16">
        <f t="shared" si="1"/>
        <v>4.1799999999999997E-3</v>
      </c>
    </row>
    <row r="161" spans="1:12" ht="16.5" customHeight="1">
      <c r="A161" s="14" t="str">
        <f>Solieusap!A161</f>
        <v>189</v>
      </c>
      <c r="B161" s="15">
        <f>Solieusap!B161</f>
        <v>1.8</v>
      </c>
      <c r="C161" s="14" t="str">
        <f>Solieusap!C161</f>
        <v>DEAD1</v>
      </c>
      <c r="D161" s="14" t="str">
        <f>Solieusap!D161</f>
        <v>LinStatic</v>
      </c>
      <c r="E161" s="16">
        <f>ABS(Solieusap!E161)</f>
        <v>8.2847000000000008</v>
      </c>
      <c r="F161" s="16">
        <f>ABS(Solieusap!F161)</f>
        <v>1.7399999999999999E-2</v>
      </c>
      <c r="G161" s="16">
        <f>ABS(Solieusap!G161)</f>
        <v>1.2909999999999999E-4</v>
      </c>
      <c r="H161" s="16">
        <f>ABS(Solieusap!H161)</f>
        <v>8.3000000000000001E-4</v>
      </c>
      <c r="I161" s="16">
        <f>ABS(Solieusap!I161)</f>
        <v>4.4200000000000003E-3</v>
      </c>
      <c r="J161" s="16">
        <f>ABS(Solieusap!J161)</f>
        <v>3.8999999999999998E-3</v>
      </c>
      <c r="K161" s="16">
        <f t="shared" si="0"/>
        <v>8.2847000000000008</v>
      </c>
      <c r="L161" s="16">
        <f t="shared" si="1"/>
        <v>4.4200000000000003E-3</v>
      </c>
    </row>
    <row r="162" spans="1:12" ht="16.5" customHeight="1">
      <c r="A162" s="14" t="str">
        <f>Solieusap!A162</f>
        <v>189</v>
      </c>
      <c r="B162" s="15">
        <f>Solieusap!B162</f>
        <v>3.6</v>
      </c>
      <c r="C162" s="14" t="str">
        <f>Solieusap!C162</f>
        <v>DEAD1</v>
      </c>
      <c r="D162" s="14" t="str">
        <f>Solieusap!D162</f>
        <v>LinStatic</v>
      </c>
      <c r="E162" s="16">
        <f>ABS(Solieusap!E162)</f>
        <v>8.0867000000000004</v>
      </c>
      <c r="F162" s="16">
        <f>ABS(Solieusap!F162)</f>
        <v>1.7399999999999999E-2</v>
      </c>
      <c r="G162" s="16">
        <f>ABS(Solieusap!G162)</f>
        <v>1.2909999999999999E-4</v>
      </c>
      <c r="H162" s="16">
        <f>ABS(Solieusap!H162)</f>
        <v>8.3000000000000001E-4</v>
      </c>
      <c r="I162" s="16">
        <f>ABS(Solieusap!I162)</f>
        <v>4.6499999999999996E-3</v>
      </c>
      <c r="J162" s="16">
        <f>ABS(Solieusap!J162)</f>
        <v>2.7400000000000001E-2</v>
      </c>
      <c r="K162" s="16">
        <f t="shared" si="0"/>
        <v>8.0867000000000004</v>
      </c>
      <c r="L162" s="16">
        <f t="shared" si="1"/>
        <v>4.6499999999999996E-3</v>
      </c>
    </row>
    <row r="163" spans="1:12" ht="16.5" customHeight="1">
      <c r="A163" s="14" t="str">
        <f>Solieusap!A163</f>
        <v>190</v>
      </c>
      <c r="B163" s="15">
        <f>Solieusap!B163</f>
        <v>0</v>
      </c>
      <c r="C163" s="14" t="str">
        <f>Solieusap!C163</f>
        <v>DEAD1</v>
      </c>
      <c r="D163" s="14" t="str">
        <f>Solieusap!D163</f>
        <v>LinStatic</v>
      </c>
      <c r="E163" s="16">
        <f>ABS(Solieusap!E163)</f>
        <v>3.1377999999999999</v>
      </c>
      <c r="F163" s="16">
        <f>ABS(Solieusap!F163)</f>
        <v>2.81E-2</v>
      </c>
      <c r="G163" s="16">
        <f>ABS(Solieusap!G163)</f>
        <v>1.38E-2</v>
      </c>
      <c r="H163" s="16">
        <f>ABS(Solieusap!H163)</f>
        <v>1.1900000000000001E-3</v>
      </c>
      <c r="I163" s="16">
        <f>ABS(Solieusap!I163)</f>
        <v>1.426E-2</v>
      </c>
      <c r="J163" s="16">
        <f>ABS(Solieusap!J163)</f>
        <v>4.8599999999999997E-2</v>
      </c>
      <c r="K163" s="16">
        <f t="shared" si="0"/>
        <v>3.1377999999999999</v>
      </c>
      <c r="L163" s="16">
        <f t="shared" si="1"/>
        <v>1.426E-2</v>
      </c>
    </row>
    <row r="164" spans="1:12" ht="16.5" customHeight="1">
      <c r="A164" s="14" t="str">
        <f>Solieusap!A164</f>
        <v>190</v>
      </c>
      <c r="B164" s="15">
        <f>Solieusap!B164</f>
        <v>1.8</v>
      </c>
      <c r="C164" s="14" t="str">
        <f>Solieusap!C164</f>
        <v>DEAD1</v>
      </c>
      <c r="D164" s="14" t="str">
        <f>Solieusap!D164</f>
        <v>LinStatic</v>
      </c>
      <c r="E164" s="16">
        <f>ABS(Solieusap!E164)</f>
        <v>2.9398</v>
      </c>
      <c r="F164" s="16">
        <f>ABS(Solieusap!F164)</f>
        <v>2.81E-2</v>
      </c>
      <c r="G164" s="16">
        <f>ABS(Solieusap!G164)</f>
        <v>1.38E-2</v>
      </c>
      <c r="H164" s="16">
        <f>ABS(Solieusap!H164)</f>
        <v>1.1900000000000001E-3</v>
      </c>
      <c r="I164" s="16">
        <f>ABS(Solieusap!I164)</f>
        <v>1.0659999999999999E-2</v>
      </c>
      <c r="J164" s="16">
        <f>ABS(Solieusap!J164)</f>
        <v>2.0600000000000002E-3</v>
      </c>
      <c r="K164" s="16">
        <f t="shared" si="0"/>
        <v>2.9398</v>
      </c>
      <c r="L164" s="16">
        <f t="shared" si="1"/>
        <v>1.0659999999999999E-2</v>
      </c>
    </row>
    <row r="165" spans="1:12" ht="16.5" customHeight="1">
      <c r="A165" s="14" t="str">
        <f>Solieusap!A165</f>
        <v>190</v>
      </c>
      <c r="B165" s="15">
        <f>Solieusap!B165</f>
        <v>3.6</v>
      </c>
      <c r="C165" s="14" t="str">
        <f>Solieusap!C165</f>
        <v>DEAD1</v>
      </c>
      <c r="D165" s="14" t="str">
        <f>Solieusap!D165</f>
        <v>LinStatic</v>
      </c>
      <c r="E165" s="16">
        <f>ABS(Solieusap!E165)</f>
        <v>2.7418</v>
      </c>
      <c r="F165" s="16">
        <f>ABS(Solieusap!F165)</f>
        <v>2.81E-2</v>
      </c>
      <c r="G165" s="16">
        <f>ABS(Solieusap!G165)</f>
        <v>1.38E-2</v>
      </c>
      <c r="H165" s="16">
        <f>ABS(Solieusap!H165)</f>
        <v>1.1900000000000001E-3</v>
      </c>
      <c r="I165" s="16">
        <f>ABS(Solieusap!I165)</f>
        <v>3.5580000000000001E-2</v>
      </c>
      <c r="J165" s="16">
        <f>ABS(Solieusap!J165)</f>
        <v>5.2729999999999999E-2</v>
      </c>
      <c r="K165" s="16">
        <f t="shared" si="0"/>
        <v>2.7418</v>
      </c>
      <c r="L165" s="16">
        <f t="shared" si="1"/>
        <v>3.5580000000000001E-2</v>
      </c>
    </row>
    <row r="166" spans="1:12" ht="16.5" customHeight="1">
      <c r="A166" s="14" t="str">
        <f>Solieusap!A166</f>
        <v>191</v>
      </c>
      <c r="B166" s="15">
        <f>Solieusap!B166</f>
        <v>0</v>
      </c>
      <c r="C166" s="14" t="str">
        <f>Solieusap!C166</f>
        <v>DEAD1</v>
      </c>
      <c r="D166" s="14" t="str">
        <f>Solieusap!D166</f>
        <v>LinStatic</v>
      </c>
      <c r="E166" s="16">
        <f>ABS(Solieusap!E166)</f>
        <v>17.908899999999999</v>
      </c>
      <c r="F166" s="16">
        <f>ABS(Solieusap!F166)</f>
        <v>4.5499999999999999E-2</v>
      </c>
      <c r="G166" s="16">
        <f>ABS(Solieusap!G166)</f>
        <v>0.2374</v>
      </c>
      <c r="H166" s="16">
        <f>ABS(Solieusap!H166)</f>
        <v>2.9E-4</v>
      </c>
      <c r="I166" s="16">
        <f>ABS(Solieusap!I166)</f>
        <v>0.31557000000000002</v>
      </c>
      <c r="J166" s="16">
        <f>ABS(Solieusap!J166)</f>
        <v>4.0989999999999999E-2</v>
      </c>
      <c r="K166" s="16">
        <f t="shared" si="0"/>
        <v>17.908899999999999</v>
      </c>
      <c r="L166" s="16">
        <f t="shared" si="1"/>
        <v>0.31557000000000002</v>
      </c>
    </row>
    <row r="167" spans="1:12" ht="16.5" customHeight="1">
      <c r="A167" s="14" t="str">
        <f>Solieusap!A167</f>
        <v>191</v>
      </c>
      <c r="B167" s="15">
        <f>Solieusap!B167</f>
        <v>1.35</v>
      </c>
      <c r="C167" s="14" t="str">
        <f>Solieusap!C167</f>
        <v>DEAD1</v>
      </c>
      <c r="D167" s="14" t="str">
        <f>Solieusap!D167</f>
        <v>LinStatic</v>
      </c>
      <c r="E167" s="16">
        <f>ABS(Solieusap!E167)</f>
        <v>17.760400000000001</v>
      </c>
      <c r="F167" s="16">
        <f>ABS(Solieusap!F167)</f>
        <v>4.5499999999999999E-2</v>
      </c>
      <c r="G167" s="16">
        <f>ABS(Solieusap!G167)</f>
        <v>0.2374</v>
      </c>
      <c r="H167" s="16">
        <f>ABS(Solieusap!H167)</f>
        <v>2.9E-4</v>
      </c>
      <c r="I167" s="16">
        <f>ABS(Solieusap!I167)</f>
        <v>4.9500000000000004E-3</v>
      </c>
      <c r="J167" s="16">
        <f>ABS(Solieusap!J167)</f>
        <v>2.043E-2</v>
      </c>
      <c r="K167" s="16">
        <f t="shared" si="0"/>
        <v>17.760400000000001</v>
      </c>
      <c r="L167" s="16">
        <f t="shared" si="1"/>
        <v>4.9500000000000004E-3</v>
      </c>
    </row>
    <row r="168" spans="1:12" ht="16.5" customHeight="1">
      <c r="A168" s="14" t="str">
        <f>Solieusap!A168</f>
        <v>191</v>
      </c>
      <c r="B168" s="15">
        <f>Solieusap!B168</f>
        <v>2.7</v>
      </c>
      <c r="C168" s="14" t="str">
        <f>Solieusap!C168</f>
        <v>DEAD1</v>
      </c>
      <c r="D168" s="14" t="str">
        <f>Solieusap!D168</f>
        <v>LinStatic</v>
      </c>
      <c r="E168" s="16">
        <f>ABS(Solieusap!E168)</f>
        <v>17.611899999999999</v>
      </c>
      <c r="F168" s="16">
        <f>ABS(Solieusap!F168)</f>
        <v>4.5499999999999999E-2</v>
      </c>
      <c r="G168" s="16">
        <f>ABS(Solieusap!G168)</f>
        <v>0.2374</v>
      </c>
      <c r="H168" s="16">
        <f>ABS(Solieusap!H168)</f>
        <v>2.9E-4</v>
      </c>
      <c r="I168" s="16">
        <f>ABS(Solieusap!I168)</f>
        <v>0.32546999999999998</v>
      </c>
      <c r="J168" s="16">
        <f>ABS(Solieusap!J168)</f>
        <v>8.1850000000000006E-2</v>
      </c>
      <c r="K168" s="16">
        <f t="shared" si="0"/>
        <v>17.611899999999999</v>
      </c>
      <c r="L168" s="16">
        <f t="shared" si="1"/>
        <v>0.32546999999999998</v>
      </c>
    </row>
    <row r="169" spans="1:12" ht="16.5" customHeight="1">
      <c r="A169" s="14" t="str">
        <f>Solieusap!A169</f>
        <v>192</v>
      </c>
      <c r="B169" s="15">
        <f>Solieusap!B169</f>
        <v>0</v>
      </c>
      <c r="C169" s="14" t="str">
        <f>Solieusap!C169</f>
        <v>DEAD1</v>
      </c>
      <c r="D169" s="14" t="str">
        <f>Solieusap!D169</f>
        <v>LinStatic</v>
      </c>
      <c r="E169" s="16">
        <f>ABS(Solieusap!E169)</f>
        <v>12.4537</v>
      </c>
      <c r="F169" s="16">
        <f>ABS(Solieusap!F169)</f>
        <v>5.3800000000000001E-2</v>
      </c>
      <c r="G169" s="16">
        <f>ABS(Solieusap!G169)</f>
        <v>2.1600000000000001E-2</v>
      </c>
      <c r="H169" s="16">
        <f>ABS(Solieusap!H169)</f>
        <v>3.3E-4</v>
      </c>
      <c r="I169" s="16">
        <f>ABS(Solieusap!I169)</f>
        <v>3.1050000000000001E-2</v>
      </c>
      <c r="J169" s="16">
        <f>ABS(Solieusap!J169)</f>
        <v>9.4630000000000006E-2</v>
      </c>
      <c r="K169" s="16">
        <f t="shared" si="0"/>
        <v>12.4537</v>
      </c>
      <c r="L169" s="16">
        <f t="shared" si="1"/>
        <v>3.1050000000000001E-2</v>
      </c>
    </row>
    <row r="170" spans="1:12" ht="16.5" customHeight="1">
      <c r="A170" s="14" t="str">
        <f>Solieusap!A170</f>
        <v>192</v>
      </c>
      <c r="B170" s="15">
        <f>Solieusap!B170</f>
        <v>1.8</v>
      </c>
      <c r="C170" s="14" t="str">
        <f>Solieusap!C170</f>
        <v>DEAD1</v>
      </c>
      <c r="D170" s="14" t="str">
        <f>Solieusap!D170</f>
        <v>LinStatic</v>
      </c>
      <c r="E170" s="16">
        <f>ABS(Solieusap!E170)</f>
        <v>12.255699999999999</v>
      </c>
      <c r="F170" s="16">
        <f>ABS(Solieusap!F170)</f>
        <v>5.3800000000000001E-2</v>
      </c>
      <c r="G170" s="16">
        <f>ABS(Solieusap!G170)</f>
        <v>2.1600000000000001E-2</v>
      </c>
      <c r="H170" s="16">
        <f>ABS(Solieusap!H170)</f>
        <v>3.3E-4</v>
      </c>
      <c r="I170" s="16">
        <f>ABS(Solieusap!I170)</f>
        <v>7.9000000000000008E-3</v>
      </c>
      <c r="J170" s="16">
        <f>ABS(Solieusap!J170)</f>
        <v>2.2499999999999998E-3</v>
      </c>
      <c r="K170" s="16">
        <f t="shared" si="0"/>
        <v>12.255699999999999</v>
      </c>
      <c r="L170" s="16">
        <f t="shared" si="1"/>
        <v>7.9000000000000008E-3</v>
      </c>
    </row>
    <row r="171" spans="1:12" ht="16.5" customHeight="1">
      <c r="A171" s="14" t="str">
        <f>Solieusap!A171</f>
        <v>192</v>
      </c>
      <c r="B171" s="15">
        <f>Solieusap!B171</f>
        <v>3.6</v>
      </c>
      <c r="C171" s="14" t="str">
        <f>Solieusap!C171</f>
        <v>DEAD1</v>
      </c>
      <c r="D171" s="14" t="str">
        <f>Solieusap!D171</f>
        <v>LinStatic</v>
      </c>
      <c r="E171" s="16">
        <f>ABS(Solieusap!E171)</f>
        <v>12.057700000000001</v>
      </c>
      <c r="F171" s="16">
        <f>ABS(Solieusap!F171)</f>
        <v>5.3800000000000001E-2</v>
      </c>
      <c r="G171" s="16">
        <f>ABS(Solieusap!G171)</f>
        <v>2.1600000000000001E-2</v>
      </c>
      <c r="H171" s="16">
        <f>ABS(Solieusap!H171)</f>
        <v>3.3E-4</v>
      </c>
      <c r="I171" s="16">
        <f>ABS(Solieusap!I171)</f>
        <v>4.6850000000000003E-2</v>
      </c>
      <c r="J171" s="16">
        <f>ABS(Solieusap!J171)</f>
        <v>9.9140000000000006E-2</v>
      </c>
      <c r="K171" s="16">
        <f t="shared" si="0"/>
        <v>12.057700000000001</v>
      </c>
      <c r="L171" s="16">
        <f t="shared" si="1"/>
        <v>4.6850000000000003E-2</v>
      </c>
    </row>
    <row r="172" spans="1:12" ht="16.5" customHeight="1">
      <c r="A172" s="14" t="str">
        <f>Solieusap!A172</f>
        <v>193</v>
      </c>
      <c r="B172" s="15">
        <f>Solieusap!B172</f>
        <v>0</v>
      </c>
      <c r="C172" s="14" t="str">
        <f>Solieusap!C172</f>
        <v>DEAD1</v>
      </c>
      <c r="D172" s="14" t="str">
        <f>Solieusap!D172</f>
        <v>LinStatic</v>
      </c>
      <c r="E172" s="16">
        <f>ABS(Solieusap!E172)</f>
        <v>6.7331000000000003</v>
      </c>
      <c r="F172" s="16">
        <f>ABS(Solieusap!F172)</f>
        <v>4.9399999999999999E-2</v>
      </c>
      <c r="G172" s="16">
        <f>ABS(Solieusap!G172)</f>
        <v>2.0299999999999999E-2</v>
      </c>
      <c r="H172" s="16">
        <f>ABS(Solieusap!H172)</f>
        <v>9.3999999999999997E-4</v>
      </c>
      <c r="I172" s="16">
        <f>ABS(Solieusap!I172)</f>
        <v>2.7399999999999998E-3</v>
      </c>
      <c r="J172" s="16">
        <f>ABS(Solieusap!J172)</f>
        <v>7.9089999999999994E-2</v>
      </c>
      <c r="K172" s="16">
        <f t="shared" si="0"/>
        <v>6.7331000000000003</v>
      </c>
      <c r="L172" s="16">
        <f t="shared" si="1"/>
        <v>2.7399999999999998E-3</v>
      </c>
    </row>
    <row r="173" spans="1:12" ht="16.5" customHeight="1">
      <c r="A173" s="14" t="str">
        <f>Solieusap!A173</f>
        <v>193</v>
      </c>
      <c r="B173" s="15">
        <f>Solieusap!B173</f>
        <v>1.8</v>
      </c>
      <c r="C173" s="14" t="str">
        <f>Solieusap!C173</f>
        <v>DEAD1</v>
      </c>
      <c r="D173" s="14" t="str">
        <f>Solieusap!D173</f>
        <v>LinStatic</v>
      </c>
      <c r="E173" s="16">
        <f>ABS(Solieusap!E173)</f>
        <v>6.5350999999999999</v>
      </c>
      <c r="F173" s="16">
        <f>ABS(Solieusap!F173)</f>
        <v>4.9399999999999999E-2</v>
      </c>
      <c r="G173" s="16">
        <f>ABS(Solieusap!G173)</f>
        <v>2.0299999999999999E-2</v>
      </c>
      <c r="H173" s="16">
        <f>ABS(Solieusap!H173)</f>
        <v>9.3999999999999997E-4</v>
      </c>
      <c r="I173" s="16">
        <f>ABS(Solieusap!I173)</f>
        <v>3.934E-2</v>
      </c>
      <c r="J173" s="16">
        <f>ABS(Solieusap!J173)</f>
        <v>9.8899999999999995E-3</v>
      </c>
      <c r="K173" s="16">
        <f t="shared" si="0"/>
        <v>6.5350999999999999</v>
      </c>
      <c r="L173" s="16">
        <f t="shared" si="1"/>
        <v>3.934E-2</v>
      </c>
    </row>
    <row r="174" spans="1:12" ht="16.5" customHeight="1">
      <c r="A174" s="14" t="str">
        <f>Solieusap!A174</f>
        <v>193</v>
      </c>
      <c r="B174" s="15">
        <f>Solieusap!B174</f>
        <v>3.6</v>
      </c>
      <c r="C174" s="14" t="str">
        <f>Solieusap!C174</f>
        <v>DEAD1</v>
      </c>
      <c r="D174" s="14" t="str">
        <f>Solieusap!D174</f>
        <v>LinStatic</v>
      </c>
      <c r="E174" s="16">
        <f>ABS(Solieusap!E174)</f>
        <v>6.3371000000000004</v>
      </c>
      <c r="F174" s="16">
        <f>ABS(Solieusap!F174)</f>
        <v>4.9399999999999999E-2</v>
      </c>
      <c r="G174" s="16">
        <f>ABS(Solieusap!G174)</f>
        <v>2.0299999999999999E-2</v>
      </c>
      <c r="H174" s="16">
        <f>ABS(Solieusap!H174)</f>
        <v>9.3999999999999997E-4</v>
      </c>
      <c r="I174" s="16">
        <f>ABS(Solieusap!I174)</f>
        <v>7.5939999999999994E-2</v>
      </c>
      <c r="J174" s="16">
        <f>ABS(Solieusap!J174)</f>
        <v>9.8879999999999996E-2</v>
      </c>
      <c r="K174" s="16">
        <f t="shared" si="0"/>
        <v>6.3371000000000004</v>
      </c>
      <c r="L174" s="16">
        <f t="shared" si="1"/>
        <v>7.5939999999999994E-2</v>
      </c>
    </row>
    <row r="175" spans="1:12" ht="16.5" customHeight="1">
      <c r="A175" s="14" t="str">
        <f>Solieusap!A175</f>
        <v>194</v>
      </c>
      <c r="B175" s="15">
        <f>Solieusap!B175</f>
        <v>0</v>
      </c>
      <c r="C175" s="14" t="str">
        <f>Solieusap!C175</f>
        <v>DEAD1</v>
      </c>
      <c r="D175" s="14" t="str">
        <f>Solieusap!D175</f>
        <v>LinStatic</v>
      </c>
      <c r="E175" s="16">
        <f>ABS(Solieusap!E175)</f>
        <v>15.3773</v>
      </c>
      <c r="F175" s="16">
        <f>ABS(Solieusap!F175)</f>
        <v>7.5899999999999995E-2</v>
      </c>
      <c r="G175" s="16">
        <f>ABS(Solieusap!G175)</f>
        <v>0.22389999999999999</v>
      </c>
      <c r="H175" s="16">
        <f>ABS(Solieusap!H175)</f>
        <v>9.1E-4</v>
      </c>
      <c r="I175" s="16">
        <f>ABS(Solieusap!I175)</f>
        <v>0.2994</v>
      </c>
      <c r="J175" s="16">
        <f>ABS(Solieusap!J175)</f>
        <v>6.7299999999999999E-2</v>
      </c>
      <c r="K175" s="16">
        <f t="shared" si="0"/>
        <v>15.3773</v>
      </c>
      <c r="L175" s="16">
        <f t="shared" si="1"/>
        <v>0.2994</v>
      </c>
    </row>
    <row r="176" spans="1:12" ht="16.5" customHeight="1">
      <c r="A176" s="14" t="str">
        <f>Solieusap!A176</f>
        <v>194</v>
      </c>
      <c r="B176" s="15">
        <f>Solieusap!B176</f>
        <v>1.35</v>
      </c>
      <c r="C176" s="14" t="str">
        <f>Solieusap!C176</f>
        <v>DEAD1</v>
      </c>
      <c r="D176" s="14" t="str">
        <f>Solieusap!D176</f>
        <v>LinStatic</v>
      </c>
      <c r="E176" s="16">
        <f>ABS(Solieusap!E176)</f>
        <v>15.2288</v>
      </c>
      <c r="F176" s="16">
        <f>ABS(Solieusap!F176)</f>
        <v>7.5899999999999995E-2</v>
      </c>
      <c r="G176" s="16">
        <f>ABS(Solieusap!G176)</f>
        <v>0.22389999999999999</v>
      </c>
      <c r="H176" s="16">
        <f>ABS(Solieusap!H176)</f>
        <v>9.1E-4</v>
      </c>
      <c r="I176" s="16">
        <f>ABS(Solieusap!I176)</f>
        <v>2.8900000000000002E-3</v>
      </c>
      <c r="J176" s="16">
        <f>ABS(Solieusap!J176)</f>
        <v>3.517E-2</v>
      </c>
      <c r="K176" s="16">
        <f t="shared" si="0"/>
        <v>15.2288</v>
      </c>
      <c r="L176" s="16">
        <f t="shared" si="1"/>
        <v>2.8900000000000002E-3</v>
      </c>
    </row>
    <row r="177" spans="1:12" ht="16.5" customHeight="1">
      <c r="A177" s="14" t="str">
        <f>Solieusap!A177</f>
        <v>194</v>
      </c>
      <c r="B177" s="15">
        <f>Solieusap!B177</f>
        <v>2.7</v>
      </c>
      <c r="C177" s="14" t="str">
        <f>Solieusap!C177</f>
        <v>DEAD1</v>
      </c>
      <c r="D177" s="14" t="str">
        <f>Solieusap!D177</f>
        <v>LinStatic</v>
      </c>
      <c r="E177" s="16">
        <f>ABS(Solieusap!E177)</f>
        <v>15.080299999999999</v>
      </c>
      <c r="F177" s="16">
        <f>ABS(Solieusap!F177)</f>
        <v>7.5899999999999995E-2</v>
      </c>
      <c r="G177" s="16">
        <f>ABS(Solieusap!G177)</f>
        <v>0.22389999999999999</v>
      </c>
      <c r="H177" s="16">
        <f>ABS(Solieusap!H177)</f>
        <v>9.1E-4</v>
      </c>
      <c r="I177" s="16">
        <f>ABS(Solieusap!I177)</f>
        <v>0.30519000000000002</v>
      </c>
      <c r="J177" s="16">
        <f>ABS(Solieusap!J177)</f>
        <v>0.13763</v>
      </c>
      <c r="K177" s="16">
        <f t="shared" si="0"/>
        <v>15.080299999999999</v>
      </c>
      <c r="L177" s="16">
        <f t="shared" si="1"/>
        <v>0.30519000000000002</v>
      </c>
    </row>
    <row r="178" spans="1:12" ht="16.5" customHeight="1">
      <c r="A178" s="14" t="str">
        <f>Solieusap!A178</f>
        <v>195</v>
      </c>
      <c r="B178" s="15">
        <f>Solieusap!B178</f>
        <v>0</v>
      </c>
      <c r="C178" s="14" t="str">
        <f>Solieusap!C178</f>
        <v>DEAD1</v>
      </c>
      <c r="D178" s="14" t="str">
        <f>Solieusap!D178</f>
        <v>LinStatic</v>
      </c>
      <c r="E178" s="16">
        <f>ABS(Solieusap!E178)</f>
        <v>11.6553</v>
      </c>
      <c r="F178" s="16">
        <f>ABS(Solieusap!F178)</f>
        <v>8.0299999999999996E-2</v>
      </c>
      <c r="G178" s="16">
        <f>ABS(Solieusap!G178)</f>
        <v>1.5100000000000001E-2</v>
      </c>
      <c r="H178" s="16">
        <f>ABS(Solieusap!H178)</f>
        <v>8.0000000000000004E-4</v>
      </c>
      <c r="I178" s="16">
        <f>ABS(Solieusap!I178)</f>
        <v>2.298E-2</v>
      </c>
      <c r="J178" s="16">
        <f>ABS(Solieusap!J178)</f>
        <v>0.14912</v>
      </c>
      <c r="K178" s="16">
        <f t="shared" si="0"/>
        <v>11.6553</v>
      </c>
      <c r="L178" s="16">
        <f t="shared" si="1"/>
        <v>2.298E-2</v>
      </c>
    </row>
    <row r="179" spans="1:12" ht="16.5" customHeight="1">
      <c r="A179" s="14" t="str">
        <f>Solieusap!A179</f>
        <v>195</v>
      </c>
      <c r="B179" s="15">
        <f>Solieusap!B179</f>
        <v>1.8</v>
      </c>
      <c r="C179" s="14" t="str">
        <f>Solieusap!C179</f>
        <v>DEAD1</v>
      </c>
      <c r="D179" s="14" t="str">
        <f>Solieusap!D179</f>
        <v>LinStatic</v>
      </c>
      <c r="E179" s="16">
        <f>ABS(Solieusap!E179)</f>
        <v>11.4573</v>
      </c>
      <c r="F179" s="16">
        <f>ABS(Solieusap!F179)</f>
        <v>8.0299999999999996E-2</v>
      </c>
      <c r="G179" s="16">
        <f>ABS(Solieusap!G179)</f>
        <v>1.5100000000000001E-2</v>
      </c>
      <c r="H179" s="16">
        <f>ABS(Solieusap!H179)</f>
        <v>8.0000000000000004E-4</v>
      </c>
      <c r="I179" s="16">
        <f>ABS(Solieusap!I179)</f>
        <v>4.1099999999999999E-3</v>
      </c>
      <c r="J179" s="16">
        <f>ABS(Solieusap!J179)</f>
        <v>4.5300000000000002E-3</v>
      </c>
      <c r="K179" s="16">
        <f t="shared" si="0"/>
        <v>11.4573</v>
      </c>
      <c r="L179" s="16">
        <f t="shared" si="1"/>
        <v>4.1099999999999999E-3</v>
      </c>
    </row>
    <row r="180" spans="1:12" ht="16.5" customHeight="1">
      <c r="A180" s="14" t="str">
        <f>Solieusap!A180</f>
        <v>195</v>
      </c>
      <c r="B180" s="15">
        <f>Solieusap!B180</f>
        <v>3.6</v>
      </c>
      <c r="C180" s="14" t="str">
        <f>Solieusap!C180</f>
        <v>DEAD1</v>
      </c>
      <c r="D180" s="14" t="str">
        <f>Solieusap!D180</f>
        <v>LinStatic</v>
      </c>
      <c r="E180" s="16">
        <f>ABS(Solieusap!E180)</f>
        <v>11.2593</v>
      </c>
      <c r="F180" s="16">
        <f>ABS(Solieusap!F180)</f>
        <v>8.0299999999999996E-2</v>
      </c>
      <c r="G180" s="16">
        <f>ABS(Solieusap!G180)</f>
        <v>1.5100000000000001E-2</v>
      </c>
      <c r="H180" s="16">
        <f>ABS(Solieusap!H180)</f>
        <v>8.0000000000000004E-4</v>
      </c>
      <c r="I180" s="16">
        <f>ABS(Solieusap!I180)</f>
        <v>3.1210000000000002E-2</v>
      </c>
      <c r="J180" s="16">
        <f>ABS(Solieusap!J180)</f>
        <v>0.14005999999999999</v>
      </c>
      <c r="K180" s="16">
        <f t="shared" si="0"/>
        <v>11.2593</v>
      </c>
      <c r="L180" s="16">
        <f t="shared" si="1"/>
        <v>3.1210000000000002E-2</v>
      </c>
    </row>
    <row r="181" spans="1:12" ht="16.5" customHeight="1">
      <c r="A181" s="14" t="str">
        <f>Solieusap!A181</f>
        <v>196</v>
      </c>
      <c r="B181" s="15">
        <f>Solieusap!B181</f>
        <v>0</v>
      </c>
      <c r="C181" s="14" t="str">
        <f>Solieusap!C181</f>
        <v>DEAD1</v>
      </c>
      <c r="D181" s="14" t="str">
        <f>Solieusap!D181</f>
        <v>LinStatic</v>
      </c>
      <c r="E181" s="16">
        <f>ABS(Solieusap!E181)</f>
        <v>7.7638999999999996</v>
      </c>
      <c r="F181" s="16">
        <f>ABS(Solieusap!F181)</f>
        <v>0.1653</v>
      </c>
      <c r="G181" s="16">
        <f>ABS(Solieusap!G181)</f>
        <v>4.4400000000000002E-2</v>
      </c>
      <c r="H181" s="16">
        <f>ABS(Solieusap!H181)</f>
        <v>2.8E-3</v>
      </c>
      <c r="I181" s="16">
        <f>ABS(Solieusap!I181)</f>
        <v>7.8070000000000001E-2</v>
      </c>
      <c r="J181" s="16">
        <f>ABS(Solieusap!J181)</f>
        <v>0.26956000000000002</v>
      </c>
      <c r="K181" s="16">
        <f t="shared" si="0"/>
        <v>7.7638999999999996</v>
      </c>
      <c r="L181" s="16">
        <f t="shared" si="1"/>
        <v>7.8070000000000001E-2</v>
      </c>
    </row>
    <row r="182" spans="1:12" ht="16.5" customHeight="1">
      <c r="A182" s="14" t="str">
        <f>Solieusap!A182</f>
        <v>196</v>
      </c>
      <c r="B182" s="15">
        <f>Solieusap!B182</f>
        <v>1.8</v>
      </c>
      <c r="C182" s="14" t="str">
        <f>Solieusap!C182</f>
        <v>DEAD1</v>
      </c>
      <c r="D182" s="14" t="str">
        <f>Solieusap!D182</f>
        <v>LinStatic</v>
      </c>
      <c r="E182" s="16">
        <f>ABS(Solieusap!E182)</f>
        <v>7.5659000000000001</v>
      </c>
      <c r="F182" s="16">
        <f>ABS(Solieusap!F182)</f>
        <v>0.1653</v>
      </c>
      <c r="G182" s="16">
        <f>ABS(Solieusap!G182)</f>
        <v>4.4400000000000002E-2</v>
      </c>
      <c r="H182" s="16">
        <f>ABS(Solieusap!H182)</f>
        <v>2.8E-3</v>
      </c>
      <c r="I182" s="16">
        <f>ABS(Solieusap!I182)</f>
        <v>1.8E-3</v>
      </c>
      <c r="J182" s="16">
        <f>ABS(Solieusap!J182)</f>
        <v>2.8029999999999999E-2</v>
      </c>
      <c r="K182" s="16">
        <f t="shared" si="0"/>
        <v>7.5659000000000001</v>
      </c>
      <c r="L182" s="16">
        <f t="shared" si="1"/>
        <v>1.8E-3</v>
      </c>
    </row>
    <row r="183" spans="1:12" ht="16.5" customHeight="1">
      <c r="A183" s="14" t="str">
        <f>Solieusap!A183</f>
        <v>196</v>
      </c>
      <c r="B183" s="15">
        <f>Solieusap!B183</f>
        <v>3.6</v>
      </c>
      <c r="C183" s="14" t="str">
        <f>Solieusap!C183</f>
        <v>DEAD1</v>
      </c>
      <c r="D183" s="14" t="str">
        <f>Solieusap!D183</f>
        <v>LinStatic</v>
      </c>
      <c r="E183" s="16">
        <f>ABS(Solieusap!E183)</f>
        <v>7.3678999999999997</v>
      </c>
      <c r="F183" s="16">
        <f>ABS(Solieusap!F183)</f>
        <v>0.1653</v>
      </c>
      <c r="G183" s="16">
        <f>ABS(Solieusap!G183)</f>
        <v>4.4400000000000002E-2</v>
      </c>
      <c r="H183" s="16">
        <f>ABS(Solieusap!H183)</f>
        <v>2.8E-3</v>
      </c>
      <c r="I183" s="16">
        <f>ABS(Solieusap!I183)</f>
        <v>8.1659999999999996E-2</v>
      </c>
      <c r="J183" s="16">
        <f>ABS(Solieusap!J183)</f>
        <v>0.32561000000000001</v>
      </c>
      <c r="K183" s="16">
        <f t="shared" si="0"/>
        <v>7.3678999999999997</v>
      </c>
      <c r="L183" s="16">
        <f t="shared" si="1"/>
        <v>8.1659999999999996E-2</v>
      </c>
    </row>
    <row r="184" spans="1:12" ht="16.5" customHeight="1">
      <c r="A184" s="14" t="str">
        <f>Solieusap!A184</f>
        <v>197</v>
      </c>
      <c r="B184" s="15">
        <f>Solieusap!B184</f>
        <v>0</v>
      </c>
      <c r="C184" s="14" t="str">
        <f>Solieusap!C184</f>
        <v>DEAD1</v>
      </c>
      <c r="D184" s="14" t="str">
        <f>Solieusap!D184</f>
        <v>LinStatic</v>
      </c>
      <c r="E184" s="16">
        <f>ABS(Solieusap!E184)</f>
        <v>15.5252</v>
      </c>
      <c r="F184" s="16">
        <f>ABS(Solieusap!F184)</f>
        <v>7.6899999999999996E-2</v>
      </c>
      <c r="G184" s="16">
        <f>ABS(Solieusap!G184)</f>
        <v>0.19500000000000001</v>
      </c>
      <c r="H184" s="16">
        <f>ABS(Solieusap!H184)</f>
        <v>3.5E-4</v>
      </c>
      <c r="I184" s="16">
        <f>ABS(Solieusap!I184)</f>
        <v>0.27322000000000002</v>
      </c>
      <c r="J184" s="16">
        <f>ABS(Solieusap!J184)</f>
        <v>6.9430000000000006E-2</v>
      </c>
      <c r="K184" s="16">
        <f t="shared" si="0"/>
        <v>15.5252</v>
      </c>
      <c r="L184" s="16">
        <f t="shared" si="1"/>
        <v>0.27322000000000002</v>
      </c>
    </row>
    <row r="185" spans="1:12" ht="16.5" customHeight="1">
      <c r="A185" s="14" t="str">
        <f>Solieusap!A185</f>
        <v>197</v>
      </c>
      <c r="B185" s="15">
        <f>Solieusap!B185</f>
        <v>1.35</v>
      </c>
      <c r="C185" s="14" t="str">
        <f>Solieusap!C185</f>
        <v>DEAD1</v>
      </c>
      <c r="D185" s="14" t="str">
        <f>Solieusap!D185</f>
        <v>LinStatic</v>
      </c>
      <c r="E185" s="16">
        <f>ABS(Solieusap!E185)</f>
        <v>15.3767</v>
      </c>
      <c r="F185" s="16">
        <f>ABS(Solieusap!F185)</f>
        <v>7.6899999999999996E-2</v>
      </c>
      <c r="G185" s="16">
        <f>ABS(Solieusap!G185)</f>
        <v>0.19500000000000001</v>
      </c>
      <c r="H185" s="16">
        <f>ABS(Solieusap!H185)</f>
        <v>3.5E-4</v>
      </c>
      <c r="I185" s="16">
        <f>ABS(Solieusap!I185)</f>
        <v>1.001E-2</v>
      </c>
      <c r="J185" s="16">
        <f>ABS(Solieusap!J185)</f>
        <v>3.4369999999999998E-2</v>
      </c>
      <c r="K185" s="16">
        <f t="shared" si="0"/>
        <v>15.3767</v>
      </c>
      <c r="L185" s="16">
        <f t="shared" si="1"/>
        <v>1.001E-2</v>
      </c>
    </row>
    <row r="186" spans="1:12" ht="16.5" customHeight="1">
      <c r="A186" s="14" t="str">
        <f>Solieusap!A186</f>
        <v>197</v>
      </c>
      <c r="B186" s="15">
        <f>Solieusap!B186</f>
        <v>2.7</v>
      </c>
      <c r="C186" s="14" t="str">
        <f>Solieusap!C186</f>
        <v>DEAD1</v>
      </c>
      <c r="D186" s="14" t="str">
        <f>Solieusap!D186</f>
        <v>LinStatic</v>
      </c>
      <c r="E186" s="16">
        <f>ABS(Solieusap!E186)</f>
        <v>15.228199999999999</v>
      </c>
      <c r="F186" s="16">
        <f>ABS(Solieusap!F186)</f>
        <v>7.6899999999999996E-2</v>
      </c>
      <c r="G186" s="16">
        <f>ABS(Solieusap!G186)</f>
        <v>0.19500000000000001</v>
      </c>
      <c r="H186" s="16">
        <f>ABS(Solieusap!H186)</f>
        <v>3.5E-4</v>
      </c>
      <c r="I186" s="16">
        <f>ABS(Solieusap!I186)</f>
        <v>0.25319999999999998</v>
      </c>
      <c r="J186" s="16">
        <f>ABS(Solieusap!J186)</f>
        <v>0.13816000000000001</v>
      </c>
      <c r="K186" s="16">
        <f t="shared" si="0"/>
        <v>15.228199999999999</v>
      </c>
      <c r="L186" s="16">
        <f t="shared" si="1"/>
        <v>0.25319999999999998</v>
      </c>
    </row>
    <row r="187" spans="1:12" ht="16.5" customHeight="1">
      <c r="A187" s="14" t="str">
        <f>Solieusap!A187</f>
        <v>198</v>
      </c>
      <c r="B187" s="15">
        <f>Solieusap!B187</f>
        <v>0</v>
      </c>
      <c r="C187" s="14" t="str">
        <f>Solieusap!C187</f>
        <v>DEAD1</v>
      </c>
      <c r="D187" s="14" t="str">
        <f>Solieusap!D187</f>
        <v>LinStatic</v>
      </c>
      <c r="E187" s="16">
        <f>ABS(Solieusap!E187)</f>
        <v>11.405200000000001</v>
      </c>
      <c r="F187" s="16">
        <f>ABS(Solieusap!F187)</f>
        <v>7.4899999999999994E-2</v>
      </c>
      <c r="G187" s="16">
        <f>ABS(Solieusap!G187)</f>
        <v>2.7E-2</v>
      </c>
      <c r="H187" s="16">
        <f>ABS(Solieusap!H187)</f>
        <v>2.9999999999999997E-4</v>
      </c>
      <c r="I187" s="16">
        <f>ABS(Solieusap!I187)</f>
        <v>4.786E-2</v>
      </c>
      <c r="J187" s="16">
        <f>ABS(Solieusap!J187)</f>
        <v>0.1406</v>
      </c>
      <c r="K187" s="16">
        <f t="shared" si="0"/>
        <v>11.405200000000001</v>
      </c>
      <c r="L187" s="16">
        <f t="shared" si="1"/>
        <v>4.786E-2</v>
      </c>
    </row>
    <row r="188" spans="1:12" ht="16.5" customHeight="1">
      <c r="A188" s="14" t="str">
        <f>Solieusap!A188</f>
        <v>198</v>
      </c>
      <c r="B188" s="15">
        <f>Solieusap!B188</f>
        <v>1.8</v>
      </c>
      <c r="C188" s="14" t="str">
        <f>Solieusap!C188</f>
        <v>DEAD1</v>
      </c>
      <c r="D188" s="14" t="str">
        <f>Solieusap!D188</f>
        <v>LinStatic</v>
      </c>
      <c r="E188" s="16">
        <f>ABS(Solieusap!E188)</f>
        <v>11.2072</v>
      </c>
      <c r="F188" s="16">
        <f>ABS(Solieusap!F188)</f>
        <v>7.4899999999999994E-2</v>
      </c>
      <c r="G188" s="16">
        <f>ABS(Solieusap!G188)</f>
        <v>2.7E-2</v>
      </c>
      <c r="H188" s="16">
        <f>ABS(Solieusap!H188)</f>
        <v>2.9999999999999997E-4</v>
      </c>
      <c r="I188" s="16">
        <f>ABS(Solieusap!I188)</f>
        <v>7.7999999999999999E-4</v>
      </c>
      <c r="J188" s="16">
        <f>ABS(Solieusap!J188)</f>
        <v>5.8399999999999997E-3</v>
      </c>
      <c r="K188" s="16">
        <f t="shared" si="0"/>
        <v>11.2072</v>
      </c>
      <c r="L188" s="16">
        <f t="shared" si="1"/>
        <v>7.7999999999999999E-4</v>
      </c>
    </row>
    <row r="189" spans="1:12" ht="16.5" customHeight="1">
      <c r="A189" s="14" t="str">
        <f>Solieusap!A189</f>
        <v>198</v>
      </c>
      <c r="B189" s="15">
        <f>Solieusap!B189</f>
        <v>3.6</v>
      </c>
      <c r="C189" s="14" t="str">
        <f>Solieusap!C189</f>
        <v>DEAD1</v>
      </c>
      <c r="D189" s="14" t="str">
        <f>Solieusap!D189</f>
        <v>LinStatic</v>
      </c>
      <c r="E189" s="16">
        <f>ABS(Solieusap!E189)</f>
        <v>11.0092</v>
      </c>
      <c r="F189" s="16">
        <f>ABS(Solieusap!F189)</f>
        <v>7.4899999999999994E-2</v>
      </c>
      <c r="G189" s="16">
        <f>ABS(Solieusap!G189)</f>
        <v>2.7E-2</v>
      </c>
      <c r="H189" s="16">
        <f>ABS(Solieusap!H189)</f>
        <v>2.9999999999999997E-4</v>
      </c>
      <c r="I189" s="16">
        <f>ABS(Solieusap!I189)</f>
        <v>4.9419999999999999E-2</v>
      </c>
      <c r="J189" s="16">
        <f>ABS(Solieusap!J189)</f>
        <v>0.12892999999999999</v>
      </c>
      <c r="K189" s="16">
        <f t="shared" si="0"/>
        <v>11.0092</v>
      </c>
      <c r="L189" s="16">
        <f t="shared" si="1"/>
        <v>4.9419999999999999E-2</v>
      </c>
    </row>
    <row r="190" spans="1:12" ht="16.5" customHeight="1">
      <c r="A190" s="14" t="str">
        <f>Solieusap!A190</f>
        <v>199</v>
      </c>
      <c r="B190" s="15">
        <f>Solieusap!B190</f>
        <v>0</v>
      </c>
      <c r="C190" s="14" t="str">
        <f>Solieusap!C190</f>
        <v>DEAD1</v>
      </c>
      <c r="D190" s="14" t="str">
        <f>Solieusap!D190</f>
        <v>LinStatic</v>
      </c>
      <c r="E190" s="16">
        <f>ABS(Solieusap!E190)</f>
        <v>7.0133999999999999</v>
      </c>
      <c r="F190" s="16">
        <f>ABS(Solieusap!F190)</f>
        <v>0.17030000000000001</v>
      </c>
      <c r="G190" s="16">
        <f>ABS(Solieusap!G190)</f>
        <v>1.23E-2</v>
      </c>
      <c r="H190" s="16">
        <f>ABS(Solieusap!H190)</f>
        <v>8.6800000000000002E-3</v>
      </c>
      <c r="I190" s="16">
        <f>ABS(Solieusap!I190)</f>
        <v>2.213E-2</v>
      </c>
      <c r="J190" s="16">
        <f>ABS(Solieusap!J190)</f>
        <v>0.27572000000000002</v>
      </c>
      <c r="K190" s="16">
        <f t="shared" si="0"/>
        <v>7.0133999999999999</v>
      </c>
      <c r="L190" s="16">
        <f t="shared" si="1"/>
        <v>2.213E-2</v>
      </c>
    </row>
    <row r="191" spans="1:12" ht="16.5" customHeight="1">
      <c r="A191" s="14" t="str">
        <f>Solieusap!A191</f>
        <v>199</v>
      </c>
      <c r="B191" s="15">
        <f>Solieusap!B191</f>
        <v>1.8</v>
      </c>
      <c r="C191" s="14" t="str">
        <f>Solieusap!C191</f>
        <v>DEAD1</v>
      </c>
      <c r="D191" s="14" t="str">
        <f>Solieusap!D191</f>
        <v>LinStatic</v>
      </c>
      <c r="E191" s="16">
        <f>ABS(Solieusap!E191)</f>
        <v>6.8154000000000003</v>
      </c>
      <c r="F191" s="16">
        <f>ABS(Solieusap!F191)</f>
        <v>0.17030000000000001</v>
      </c>
      <c r="G191" s="16">
        <f>ABS(Solieusap!G191)</f>
        <v>1.23E-2</v>
      </c>
      <c r="H191" s="16">
        <f>ABS(Solieusap!H191)</f>
        <v>8.6800000000000002E-3</v>
      </c>
      <c r="I191" s="16">
        <f>ABS(Solieusap!I191)</f>
        <v>4.9599999999999999E-6</v>
      </c>
      <c r="J191" s="16">
        <f>ABS(Solieusap!J191)</f>
        <v>3.0810000000000001E-2</v>
      </c>
      <c r="K191" s="16">
        <f t="shared" si="0"/>
        <v>6.8154000000000003</v>
      </c>
      <c r="L191" s="16">
        <f t="shared" si="1"/>
        <v>4.9599999999999999E-6</v>
      </c>
    </row>
    <row r="192" spans="1:12" ht="16.5" customHeight="1">
      <c r="A192" s="14" t="str">
        <f>Solieusap!A192</f>
        <v>199</v>
      </c>
      <c r="B192" s="15">
        <f>Solieusap!B192</f>
        <v>3.6</v>
      </c>
      <c r="C192" s="14" t="str">
        <f>Solieusap!C192</f>
        <v>DEAD1</v>
      </c>
      <c r="D192" s="14" t="str">
        <f>Solieusap!D192</f>
        <v>LinStatic</v>
      </c>
      <c r="E192" s="16">
        <f>ABS(Solieusap!E192)</f>
        <v>6.6173999999999999</v>
      </c>
      <c r="F192" s="16">
        <f>ABS(Solieusap!F192)</f>
        <v>0.17030000000000001</v>
      </c>
      <c r="G192" s="16">
        <f>ABS(Solieusap!G192)</f>
        <v>1.23E-2</v>
      </c>
      <c r="H192" s="16">
        <f>ABS(Solieusap!H192)</f>
        <v>8.6800000000000002E-3</v>
      </c>
      <c r="I192" s="16">
        <f>ABS(Solieusap!I192)</f>
        <v>2.214E-2</v>
      </c>
      <c r="J192" s="16">
        <f>ABS(Solieusap!J192)</f>
        <v>0.33733000000000002</v>
      </c>
      <c r="K192" s="16">
        <f t="shared" si="0"/>
        <v>6.6173999999999999</v>
      </c>
      <c r="L192" s="16">
        <f t="shared" si="1"/>
        <v>2.214E-2</v>
      </c>
    </row>
    <row r="193" spans="1:12" ht="16.5" customHeight="1">
      <c r="A193" s="14" t="str">
        <f>Solieusap!A193</f>
        <v>200</v>
      </c>
      <c r="B193" s="15">
        <f>Solieusap!B193</f>
        <v>0</v>
      </c>
      <c r="C193" s="14" t="str">
        <f>Solieusap!C193</f>
        <v>DEAD1</v>
      </c>
      <c r="D193" s="14" t="str">
        <f>Solieusap!D193</f>
        <v>LinStatic</v>
      </c>
      <c r="E193" s="16">
        <f>ABS(Solieusap!E193)</f>
        <v>17.575399999999998</v>
      </c>
      <c r="F193" s="16">
        <f>ABS(Solieusap!F193)</f>
        <v>4.1700000000000001E-2</v>
      </c>
      <c r="G193" s="16">
        <f>ABS(Solieusap!G193)</f>
        <v>0.21010000000000001</v>
      </c>
      <c r="H193" s="16">
        <f>ABS(Solieusap!H193)</f>
        <v>9.3000000000000005E-4</v>
      </c>
      <c r="I193" s="16">
        <f>ABS(Solieusap!I193)</f>
        <v>0.29104000000000002</v>
      </c>
      <c r="J193" s="16">
        <f>ABS(Solieusap!J193)</f>
        <v>3.6510000000000001E-2</v>
      </c>
      <c r="K193" s="16">
        <f t="shared" si="0"/>
        <v>17.575399999999998</v>
      </c>
      <c r="L193" s="16">
        <f t="shared" si="1"/>
        <v>0.29104000000000002</v>
      </c>
    </row>
    <row r="194" spans="1:12" ht="16.5" customHeight="1">
      <c r="A194" s="14" t="str">
        <f>Solieusap!A194</f>
        <v>200</v>
      </c>
      <c r="B194" s="15">
        <f>Solieusap!B194</f>
        <v>1.35</v>
      </c>
      <c r="C194" s="14" t="str">
        <f>Solieusap!C194</f>
        <v>DEAD1</v>
      </c>
      <c r="D194" s="14" t="str">
        <f>Solieusap!D194</f>
        <v>LinStatic</v>
      </c>
      <c r="E194" s="16">
        <f>ABS(Solieusap!E194)</f>
        <v>17.4269</v>
      </c>
      <c r="F194" s="16">
        <f>ABS(Solieusap!F194)</f>
        <v>4.1700000000000001E-2</v>
      </c>
      <c r="G194" s="16">
        <f>ABS(Solieusap!G194)</f>
        <v>0.21010000000000001</v>
      </c>
      <c r="H194" s="16">
        <f>ABS(Solieusap!H194)</f>
        <v>9.3000000000000005E-4</v>
      </c>
      <c r="I194" s="16">
        <f>ABS(Solieusap!I194)</f>
        <v>7.3400000000000002E-3</v>
      </c>
      <c r="J194" s="16">
        <f>ABS(Solieusap!J194)</f>
        <v>1.9820000000000001E-2</v>
      </c>
      <c r="K194" s="16">
        <f t="shared" si="0"/>
        <v>17.4269</v>
      </c>
      <c r="L194" s="16">
        <f t="shared" si="1"/>
        <v>7.3400000000000002E-3</v>
      </c>
    </row>
    <row r="195" spans="1:12" ht="16.5" customHeight="1">
      <c r="A195" s="14" t="str">
        <f>Solieusap!A195</f>
        <v>200</v>
      </c>
      <c r="B195" s="15">
        <f>Solieusap!B195</f>
        <v>2.7</v>
      </c>
      <c r="C195" s="14" t="str">
        <f>Solieusap!C195</f>
        <v>DEAD1</v>
      </c>
      <c r="D195" s="14" t="str">
        <f>Solieusap!D195</f>
        <v>LinStatic</v>
      </c>
      <c r="E195" s="16">
        <f>ABS(Solieusap!E195)</f>
        <v>17.278400000000001</v>
      </c>
      <c r="F195" s="16">
        <f>ABS(Solieusap!F195)</f>
        <v>4.1700000000000001E-2</v>
      </c>
      <c r="G195" s="16">
        <f>ABS(Solieusap!G195)</f>
        <v>0.21010000000000001</v>
      </c>
      <c r="H195" s="16">
        <f>ABS(Solieusap!H195)</f>
        <v>9.3000000000000005E-4</v>
      </c>
      <c r="I195" s="16">
        <f>ABS(Solieusap!I195)</f>
        <v>0.27635999999999999</v>
      </c>
      <c r="J195" s="16">
        <f>ABS(Solieusap!J195)</f>
        <v>7.6149999999999995E-2</v>
      </c>
      <c r="K195" s="16">
        <f t="shared" si="0"/>
        <v>17.278400000000001</v>
      </c>
      <c r="L195" s="16">
        <f t="shared" si="1"/>
        <v>0.27635999999999999</v>
      </c>
    </row>
    <row r="196" spans="1:12" ht="16.5" customHeight="1">
      <c r="A196" s="14" t="str">
        <f>Solieusap!A196</f>
        <v>201</v>
      </c>
      <c r="B196" s="15">
        <f>Solieusap!B196</f>
        <v>0</v>
      </c>
      <c r="C196" s="14" t="str">
        <f>Solieusap!C196</f>
        <v>DEAD1</v>
      </c>
      <c r="D196" s="14" t="str">
        <f>Solieusap!D196</f>
        <v>LinStatic</v>
      </c>
      <c r="E196" s="16">
        <f>ABS(Solieusap!E196)</f>
        <v>11.975300000000001</v>
      </c>
      <c r="F196" s="16">
        <f>ABS(Solieusap!F196)</f>
        <v>5.3400000000000003E-2</v>
      </c>
      <c r="G196" s="16">
        <f>ABS(Solieusap!G196)</f>
        <v>2.4E-2</v>
      </c>
      <c r="H196" s="16">
        <f>ABS(Solieusap!H196)</f>
        <v>6.8999999999999997E-4</v>
      </c>
      <c r="I196" s="16">
        <f>ABS(Solieusap!I196)</f>
        <v>4.2770000000000002E-2</v>
      </c>
      <c r="J196" s="16">
        <f>ABS(Solieusap!J196)</f>
        <v>9.3899999999999997E-2</v>
      </c>
      <c r="K196" s="16">
        <f t="shared" si="0"/>
        <v>11.975300000000001</v>
      </c>
      <c r="L196" s="16">
        <f t="shared" si="1"/>
        <v>4.2770000000000002E-2</v>
      </c>
    </row>
    <row r="197" spans="1:12" ht="16.5" customHeight="1">
      <c r="A197" s="14" t="str">
        <f>Solieusap!A197</f>
        <v>201</v>
      </c>
      <c r="B197" s="15">
        <f>Solieusap!B197</f>
        <v>1.8</v>
      </c>
      <c r="C197" s="14" t="str">
        <f>Solieusap!C197</f>
        <v>DEAD1</v>
      </c>
      <c r="D197" s="14" t="str">
        <f>Solieusap!D197</f>
        <v>LinStatic</v>
      </c>
      <c r="E197" s="16">
        <f>ABS(Solieusap!E197)</f>
        <v>11.7773</v>
      </c>
      <c r="F197" s="16">
        <f>ABS(Solieusap!F197)</f>
        <v>5.3400000000000003E-2</v>
      </c>
      <c r="G197" s="16">
        <f>ABS(Solieusap!G197)</f>
        <v>2.4E-2</v>
      </c>
      <c r="H197" s="16">
        <f>ABS(Solieusap!H197)</f>
        <v>6.8999999999999997E-4</v>
      </c>
      <c r="I197" s="16">
        <f>ABS(Solieusap!I197)</f>
        <v>5.0000000000000001E-4</v>
      </c>
      <c r="J197" s="16">
        <f>ABS(Solieusap!J197)</f>
        <v>2.1900000000000001E-3</v>
      </c>
      <c r="K197" s="16">
        <f t="shared" si="0"/>
        <v>11.7773</v>
      </c>
      <c r="L197" s="16">
        <f t="shared" si="1"/>
        <v>5.0000000000000001E-4</v>
      </c>
    </row>
    <row r="198" spans="1:12" ht="16.5" customHeight="1">
      <c r="A198" s="14" t="str">
        <f>Solieusap!A198</f>
        <v>201</v>
      </c>
      <c r="B198" s="15">
        <f>Solieusap!B198</f>
        <v>3.6</v>
      </c>
      <c r="C198" s="14" t="str">
        <f>Solieusap!C198</f>
        <v>DEAD1</v>
      </c>
      <c r="D198" s="14" t="str">
        <f>Solieusap!D198</f>
        <v>LinStatic</v>
      </c>
      <c r="E198" s="16">
        <f>ABS(Solieusap!E198)</f>
        <v>11.5793</v>
      </c>
      <c r="F198" s="16">
        <f>ABS(Solieusap!F198)</f>
        <v>5.3400000000000003E-2</v>
      </c>
      <c r="G198" s="16">
        <f>ABS(Solieusap!G198)</f>
        <v>2.4E-2</v>
      </c>
      <c r="H198" s="16">
        <f>ABS(Solieusap!H198)</f>
        <v>6.8999999999999997E-4</v>
      </c>
      <c r="I198" s="16">
        <f>ABS(Solieusap!I198)</f>
        <v>4.3770000000000003E-2</v>
      </c>
      <c r="J198" s="16">
        <f>ABS(Solieusap!J198)</f>
        <v>9.8280000000000006E-2</v>
      </c>
      <c r="K198" s="16">
        <f t="shared" si="0"/>
        <v>11.5793</v>
      </c>
      <c r="L198" s="16">
        <f t="shared" si="1"/>
        <v>4.3770000000000003E-2</v>
      </c>
    </row>
    <row r="199" spans="1:12" ht="16.5" customHeight="1">
      <c r="A199" s="14" t="str">
        <f>Solieusap!A199</f>
        <v>202</v>
      </c>
      <c r="B199" s="15">
        <f>Solieusap!B199</f>
        <v>0</v>
      </c>
      <c r="C199" s="14" t="str">
        <f>Solieusap!C199</f>
        <v>DEAD1</v>
      </c>
      <c r="D199" s="14" t="str">
        <f>Solieusap!D199</f>
        <v>LinStatic</v>
      </c>
      <c r="E199" s="16">
        <f>ABS(Solieusap!E199)</f>
        <v>6.4629000000000003</v>
      </c>
      <c r="F199" s="16">
        <f>ABS(Solieusap!F199)</f>
        <v>3.6499999999999998E-2</v>
      </c>
      <c r="G199" s="16">
        <f>ABS(Solieusap!G199)</f>
        <v>5.5599999999999997E-2</v>
      </c>
      <c r="H199" s="16">
        <f>ABS(Solieusap!H199)</f>
        <v>6.4599999999999996E-3</v>
      </c>
      <c r="I199" s="16">
        <f>ABS(Solieusap!I199)</f>
        <v>5.5599999999999997E-2</v>
      </c>
      <c r="J199" s="16">
        <f>ABS(Solieusap!J199)</f>
        <v>5.5930000000000001E-2</v>
      </c>
      <c r="K199" s="16">
        <f t="shared" si="0"/>
        <v>6.4629000000000003</v>
      </c>
      <c r="L199" s="16">
        <f t="shared" si="1"/>
        <v>5.5599999999999997E-2</v>
      </c>
    </row>
    <row r="200" spans="1:12" ht="16.5" customHeight="1">
      <c r="A200" s="14" t="str">
        <f>Solieusap!A200</f>
        <v>202</v>
      </c>
      <c r="B200" s="15">
        <f>Solieusap!B200</f>
        <v>1.8</v>
      </c>
      <c r="C200" s="14" t="str">
        <f>Solieusap!C200</f>
        <v>DEAD1</v>
      </c>
      <c r="D200" s="14" t="str">
        <f>Solieusap!D200</f>
        <v>LinStatic</v>
      </c>
      <c r="E200" s="16">
        <f>ABS(Solieusap!E200)</f>
        <v>6.2648999999999999</v>
      </c>
      <c r="F200" s="16">
        <f>ABS(Solieusap!F200)</f>
        <v>3.6499999999999998E-2</v>
      </c>
      <c r="G200" s="16">
        <f>ABS(Solieusap!G200)</f>
        <v>5.5599999999999997E-2</v>
      </c>
      <c r="H200" s="16">
        <f>ABS(Solieusap!H200)</f>
        <v>6.4599999999999996E-3</v>
      </c>
      <c r="I200" s="16">
        <f>ABS(Solieusap!I200)</f>
        <v>4.4540000000000003E-2</v>
      </c>
      <c r="J200" s="16">
        <f>ABS(Solieusap!J200)</f>
        <v>9.8300000000000002E-3</v>
      </c>
      <c r="K200" s="16">
        <f t="shared" si="0"/>
        <v>6.2648999999999999</v>
      </c>
      <c r="L200" s="16">
        <f t="shared" si="1"/>
        <v>4.4540000000000003E-2</v>
      </c>
    </row>
    <row r="201" spans="1:12" ht="16.5" customHeight="1">
      <c r="A201" s="14" t="str">
        <f>Solieusap!A201</f>
        <v>202</v>
      </c>
      <c r="B201" s="15">
        <f>Solieusap!B201</f>
        <v>3.6</v>
      </c>
      <c r="C201" s="14" t="str">
        <f>Solieusap!C201</f>
        <v>DEAD1</v>
      </c>
      <c r="D201" s="14" t="str">
        <f>Solieusap!D201</f>
        <v>LinStatic</v>
      </c>
      <c r="E201" s="16">
        <f>ABS(Solieusap!E201)</f>
        <v>6.0669000000000004</v>
      </c>
      <c r="F201" s="16">
        <f>ABS(Solieusap!F201)</f>
        <v>3.6499999999999998E-2</v>
      </c>
      <c r="G201" s="16">
        <f>ABS(Solieusap!G201)</f>
        <v>5.5599999999999997E-2</v>
      </c>
      <c r="H201" s="16">
        <f>ABS(Solieusap!H201)</f>
        <v>6.4599999999999996E-3</v>
      </c>
      <c r="I201" s="16">
        <f>ABS(Solieusap!I201)</f>
        <v>0.14468</v>
      </c>
      <c r="J201" s="16">
        <f>ABS(Solieusap!J201)</f>
        <v>7.5590000000000004E-2</v>
      </c>
      <c r="K201" s="16">
        <f t="shared" si="0"/>
        <v>6.0669000000000004</v>
      </c>
      <c r="L201" s="16">
        <f t="shared" si="1"/>
        <v>0.14468</v>
      </c>
    </row>
    <row r="202" spans="1:12" ht="16.5" customHeight="1">
      <c r="A202" s="14" t="str">
        <f>Solieusap!A202</f>
        <v>203</v>
      </c>
      <c r="B202" s="15">
        <f>Solieusap!B202</f>
        <v>0</v>
      </c>
      <c r="C202" s="14" t="str">
        <f>Solieusap!C202</f>
        <v>DEAD1</v>
      </c>
      <c r="D202" s="14" t="str">
        <f>Solieusap!D202</f>
        <v>LinStatic</v>
      </c>
      <c r="E202" s="16">
        <f>ABS(Solieusap!E202)</f>
        <v>13.7317</v>
      </c>
      <c r="F202" s="16">
        <f>ABS(Solieusap!F202)</f>
        <v>2.4500000000000001E-2</v>
      </c>
      <c r="G202" s="16">
        <f>ABS(Solieusap!G202)</f>
        <v>0.2167</v>
      </c>
      <c r="H202" s="16">
        <f>ABS(Solieusap!H202)</f>
        <v>2.0000000000000001E-4</v>
      </c>
      <c r="I202" s="16">
        <f>ABS(Solieusap!I202)</f>
        <v>0.29919000000000001</v>
      </c>
      <c r="J202" s="16">
        <f>ABS(Solieusap!J202)</f>
        <v>2.2589999999999999E-2</v>
      </c>
      <c r="K202" s="16">
        <f t="shared" si="0"/>
        <v>13.7317</v>
      </c>
      <c r="L202" s="16">
        <f t="shared" si="1"/>
        <v>0.29919000000000001</v>
      </c>
    </row>
    <row r="203" spans="1:12" ht="16.5" customHeight="1">
      <c r="A203" s="14" t="str">
        <f>Solieusap!A203</f>
        <v>203</v>
      </c>
      <c r="B203" s="15">
        <f>Solieusap!B203</f>
        <v>1.35</v>
      </c>
      <c r="C203" s="14" t="str">
        <f>Solieusap!C203</f>
        <v>DEAD1</v>
      </c>
      <c r="D203" s="14" t="str">
        <f>Solieusap!D203</f>
        <v>LinStatic</v>
      </c>
      <c r="E203" s="16">
        <f>ABS(Solieusap!E203)</f>
        <v>13.5832</v>
      </c>
      <c r="F203" s="16">
        <f>ABS(Solieusap!F203)</f>
        <v>2.4500000000000001E-2</v>
      </c>
      <c r="G203" s="16">
        <f>ABS(Solieusap!G203)</f>
        <v>0.2167</v>
      </c>
      <c r="H203" s="16">
        <f>ABS(Solieusap!H203)</f>
        <v>2.0000000000000001E-4</v>
      </c>
      <c r="I203" s="16">
        <f>ABS(Solieusap!I203)</f>
        <v>6.5799999999999999E-3</v>
      </c>
      <c r="J203" s="16">
        <f>ABS(Solieusap!J203)</f>
        <v>1.055E-2</v>
      </c>
      <c r="K203" s="16">
        <f t="shared" si="0"/>
        <v>13.5832</v>
      </c>
      <c r="L203" s="16">
        <f t="shared" si="1"/>
        <v>6.5799999999999999E-3</v>
      </c>
    </row>
    <row r="204" spans="1:12" ht="16.5" customHeight="1">
      <c r="A204" s="14" t="str">
        <f>Solieusap!A204</f>
        <v>203</v>
      </c>
      <c r="B204" s="15">
        <f>Solieusap!B204</f>
        <v>2.7</v>
      </c>
      <c r="C204" s="14" t="str">
        <f>Solieusap!C204</f>
        <v>DEAD1</v>
      </c>
      <c r="D204" s="14" t="str">
        <f>Solieusap!D204</f>
        <v>LinStatic</v>
      </c>
      <c r="E204" s="16">
        <f>ABS(Solieusap!E204)</f>
        <v>13.434699999999999</v>
      </c>
      <c r="F204" s="16">
        <f>ABS(Solieusap!F204)</f>
        <v>2.4500000000000001E-2</v>
      </c>
      <c r="G204" s="16">
        <f>ABS(Solieusap!G204)</f>
        <v>0.2167</v>
      </c>
      <c r="H204" s="16">
        <f>ABS(Solieusap!H204)</f>
        <v>2.0000000000000001E-4</v>
      </c>
      <c r="I204" s="16">
        <f>ABS(Solieusap!I204)</f>
        <v>0.28602</v>
      </c>
      <c r="J204" s="16">
        <f>ABS(Solieusap!J204)</f>
        <v>4.369E-2</v>
      </c>
      <c r="K204" s="16">
        <f t="shared" si="0"/>
        <v>13.434699999999999</v>
      </c>
      <c r="L204" s="16">
        <f t="shared" si="1"/>
        <v>0.28602</v>
      </c>
    </row>
    <row r="205" spans="1:12" ht="16.5" customHeight="1">
      <c r="A205" s="14" t="str">
        <f>Solieusap!A205</f>
        <v>204</v>
      </c>
      <c r="B205" s="15">
        <f>Solieusap!B205</f>
        <v>0</v>
      </c>
      <c r="C205" s="14" t="str">
        <f>Solieusap!C205</f>
        <v>DEAD1</v>
      </c>
      <c r="D205" s="14" t="str">
        <f>Solieusap!D205</f>
        <v>LinStatic</v>
      </c>
      <c r="E205" s="16">
        <f>ABS(Solieusap!E205)</f>
        <v>8.3812999999999995</v>
      </c>
      <c r="F205" s="16">
        <f>ABS(Solieusap!F205)</f>
        <v>1.9300000000000001E-2</v>
      </c>
      <c r="G205" s="16">
        <f>ABS(Solieusap!G205)</f>
        <v>2.18E-2</v>
      </c>
      <c r="H205" s="16">
        <f>ABS(Solieusap!H205)</f>
        <v>1.6000000000000001E-4</v>
      </c>
      <c r="I205" s="16">
        <f>ABS(Solieusap!I205)</f>
        <v>4.0239999999999998E-2</v>
      </c>
      <c r="J205" s="16">
        <f>ABS(Solieusap!J205)</f>
        <v>3.85E-2</v>
      </c>
      <c r="K205" s="16">
        <f t="shared" si="0"/>
        <v>8.3812999999999995</v>
      </c>
      <c r="L205" s="16">
        <f t="shared" si="1"/>
        <v>4.0239999999999998E-2</v>
      </c>
    </row>
    <row r="206" spans="1:12" ht="16.5" customHeight="1">
      <c r="A206" s="14" t="str">
        <f>Solieusap!A206</f>
        <v>204</v>
      </c>
      <c r="B206" s="15">
        <f>Solieusap!B206</f>
        <v>1.8</v>
      </c>
      <c r="C206" s="14" t="str">
        <f>Solieusap!C206</f>
        <v>DEAD1</v>
      </c>
      <c r="D206" s="14" t="str">
        <f>Solieusap!D206</f>
        <v>LinStatic</v>
      </c>
      <c r="E206" s="16">
        <f>ABS(Solieusap!E206)</f>
        <v>8.1832999999999991</v>
      </c>
      <c r="F206" s="16">
        <f>ABS(Solieusap!F206)</f>
        <v>1.9300000000000001E-2</v>
      </c>
      <c r="G206" s="16">
        <f>ABS(Solieusap!G206)</f>
        <v>2.18E-2</v>
      </c>
      <c r="H206" s="16">
        <f>ABS(Solieusap!H206)</f>
        <v>1.6000000000000001E-4</v>
      </c>
      <c r="I206" s="16">
        <f>ABS(Solieusap!I206)</f>
        <v>1.01E-3</v>
      </c>
      <c r="J206" s="16">
        <f>ABS(Solieusap!J206)</f>
        <v>3.82E-3</v>
      </c>
      <c r="K206" s="16">
        <f t="shared" si="0"/>
        <v>8.1832999999999991</v>
      </c>
      <c r="L206" s="16">
        <f t="shared" si="1"/>
        <v>1.01E-3</v>
      </c>
    </row>
    <row r="207" spans="1:12" ht="16.5" customHeight="1">
      <c r="A207" s="14" t="str">
        <f>Solieusap!A207</f>
        <v>204</v>
      </c>
      <c r="B207" s="15">
        <f>Solieusap!B207</f>
        <v>3.6</v>
      </c>
      <c r="C207" s="14" t="str">
        <f>Solieusap!C207</f>
        <v>DEAD1</v>
      </c>
      <c r="D207" s="14" t="str">
        <f>Solieusap!D207</f>
        <v>LinStatic</v>
      </c>
      <c r="E207" s="16">
        <f>ABS(Solieusap!E207)</f>
        <v>7.9852999999999996</v>
      </c>
      <c r="F207" s="16">
        <f>ABS(Solieusap!F207)</f>
        <v>1.9300000000000001E-2</v>
      </c>
      <c r="G207" s="16">
        <f>ABS(Solieusap!G207)</f>
        <v>2.18E-2</v>
      </c>
      <c r="H207" s="16">
        <f>ABS(Solieusap!H207)</f>
        <v>1.6000000000000001E-4</v>
      </c>
      <c r="I207" s="16">
        <f>ABS(Solieusap!I207)</f>
        <v>3.8219999999999997E-2</v>
      </c>
      <c r="J207" s="16">
        <f>ABS(Solieusap!J207)</f>
        <v>3.0859999999999999E-2</v>
      </c>
      <c r="K207" s="16">
        <f t="shared" si="0"/>
        <v>7.9852999999999996</v>
      </c>
      <c r="L207" s="16">
        <f t="shared" si="1"/>
        <v>3.8219999999999997E-2</v>
      </c>
    </row>
    <row r="208" spans="1:12" ht="16.5" customHeight="1">
      <c r="A208" s="14" t="str">
        <f>Solieusap!A208</f>
        <v>205</v>
      </c>
      <c r="B208" s="15">
        <f>Solieusap!B208</f>
        <v>0</v>
      </c>
      <c r="C208" s="14" t="str">
        <f>Solieusap!C208</f>
        <v>DEAD1</v>
      </c>
      <c r="D208" s="14" t="str">
        <f>Solieusap!D208</f>
        <v>LinStatic</v>
      </c>
      <c r="E208" s="16">
        <f>ABS(Solieusap!E208)</f>
        <v>3.0367999999999999</v>
      </c>
      <c r="F208" s="16">
        <f>ABS(Solieusap!F208)</f>
        <v>4.6100000000000002E-2</v>
      </c>
      <c r="G208" s="16">
        <f>ABS(Solieusap!G208)</f>
        <v>9.5999999999999992E-3</v>
      </c>
      <c r="H208" s="16">
        <f>ABS(Solieusap!H208)</f>
        <v>5.4200000000000003E-3</v>
      </c>
      <c r="I208" s="16">
        <f>ABS(Solieusap!I208)</f>
        <v>2.962E-2</v>
      </c>
      <c r="J208" s="16">
        <f>ABS(Solieusap!J208)</f>
        <v>7.9909999999999995E-2</v>
      </c>
      <c r="K208" s="16">
        <f t="shared" si="0"/>
        <v>3.0367999999999999</v>
      </c>
      <c r="L208" s="16">
        <f t="shared" si="1"/>
        <v>2.962E-2</v>
      </c>
    </row>
    <row r="209" spans="1:12" ht="16.5" customHeight="1">
      <c r="A209" s="14" t="str">
        <f>Solieusap!A209</f>
        <v>205</v>
      </c>
      <c r="B209" s="15">
        <f>Solieusap!B209</f>
        <v>1.8</v>
      </c>
      <c r="C209" s="14" t="str">
        <f>Solieusap!C209</f>
        <v>DEAD1</v>
      </c>
      <c r="D209" s="14" t="str">
        <f>Solieusap!D209</f>
        <v>LinStatic</v>
      </c>
      <c r="E209" s="16">
        <f>ABS(Solieusap!E209)</f>
        <v>2.8388</v>
      </c>
      <c r="F209" s="16">
        <f>ABS(Solieusap!F209)</f>
        <v>4.6100000000000002E-2</v>
      </c>
      <c r="G209" s="16">
        <f>ABS(Solieusap!G209)</f>
        <v>9.5999999999999992E-3</v>
      </c>
      <c r="H209" s="16">
        <f>ABS(Solieusap!H209)</f>
        <v>5.4200000000000003E-3</v>
      </c>
      <c r="I209" s="16">
        <f>ABS(Solieusap!I209)</f>
        <v>1.2290000000000001E-2</v>
      </c>
      <c r="J209" s="16">
        <f>ABS(Solieusap!J209)</f>
        <v>3.15E-3</v>
      </c>
      <c r="K209" s="16">
        <f t="shared" si="0"/>
        <v>2.8388</v>
      </c>
      <c r="L209" s="16">
        <f t="shared" si="1"/>
        <v>1.2290000000000001E-2</v>
      </c>
    </row>
    <row r="210" spans="1:12" ht="16.5" customHeight="1">
      <c r="A210" s="14" t="str">
        <f>Solieusap!A210</f>
        <v>205</v>
      </c>
      <c r="B210" s="15">
        <f>Solieusap!B210</f>
        <v>3.6</v>
      </c>
      <c r="C210" s="14" t="str">
        <f>Solieusap!C210</f>
        <v>DEAD1</v>
      </c>
      <c r="D210" s="14" t="str">
        <f>Solieusap!D210</f>
        <v>LinStatic</v>
      </c>
      <c r="E210" s="16">
        <f>ABS(Solieusap!E210)</f>
        <v>2.6408</v>
      </c>
      <c r="F210" s="16">
        <f>ABS(Solieusap!F210)</f>
        <v>4.6100000000000002E-2</v>
      </c>
      <c r="G210" s="16">
        <f>ABS(Solieusap!G210)</f>
        <v>9.5999999999999992E-3</v>
      </c>
      <c r="H210" s="16">
        <f>ABS(Solieusap!H210)</f>
        <v>5.4200000000000003E-3</v>
      </c>
      <c r="I210" s="16">
        <f>ABS(Solieusap!I210)</f>
        <v>5.0299999999999997E-3</v>
      </c>
      <c r="J210" s="16">
        <f>ABS(Solieusap!J210)</f>
        <v>8.6220000000000005E-2</v>
      </c>
      <c r="K210" s="16">
        <f t="shared" si="0"/>
        <v>2.6408</v>
      </c>
      <c r="L210" s="16">
        <f t="shared" si="1"/>
        <v>5.0299999999999997E-3</v>
      </c>
    </row>
    <row r="211" spans="1:12" ht="16.5" customHeight="1">
      <c r="A211" s="14" t="str">
        <f>Solieusap!A211</f>
        <v>206</v>
      </c>
      <c r="B211" s="15">
        <f>Solieusap!B211</f>
        <v>0</v>
      </c>
      <c r="C211" s="14" t="str">
        <f>Solieusap!C211</f>
        <v>DEAD1</v>
      </c>
      <c r="D211" s="14" t="str">
        <f>Solieusap!D211</f>
        <v>LinStatic</v>
      </c>
      <c r="E211" s="16">
        <f>ABS(Solieusap!E211)</f>
        <v>15.366099999999999</v>
      </c>
      <c r="F211" s="16">
        <f>ABS(Solieusap!F211)</f>
        <v>1.8800000000000001E-2</v>
      </c>
      <c r="G211" s="16">
        <f>ABS(Solieusap!G211)</f>
        <v>0.2369</v>
      </c>
      <c r="H211" s="16">
        <f>ABS(Solieusap!H211)</f>
        <v>5.9999999999999995E-4</v>
      </c>
      <c r="I211" s="16">
        <f>ABS(Solieusap!I211)</f>
        <v>0.32018000000000002</v>
      </c>
      <c r="J211" s="16">
        <f>ABS(Solieusap!J211)</f>
        <v>1.6549999999999999E-2</v>
      </c>
      <c r="K211" s="16">
        <f t="shared" si="0"/>
        <v>15.366099999999999</v>
      </c>
      <c r="L211" s="16">
        <f t="shared" si="1"/>
        <v>0.32018000000000002</v>
      </c>
    </row>
    <row r="212" spans="1:12" ht="16.5" customHeight="1">
      <c r="A212" s="14" t="str">
        <f>Solieusap!A212</f>
        <v>206</v>
      </c>
      <c r="B212" s="15">
        <f>Solieusap!B212</f>
        <v>1.35</v>
      </c>
      <c r="C212" s="14" t="str">
        <f>Solieusap!C212</f>
        <v>DEAD1</v>
      </c>
      <c r="D212" s="14" t="str">
        <f>Solieusap!D212</f>
        <v>LinStatic</v>
      </c>
      <c r="E212" s="16">
        <f>ABS(Solieusap!E212)</f>
        <v>15.217599999999999</v>
      </c>
      <c r="F212" s="16">
        <f>ABS(Solieusap!F212)</f>
        <v>1.8800000000000001E-2</v>
      </c>
      <c r="G212" s="16">
        <f>ABS(Solieusap!G212)</f>
        <v>0.2369</v>
      </c>
      <c r="H212" s="16">
        <f>ABS(Solieusap!H212)</f>
        <v>5.9999999999999995E-4</v>
      </c>
      <c r="I212" s="16">
        <f>ABS(Solieusap!I212)</f>
        <v>4.2000000000000002E-4</v>
      </c>
      <c r="J212" s="16">
        <f>ABS(Solieusap!J212)</f>
        <v>8.8299999999999993E-3</v>
      </c>
      <c r="K212" s="16">
        <f t="shared" si="0"/>
        <v>15.217599999999999</v>
      </c>
      <c r="L212" s="16">
        <f t="shared" si="1"/>
        <v>4.2000000000000002E-4</v>
      </c>
    </row>
    <row r="213" spans="1:12" ht="16.5" customHeight="1">
      <c r="A213" s="14" t="str">
        <f>Solieusap!A213</f>
        <v>206</v>
      </c>
      <c r="B213" s="15">
        <f>Solieusap!B213</f>
        <v>2.7</v>
      </c>
      <c r="C213" s="14" t="str">
        <f>Solieusap!C213</f>
        <v>DEAD1</v>
      </c>
      <c r="D213" s="14" t="str">
        <f>Solieusap!D213</f>
        <v>LinStatic</v>
      </c>
      <c r="E213" s="16">
        <f>ABS(Solieusap!E213)</f>
        <v>15.069100000000001</v>
      </c>
      <c r="F213" s="16">
        <f>ABS(Solieusap!F213)</f>
        <v>1.8800000000000001E-2</v>
      </c>
      <c r="G213" s="16">
        <f>ABS(Solieusap!G213)</f>
        <v>0.2369</v>
      </c>
      <c r="H213" s="16">
        <f>ABS(Solieusap!H213)</f>
        <v>5.9999999999999995E-4</v>
      </c>
      <c r="I213" s="16">
        <f>ABS(Solieusap!I213)</f>
        <v>0.31933</v>
      </c>
      <c r="J213" s="16">
        <f>ABS(Solieusap!J213)</f>
        <v>3.4209999999999997E-2</v>
      </c>
      <c r="K213" s="16">
        <f t="shared" si="0"/>
        <v>15.069100000000001</v>
      </c>
      <c r="L213" s="16">
        <f t="shared" si="1"/>
        <v>0.31933</v>
      </c>
    </row>
    <row r="214" spans="1:12" ht="16.5" customHeight="1">
      <c r="A214" s="14" t="str">
        <f>Solieusap!A214</f>
        <v>207</v>
      </c>
      <c r="B214" s="15">
        <f>Solieusap!B214</f>
        <v>0</v>
      </c>
      <c r="C214" s="14" t="str">
        <f>Solieusap!C214</f>
        <v>DEAD1</v>
      </c>
      <c r="D214" s="14" t="str">
        <f>Solieusap!D214</f>
        <v>LinStatic</v>
      </c>
      <c r="E214" s="16">
        <f>ABS(Solieusap!E214)</f>
        <v>8.9845000000000006</v>
      </c>
      <c r="F214" s="16">
        <f>ABS(Solieusap!F214)</f>
        <v>2.0500000000000001E-2</v>
      </c>
      <c r="G214" s="16">
        <f>ABS(Solieusap!G214)</f>
        <v>1.6400000000000001E-2</v>
      </c>
      <c r="H214" s="16">
        <f>ABS(Solieusap!H214)</f>
        <v>4.0000000000000002E-4</v>
      </c>
      <c r="I214" s="16">
        <f>ABS(Solieusap!I214)</f>
        <v>2.615E-2</v>
      </c>
      <c r="J214" s="16">
        <f>ABS(Solieusap!J214)</f>
        <v>3.7789999999999997E-2</v>
      </c>
      <c r="K214" s="16">
        <f t="shared" si="0"/>
        <v>8.9845000000000006</v>
      </c>
      <c r="L214" s="16">
        <f t="shared" si="1"/>
        <v>2.615E-2</v>
      </c>
    </row>
    <row r="215" spans="1:12" ht="16.5" customHeight="1">
      <c r="A215" s="14" t="str">
        <f>Solieusap!A215</f>
        <v>207</v>
      </c>
      <c r="B215" s="15">
        <f>Solieusap!B215</f>
        <v>1.8</v>
      </c>
      <c r="C215" s="14" t="str">
        <f>Solieusap!C215</f>
        <v>DEAD1</v>
      </c>
      <c r="D215" s="14" t="str">
        <f>Solieusap!D215</f>
        <v>LinStatic</v>
      </c>
      <c r="E215" s="16">
        <f>ABS(Solieusap!E215)</f>
        <v>8.7865000000000002</v>
      </c>
      <c r="F215" s="16">
        <f>ABS(Solieusap!F215)</f>
        <v>2.0500000000000001E-2</v>
      </c>
      <c r="G215" s="16">
        <f>ABS(Solieusap!G215)</f>
        <v>1.6400000000000001E-2</v>
      </c>
      <c r="H215" s="16">
        <f>ABS(Solieusap!H215)</f>
        <v>4.0000000000000002E-4</v>
      </c>
      <c r="I215" s="16">
        <f>ABS(Solieusap!I215)</f>
        <v>3.3300000000000001E-3</v>
      </c>
      <c r="J215" s="16">
        <f>ABS(Solieusap!J215)</f>
        <v>9.5E-4</v>
      </c>
      <c r="K215" s="16">
        <f t="shared" si="0"/>
        <v>8.7865000000000002</v>
      </c>
      <c r="L215" s="16">
        <f t="shared" si="1"/>
        <v>3.3300000000000001E-3</v>
      </c>
    </row>
    <row r="216" spans="1:12" ht="16.5" customHeight="1">
      <c r="A216" s="14" t="str">
        <f>Solieusap!A216</f>
        <v>207</v>
      </c>
      <c r="B216" s="15">
        <f>Solieusap!B216</f>
        <v>3.6</v>
      </c>
      <c r="C216" s="14" t="str">
        <f>Solieusap!C216</f>
        <v>DEAD1</v>
      </c>
      <c r="D216" s="14" t="str">
        <f>Solieusap!D216</f>
        <v>LinStatic</v>
      </c>
      <c r="E216" s="16">
        <f>ABS(Solieusap!E216)</f>
        <v>8.5884999999999998</v>
      </c>
      <c r="F216" s="16">
        <f>ABS(Solieusap!F216)</f>
        <v>2.0500000000000001E-2</v>
      </c>
      <c r="G216" s="16">
        <f>ABS(Solieusap!G216)</f>
        <v>1.6400000000000001E-2</v>
      </c>
      <c r="H216" s="16">
        <f>ABS(Solieusap!H216)</f>
        <v>4.0000000000000002E-4</v>
      </c>
      <c r="I216" s="16">
        <f>ABS(Solieusap!I216)</f>
        <v>3.2800000000000003E-2</v>
      </c>
      <c r="J216" s="16">
        <f>ABS(Solieusap!J216)</f>
        <v>3.5889999999999998E-2</v>
      </c>
      <c r="K216" s="16">
        <f t="shared" si="0"/>
        <v>8.5884999999999998</v>
      </c>
      <c r="L216" s="16">
        <f t="shared" si="1"/>
        <v>3.2800000000000003E-2</v>
      </c>
    </row>
    <row r="217" spans="1:12" ht="16.5" customHeight="1">
      <c r="A217" s="14" t="str">
        <f>Solieusap!A217</f>
        <v>208</v>
      </c>
      <c r="B217" s="15">
        <f>Solieusap!B217</f>
        <v>0</v>
      </c>
      <c r="C217" s="14" t="str">
        <f>Solieusap!C217</f>
        <v>DEAD1</v>
      </c>
      <c r="D217" s="14" t="str">
        <f>Solieusap!D217</f>
        <v>LinStatic</v>
      </c>
      <c r="E217" s="16">
        <f>ABS(Solieusap!E217)</f>
        <v>3.1204999999999998</v>
      </c>
      <c r="F217" s="16">
        <f>ABS(Solieusap!F217)</f>
        <v>1.0699999999999999E-2</v>
      </c>
      <c r="G217" s="16">
        <f>ABS(Solieusap!G217)</f>
        <v>2.01E-2</v>
      </c>
      <c r="H217" s="16">
        <f>ABS(Solieusap!H217)</f>
        <v>2.5899999999999999E-3</v>
      </c>
      <c r="I217" s="16">
        <f>ABS(Solieusap!I217)</f>
        <v>4.6640000000000001E-2</v>
      </c>
      <c r="J217" s="16">
        <f>ABS(Solieusap!J217)</f>
        <v>1.7059999999999999E-2</v>
      </c>
      <c r="K217" s="16">
        <f t="shared" si="0"/>
        <v>3.1204999999999998</v>
      </c>
      <c r="L217" s="16">
        <f t="shared" si="1"/>
        <v>4.6640000000000001E-2</v>
      </c>
    </row>
    <row r="218" spans="1:12" ht="16.5" customHeight="1">
      <c r="A218" s="14" t="str">
        <f>Solieusap!A218</f>
        <v>208</v>
      </c>
      <c r="B218" s="15">
        <f>Solieusap!B218</f>
        <v>1.8</v>
      </c>
      <c r="C218" s="14" t="str">
        <f>Solieusap!C218</f>
        <v>DEAD1</v>
      </c>
      <c r="D218" s="14" t="str">
        <f>Solieusap!D218</f>
        <v>LinStatic</v>
      </c>
      <c r="E218" s="16">
        <f>ABS(Solieusap!E218)</f>
        <v>2.9224999999999999</v>
      </c>
      <c r="F218" s="16">
        <f>ABS(Solieusap!F218)</f>
        <v>1.0699999999999999E-2</v>
      </c>
      <c r="G218" s="16">
        <f>ABS(Solieusap!G218)</f>
        <v>2.01E-2</v>
      </c>
      <c r="H218" s="16">
        <f>ABS(Solieusap!H218)</f>
        <v>2.5899999999999999E-3</v>
      </c>
      <c r="I218" s="16">
        <f>ABS(Solieusap!I218)</f>
        <v>1.051E-2</v>
      </c>
      <c r="J218" s="16">
        <f>ABS(Solieusap!J218)</f>
        <v>2.2399999999999998E-3</v>
      </c>
      <c r="K218" s="16">
        <f t="shared" si="0"/>
        <v>2.9224999999999999</v>
      </c>
      <c r="L218" s="16">
        <f t="shared" si="1"/>
        <v>1.051E-2</v>
      </c>
    </row>
    <row r="219" spans="1:12" ht="16.5" customHeight="1">
      <c r="A219" s="14" t="str">
        <f>Solieusap!A219</f>
        <v>208</v>
      </c>
      <c r="B219" s="15">
        <f>Solieusap!B219</f>
        <v>3.6</v>
      </c>
      <c r="C219" s="14" t="str">
        <f>Solieusap!C219</f>
        <v>DEAD1</v>
      </c>
      <c r="D219" s="14" t="str">
        <f>Solieusap!D219</f>
        <v>LinStatic</v>
      </c>
      <c r="E219" s="16">
        <f>ABS(Solieusap!E219)</f>
        <v>2.7244999999999999</v>
      </c>
      <c r="F219" s="16">
        <f>ABS(Solieusap!F219)</f>
        <v>1.0699999999999999E-2</v>
      </c>
      <c r="G219" s="16">
        <f>ABS(Solieusap!G219)</f>
        <v>2.01E-2</v>
      </c>
      <c r="H219" s="16">
        <f>ABS(Solieusap!H219)</f>
        <v>2.5899999999999999E-3</v>
      </c>
      <c r="I219" s="16">
        <f>ABS(Solieusap!I219)</f>
        <v>2.562E-2</v>
      </c>
      <c r="J219" s="16">
        <f>ABS(Solieusap!J219)</f>
        <v>2.1530000000000001E-2</v>
      </c>
      <c r="K219" s="16">
        <f t="shared" si="0"/>
        <v>2.7244999999999999</v>
      </c>
      <c r="L219" s="16">
        <f t="shared" si="1"/>
        <v>2.562E-2</v>
      </c>
    </row>
    <row r="220" spans="1:12" ht="16.5" customHeight="1">
      <c r="A220" s="14" t="str">
        <f>Solieusap!A220</f>
        <v>209</v>
      </c>
      <c r="B220" s="15">
        <f>Solieusap!B220</f>
        <v>0</v>
      </c>
      <c r="C220" s="14" t="str">
        <f>Solieusap!C220</f>
        <v>DEAD1</v>
      </c>
      <c r="D220" s="14" t="str">
        <f>Solieusap!D220</f>
        <v>LinStatic</v>
      </c>
      <c r="E220" s="16">
        <f>ABS(Solieusap!E220)</f>
        <v>15.3725</v>
      </c>
      <c r="F220" s="16">
        <f>ABS(Solieusap!F220)</f>
        <v>1.9E-2</v>
      </c>
      <c r="G220" s="16">
        <f>ABS(Solieusap!G220)</f>
        <v>0.2369</v>
      </c>
      <c r="H220" s="16">
        <f>ABS(Solieusap!H220)</f>
        <v>5.8E-4</v>
      </c>
      <c r="I220" s="16">
        <f>ABS(Solieusap!I220)</f>
        <v>0.32027</v>
      </c>
      <c r="J220" s="16">
        <f>ABS(Solieusap!J220)</f>
        <v>1.6799999999999999E-2</v>
      </c>
      <c r="K220" s="16">
        <f t="shared" si="0"/>
        <v>15.3725</v>
      </c>
      <c r="L220" s="16">
        <f t="shared" si="1"/>
        <v>0.32027</v>
      </c>
    </row>
    <row r="221" spans="1:12" ht="16.5" customHeight="1">
      <c r="A221" s="14" t="str">
        <f>Solieusap!A221</f>
        <v>209</v>
      </c>
      <c r="B221" s="15">
        <f>Solieusap!B221</f>
        <v>1.35</v>
      </c>
      <c r="C221" s="14" t="str">
        <f>Solieusap!C221</f>
        <v>DEAD1</v>
      </c>
      <c r="D221" s="14" t="str">
        <f>Solieusap!D221</f>
        <v>LinStatic</v>
      </c>
      <c r="E221" s="16">
        <f>ABS(Solieusap!E221)</f>
        <v>15.224</v>
      </c>
      <c r="F221" s="16">
        <f>ABS(Solieusap!F221)</f>
        <v>1.9E-2</v>
      </c>
      <c r="G221" s="16">
        <f>ABS(Solieusap!G221)</f>
        <v>0.2369</v>
      </c>
      <c r="H221" s="16">
        <f>ABS(Solieusap!H221)</f>
        <v>5.8E-4</v>
      </c>
      <c r="I221" s="16">
        <f>ABS(Solieusap!I221)</f>
        <v>4.4000000000000002E-4</v>
      </c>
      <c r="J221" s="16">
        <f>ABS(Solieusap!J221)</f>
        <v>8.8599999999999998E-3</v>
      </c>
      <c r="K221" s="16">
        <f t="shared" si="0"/>
        <v>15.224</v>
      </c>
      <c r="L221" s="16">
        <f t="shared" si="1"/>
        <v>4.4000000000000002E-4</v>
      </c>
    </row>
    <row r="222" spans="1:12" ht="16.5" customHeight="1">
      <c r="A222" s="14" t="str">
        <f>Solieusap!A222</f>
        <v>209</v>
      </c>
      <c r="B222" s="15">
        <f>Solieusap!B222</f>
        <v>2.7</v>
      </c>
      <c r="C222" s="14" t="str">
        <f>Solieusap!C222</f>
        <v>DEAD1</v>
      </c>
      <c r="D222" s="14" t="str">
        <f>Solieusap!D222</f>
        <v>LinStatic</v>
      </c>
      <c r="E222" s="16">
        <f>ABS(Solieusap!E222)</f>
        <v>15.0755</v>
      </c>
      <c r="F222" s="16">
        <f>ABS(Solieusap!F222)</f>
        <v>1.9E-2</v>
      </c>
      <c r="G222" s="16">
        <f>ABS(Solieusap!G222)</f>
        <v>0.2369</v>
      </c>
      <c r="H222" s="16">
        <f>ABS(Solieusap!H222)</f>
        <v>5.8E-4</v>
      </c>
      <c r="I222" s="16">
        <f>ABS(Solieusap!I222)</f>
        <v>0.31939000000000001</v>
      </c>
      <c r="J222" s="16">
        <f>ABS(Solieusap!J222)</f>
        <v>3.4509999999999999E-2</v>
      </c>
      <c r="K222" s="16">
        <f t="shared" si="0"/>
        <v>15.0755</v>
      </c>
      <c r="L222" s="16">
        <f t="shared" si="1"/>
        <v>0.31939000000000001</v>
      </c>
    </row>
    <row r="223" spans="1:12" ht="16.5" customHeight="1">
      <c r="A223" s="14" t="str">
        <f>Solieusap!A223</f>
        <v>210</v>
      </c>
      <c r="B223" s="15">
        <f>Solieusap!B223</f>
        <v>0</v>
      </c>
      <c r="C223" s="14" t="str">
        <f>Solieusap!C223</f>
        <v>DEAD1</v>
      </c>
      <c r="D223" s="14" t="str">
        <f>Solieusap!D223</f>
        <v>LinStatic</v>
      </c>
      <c r="E223" s="16">
        <f>ABS(Solieusap!E223)</f>
        <v>8.9902999999999995</v>
      </c>
      <c r="F223" s="16">
        <f>ABS(Solieusap!F223)</f>
        <v>2.01E-2</v>
      </c>
      <c r="G223" s="16">
        <f>ABS(Solieusap!G223)</f>
        <v>1.6199999999999999E-2</v>
      </c>
      <c r="H223" s="16">
        <f>ABS(Solieusap!H223)</f>
        <v>4.8999999999999998E-4</v>
      </c>
      <c r="I223" s="16">
        <f>ABS(Solieusap!I223)</f>
        <v>2.579E-2</v>
      </c>
      <c r="J223" s="16">
        <f>ABS(Solieusap!J223)</f>
        <v>3.7429999999999998E-2</v>
      </c>
      <c r="K223" s="16">
        <f t="shared" si="0"/>
        <v>8.9902999999999995</v>
      </c>
      <c r="L223" s="16">
        <f t="shared" si="1"/>
        <v>2.579E-2</v>
      </c>
    </row>
    <row r="224" spans="1:12" ht="16.5" customHeight="1">
      <c r="A224" s="14" t="str">
        <f>Solieusap!A224</f>
        <v>210</v>
      </c>
      <c r="B224" s="15">
        <f>Solieusap!B224</f>
        <v>1.8</v>
      </c>
      <c r="C224" s="14" t="str">
        <f>Solieusap!C224</f>
        <v>DEAD1</v>
      </c>
      <c r="D224" s="14" t="str">
        <f>Solieusap!D224</f>
        <v>LinStatic</v>
      </c>
      <c r="E224" s="16">
        <f>ABS(Solieusap!E224)</f>
        <v>8.7922999999999991</v>
      </c>
      <c r="F224" s="16">
        <f>ABS(Solieusap!F224)</f>
        <v>2.01E-2</v>
      </c>
      <c r="G224" s="16">
        <f>ABS(Solieusap!G224)</f>
        <v>1.6199999999999999E-2</v>
      </c>
      <c r="H224" s="16">
        <f>ABS(Solieusap!H224)</f>
        <v>4.8999999999999998E-4</v>
      </c>
      <c r="I224" s="16">
        <f>ABS(Solieusap!I224)</f>
        <v>3.3400000000000001E-3</v>
      </c>
      <c r="J224" s="16">
        <f>ABS(Solieusap!J224)</f>
        <v>1.2600000000000001E-3</v>
      </c>
      <c r="K224" s="16">
        <f t="shared" si="0"/>
        <v>8.7922999999999991</v>
      </c>
      <c r="L224" s="16">
        <f t="shared" si="1"/>
        <v>3.3400000000000001E-3</v>
      </c>
    </row>
    <row r="225" spans="1:12" ht="16.5" customHeight="1">
      <c r="A225" s="14" t="str">
        <f>Solieusap!A225</f>
        <v>210</v>
      </c>
      <c r="B225" s="15">
        <f>Solieusap!B225</f>
        <v>3.6</v>
      </c>
      <c r="C225" s="14" t="str">
        <f>Solieusap!C225</f>
        <v>DEAD1</v>
      </c>
      <c r="D225" s="14" t="str">
        <f>Solieusap!D225</f>
        <v>LinStatic</v>
      </c>
      <c r="E225" s="16">
        <f>ABS(Solieusap!E225)</f>
        <v>8.5943000000000005</v>
      </c>
      <c r="F225" s="16">
        <f>ABS(Solieusap!F225)</f>
        <v>2.01E-2</v>
      </c>
      <c r="G225" s="16">
        <f>ABS(Solieusap!G225)</f>
        <v>1.6199999999999999E-2</v>
      </c>
      <c r="H225" s="16">
        <f>ABS(Solieusap!H225)</f>
        <v>4.8999999999999998E-4</v>
      </c>
      <c r="I225" s="16">
        <f>ABS(Solieusap!I225)</f>
        <v>3.2480000000000002E-2</v>
      </c>
      <c r="J225" s="16">
        <f>ABS(Solieusap!J225)</f>
        <v>3.492E-2</v>
      </c>
      <c r="K225" s="16">
        <f t="shared" si="0"/>
        <v>8.5943000000000005</v>
      </c>
      <c r="L225" s="16">
        <f t="shared" si="1"/>
        <v>3.2480000000000002E-2</v>
      </c>
    </row>
    <row r="226" spans="1:12" ht="16.5" customHeight="1">
      <c r="A226" s="14" t="str">
        <f>Solieusap!A226</f>
        <v>211</v>
      </c>
      <c r="B226" s="15">
        <f>Solieusap!B226</f>
        <v>0</v>
      </c>
      <c r="C226" s="14" t="str">
        <f>Solieusap!C226</f>
        <v>DEAD1</v>
      </c>
      <c r="D226" s="14" t="str">
        <f>Solieusap!D226</f>
        <v>LinStatic</v>
      </c>
      <c r="E226" s="16">
        <f>ABS(Solieusap!E226)</f>
        <v>3.1274999999999999</v>
      </c>
      <c r="F226" s="16">
        <f>ABS(Solieusap!F226)</f>
        <v>2.29E-2</v>
      </c>
      <c r="G226" s="16">
        <f>ABS(Solieusap!G226)</f>
        <v>1.8800000000000001E-2</v>
      </c>
      <c r="H226" s="16">
        <f>ABS(Solieusap!H226)</f>
        <v>9.7999999999999997E-4</v>
      </c>
      <c r="I226" s="16">
        <f>ABS(Solieusap!I226)</f>
        <v>4.4380000000000003E-2</v>
      </c>
      <c r="J226" s="16">
        <f>ABS(Solieusap!J226)</f>
        <v>3.8260000000000002E-2</v>
      </c>
      <c r="K226" s="16">
        <f t="shared" si="0"/>
        <v>3.1274999999999999</v>
      </c>
      <c r="L226" s="16">
        <f t="shared" si="1"/>
        <v>4.4380000000000003E-2</v>
      </c>
    </row>
    <row r="227" spans="1:12" ht="16.5" customHeight="1">
      <c r="A227" s="14" t="str">
        <f>Solieusap!A227</f>
        <v>211</v>
      </c>
      <c r="B227" s="15">
        <f>Solieusap!B227</f>
        <v>1.8</v>
      </c>
      <c r="C227" s="14" t="str">
        <f>Solieusap!C227</f>
        <v>DEAD1</v>
      </c>
      <c r="D227" s="14" t="str">
        <f>Solieusap!D227</f>
        <v>LinStatic</v>
      </c>
      <c r="E227" s="16">
        <f>ABS(Solieusap!E227)</f>
        <v>2.9295</v>
      </c>
      <c r="F227" s="16">
        <f>ABS(Solieusap!F227)</f>
        <v>2.29E-2</v>
      </c>
      <c r="G227" s="16">
        <f>ABS(Solieusap!G227)</f>
        <v>1.8800000000000001E-2</v>
      </c>
      <c r="H227" s="16">
        <f>ABS(Solieusap!H227)</f>
        <v>9.7999999999999997E-4</v>
      </c>
      <c r="I227" s="16">
        <f>ABS(Solieusap!I227)</f>
        <v>1.0529999999999999E-2</v>
      </c>
      <c r="J227" s="16">
        <f>ABS(Solieusap!J227)</f>
        <v>2.9099999999999998E-3</v>
      </c>
      <c r="K227" s="16">
        <f t="shared" si="0"/>
        <v>2.9295</v>
      </c>
      <c r="L227" s="16">
        <f t="shared" si="1"/>
        <v>1.0529999999999999E-2</v>
      </c>
    </row>
    <row r="228" spans="1:12" ht="16.5" customHeight="1">
      <c r="A228" s="14" t="str">
        <f>Solieusap!A228</f>
        <v>211</v>
      </c>
      <c r="B228" s="15">
        <f>Solieusap!B228</f>
        <v>3.6</v>
      </c>
      <c r="C228" s="14" t="str">
        <f>Solieusap!C228</f>
        <v>DEAD1</v>
      </c>
      <c r="D228" s="14" t="str">
        <f>Solieusap!D228</f>
        <v>LinStatic</v>
      </c>
      <c r="E228" s="16">
        <f>ABS(Solieusap!E228)</f>
        <v>2.7315</v>
      </c>
      <c r="F228" s="16">
        <f>ABS(Solieusap!F228)</f>
        <v>2.29E-2</v>
      </c>
      <c r="G228" s="16">
        <f>ABS(Solieusap!G228)</f>
        <v>1.8800000000000001E-2</v>
      </c>
      <c r="H228" s="16">
        <f>ABS(Solieusap!H228)</f>
        <v>9.7999999999999997E-4</v>
      </c>
      <c r="I228" s="16">
        <f>ABS(Solieusap!I228)</f>
        <v>2.332E-2</v>
      </c>
      <c r="J228" s="16">
        <f>ABS(Solieusap!J228)</f>
        <v>4.4069999999999998E-2</v>
      </c>
      <c r="K228" s="16">
        <f t="shared" si="0"/>
        <v>2.7315</v>
      </c>
      <c r="L228" s="16">
        <f t="shared" si="1"/>
        <v>2.332E-2</v>
      </c>
    </row>
    <row r="229" spans="1:12" ht="16.5" customHeight="1">
      <c r="A229" s="14" t="str">
        <f>Solieusap!A229</f>
        <v>212</v>
      </c>
      <c r="B229" s="15">
        <f>Solieusap!B229</f>
        <v>0</v>
      </c>
      <c r="C229" s="14" t="str">
        <f>Solieusap!C229</f>
        <v>DEAD1</v>
      </c>
      <c r="D229" s="14" t="str">
        <f>Solieusap!D229</f>
        <v>LinStatic</v>
      </c>
      <c r="E229" s="16">
        <f>ABS(Solieusap!E229)</f>
        <v>13.730499999999999</v>
      </c>
      <c r="F229" s="16">
        <f>ABS(Solieusap!F229)</f>
        <v>2.46E-2</v>
      </c>
      <c r="G229" s="16">
        <f>ABS(Solieusap!G229)</f>
        <v>0.21709999999999999</v>
      </c>
      <c r="H229" s="16">
        <f>ABS(Solieusap!H229)</f>
        <v>1.8000000000000001E-4</v>
      </c>
      <c r="I229" s="16">
        <f>ABS(Solieusap!I229)</f>
        <v>0.29963000000000001</v>
      </c>
      <c r="J229" s="16">
        <f>ABS(Solieusap!J229)</f>
        <v>2.2589999999999999E-2</v>
      </c>
      <c r="K229" s="16">
        <f t="shared" si="0"/>
        <v>13.730499999999999</v>
      </c>
      <c r="L229" s="16">
        <f t="shared" si="1"/>
        <v>0.29963000000000001</v>
      </c>
    </row>
    <row r="230" spans="1:12" ht="16.5" customHeight="1">
      <c r="A230" s="14" t="str">
        <f>Solieusap!A230</f>
        <v>212</v>
      </c>
      <c r="B230" s="15">
        <f>Solieusap!B230</f>
        <v>1.35</v>
      </c>
      <c r="C230" s="14" t="str">
        <f>Solieusap!C230</f>
        <v>DEAD1</v>
      </c>
      <c r="D230" s="14" t="str">
        <f>Solieusap!D230</f>
        <v>LinStatic</v>
      </c>
      <c r="E230" s="16">
        <f>ABS(Solieusap!E230)</f>
        <v>13.582000000000001</v>
      </c>
      <c r="F230" s="16">
        <f>ABS(Solieusap!F230)</f>
        <v>2.46E-2</v>
      </c>
      <c r="G230" s="16">
        <f>ABS(Solieusap!G230)</f>
        <v>0.21709999999999999</v>
      </c>
      <c r="H230" s="16">
        <f>ABS(Solieusap!H230)</f>
        <v>1.8000000000000001E-4</v>
      </c>
      <c r="I230" s="16">
        <f>ABS(Solieusap!I230)</f>
        <v>6.5900000000000004E-3</v>
      </c>
      <c r="J230" s="16">
        <f>ABS(Solieusap!J230)</f>
        <v>1.0659999999999999E-2</v>
      </c>
      <c r="K230" s="16">
        <f t="shared" si="0"/>
        <v>13.582000000000001</v>
      </c>
      <c r="L230" s="16">
        <f t="shared" si="1"/>
        <v>6.5900000000000004E-3</v>
      </c>
    </row>
    <row r="231" spans="1:12" ht="16.5" customHeight="1">
      <c r="A231" s="14" t="str">
        <f>Solieusap!A231</f>
        <v>212</v>
      </c>
      <c r="B231" s="15">
        <f>Solieusap!B231</f>
        <v>2.7</v>
      </c>
      <c r="C231" s="14" t="str">
        <f>Solieusap!C231</f>
        <v>DEAD1</v>
      </c>
      <c r="D231" s="14" t="str">
        <f>Solieusap!D231</f>
        <v>LinStatic</v>
      </c>
      <c r="E231" s="16">
        <f>ABS(Solieusap!E231)</f>
        <v>13.4335</v>
      </c>
      <c r="F231" s="16">
        <f>ABS(Solieusap!F231)</f>
        <v>2.46E-2</v>
      </c>
      <c r="G231" s="16">
        <f>ABS(Solieusap!G231)</f>
        <v>0.21709999999999999</v>
      </c>
      <c r="H231" s="16">
        <f>ABS(Solieusap!H231)</f>
        <v>1.8000000000000001E-4</v>
      </c>
      <c r="I231" s="16">
        <f>ABS(Solieusap!I231)</f>
        <v>0.28643999999999997</v>
      </c>
      <c r="J231" s="16">
        <f>ABS(Solieusap!J231)</f>
        <v>4.3909999999999998E-2</v>
      </c>
      <c r="K231" s="16">
        <f t="shared" si="0"/>
        <v>13.4335</v>
      </c>
      <c r="L231" s="16">
        <f t="shared" si="1"/>
        <v>0.28643999999999997</v>
      </c>
    </row>
    <row r="232" spans="1:12" ht="16.5" customHeight="1">
      <c r="A232" s="14" t="str">
        <f>Solieusap!A232</f>
        <v>213</v>
      </c>
      <c r="B232" s="15">
        <f>Solieusap!B232</f>
        <v>0</v>
      </c>
      <c r="C232" s="14" t="str">
        <f>Solieusap!C232</f>
        <v>DEAD1</v>
      </c>
      <c r="D232" s="14" t="str">
        <f>Solieusap!D232</f>
        <v>LinStatic</v>
      </c>
      <c r="E232" s="16">
        <f>ABS(Solieusap!E232)</f>
        <v>8.3819999999999997</v>
      </c>
      <c r="F232" s="16">
        <f>ABS(Solieusap!F232)</f>
        <v>2.0299999999999999E-2</v>
      </c>
      <c r="G232" s="16">
        <f>ABS(Solieusap!G232)</f>
        <v>2.1000000000000001E-2</v>
      </c>
      <c r="H232" s="16">
        <f>ABS(Solieusap!H232)</f>
        <v>2.5000000000000001E-4</v>
      </c>
      <c r="I232" s="16">
        <f>ABS(Solieusap!I232)</f>
        <v>3.875E-2</v>
      </c>
      <c r="J232" s="16">
        <f>ABS(Solieusap!J232)</f>
        <v>3.9829999999999997E-2</v>
      </c>
      <c r="K232" s="16">
        <f t="shared" si="0"/>
        <v>8.3819999999999997</v>
      </c>
      <c r="L232" s="16">
        <f t="shared" si="1"/>
        <v>3.875E-2</v>
      </c>
    </row>
    <row r="233" spans="1:12" ht="16.5" customHeight="1">
      <c r="A233" s="14" t="str">
        <f>Solieusap!A233</f>
        <v>213</v>
      </c>
      <c r="B233" s="15">
        <f>Solieusap!B233</f>
        <v>1.8</v>
      </c>
      <c r="C233" s="14" t="str">
        <f>Solieusap!C233</f>
        <v>DEAD1</v>
      </c>
      <c r="D233" s="14" t="str">
        <f>Solieusap!D233</f>
        <v>LinStatic</v>
      </c>
      <c r="E233" s="16">
        <f>ABS(Solieusap!E233)</f>
        <v>8.1839999999999993</v>
      </c>
      <c r="F233" s="16">
        <f>ABS(Solieusap!F233)</f>
        <v>2.0299999999999999E-2</v>
      </c>
      <c r="G233" s="16">
        <f>ABS(Solieusap!G233)</f>
        <v>2.1000000000000001E-2</v>
      </c>
      <c r="H233" s="16">
        <f>ABS(Solieusap!H233)</f>
        <v>2.5000000000000001E-4</v>
      </c>
      <c r="I233" s="16">
        <f>ABS(Solieusap!I233)</f>
        <v>9.3000000000000005E-4</v>
      </c>
      <c r="J233" s="16">
        <f>ABS(Solieusap!J233)</f>
        <v>3.3300000000000001E-3</v>
      </c>
      <c r="K233" s="16">
        <f t="shared" si="0"/>
        <v>8.1839999999999993</v>
      </c>
      <c r="L233" s="16">
        <f t="shared" si="1"/>
        <v>9.3000000000000005E-4</v>
      </c>
    </row>
    <row r="234" spans="1:12" ht="16.5" customHeight="1">
      <c r="A234" s="14" t="str">
        <f>Solieusap!A234</f>
        <v>213</v>
      </c>
      <c r="B234" s="15">
        <f>Solieusap!B234</f>
        <v>3.6</v>
      </c>
      <c r="C234" s="14" t="str">
        <f>Solieusap!C234</f>
        <v>DEAD1</v>
      </c>
      <c r="D234" s="14" t="str">
        <f>Solieusap!D234</f>
        <v>LinStatic</v>
      </c>
      <c r="E234" s="16">
        <f>ABS(Solieusap!E234)</f>
        <v>7.9859999999999998</v>
      </c>
      <c r="F234" s="16">
        <f>ABS(Solieusap!F234)</f>
        <v>2.0299999999999999E-2</v>
      </c>
      <c r="G234" s="16">
        <f>ABS(Solieusap!G234)</f>
        <v>2.1000000000000001E-2</v>
      </c>
      <c r="H234" s="16">
        <f>ABS(Solieusap!H234)</f>
        <v>2.5000000000000001E-4</v>
      </c>
      <c r="I234" s="16">
        <f>ABS(Solieusap!I234)</f>
        <v>3.6880000000000003E-2</v>
      </c>
      <c r="J234" s="16">
        <f>ABS(Solieusap!J234)</f>
        <v>3.3169999999999998E-2</v>
      </c>
      <c r="K234" s="16">
        <f t="shared" si="0"/>
        <v>7.9859999999999998</v>
      </c>
      <c r="L234" s="16">
        <f t="shared" si="1"/>
        <v>3.6880000000000003E-2</v>
      </c>
    </row>
    <row r="235" spans="1:12" ht="16.5" customHeight="1">
      <c r="A235" s="14" t="str">
        <f>Solieusap!A235</f>
        <v>214</v>
      </c>
      <c r="B235" s="15">
        <f>Solieusap!B235</f>
        <v>0</v>
      </c>
      <c r="C235" s="14" t="str">
        <f>Solieusap!C235</f>
        <v>DEAD1</v>
      </c>
      <c r="D235" s="14" t="str">
        <f>Solieusap!D235</f>
        <v>LinStatic</v>
      </c>
      <c r="E235" s="16">
        <f>ABS(Solieusap!E235)</f>
        <v>3.0390000000000001</v>
      </c>
      <c r="F235" s="16">
        <f>ABS(Solieusap!F235)</f>
        <v>3.4599999999999999E-2</v>
      </c>
      <c r="G235" s="16">
        <f>ABS(Solieusap!G235)</f>
        <v>8.7359999999999998E-4</v>
      </c>
      <c r="H235" s="16">
        <f>ABS(Solieusap!H235)</f>
        <v>2.2799999999999999E-3</v>
      </c>
      <c r="I235" s="16">
        <f>ABS(Solieusap!I235)</f>
        <v>1.366E-2</v>
      </c>
      <c r="J235" s="16">
        <f>ABS(Solieusap!J235)</f>
        <v>6.0049999999999999E-2</v>
      </c>
      <c r="K235" s="16">
        <f t="shared" si="0"/>
        <v>3.0390000000000001</v>
      </c>
      <c r="L235" s="16">
        <f t="shared" si="1"/>
        <v>1.366E-2</v>
      </c>
    </row>
    <row r="236" spans="1:12" ht="16.5" customHeight="1">
      <c r="A236" s="14" t="str">
        <f>Solieusap!A236</f>
        <v>214</v>
      </c>
      <c r="B236" s="15">
        <f>Solieusap!B236</f>
        <v>1.8</v>
      </c>
      <c r="C236" s="14" t="str">
        <f>Solieusap!C236</f>
        <v>DEAD1</v>
      </c>
      <c r="D236" s="14" t="str">
        <f>Solieusap!D236</f>
        <v>LinStatic</v>
      </c>
      <c r="E236" s="16">
        <f>ABS(Solieusap!E236)</f>
        <v>2.8410000000000002</v>
      </c>
      <c r="F236" s="16">
        <f>ABS(Solieusap!F236)</f>
        <v>3.4599999999999999E-2</v>
      </c>
      <c r="G236" s="16">
        <f>ABS(Solieusap!G236)</f>
        <v>8.7359999999999998E-4</v>
      </c>
      <c r="H236" s="16">
        <f>ABS(Solieusap!H236)</f>
        <v>2.2799999999999999E-3</v>
      </c>
      <c r="I236" s="16">
        <f>ABS(Solieusap!I236)</f>
        <v>1.209E-2</v>
      </c>
      <c r="J236" s="16">
        <f>ABS(Solieusap!J236)</f>
        <v>2.2000000000000001E-3</v>
      </c>
      <c r="K236" s="16">
        <f t="shared" si="0"/>
        <v>2.8410000000000002</v>
      </c>
      <c r="L236" s="16">
        <f t="shared" si="1"/>
        <v>1.209E-2</v>
      </c>
    </row>
    <row r="237" spans="1:12" ht="16.5" customHeight="1">
      <c r="A237" s="14" t="str">
        <f>Solieusap!A237</f>
        <v>214</v>
      </c>
      <c r="B237" s="15">
        <f>Solieusap!B237</f>
        <v>3.6</v>
      </c>
      <c r="C237" s="14" t="str">
        <f>Solieusap!C237</f>
        <v>DEAD1</v>
      </c>
      <c r="D237" s="14" t="str">
        <f>Solieusap!D237</f>
        <v>LinStatic</v>
      </c>
      <c r="E237" s="16">
        <f>ABS(Solieusap!E237)</f>
        <v>2.6429999999999998</v>
      </c>
      <c r="F237" s="16">
        <f>ABS(Solieusap!F237)</f>
        <v>3.4599999999999999E-2</v>
      </c>
      <c r="G237" s="16">
        <f>ABS(Solieusap!G237)</f>
        <v>8.7359999999999998E-4</v>
      </c>
      <c r="H237" s="16">
        <f>ABS(Solieusap!H237)</f>
        <v>2.2799999999999999E-3</v>
      </c>
      <c r="I237" s="16">
        <f>ABS(Solieusap!I237)</f>
        <v>1.051E-2</v>
      </c>
      <c r="J237" s="16">
        <f>ABS(Solieusap!J237)</f>
        <v>6.4460000000000003E-2</v>
      </c>
      <c r="K237" s="16">
        <f t="shared" si="0"/>
        <v>2.6429999999999998</v>
      </c>
      <c r="L237" s="16">
        <f t="shared" si="1"/>
        <v>1.051E-2</v>
      </c>
    </row>
    <row r="238" spans="1:12" ht="16.5" customHeight="1">
      <c r="A238" s="14" t="str">
        <f>Solieusap!A238</f>
        <v>215</v>
      </c>
      <c r="B238" s="15">
        <f>Solieusap!B238</f>
        <v>0</v>
      </c>
      <c r="C238" s="14" t="str">
        <f>Solieusap!C238</f>
        <v>DEAD1</v>
      </c>
      <c r="D238" s="14" t="str">
        <f>Solieusap!D238</f>
        <v>LinStatic</v>
      </c>
      <c r="E238" s="16">
        <f>ABS(Solieusap!E238)</f>
        <v>17.409099999999999</v>
      </c>
      <c r="F238" s="16">
        <f>ABS(Solieusap!F238)</f>
        <v>4.1599999999999998E-2</v>
      </c>
      <c r="G238" s="16">
        <f>ABS(Solieusap!G238)</f>
        <v>0.21060000000000001</v>
      </c>
      <c r="H238" s="16">
        <f>ABS(Solieusap!H238)</f>
        <v>9.1E-4</v>
      </c>
      <c r="I238" s="16">
        <f>ABS(Solieusap!I238)</f>
        <v>0.29161999999999999</v>
      </c>
      <c r="J238" s="16">
        <f>ABS(Solieusap!J238)</f>
        <v>3.644E-2</v>
      </c>
      <c r="K238" s="16">
        <f t="shared" si="0"/>
        <v>17.409099999999999</v>
      </c>
      <c r="L238" s="16">
        <f t="shared" si="1"/>
        <v>0.29161999999999999</v>
      </c>
    </row>
    <row r="239" spans="1:12" ht="16.5" customHeight="1">
      <c r="A239" s="14" t="str">
        <f>Solieusap!A239</f>
        <v>215</v>
      </c>
      <c r="B239" s="15">
        <f>Solieusap!B239</f>
        <v>1.35</v>
      </c>
      <c r="C239" s="14" t="str">
        <f>Solieusap!C239</f>
        <v>DEAD1</v>
      </c>
      <c r="D239" s="14" t="str">
        <f>Solieusap!D239</f>
        <v>LinStatic</v>
      </c>
      <c r="E239" s="16">
        <f>ABS(Solieusap!E239)</f>
        <v>17.2606</v>
      </c>
      <c r="F239" s="16">
        <f>ABS(Solieusap!F239)</f>
        <v>4.1599999999999998E-2</v>
      </c>
      <c r="G239" s="16">
        <f>ABS(Solieusap!G239)</f>
        <v>0.21060000000000001</v>
      </c>
      <c r="H239" s="16">
        <f>ABS(Solieusap!H239)</f>
        <v>9.1E-4</v>
      </c>
      <c r="I239" s="16">
        <f>ABS(Solieusap!I239)</f>
        <v>7.3699999999999998E-3</v>
      </c>
      <c r="J239" s="16">
        <f>ABS(Solieusap!J239)</f>
        <v>1.968E-2</v>
      </c>
      <c r="K239" s="16">
        <f t="shared" si="0"/>
        <v>17.2606</v>
      </c>
      <c r="L239" s="16">
        <f t="shared" si="1"/>
        <v>7.3699999999999998E-3</v>
      </c>
    </row>
    <row r="240" spans="1:12" ht="16.5" customHeight="1">
      <c r="A240" s="14" t="str">
        <f>Solieusap!A240</f>
        <v>215</v>
      </c>
      <c r="B240" s="15">
        <f>Solieusap!B240</f>
        <v>2.7</v>
      </c>
      <c r="C240" s="14" t="str">
        <f>Solieusap!C240</f>
        <v>DEAD1</v>
      </c>
      <c r="D240" s="14" t="str">
        <f>Solieusap!D240</f>
        <v>LinStatic</v>
      </c>
      <c r="E240" s="16">
        <f>ABS(Solieusap!E240)</f>
        <v>17.112100000000002</v>
      </c>
      <c r="F240" s="16">
        <f>ABS(Solieusap!F240)</f>
        <v>4.1599999999999998E-2</v>
      </c>
      <c r="G240" s="16">
        <f>ABS(Solieusap!G240)</f>
        <v>0.21060000000000001</v>
      </c>
      <c r="H240" s="16">
        <f>ABS(Solieusap!H240)</f>
        <v>9.1E-4</v>
      </c>
      <c r="I240" s="16">
        <f>ABS(Solieusap!I240)</f>
        <v>0.27687</v>
      </c>
      <c r="J240" s="16">
        <f>ABS(Solieusap!J240)</f>
        <v>7.5800000000000006E-2</v>
      </c>
      <c r="K240" s="16">
        <f t="shared" si="0"/>
        <v>17.112100000000002</v>
      </c>
      <c r="L240" s="16">
        <f t="shared" si="1"/>
        <v>0.27687</v>
      </c>
    </row>
    <row r="241" spans="1:12" ht="16.5" customHeight="1">
      <c r="A241" s="14" t="str">
        <f>Solieusap!A241</f>
        <v>216</v>
      </c>
      <c r="B241" s="15">
        <f>Solieusap!B241</f>
        <v>0</v>
      </c>
      <c r="C241" s="14" t="str">
        <f>Solieusap!C241</f>
        <v>DEAD1</v>
      </c>
      <c r="D241" s="14" t="str">
        <f>Solieusap!D241</f>
        <v>LinStatic</v>
      </c>
      <c r="E241" s="16">
        <f>ABS(Solieusap!E241)</f>
        <v>11.815799999999999</v>
      </c>
      <c r="F241" s="16">
        <f>ABS(Solieusap!F241)</f>
        <v>5.2900000000000003E-2</v>
      </c>
      <c r="G241" s="16">
        <f>ABS(Solieusap!G241)</f>
        <v>2.3099999999999999E-2</v>
      </c>
      <c r="H241" s="16">
        <f>ABS(Solieusap!H241)</f>
        <v>7.9000000000000001E-4</v>
      </c>
      <c r="I241" s="16">
        <f>ABS(Solieusap!I241)</f>
        <v>4.086E-2</v>
      </c>
      <c r="J241" s="16">
        <f>ABS(Solieusap!J241)</f>
        <v>9.3170000000000003E-2</v>
      </c>
      <c r="K241" s="16">
        <f t="shared" si="0"/>
        <v>11.815799999999999</v>
      </c>
      <c r="L241" s="16">
        <f t="shared" si="1"/>
        <v>4.086E-2</v>
      </c>
    </row>
    <row r="242" spans="1:12" ht="16.5" customHeight="1">
      <c r="A242" s="14" t="str">
        <f>Solieusap!A242</f>
        <v>216</v>
      </c>
      <c r="B242" s="15">
        <f>Solieusap!B242</f>
        <v>1.8</v>
      </c>
      <c r="C242" s="14" t="str">
        <f>Solieusap!C242</f>
        <v>DEAD1</v>
      </c>
      <c r="D242" s="14" t="str">
        <f>Solieusap!D242</f>
        <v>LinStatic</v>
      </c>
      <c r="E242" s="16">
        <f>ABS(Solieusap!E242)</f>
        <v>11.617800000000001</v>
      </c>
      <c r="F242" s="16">
        <f>ABS(Solieusap!F242)</f>
        <v>5.2900000000000003E-2</v>
      </c>
      <c r="G242" s="16">
        <f>ABS(Solieusap!G242)</f>
        <v>2.3099999999999999E-2</v>
      </c>
      <c r="H242" s="16">
        <f>ABS(Solieusap!H242)</f>
        <v>7.9000000000000001E-4</v>
      </c>
      <c r="I242" s="16">
        <f>ABS(Solieusap!I242)</f>
        <v>6.4999999999999997E-4</v>
      </c>
      <c r="J242" s="16">
        <f>ABS(Solieusap!J242)</f>
        <v>2.0799999999999998E-3</v>
      </c>
      <c r="K242" s="16">
        <f t="shared" si="0"/>
        <v>11.617800000000001</v>
      </c>
      <c r="L242" s="16">
        <f t="shared" si="1"/>
        <v>6.4999999999999997E-4</v>
      </c>
    </row>
    <row r="243" spans="1:12" ht="16.5" customHeight="1">
      <c r="A243" s="14" t="str">
        <f>Solieusap!A243</f>
        <v>216</v>
      </c>
      <c r="B243" s="15">
        <f>Solieusap!B243</f>
        <v>3.6</v>
      </c>
      <c r="C243" s="14" t="str">
        <f>Solieusap!C243</f>
        <v>DEAD1</v>
      </c>
      <c r="D243" s="14" t="str">
        <f>Solieusap!D243</f>
        <v>LinStatic</v>
      </c>
      <c r="E243" s="16">
        <f>ABS(Solieusap!E243)</f>
        <v>11.4198</v>
      </c>
      <c r="F243" s="16">
        <f>ABS(Solieusap!F243)</f>
        <v>5.2900000000000003E-2</v>
      </c>
      <c r="G243" s="16">
        <f>ABS(Solieusap!G243)</f>
        <v>2.3099999999999999E-2</v>
      </c>
      <c r="H243" s="16">
        <f>ABS(Solieusap!H243)</f>
        <v>7.9000000000000001E-4</v>
      </c>
      <c r="I243" s="16">
        <f>ABS(Solieusap!I243)</f>
        <v>4.2169999999999999E-2</v>
      </c>
      <c r="J243" s="16">
        <f>ABS(Solieusap!J243)</f>
        <v>9.733E-2</v>
      </c>
      <c r="K243" s="16">
        <f t="shared" si="0"/>
        <v>11.4198</v>
      </c>
      <c r="L243" s="16">
        <f t="shared" si="1"/>
        <v>4.2169999999999999E-2</v>
      </c>
    </row>
    <row r="244" spans="1:12" ht="16.5" customHeight="1">
      <c r="A244" s="14" t="str">
        <f>Solieusap!A244</f>
        <v>217</v>
      </c>
      <c r="B244" s="15">
        <f>Solieusap!B244</f>
        <v>0</v>
      </c>
      <c r="C244" s="14" t="str">
        <f>Solieusap!C244</f>
        <v>DEAD1</v>
      </c>
      <c r="D244" s="14" t="str">
        <f>Solieusap!D244</f>
        <v>LinStatic</v>
      </c>
      <c r="E244" s="16">
        <f>ABS(Solieusap!E244)</f>
        <v>6.3159000000000001</v>
      </c>
      <c r="F244" s="16">
        <f>ABS(Solieusap!F244)</f>
        <v>4.5600000000000002E-2</v>
      </c>
      <c r="G244" s="16">
        <f>ABS(Solieusap!G244)</f>
        <v>6.5799999999999997E-2</v>
      </c>
      <c r="H244" s="16">
        <f>ABS(Solieusap!H244)</f>
        <v>2.49E-3</v>
      </c>
      <c r="I244" s="16">
        <f>ABS(Solieusap!I244)</f>
        <v>7.5240000000000001E-2</v>
      </c>
      <c r="J244" s="16">
        <f>ABS(Solieusap!J244)</f>
        <v>7.349E-2</v>
      </c>
      <c r="K244" s="16">
        <f t="shared" si="0"/>
        <v>6.3159000000000001</v>
      </c>
      <c r="L244" s="16">
        <f t="shared" si="1"/>
        <v>7.5240000000000001E-2</v>
      </c>
    </row>
    <row r="245" spans="1:12" ht="16.5" customHeight="1">
      <c r="A245" s="14" t="str">
        <f>Solieusap!A245</f>
        <v>217</v>
      </c>
      <c r="B245" s="15">
        <f>Solieusap!B245</f>
        <v>1.8</v>
      </c>
      <c r="C245" s="14" t="str">
        <f>Solieusap!C245</f>
        <v>DEAD1</v>
      </c>
      <c r="D245" s="14" t="str">
        <f>Solieusap!D245</f>
        <v>LinStatic</v>
      </c>
      <c r="E245" s="16">
        <f>ABS(Solieusap!E245)</f>
        <v>6.1178999999999997</v>
      </c>
      <c r="F245" s="16">
        <f>ABS(Solieusap!F245)</f>
        <v>4.5600000000000002E-2</v>
      </c>
      <c r="G245" s="16">
        <f>ABS(Solieusap!G245)</f>
        <v>6.5799999999999997E-2</v>
      </c>
      <c r="H245" s="16">
        <f>ABS(Solieusap!H245)</f>
        <v>2.49E-3</v>
      </c>
      <c r="I245" s="16">
        <f>ABS(Solieusap!I245)</f>
        <v>4.326E-2</v>
      </c>
      <c r="J245" s="16">
        <f>ABS(Solieusap!J245)</f>
        <v>8.6400000000000001E-3</v>
      </c>
      <c r="K245" s="16">
        <f t="shared" si="0"/>
        <v>6.1178999999999997</v>
      </c>
      <c r="L245" s="16">
        <f t="shared" si="1"/>
        <v>4.326E-2</v>
      </c>
    </row>
    <row r="246" spans="1:12" ht="16.5" customHeight="1">
      <c r="A246" s="14" t="str">
        <f>Solieusap!A246</f>
        <v>217</v>
      </c>
      <c r="B246" s="15">
        <f>Solieusap!B246</f>
        <v>3.6</v>
      </c>
      <c r="C246" s="14" t="str">
        <f>Solieusap!C246</f>
        <v>DEAD1</v>
      </c>
      <c r="D246" s="14" t="str">
        <f>Solieusap!D246</f>
        <v>LinStatic</v>
      </c>
      <c r="E246" s="16">
        <f>ABS(Solieusap!E246)</f>
        <v>5.9199000000000002</v>
      </c>
      <c r="F246" s="16">
        <f>ABS(Solieusap!F246)</f>
        <v>4.5600000000000002E-2</v>
      </c>
      <c r="G246" s="16">
        <f>ABS(Solieusap!G246)</f>
        <v>6.5799999999999997E-2</v>
      </c>
      <c r="H246" s="16">
        <f>ABS(Solieusap!H246)</f>
        <v>2.49E-3</v>
      </c>
      <c r="I246" s="16">
        <f>ABS(Solieusap!I246)</f>
        <v>0.16175999999999999</v>
      </c>
      <c r="J246" s="16">
        <f>ABS(Solieusap!J246)</f>
        <v>9.078E-2</v>
      </c>
      <c r="K246" s="16">
        <f t="shared" si="0"/>
        <v>5.9199000000000002</v>
      </c>
      <c r="L246" s="16">
        <f t="shared" si="1"/>
        <v>0.16175999999999999</v>
      </c>
    </row>
    <row r="247" spans="1:12" ht="16.5" customHeight="1">
      <c r="A247" s="14" t="str">
        <f>Solieusap!A247</f>
        <v>218</v>
      </c>
      <c r="B247" s="15">
        <f>Solieusap!B247</f>
        <v>0</v>
      </c>
      <c r="C247" s="14" t="str">
        <f>Solieusap!C247</f>
        <v>DEAD1</v>
      </c>
      <c r="D247" s="14" t="str">
        <f>Solieusap!D247</f>
        <v>LinStatic</v>
      </c>
      <c r="E247" s="16">
        <f>ABS(Solieusap!E247)</f>
        <v>15.4306</v>
      </c>
      <c r="F247" s="16">
        <f>ABS(Solieusap!F247)</f>
        <v>7.6200000000000004E-2</v>
      </c>
      <c r="G247" s="16">
        <f>ABS(Solieusap!G247)</f>
        <v>0.19350000000000001</v>
      </c>
      <c r="H247" s="16">
        <f>ABS(Solieusap!H247)</f>
        <v>3.3E-4</v>
      </c>
      <c r="I247" s="16">
        <f>ABS(Solieusap!I247)</f>
        <v>0.27227000000000001</v>
      </c>
      <c r="J247" s="16">
        <f>ABS(Solieusap!J247)</f>
        <v>6.8790000000000004E-2</v>
      </c>
      <c r="K247" s="16">
        <f t="shared" si="0"/>
        <v>15.4306</v>
      </c>
      <c r="L247" s="16">
        <f t="shared" si="1"/>
        <v>0.27227000000000001</v>
      </c>
    </row>
    <row r="248" spans="1:12" ht="16.5" customHeight="1">
      <c r="A248" s="14" t="str">
        <f>Solieusap!A248</f>
        <v>218</v>
      </c>
      <c r="B248" s="15">
        <f>Solieusap!B248</f>
        <v>1.35</v>
      </c>
      <c r="C248" s="14" t="str">
        <f>Solieusap!C248</f>
        <v>DEAD1</v>
      </c>
      <c r="D248" s="14" t="str">
        <f>Solieusap!D248</f>
        <v>LinStatic</v>
      </c>
      <c r="E248" s="16">
        <f>ABS(Solieusap!E248)</f>
        <v>15.2821</v>
      </c>
      <c r="F248" s="16">
        <f>ABS(Solieusap!F248)</f>
        <v>7.6200000000000004E-2</v>
      </c>
      <c r="G248" s="16">
        <f>ABS(Solieusap!G248)</f>
        <v>0.19350000000000001</v>
      </c>
      <c r="H248" s="16">
        <f>ABS(Solieusap!H248)</f>
        <v>3.3E-4</v>
      </c>
      <c r="I248" s="16">
        <f>ABS(Solieusap!I248)</f>
        <v>1.102E-2</v>
      </c>
      <c r="J248" s="16">
        <f>ABS(Solieusap!J248)</f>
        <v>3.4139999999999997E-2</v>
      </c>
      <c r="K248" s="16">
        <f t="shared" si="0"/>
        <v>15.2821</v>
      </c>
      <c r="L248" s="16">
        <f t="shared" si="1"/>
        <v>1.102E-2</v>
      </c>
    </row>
    <row r="249" spans="1:12" ht="16.5" customHeight="1">
      <c r="A249" s="14" t="str">
        <f>Solieusap!A249</f>
        <v>218</v>
      </c>
      <c r="B249" s="15">
        <f>Solieusap!B249</f>
        <v>2.7</v>
      </c>
      <c r="C249" s="14" t="str">
        <f>Solieusap!C249</f>
        <v>DEAD1</v>
      </c>
      <c r="D249" s="14" t="str">
        <f>Solieusap!D249</f>
        <v>LinStatic</v>
      </c>
      <c r="E249" s="16">
        <f>ABS(Solieusap!E249)</f>
        <v>15.133599999999999</v>
      </c>
      <c r="F249" s="16">
        <f>ABS(Solieusap!F249)</f>
        <v>7.6200000000000004E-2</v>
      </c>
      <c r="G249" s="16">
        <f>ABS(Solieusap!G249)</f>
        <v>0.19350000000000001</v>
      </c>
      <c r="H249" s="16">
        <f>ABS(Solieusap!H249)</f>
        <v>3.3E-4</v>
      </c>
      <c r="I249" s="16">
        <f>ABS(Solieusap!I249)</f>
        <v>0.25023000000000001</v>
      </c>
      <c r="J249" s="16">
        <f>ABS(Solieusap!J249)</f>
        <v>0.13705999999999999</v>
      </c>
      <c r="K249" s="16">
        <f t="shared" si="0"/>
        <v>15.133599999999999</v>
      </c>
      <c r="L249" s="16">
        <f t="shared" si="1"/>
        <v>0.25023000000000001</v>
      </c>
    </row>
    <row r="250" spans="1:12" ht="16.5" customHeight="1">
      <c r="A250" s="14" t="str">
        <f>Solieusap!A250</f>
        <v>219</v>
      </c>
      <c r="B250" s="15">
        <f>Solieusap!B250</f>
        <v>0</v>
      </c>
      <c r="C250" s="14" t="str">
        <f>Solieusap!C250</f>
        <v>DEAD1</v>
      </c>
      <c r="D250" s="14" t="str">
        <f>Solieusap!D250</f>
        <v>LinStatic</v>
      </c>
      <c r="E250" s="16">
        <f>ABS(Solieusap!E250)</f>
        <v>11.337300000000001</v>
      </c>
      <c r="F250" s="16">
        <f>ABS(Solieusap!F250)</f>
        <v>7.6999999999999999E-2</v>
      </c>
      <c r="G250" s="16">
        <f>ABS(Solieusap!G250)</f>
        <v>2.87E-2</v>
      </c>
      <c r="H250" s="16">
        <f>ABS(Solieusap!H250)</f>
        <v>3.6999999999999999E-4</v>
      </c>
      <c r="I250" s="16">
        <f>ABS(Solieusap!I250)</f>
        <v>5.015E-2</v>
      </c>
      <c r="J250" s="16">
        <f>ABS(Solieusap!J250)</f>
        <v>0.14277999999999999</v>
      </c>
      <c r="K250" s="16">
        <f t="shared" si="0"/>
        <v>11.337300000000001</v>
      </c>
      <c r="L250" s="16">
        <f t="shared" si="1"/>
        <v>5.015E-2</v>
      </c>
    </row>
    <row r="251" spans="1:12" ht="16.5" customHeight="1">
      <c r="A251" s="14" t="str">
        <f>Solieusap!A251</f>
        <v>219</v>
      </c>
      <c r="B251" s="15">
        <f>Solieusap!B251</f>
        <v>1.8</v>
      </c>
      <c r="C251" s="14" t="str">
        <f>Solieusap!C251</f>
        <v>DEAD1</v>
      </c>
      <c r="D251" s="14" t="str">
        <f>Solieusap!D251</f>
        <v>LinStatic</v>
      </c>
      <c r="E251" s="16">
        <f>ABS(Solieusap!E251)</f>
        <v>11.1393</v>
      </c>
      <c r="F251" s="16">
        <f>ABS(Solieusap!F251)</f>
        <v>7.6999999999999999E-2</v>
      </c>
      <c r="G251" s="16">
        <f>ABS(Solieusap!G251)</f>
        <v>2.87E-2</v>
      </c>
      <c r="H251" s="16">
        <f>ABS(Solieusap!H251)</f>
        <v>3.6999999999999999E-4</v>
      </c>
      <c r="I251" s="16">
        <f>ABS(Solieusap!I251)</f>
        <v>1.48E-3</v>
      </c>
      <c r="J251" s="16">
        <f>ABS(Solieusap!J251)</f>
        <v>4.15E-3</v>
      </c>
      <c r="K251" s="16">
        <f t="shared" si="0"/>
        <v>11.1393</v>
      </c>
      <c r="L251" s="16">
        <f t="shared" si="1"/>
        <v>1.48E-3</v>
      </c>
    </row>
    <row r="252" spans="1:12" ht="16.5" customHeight="1">
      <c r="A252" s="14" t="str">
        <f>Solieusap!A252</f>
        <v>219</v>
      </c>
      <c r="B252" s="15">
        <f>Solieusap!B252</f>
        <v>3.6</v>
      </c>
      <c r="C252" s="14" t="str">
        <f>Solieusap!C252</f>
        <v>DEAD1</v>
      </c>
      <c r="D252" s="14" t="str">
        <f>Solieusap!D252</f>
        <v>LinStatic</v>
      </c>
      <c r="E252" s="16">
        <f>ABS(Solieusap!E252)</f>
        <v>10.9413</v>
      </c>
      <c r="F252" s="16">
        <f>ABS(Solieusap!F252)</f>
        <v>7.6999999999999999E-2</v>
      </c>
      <c r="G252" s="16">
        <f>ABS(Solieusap!G252)</f>
        <v>2.87E-2</v>
      </c>
      <c r="H252" s="16">
        <f>ABS(Solieusap!H252)</f>
        <v>3.6999999999999999E-4</v>
      </c>
      <c r="I252" s="16">
        <f>ABS(Solieusap!I252)</f>
        <v>5.3109999999999997E-2</v>
      </c>
      <c r="J252" s="16">
        <f>ABS(Solieusap!J252)</f>
        <v>0.13447999999999999</v>
      </c>
      <c r="K252" s="16">
        <f t="shared" si="0"/>
        <v>10.9413</v>
      </c>
      <c r="L252" s="16">
        <f t="shared" si="1"/>
        <v>5.3109999999999997E-2</v>
      </c>
    </row>
    <row r="253" spans="1:12" ht="16.5" customHeight="1">
      <c r="A253" s="14" t="str">
        <f>Solieusap!A253</f>
        <v>220</v>
      </c>
      <c r="B253" s="15">
        <f>Solieusap!B253</f>
        <v>0</v>
      </c>
      <c r="C253" s="14" t="str">
        <f>Solieusap!C253</f>
        <v>DEAD1</v>
      </c>
      <c r="D253" s="14" t="str">
        <f>Solieusap!D253</f>
        <v>LinStatic</v>
      </c>
      <c r="E253" s="16">
        <f>ABS(Solieusap!E253)</f>
        <v>7.0425000000000004</v>
      </c>
      <c r="F253" s="16">
        <f>ABS(Solieusap!F253)</f>
        <v>0.14399999999999999</v>
      </c>
      <c r="G253" s="16">
        <f>ABS(Solieusap!G253)</f>
        <v>1.32E-2</v>
      </c>
      <c r="H253" s="16">
        <f>ABS(Solieusap!H253)</f>
        <v>2.5799999999999998E-3</v>
      </c>
      <c r="I253" s="16">
        <f>ABS(Solieusap!I253)</f>
        <v>2.0320000000000001E-2</v>
      </c>
      <c r="J253" s="16">
        <f>ABS(Solieusap!J253)</f>
        <v>0.24038000000000001</v>
      </c>
      <c r="K253" s="16">
        <f t="shared" si="0"/>
        <v>7.0425000000000004</v>
      </c>
      <c r="L253" s="16">
        <f t="shared" si="1"/>
        <v>2.0320000000000001E-2</v>
      </c>
    </row>
    <row r="254" spans="1:12" ht="16.5" customHeight="1">
      <c r="A254" s="14" t="str">
        <f>Solieusap!A254</f>
        <v>220</v>
      </c>
      <c r="B254" s="15">
        <f>Solieusap!B254</f>
        <v>1.8</v>
      </c>
      <c r="C254" s="14" t="str">
        <f>Solieusap!C254</f>
        <v>DEAD1</v>
      </c>
      <c r="D254" s="14" t="str">
        <f>Solieusap!D254</f>
        <v>LinStatic</v>
      </c>
      <c r="E254" s="16">
        <f>ABS(Solieusap!E254)</f>
        <v>6.8445</v>
      </c>
      <c r="F254" s="16">
        <f>ABS(Solieusap!F254)</f>
        <v>0.14399999999999999</v>
      </c>
      <c r="G254" s="16">
        <f>ABS(Solieusap!G254)</f>
        <v>1.32E-2</v>
      </c>
      <c r="H254" s="16">
        <f>ABS(Solieusap!H254)</f>
        <v>2.5799999999999998E-3</v>
      </c>
      <c r="I254" s="16">
        <f>ABS(Solieusap!I254)</f>
        <v>3.5100000000000001E-3</v>
      </c>
      <c r="J254" s="16">
        <f>ABS(Solieusap!J254)</f>
        <v>1.874E-2</v>
      </c>
      <c r="K254" s="16">
        <f t="shared" si="0"/>
        <v>6.8445</v>
      </c>
      <c r="L254" s="16">
        <f t="shared" si="1"/>
        <v>3.5100000000000001E-3</v>
      </c>
    </row>
    <row r="255" spans="1:12" ht="16.5" customHeight="1">
      <c r="A255" s="14" t="str">
        <f>Solieusap!A255</f>
        <v>220</v>
      </c>
      <c r="B255" s="15">
        <f>Solieusap!B255</f>
        <v>3.6</v>
      </c>
      <c r="C255" s="14" t="str">
        <f>Solieusap!C255</f>
        <v>DEAD1</v>
      </c>
      <c r="D255" s="14" t="str">
        <f>Solieusap!D255</f>
        <v>LinStatic</v>
      </c>
      <c r="E255" s="16">
        <f>ABS(Solieusap!E255)</f>
        <v>6.6464999999999996</v>
      </c>
      <c r="F255" s="16">
        <f>ABS(Solieusap!F255)</f>
        <v>0.14399999999999999</v>
      </c>
      <c r="G255" s="16">
        <f>ABS(Solieusap!G255)</f>
        <v>1.32E-2</v>
      </c>
      <c r="H255" s="16">
        <f>ABS(Solieusap!H255)</f>
        <v>2.5799999999999998E-3</v>
      </c>
      <c r="I255" s="16">
        <f>ABS(Solieusap!I255)</f>
        <v>2.734E-2</v>
      </c>
      <c r="J255" s="16">
        <f>ABS(Solieusap!J255)</f>
        <v>0.27786</v>
      </c>
      <c r="K255" s="16">
        <f t="shared" si="0"/>
        <v>6.6464999999999996</v>
      </c>
      <c r="L255" s="16">
        <f t="shared" si="1"/>
        <v>2.734E-2</v>
      </c>
    </row>
    <row r="256" spans="1:12" ht="16.5" customHeight="1">
      <c r="A256" s="14" t="str">
        <f>Solieusap!A256</f>
        <v>221</v>
      </c>
      <c r="B256" s="15">
        <f>Solieusap!B256</f>
        <v>0</v>
      </c>
      <c r="C256" s="14" t="str">
        <f>Solieusap!C256</f>
        <v>DEAD1</v>
      </c>
      <c r="D256" s="14" t="str">
        <f>Solieusap!D256</f>
        <v>LinStatic</v>
      </c>
      <c r="E256" s="16">
        <f>ABS(Solieusap!E256)</f>
        <v>24.8386</v>
      </c>
      <c r="F256" s="16">
        <f>ABS(Solieusap!F256)</f>
        <v>7.7399999999999997E-2</v>
      </c>
      <c r="G256" s="16">
        <f>ABS(Solieusap!G256)</f>
        <v>0.20419999999999999</v>
      </c>
      <c r="H256" s="16">
        <f>ABS(Solieusap!H256)</f>
        <v>9.7999999999999997E-4</v>
      </c>
      <c r="I256" s="16">
        <f>ABS(Solieusap!I256)</f>
        <v>0.28138999999999997</v>
      </c>
      <c r="J256" s="16">
        <f>ABS(Solieusap!J256)</f>
        <v>7.2499999999999995E-2</v>
      </c>
      <c r="K256" s="16">
        <f t="shared" si="0"/>
        <v>24.8386</v>
      </c>
      <c r="L256" s="16">
        <f t="shared" si="1"/>
        <v>0.28138999999999997</v>
      </c>
    </row>
    <row r="257" spans="1:12" ht="16.5" customHeight="1">
      <c r="A257" s="14" t="str">
        <f>Solieusap!A257</f>
        <v>221</v>
      </c>
      <c r="B257" s="15">
        <f>Solieusap!B257</f>
        <v>1.35</v>
      </c>
      <c r="C257" s="14" t="str">
        <f>Solieusap!C257</f>
        <v>DEAD1</v>
      </c>
      <c r="D257" s="14" t="str">
        <f>Solieusap!D257</f>
        <v>LinStatic</v>
      </c>
      <c r="E257" s="16">
        <f>ABS(Solieusap!E257)</f>
        <v>24.690100000000001</v>
      </c>
      <c r="F257" s="16">
        <f>ABS(Solieusap!F257)</f>
        <v>7.7399999999999997E-2</v>
      </c>
      <c r="G257" s="16">
        <f>ABS(Solieusap!G257)</f>
        <v>0.20419999999999999</v>
      </c>
      <c r="H257" s="16">
        <f>ABS(Solieusap!H257)</f>
        <v>9.7999999999999997E-4</v>
      </c>
      <c r="I257" s="16">
        <f>ABS(Solieusap!I257)</f>
        <v>5.7800000000000004E-3</v>
      </c>
      <c r="J257" s="16">
        <f>ABS(Solieusap!J257)</f>
        <v>3.1960000000000002E-2</v>
      </c>
      <c r="K257" s="16">
        <f t="shared" si="0"/>
        <v>24.690100000000001</v>
      </c>
      <c r="L257" s="16">
        <f t="shared" si="1"/>
        <v>5.7800000000000004E-3</v>
      </c>
    </row>
    <row r="258" spans="1:12" ht="16.5" customHeight="1">
      <c r="A258" s="14" t="str">
        <f>Solieusap!A258</f>
        <v>221</v>
      </c>
      <c r="B258" s="15">
        <f>Solieusap!B258</f>
        <v>2.7</v>
      </c>
      <c r="C258" s="14" t="str">
        <f>Solieusap!C258</f>
        <v>DEAD1</v>
      </c>
      <c r="D258" s="14" t="str">
        <f>Solieusap!D258</f>
        <v>LinStatic</v>
      </c>
      <c r="E258" s="16">
        <f>ABS(Solieusap!E258)</f>
        <v>24.541599999999999</v>
      </c>
      <c r="F258" s="16">
        <f>ABS(Solieusap!F258)</f>
        <v>7.7399999999999997E-2</v>
      </c>
      <c r="G258" s="16">
        <f>ABS(Solieusap!G258)</f>
        <v>0.20419999999999999</v>
      </c>
      <c r="H258" s="16">
        <f>ABS(Solieusap!H258)</f>
        <v>9.7999999999999997E-4</v>
      </c>
      <c r="I258" s="16">
        <f>ABS(Solieusap!I258)</f>
        <v>0.26982</v>
      </c>
      <c r="J258" s="16">
        <f>ABS(Solieusap!J258)</f>
        <v>0.13642000000000001</v>
      </c>
      <c r="K258" s="16">
        <f t="shared" si="0"/>
        <v>24.541599999999999</v>
      </c>
      <c r="L258" s="16">
        <f t="shared" si="1"/>
        <v>0.26982</v>
      </c>
    </row>
    <row r="259" spans="1:12" ht="16.5" customHeight="1">
      <c r="A259" s="14" t="str">
        <f>Solieusap!A259</f>
        <v>222</v>
      </c>
      <c r="B259" s="15">
        <f>Solieusap!B259</f>
        <v>0</v>
      </c>
      <c r="C259" s="14" t="str">
        <f>Solieusap!C259</f>
        <v>DEAD1</v>
      </c>
      <c r="D259" s="14" t="str">
        <f>Solieusap!D259</f>
        <v>LinStatic</v>
      </c>
      <c r="E259" s="16">
        <f>ABS(Solieusap!E259)</f>
        <v>21.974699999999999</v>
      </c>
      <c r="F259" s="16">
        <f>ABS(Solieusap!F259)</f>
        <v>7.3300000000000004E-2</v>
      </c>
      <c r="G259" s="16">
        <f>ABS(Solieusap!G259)</f>
        <v>1.77E-2</v>
      </c>
      <c r="H259" s="16">
        <f>ABS(Solieusap!H259)</f>
        <v>7.3999999999999999E-4</v>
      </c>
      <c r="I259" s="16">
        <f>ABS(Solieusap!I259)</f>
        <v>3.0419999999999999E-2</v>
      </c>
      <c r="J259" s="16">
        <f>ABS(Solieusap!J259)</f>
        <v>0.13356999999999999</v>
      </c>
      <c r="K259" s="16">
        <f t="shared" si="0"/>
        <v>21.974699999999999</v>
      </c>
      <c r="L259" s="16">
        <f t="shared" si="1"/>
        <v>3.0419999999999999E-2</v>
      </c>
    </row>
    <row r="260" spans="1:12" ht="16.5" customHeight="1">
      <c r="A260" s="14" t="str">
        <f>Solieusap!A260</f>
        <v>222</v>
      </c>
      <c r="B260" s="15">
        <f>Solieusap!B260</f>
        <v>1.8</v>
      </c>
      <c r="C260" s="14" t="str">
        <f>Solieusap!C260</f>
        <v>DEAD1</v>
      </c>
      <c r="D260" s="14" t="str">
        <f>Solieusap!D260</f>
        <v>LinStatic</v>
      </c>
      <c r="E260" s="16">
        <f>ABS(Solieusap!E260)</f>
        <v>21.776700000000002</v>
      </c>
      <c r="F260" s="16">
        <f>ABS(Solieusap!F260)</f>
        <v>7.3300000000000004E-2</v>
      </c>
      <c r="G260" s="16">
        <f>ABS(Solieusap!G260)</f>
        <v>1.77E-2</v>
      </c>
      <c r="H260" s="16">
        <f>ABS(Solieusap!H260)</f>
        <v>7.3999999999999999E-4</v>
      </c>
      <c r="I260" s="16">
        <f>ABS(Solieusap!I260)</f>
        <v>1.5100000000000001E-3</v>
      </c>
      <c r="J260" s="16">
        <f>ABS(Solieusap!J260)</f>
        <v>1.6299999999999999E-3</v>
      </c>
      <c r="K260" s="16">
        <f t="shared" si="0"/>
        <v>21.776700000000002</v>
      </c>
      <c r="L260" s="16">
        <f t="shared" si="1"/>
        <v>1.5100000000000001E-3</v>
      </c>
    </row>
    <row r="261" spans="1:12" ht="16.5" customHeight="1">
      <c r="A261" s="14" t="str">
        <f>Solieusap!A261</f>
        <v>222</v>
      </c>
      <c r="B261" s="15">
        <f>Solieusap!B261</f>
        <v>3.6</v>
      </c>
      <c r="C261" s="14" t="str">
        <f>Solieusap!C261</f>
        <v>DEAD1</v>
      </c>
      <c r="D261" s="14" t="str">
        <f>Solieusap!D261</f>
        <v>LinStatic</v>
      </c>
      <c r="E261" s="16">
        <f>ABS(Solieusap!E261)</f>
        <v>21.578700000000001</v>
      </c>
      <c r="F261" s="16">
        <f>ABS(Solieusap!F261)</f>
        <v>7.3300000000000004E-2</v>
      </c>
      <c r="G261" s="16">
        <f>ABS(Solieusap!G261)</f>
        <v>1.77E-2</v>
      </c>
      <c r="H261" s="16">
        <f>ABS(Solieusap!H261)</f>
        <v>7.3999999999999999E-4</v>
      </c>
      <c r="I261" s="16">
        <f>ABS(Solieusap!I261)</f>
        <v>3.3450000000000001E-2</v>
      </c>
      <c r="J261" s="16">
        <f>ABS(Solieusap!J261)</f>
        <v>0.1303</v>
      </c>
      <c r="K261" s="16">
        <f t="shared" si="0"/>
        <v>21.578700000000001</v>
      </c>
      <c r="L261" s="16">
        <f t="shared" si="1"/>
        <v>3.3450000000000001E-2</v>
      </c>
    </row>
    <row r="262" spans="1:12" ht="16.5" customHeight="1">
      <c r="A262" s="14" t="str">
        <f>Solieusap!A262</f>
        <v>223</v>
      </c>
      <c r="B262" s="15">
        <f>Solieusap!B262</f>
        <v>0</v>
      </c>
      <c r="C262" s="14" t="str">
        <f>Solieusap!C262</f>
        <v>DEAD1</v>
      </c>
      <c r="D262" s="14" t="str">
        <f>Solieusap!D262</f>
        <v>LinStatic</v>
      </c>
      <c r="E262" s="16">
        <f>ABS(Solieusap!E262)</f>
        <v>19.169699999999999</v>
      </c>
      <c r="F262" s="16">
        <f>ABS(Solieusap!F262)</f>
        <v>4.0500000000000001E-2</v>
      </c>
      <c r="G262" s="16">
        <f>ABS(Solieusap!G262)</f>
        <v>1.0500000000000001E-2</v>
      </c>
      <c r="H262" s="16">
        <f>ABS(Solieusap!H262)</f>
        <v>6.2700000000000004E-3</v>
      </c>
      <c r="I262" s="16">
        <f>ABS(Solieusap!I262)</f>
        <v>3.5300000000000002E-3</v>
      </c>
      <c r="J262" s="16">
        <f>ABS(Solieusap!J262)</f>
        <v>8.8779999999999998E-2</v>
      </c>
      <c r="K262" s="16">
        <f t="shared" si="0"/>
        <v>19.169699999999999</v>
      </c>
      <c r="L262" s="16">
        <f t="shared" si="1"/>
        <v>3.5300000000000002E-3</v>
      </c>
    </row>
    <row r="263" spans="1:12" ht="16.5" customHeight="1">
      <c r="A263" s="14" t="str">
        <f>Solieusap!A263</f>
        <v>223</v>
      </c>
      <c r="B263" s="15">
        <f>Solieusap!B263</f>
        <v>1.8</v>
      </c>
      <c r="C263" s="14" t="str">
        <f>Solieusap!C263</f>
        <v>DEAD1</v>
      </c>
      <c r="D263" s="14" t="str">
        <f>Solieusap!D263</f>
        <v>LinStatic</v>
      </c>
      <c r="E263" s="16">
        <f>ABS(Solieusap!E263)</f>
        <v>18.971699999999998</v>
      </c>
      <c r="F263" s="16">
        <f>ABS(Solieusap!F263)</f>
        <v>4.0500000000000001E-2</v>
      </c>
      <c r="G263" s="16">
        <f>ABS(Solieusap!G263)</f>
        <v>1.0500000000000001E-2</v>
      </c>
      <c r="H263" s="16">
        <f>ABS(Solieusap!H263)</f>
        <v>6.2700000000000004E-3</v>
      </c>
      <c r="I263" s="16">
        <f>ABS(Solieusap!I263)</f>
        <v>1.54E-2</v>
      </c>
      <c r="J263" s="16">
        <f>ABS(Solieusap!J263)</f>
        <v>1.5890000000000001E-2</v>
      </c>
      <c r="K263" s="16">
        <f t="shared" si="0"/>
        <v>18.971699999999998</v>
      </c>
      <c r="L263" s="16">
        <f t="shared" si="1"/>
        <v>1.54E-2</v>
      </c>
    </row>
    <row r="264" spans="1:12" ht="16.5" customHeight="1">
      <c r="A264" s="14" t="str">
        <f>Solieusap!A264</f>
        <v>223</v>
      </c>
      <c r="B264" s="15">
        <f>Solieusap!B264</f>
        <v>3.6</v>
      </c>
      <c r="C264" s="14" t="str">
        <f>Solieusap!C264</f>
        <v>DEAD1</v>
      </c>
      <c r="D264" s="14" t="str">
        <f>Solieusap!D264</f>
        <v>LinStatic</v>
      </c>
      <c r="E264" s="16">
        <f>ABS(Solieusap!E264)</f>
        <v>18.773700000000002</v>
      </c>
      <c r="F264" s="16">
        <f>ABS(Solieusap!F264)</f>
        <v>4.0500000000000001E-2</v>
      </c>
      <c r="G264" s="16">
        <f>ABS(Solieusap!G264)</f>
        <v>1.0500000000000001E-2</v>
      </c>
      <c r="H264" s="16">
        <f>ABS(Solieusap!H264)</f>
        <v>6.2700000000000004E-3</v>
      </c>
      <c r="I264" s="16">
        <f>ABS(Solieusap!I264)</f>
        <v>3.4320000000000003E-2</v>
      </c>
      <c r="J264" s="16">
        <f>ABS(Solieusap!J264)</f>
        <v>5.7000000000000002E-2</v>
      </c>
      <c r="K264" s="16">
        <f t="shared" si="0"/>
        <v>18.773700000000002</v>
      </c>
      <c r="L264" s="16">
        <f t="shared" si="1"/>
        <v>3.4320000000000003E-2</v>
      </c>
    </row>
    <row r="265" spans="1:12" ht="16.5" customHeight="1">
      <c r="A265" s="14" t="str">
        <f>Solieusap!A265</f>
        <v>224</v>
      </c>
      <c r="B265" s="15">
        <f>Solieusap!B265</f>
        <v>0</v>
      </c>
      <c r="C265" s="14" t="str">
        <f>Solieusap!C265</f>
        <v>DEAD1</v>
      </c>
      <c r="D265" s="14" t="str">
        <f>Solieusap!D265</f>
        <v>LinStatic</v>
      </c>
      <c r="E265" s="16">
        <f>ABS(Solieusap!E265)</f>
        <v>17.668199999999999</v>
      </c>
      <c r="F265" s="16">
        <f>ABS(Solieusap!F265)</f>
        <v>4.48E-2</v>
      </c>
      <c r="G265" s="16">
        <f>ABS(Solieusap!G265)</f>
        <v>0.22739999999999999</v>
      </c>
      <c r="H265" s="16">
        <f>ABS(Solieusap!H265)</f>
        <v>2.9E-4</v>
      </c>
      <c r="I265" s="16">
        <f>ABS(Solieusap!I265)</f>
        <v>0.30647000000000002</v>
      </c>
      <c r="J265" s="16">
        <f>ABS(Solieusap!J265)</f>
        <v>3.6889999999999999E-2</v>
      </c>
      <c r="K265" s="16">
        <f t="shared" si="0"/>
        <v>17.668199999999999</v>
      </c>
      <c r="L265" s="16">
        <f t="shared" si="1"/>
        <v>0.30647000000000002</v>
      </c>
    </row>
    <row r="266" spans="1:12" ht="16.5" customHeight="1">
      <c r="A266" s="14" t="str">
        <f>Solieusap!A266</f>
        <v>224</v>
      </c>
      <c r="B266" s="15">
        <f>Solieusap!B266</f>
        <v>1.35</v>
      </c>
      <c r="C266" s="14" t="str">
        <f>Solieusap!C266</f>
        <v>DEAD1</v>
      </c>
      <c r="D266" s="14" t="str">
        <f>Solieusap!D266</f>
        <v>LinStatic</v>
      </c>
      <c r="E266" s="16">
        <f>ABS(Solieusap!E266)</f>
        <v>17.5197</v>
      </c>
      <c r="F266" s="16">
        <f>ABS(Solieusap!F266)</f>
        <v>4.48E-2</v>
      </c>
      <c r="G266" s="16">
        <f>ABS(Solieusap!G266)</f>
        <v>0.22739999999999999</v>
      </c>
      <c r="H266" s="16">
        <f>ABS(Solieusap!H266)</f>
        <v>2.9E-4</v>
      </c>
      <c r="I266" s="16">
        <f>ABS(Solieusap!I266)</f>
        <v>5.8E-4</v>
      </c>
      <c r="J266" s="16">
        <f>ABS(Solieusap!J266)</f>
        <v>2.3570000000000001E-2</v>
      </c>
      <c r="K266" s="16">
        <f t="shared" si="0"/>
        <v>17.5197</v>
      </c>
      <c r="L266" s="16">
        <f t="shared" si="1"/>
        <v>5.8E-4</v>
      </c>
    </row>
    <row r="267" spans="1:12" ht="16.5" customHeight="1">
      <c r="A267" s="14" t="str">
        <f>Solieusap!A267</f>
        <v>224</v>
      </c>
      <c r="B267" s="15">
        <f>Solieusap!B267</f>
        <v>2.7</v>
      </c>
      <c r="C267" s="14" t="str">
        <f>Solieusap!C267</f>
        <v>DEAD1</v>
      </c>
      <c r="D267" s="14" t="str">
        <f>Solieusap!D267</f>
        <v>LinStatic</v>
      </c>
      <c r="E267" s="16">
        <f>ABS(Solieusap!E267)</f>
        <v>17.371200000000002</v>
      </c>
      <c r="F267" s="16">
        <f>ABS(Solieusap!F267)</f>
        <v>4.48E-2</v>
      </c>
      <c r="G267" s="16">
        <f>ABS(Solieusap!G267)</f>
        <v>0.22739999999999999</v>
      </c>
      <c r="H267" s="16">
        <f>ABS(Solieusap!H267)</f>
        <v>2.9E-4</v>
      </c>
      <c r="I267" s="16">
        <f>ABS(Solieusap!I267)</f>
        <v>0.30764000000000002</v>
      </c>
      <c r="J267" s="16">
        <f>ABS(Solieusap!J267)</f>
        <v>8.4029999999999994E-2</v>
      </c>
      <c r="K267" s="16">
        <f t="shared" si="0"/>
        <v>17.371200000000002</v>
      </c>
      <c r="L267" s="16">
        <f t="shared" si="1"/>
        <v>0.30764000000000002</v>
      </c>
    </row>
    <row r="268" spans="1:12" ht="16.5" customHeight="1">
      <c r="A268" s="14" t="str">
        <f>Solieusap!A268</f>
        <v>225</v>
      </c>
      <c r="B268" s="15">
        <f>Solieusap!B268</f>
        <v>0</v>
      </c>
      <c r="C268" s="14" t="str">
        <f>Solieusap!C268</f>
        <v>DEAD1</v>
      </c>
      <c r="D268" s="14" t="str">
        <f>Solieusap!D268</f>
        <v>LinStatic</v>
      </c>
      <c r="E268" s="16">
        <f>ABS(Solieusap!E268)</f>
        <v>13.542199999999999</v>
      </c>
      <c r="F268" s="16">
        <f>ABS(Solieusap!F268)</f>
        <v>6.8599999999999994E-2</v>
      </c>
      <c r="G268" s="16">
        <f>ABS(Solieusap!G268)</f>
        <v>5.3E-3</v>
      </c>
      <c r="H268" s="16">
        <f>ABS(Solieusap!H268)</f>
        <v>2.4000000000000001E-4</v>
      </c>
      <c r="I268" s="16">
        <f>ABS(Solieusap!I268)</f>
        <v>4.2100000000000002E-3</v>
      </c>
      <c r="J268" s="16">
        <f>ABS(Solieusap!J268)</f>
        <v>0.11898</v>
      </c>
      <c r="K268" s="16">
        <f t="shared" si="0"/>
        <v>13.542199999999999</v>
      </c>
      <c r="L268" s="16">
        <f t="shared" si="1"/>
        <v>4.2100000000000002E-3</v>
      </c>
    </row>
    <row r="269" spans="1:12" ht="16.5" customHeight="1">
      <c r="A269" s="14" t="str">
        <f>Solieusap!A269</f>
        <v>225</v>
      </c>
      <c r="B269" s="15">
        <f>Solieusap!B269</f>
        <v>1.8</v>
      </c>
      <c r="C269" s="14" t="str">
        <f>Solieusap!C269</f>
        <v>DEAD1</v>
      </c>
      <c r="D269" s="14" t="str">
        <f>Solieusap!D269</f>
        <v>LinStatic</v>
      </c>
      <c r="E269" s="16">
        <f>ABS(Solieusap!E269)</f>
        <v>13.344200000000001</v>
      </c>
      <c r="F269" s="16">
        <f>ABS(Solieusap!F269)</f>
        <v>6.8599999999999994E-2</v>
      </c>
      <c r="G269" s="16">
        <f>ABS(Solieusap!G269)</f>
        <v>5.3E-3</v>
      </c>
      <c r="H269" s="16">
        <f>ABS(Solieusap!H269)</f>
        <v>2.4000000000000001E-4</v>
      </c>
      <c r="I269" s="16">
        <f>ABS(Solieusap!I269)</f>
        <v>5.3699999999999998E-3</v>
      </c>
      <c r="J269" s="16">
        <f>ABS(Solieusap!J269)</f>
        <v>4.4099999999999999E-3</v>
      </c>
      <c r="K269" s="16">
        <f t="shared" si="0"/>
        <v>13.344200000000001</v>
      </c>
      <c r="L269" s="16">
        <f t="shared" si="1"/>
        <v>5.3699999999999998E-3</v>
      </c>
    </row>
    <row r="270" spans="1:12" ht="16.5" customHeight="1">
      <c r="A270" s="14" t="str">
        <f>Solieusap!A270</f>
        <v>225</v>
      </c>
      <c r="B270" s="15">
        <f>Solieusap!B270</f>
        <v>3.6</v>
      </c>
      <c r="C270" s="14" t="str">
        <f>Solieusap!C270</f>
        <v>DEAD1</v>
      </c>
      <c r="D270" s="14" t="str">
        <f>Solieusap!D270</f>
        <v>LinStatic</v>
      </c>
      <c r="E270" s="16">
        <f>ABS(Solieusap!E270)</f>
        <v>13.1462</v>
      </c>
      <c r="F270" s="16">
        <f>ABS(Solieusap!F270)</f>
        <v>6.8599999999999994E-2</v>
      </c>
      <c r="G270" s="16">
        <f>ABS(Solieusap!G270)</f>
        <v>5.3E-3</v>
      </c>
      <c r="H270" s="16">
        <f>ABS(Solieusap!H270)</f>
        <v>2.4000000000000001E-4</v>
      </c>
      <c r="I270" s="16">
        <f>ABS(Solieusap!I270)</f>
        <v>1.495E-2</v>
      </c>
      <c r="J270" s="16">
        <f>ABS(Solieusap!J270)</f>
        <v>0.12781000000000001</v>
      </c>
      <c r="K270" s="16">
        <f t="shared" si="0"/>
        <v>13.1462</v>
      </c>
      <c r="L270" s="16">
        <f t="shared" si="1"/>
        <v>1.495E-2</v>
      </c>
    </row>
    <row r="271" spans="1:12" ht="16.5" customHeight="1">
      <c r="A271" s="14" t="str">
        <f>Solieusap!A271</f>
        <v>226</v>
      </c>
      <c r="B271" s="15">
        <f>Solieusap!B271</f>
        <v>0</v>
      </c>
      <c r="C271" s="14" t="str">
        <f>Solieusap!C271</f>
        <v>DEAD1</v>
      </c>
      <c r="D271" s="14" t="str">
        <f>Solieusap!D271</f>
        <v>LinStatic</v>
      </c>
      <c r="E271" s="16">
        <f>ABS(Solieusap!E271)</f>
        <v>9.4684000000000008</v>
      </c>
      <c r="F271" s="16">
        <f>ABS(Solieusap!F271)</f>
        <v>0.1153</v>
      </c>
      <c r="G271" s="16">
        <f>ABS(Solieusap!G271)</f>
        <v>4.3499999999999997E-2</v>
      </c>
      <c r="H271" s="16">
        <f>ABS(Solieusap!H271)</f>
        <v>4.0499999999999998E-3</v>
      </c>
      <c r="I271" s="16">
        <f>ABS(Solieusap!I271)</f>
        <v>7.5939999999999994E-2</v>
      </c>
      <c r="J271" s="16">
        <f>ABS(Solieusap!J271)</f>
        <v>0.19716</v>
      </c>
      <c r="K271" s="16">
        <f t="shared" si="0"/>
        <v>9.4684000000000008</v>
      </c>
      <c r="L271" s="16">
        <f t="shared" si="1"/>
        <v>7.5939999999999994E-2</v>
      </c>
    </row>
    <row r="272" spans="1:12" ht="16.5" customHeight="1">
      <c r="A272" s="14" t="str">
        <f>Solieusap!A272</f>
        <v>226</v>
      </c>
      <c r="B272" s="15">
        <f>Solieusap!B272</f>
        <v>1.8</v>
      </c>
      <c r="C272" s="14" t="str">
        <f>Solieusap!C272</f>
        <v>DEAD1</v>
      </c>
      <c r="D272" s="14" t="str">
        <f>Solieusap!D272</f>
        <v>LinStatic</v>
      </c>
      <c r="E272" s="16">
        <f>ABS(Solieusap!E272)</f>
        <v>9.2704000000000004</v>
      </c>
      <c r="F272" s="16">
        <f>ABS(Solieusap!F272)</f>
        <v>0.1153</v>
      </c>
      <c r="G272" s="16">
        <f>ABS(Solieusap!G272)</f>
        <v>4.3499999999999997E-2</v>
      </c>
      <c r="H272" s="16">
        <f>ABS(Solieusap!H272)</f>
        <v>4.0499999999999998E-3</v>
      </c>
      <c r="I272" s="16">
        <f>ABS(Solieusap!I272)</f>
        <v>2.3400000000000001E-3</v>
      </c>
      <c r="J272" s="16">
        <f>ABS(Solieusap!J272)</f>
        <v>1.043E-2</v>
      </c>
      <c r="K272" s="16">
        <f t="shared" si="0"/>
        <v>9.2704000000000004</v>
      </c>
      <c r="L272" s="16">
        <f t="shared" si="1"/>
        <v>2.3400000000000001E-3</v>
      </c>
    </row>
    <row r="273" spans="1:12" ht="16.5" customHeight="1">
      <c r="A273" s="14" t="str">
        <f>Solieusap!A273</f>
        <v>226</v>
      </c>
      <c r="B273" s="15">
        <f>Solieusap!B273</f>
        <v>3.6</v>
      </c>
      <c r="C273" s="14" t="str">
        <f>Solieusap!C273</f>
        <v>DEAD1</v>
      </c>
      <c r="D273" s="14" t="str">
        <f>Solieusap!D273</f>
        <v>LinStatic</v>
      </c>
      <c r="E273" s="16">
        <f>ABS(Solieusap!E273)</f>
        <v>9.0724</v>
      </c>
      <c r="F273" s="16">
        <f>ABS(Solieusap!F273)</f>
        <v>0.1153</v>
      </c>
      <c r="G273" s="16">
        <f>ABS(Solieusap!G273)</f>
        <v>4.3499999999999997E-2</v>
      </c>
      <c r="H273" s="16">
        <f>ABS(Solieusap!H273)</f>
        <v>4.0499999999999998E-3</v>
      </c>
      <c r="I273" s="16">
        <f>ABS(Solieusap!I273)</f>
        <v>8.0610000000000001E-2</v>
      </c>
      <c r="J273" s="16">
        <f>ABS(Solieusap!J273)</f>
        <v>0.21801999999999999</v>
      </c>
      <c r="K273" s="16">
        <f t="shared" si="0"/>
        <v>9.0724</v>
      </c>
      <c r="L273" s="16">
        <f t="shared" si="1"/>
        <v>8.0610000000000001E-2</v>
      </c>
    </row>
    <row r="274" spans="1:12" ht="16.5" customHeight="1">
      <c r="A274" s="14" t="str">
        <f>Solieusap!A274</f>
        <v>227</v>
      </c>
      <c r="B274" s="15">
        <f>Solieusap!B274</f>
        <v>0</v>
      </c>
      <c r="C274" s="14" t="str">
        <f>Solieusap!C274</f>
        <v>DEAD1</v>
      </c>
      <c r="D274" s="14" t="str">
        <f>Solieusap!D274</f>
        <v>LinStatic</v>
      </c>
      <c r="E274" s="16">
        <f>ABS(Solieusap!E274)</f>
        <v>11.5923</v>
      </c>
      <c r="F274" s="16">
        <f>ABS(Solieusap!F274)</f>
        <v>2.75E-2</v>
      </c>
      <c r="G274" s="16">
        <f>ABS(Solieusap!G274)</f>
        <v>0.2356</v>
      </c>
      <c r="H274" s="16">
        <f>ABS(Solieusap!H274)</f>
        <v>8.9999999999999998E-4</v>
      </c>
      <c r="I274" s="16">
        <f>ABS(Solieusap!I274)</f>
        <v>0.31589</v>
      </c>
      <c r="J274" s="16">
        <f>ABS(Solieusap!J274)</f>
        <v>2.7230000000000001E-2</v>
      </c>
      <c r="K274" s="16">
        <f t="shared" si="0"/>
        <v>11.5923</v>
      </c>
      <c r="L274" s="16">
        <f t="shared" si="1"/>
        <v>0.31589</v>
      </c>
    </row>
    <row r="275" spans="1:12" ht="16.5" customHeight="1">
      <c r="A275" s="14" t="str">
        <f>Solieusap!A275</f>
        <v>227</v>
      </c>
      <c r="B275" s="15">
        <f>Solieusap!B275</f>
        <v>1.35</v>
      </c>
      <c r="C275" s="14" t="str">
        <f>Solieusap!C275</f>
        <v>DEAD1</v>
      </c>
      <c r="D275" s="14" t="str">
        <f>Solieusap!D275</f>
        <v>LinStatic</v>
      </c>
      <c r="E275" s="16">
        <f>ABS(Solieusap!E275)</f>
        <v>11.4438</v>
      </c>
      <c r="F275" s="16">
        <f>ABS(Solieusap!F275)</f>
        <v>2.75E-2</v>
      </c>
      <c r="G275" s="16">
        <f>ABS(Solieusap!G275)</f>
        <v>0.2356</v>
      </c>
      <c r="H275" s="16">
        <f>ABS(Solieusap!H275)</f>
        <v>8.9999999999999998E-4</v>
      </c>
      <c r="I275" s="16">
        <f>ABS(Solieusap!I275)</f>
        <v>2.16E-3</v>
      </c>
      <c r="J275" s="16">
        <f>ABS(Solieusap!J275)</f>
        <v>9.9600000000000001E-3</v>
      </c>
      <c r="K275" s="16">
        <f t="shared" si="0"/>
        <v>11.4438</v>
      </c>
      <c r="L275" s="16">
        <f t="shared" si="1"/>
        <v>2.16E-3</v>
      </c>
    </row>
    <row r="276" spans="1:12" ht="16.5" customHeight="1">
      <c r="A276" s="14" t="str">
        <f>Solieusap!A276</f>
        <v>227</v>
      </c>
      <c r="B276" s="15">
        <f>Solieusap!B276</f>
        <v>2.7</v>
      </c>
      <c r="C276" s="14" t="str">
        <f>Solieusap!C276</f>
        <v>DEAD1</v>
      </c>
      <c r="D276" s="14" t="str">
        <f>Solieusap!D276</f>
        <v>LinStatic</v>
      </c>
      <c r="E276" s="16">
        <f>ABS(Solieusap!E276)</f>
        <v>11.295299999999999</v>
      </c>
      <c r="F276" s="16">
        <f>ABS(Solieusap!F276)</f>
        <v>2.75E-2</v>
      </c>
      <c r="G276" s="16">
        <f>ABS(Solieusap!G276)</f>
        <v>0.2356</v>
      </c>
      <c r="H276" s="16">
        <f>ABS(Solieusap!H276)</f>
        <v>8.9999999999999998E-4</v>
      </c>
      <c r="I276" s="16">
        <f>ABS(Solieusap!I276)</f>
        <v>0.32022</v>
      </c>
      <c r="J276" s="16">
        <f>ABS(Solieusap!J276)</f>
        <v>4.7140000000000001E-2</v>
      </c>
      <c r="K276" s="16">
        <f t="shared" si="0"/>
        <v>11.295299999999999</v>
      </c>
      <c r="L276" s="16">
        <f t="shared" si="1"/>
        <v>0.32022</v>
      </c>
    </row>
    <row r="277" spans="1:12" ht="16.5" customHeight="1">
      <c r="A277" s="14" t="str">
        <f>Solieusap!A277</f>
        <v>228</v>
      </c>
      <c r="B277" s="15">
        <f>Solieusap!B277</f>
        <v>0</v>
      </c>
      <c r="C277" s="14" t="str">
        <f>Solieusap!C277</f>
        <v>DEAD1</v>
      </c>
      <c r="D277" s="14" t="str">
        <f>Solieusap!D277</f>
        <v>LinStatic</v>
      </c>
      <c r="E277" s="16">
        <f>ABS(Solieusap!E277)</f>
        <v>7.6927000000000003</v>
      </c>
      <c r="F277" s="16">
        <f>ABS(Solieusap!F277)</f>
        <v>1.6400000000000001E-2</v>
      </c>
      <c r="G277" s="16">
        <f>ABS(Solieusap!G277)</f>
        <v>1.3599999999999999E-2</v>
      </c>
      <c r="H277" s="16">
        <f>ABS(Solieusap!H277)</f>
        <v>6.6E-4</v>
      </c>
      <c r="I277" s="16">
        <f>ABS(Solieusap!I277)</f>
        <v>1.521E-2</v>
      </c>
      <c r="J277" s="16">
        <f>ABS(Solieusap!J277)</f>
        <v>3.304E-2</v>
      </c>
      <c r="K277" s="16">
        <f t="shared" si="0"/>
        <v>7.6927000000000003</v>
      </c>
      <c r="L277" s="16">
        <f t="shared" si="1"/>
        <v>1.521E-2</v>
      </c>
    </row>
    <row r="278" spans="1:12" ht="16.5" customHeight="1">
      <c r="A278" s="14" t="str">
        <f>Solieusap!A278</f>
        <v>228</v>
      </c>
      <c r="B278" s="15">
        <f>Solieusap!B278</f>
        <v>1.8</v>
      </c>
      <c r="C278" s="14" t="str">
        <f>Solieusap!C278</f>
        <v>DEAD1</v>
      </c>
      <c r="D278" s="14" t="str">
        <f>Solieusap!D278</f>
        <v>LinStatic</v>
      </c>
      <c r="E278" s="16">
        <f>ABS(Solieusap!E278)</f>
        <v>7.4946999999999999</v>
      </c>
      <c r="F278" s="16">
        <f>ABS(Solieusap!F278)</f>
        <v>1.6400000000000001E-2</v>
      </c>
      <c r="G278" s="16">
        <f>ABS(Solieusap!G278)</f>
        <v>1.3599999999999999E-2</v>
      </c>
      <c r="H278" s="16">
        <f>ABS(Solieusap!H278)</f>
        <v>6.6E-4</v>
      </c>
      <c r="I278" s="16">
        <f>ABS(Solieusap!I278)</f>
        <v>9.2099999999999994E-3</v>
      </c>
      <c r="J278" s="16">
        <f>ABS(Solieusap!J278)</f>
        <v>3.6099999999999999E-3</v>
      </c>
      <c r="K278" s="16">
        <f t="shared" si="0"/>
        <v>7.4946999999999999</v>
      </c>
      <c r="L278" s="16">
        <f t="shared" si="1"/>
        <v>9.2099999999999994E-3</v>
      </c>
    </row>
    <row r="279" spans="1:12" ht="16.5" customHeight="1">
      <c r="A279" s="14" t="str">
        <f>Solieusap!A279</f>
        <v>228</v>
      </c>
      <c r="B279" s="15">
        <f>Solieusap!B279</f>
        <v>3.6</v>
      </c>
      <c r="C279" s="14" t="str">
        <f>Solieusap!C279</f>
        <v>DEAD1</v>
      </c>
      <c r="D279" s="14" t="str">
        <f>Solieusap!D279</f>
        <v>LinStatic</v>
      </c>
      <c r="E279" s="16">
        <f>ABS(Solieusap!E279)</f>
        <v>7.2967000000000004</v>
      </c>
      <c r="F279" s="16">
        <f>ABS(Solieusap!F279)</f>
        <v>1.6400000000000001E-2</v>
      </c>
      <c r="G279" s="16">
        <f>ABS(Solieusap!G279)</f>
        <v>1.3599999999999999E-2</v>
      </c>
      <c r="H279" s="16">
        <f>ABS(Solieusap!H279)</f>
        <v>6.6E-4</v>
      </c>
      <c r="I279" s="16">
        <f>ABS(Solieusap!I279)</f>
        <v>3.3619999999999997E-2</v>
      </c>
      <c r="J279" s="16">
        <f>ABS(Solieusap!J279)</f>
        <v>2.5829999999999999E-2</v>
      </c>
      <c r="K279" s="16">
        <f t="shared" si="0"/>
        <v>7.2967000000000004</v>
      </c>
      <c r="L279" s="16">
        <f t="shared" si="1"/>
        <v>3.3619999999999997E-2</v>
      </c>
    </row>
    <row r="280" spans="1:12" ht="16.5" customHeight="1">
      <c r="A280" s="14" t="str">
        <f>Solieusap!A280</f>
        <v>229</v>
      </c>
      <c r="B280" s="15">
        <f>Solieusap!B280</f>
        <v>0</v>
      </c>
      <c r="C280" s="14" t="str">
        <f>Solieusap!C280</f>
        <v>DEAD1</v>
      </c>
      <c r="D280" s="14" t="str">
        <f>Solieusap!D280</f>
        <v>LinStatic</v>
      </c>
      <c r="E280" s="16">
        <f>ABS(Solieusap!E280)</f>
        <v>3.7035999999999998</v>
      </c>
      <c r="F280" s="16">
        <f>ABS(Solieusap!F280)</f>
        <v>7.7999999999999996E-3</v>
      </c>
      <c r="G280" s="16">
        <f>ABS(Solieusap!G280)</f>
        <v>2.7099999999999999E-2</v>
      </c>
      <c r="H280" s="16">
        <f>ABS(Solieusap!H280)</f>
        <v>7.1799999999999998E-3</v>
      </c>
      <c r="I280" s="16">
        <f>ABS(Solieusap!I280)</f>
        <v>4.648E-2</v>
      </c>
      <c r="J280" s="16">
        <f>ABS(Solieusap!J280)</f>
        <v>1.3899999999999999E-2</v>
      </c>
      <c r="K280" s="16">
        <f t="shared" si="0"/>
        <v>3.7035999999999998</v>
      </c>
      <c r="L280" s="16">
        <f t="shared" si="1"/>
        <v>4.648E-2</v>
      </c>
    </row>
    <row r="281" spans="1:12" ht="16.5" customHeight="1">
      <c r="A281" s="14" t="str">
        <f>Solieusap!A281</f>
        <v>229</v>
      </c>
      <c r="B281" s="15">
        <f>Solieusap!B281</f>
        <v>1.8</v>
      </c>
      <c r="C281" s="14" t="str">
        <f>Solieusap!C281</f>
        <v>DEAD1</v>
      </c>
      <c r="D281" s="14" t="str">
        <f>Solieusap!D281</f>
        <v>LinStatic</v>
      </c>
      <c r="E281" s="16">
        <f>ABS(Solieusap!E281)</f>
        <v>3.5055999999999998</v>
      </c>
      <c r="F281" s="16">
        <f>ABS(Solieusap!F281)</f>
        <v>7.7999999999999996E-3</v>
      </c>
      <c r="G281" s="16">
        <f>ABS(Solieusap!G281)</f>
        <v>2.7099999999999999E-2</v>
      </c>
      <c r="H281" s="16">
        <f>ABS(Solieusap!H281)</f>
        <v>7.1799999999999998E-3</v>
      </c>
      <c r="I281" s="16">
        <f>ABS(Solieusap!I281)</f>
        <v>2.2499999999999998E-3</v>
      </c>
      <c r="J281" s="16">
        <f>ABS(Solieusap!J281)</f>
        <v>1.3999999999999999E-4</v>
      </c>
      <c r="K281" s="16">
        <f t="shared" si="0"/>
        <v>3.5055999999999998</v>
      </c>
      <c r="L281" s="16">
        <f t="shared" si="1"/>
        <v>2.2499999999999998E-3</v>
      </c>
    </row>
    <row r="282" spans="1:12" ht="16.5" customHeight="1">
      <c r="A282" s="14" t="str">
        <f>Solieusap!A282</f>
        <v>229</v>
      </c>
      <c r="B282" s="15">
        <f>Solieusap!B282</f>
        <v>3.6</v>
      </c>
      <c r="C282" s="14" t="str">
        <f>Solieusap!C282</f>
        <v>DEAD1</v>
      </c>
      <c r="D282" s="14" t="str">
        <f>Solieusap!D282</f>
        <v>LinStatic</v>
      </c>
      <c r="E282" s="16">
        <f>ABS(Solieusap!E282)</f>
        <v>3.3075999999999999</v>
      </c>
      <c r="F282" s="16">
        <f>ABS(Solieusap!F282)</f>
        <v>7.7999999999999996E-3</v>
      </c>
      <c r="G282" s="16">
        <f>ABS(Solieusap!G282)</f>
        <v>2.7099999999999999E-2</v>
      </c>
      <c r="H282" s="16">
        <f>ABS(Solieusap!H282)</f>
        <v>7.1799999999999998E-3</v>
      </c>
      <c r="I282" s="16">
        <f>ABS(Solieusap!I282)</f>
        <v>5.0970000000000001E-2</v>
      </c>
      <c r="J282" s="16">
        <f>ABS(Solieusap!J282)</f>
        <v>1.4189999999999999E-2</v>
      </c>
      <c r="K282" s="16">
        <f t="shared" si="0"/>
        <v>3.3075999999999999</v>
      </c>
      <c r="L282" s="16">
        <f t="shared" si="1"/>
        <v>5.0970000000000001E-2</v>
      </c>
    </row>
    <row r="283" spans="1:12" ht="16.5" customHeight="1">
      <c r="A283" s="14" t="str">
        <f>Solieusap!A283</f>
        <v>230</v>
      </c>
      <c r="B283" s="15">
        <f>Solieusap!B283</f>
        <v>0</v>
      </c>
      <c r="C283" s="14" t="str">
        <f>Solieusap!C283</f>
        <v>DEAD1</v>
      </c>
      <c r="D283" s="14" t="str">
        <f>Solieusap!D283</f>
        <v>LinStatic</v>
      </c>
      <c r="E283" s="16">
        <f>ABS(Solieusap!E283)</f>
        <v>11.8089</v>
      </c>
      <c r="F283" s="16">
        <f>ABS(Solieusap!F283)</f>
        <v>1.9099999999999999E-2</v>
      </c>
      <c r="G283" s="16">
        <f>ABS(Solieusap!G283)</f>
        <v>0.23960000000000001</v>
      </c>
      <c r="H283" s="16">
        <f>ABS(Solieusap!H283)</f>
        <v>1.4999999999999999E-4</v>
      </c>
      <c r="I283" s="16">
        <f>ABS(Solieusap!I283)</f>
        <v>0.32223000000000002</v>
      </c>
      <c r="J283" s="16">
        <f>ABS(Solieusap!J283)</f>
        <v>1.6160000000000001E-2</v>
      </c>
      <c r="K283" s="16">
        <f t="shared" si="0"/>
        <v>11.8089</v>
      </c>
      <c r="L283" s="16">
        <f t="shared" si="1"/>
        <v>0.32223000000000002</v>
      </c>
    </row>
    <row r="284" spans="1:12" ht="16.5" customHeight="1">
      <c r="A284" s="14" t="str">
        <f>Solieusap!A284</f>
        <v>230</v>
      </c>
      <c r="B284" s="15">
        <f>Solieusap!B284</f>
        <v>1.35</v>
      </c>
      <c r="C284" s="14" t="str">
        <f>Solieusap!C284</f>
        <v>DEAD1</v>
      </c>
      <c r="D284" s="14" t="str">
        <f>Solieusap!D284</f>
        <v>LinStatic</v>
      </c>
      <c r="E284" s="16">
        <f>ABS(Solieusap!E284)</f>
        <v>11.660399999999999</v>
      </c>
      <c r="F284" s="16">
        <f>ABS(Solieusap!F284)</f>
        <v>1.9099999999999999E-2</v>
      </c>
      <c r="G284" s="16">
        <f>ABS(Solieusap!G284)</f>
        <v>0.23960000000000001</v>
      </c>
      <c r="H284" s="16">
        <f>ABS(Solieusap!H284)</f>
        <v>1.4999999999999999E-4</v>
      </c>
      <c r="I284" s="16">
        <f>ABS(Solieusap!I284)</f>
        <v>1.1900000000000001E-3</v>
      </c>
      <c r="J284" s="16">
        <f>ABS(Solieusap!J284)</f>
        <v>9.6600000000000002E-3</v>
      </c>
      <c r="K284" s="16">
        <f t="shared" si="0"/>
        <v>11.660399999999999</v>
      </c>
      <c r="L284" s="16">
        <f t="shared" si="1"/>
        <v>1.1900000000000001E-3</v>
      </c>
    </row>
    <row r="285" spans="1:12" ht="16.5" customHeight="1">
      <c r="A285" s="14" t="str">
        <f>Solieusap!A285</f>
        <v>230</v>
      </c>
      <c r="B285" s="15">
        <f>Solieusap!B285</f>
        <v>2.7</v>
      </c>
      <c r="C285" s="14" t="str">
        <f>Solieusap!C285</f>
        <v>DEAD1</v>
      </c>
      <c r="D285" s="14" t="str">
        <f>Solieusap!D285</f>
        <v>LinStatic</v>
      </c>
      <c r="E285" s="16">
        <f>ABS(Solieusap!E285)</f>
        <v>11.511900000000001</v>
      </c>
      <c r="F285" s="16">
        <f>ABS(Solieusap!F285)</f>
        <v>1.9099999999999999E-2</v>
      </c>
      <c r="G285" s="16">
        <f>ABS(Solieusap!G285)</f>
        <v>0.23960000000000001</v>
      </c>
      <c r="H285" s="16">
        <f>ABS(Solieusap!H285)</f>
        <v>1.4999999999999999E-4</v>
      </c>
      <c r="I285" s="16">
        <f>ABS(Solieusap!I285)</f>
        <v>0.32461000000000001</v>
      </c>
      <c r="J285" s="16">
        <f>ABS(Solieusap!J285)</f>
        <v>3.5490000000000001E-2</v>
      </c>
      <c r="K285" s="16">
        <f t="shared" si="0"/>
        <v>11.511900000000001</v>
      </c>
      <c r="L285" s="16">
        <f t="shared" si="1"/>
        <v>0.32461000000000001</v>
      </c>
    </row>
    <row r="286" spans="1:12" ht="16.5" customHeight="1">
      <c r="A286" s="14" t="str">
        <f>Solieusap!A286</f>
        <v>231</v>
      </c>
      <c r="B286" s="15">
        <f>Solieusap!B286</f>
        <v>0</v>
      </c>
      <c r="C286" s="14" t="str">
        <f>Solieusap!C286</f>
        <v>DEAD1</v>
      </c>
      <c r="D286" s="14" t="str">
        <f>Solieusap!D286</f>
        <v>LinStatic</v>
      </c>
      <c r="E286" s="16">
        <f>ABS(Solieusap!E286)</f>
        <v>7.5536000000000003</v>
      </c>
      <c r="F286" s="16">
        <f>ABS(Solieusap!F286)</f>
        <v>2.1999999999999999E-2</v>
      </c>
      <c r="G286" s="16">
        <f>ABS(Solieusap!G286)</f>
        <v>1.2999999999999999E-2</v>
      </c>
      <c r="H286" s="16">
        <f>ABS(Solieusap!H286)</f>
        <v>1.3999999999999999E-4</v>
      </c>
      <c r="I286" s="16">
        <f>ABS(Solieusap!I286)</f>
        <v>1.1599999999999999E-2</v>
      </c>
      <c r="J286" s="16">
        <f>ABS(Solieusap!J286)</f>
        <v>4.1099999999999998E-2</v>
      </c>
      <c r="K286" s="16">
        <f t="shared" si="0"/>
        <v>7.5536000000000003</v>
      </c>
      <c r="L286" s="16">
        <f t="shared" si="1"/>
        <v>1.1599999999999999E-2</v>
      </c>
    </row>
    <row r="287" spans="1:12" ht="16.5" customHeight="1">
      <c r="A287" s="14" t="str">
        <f>Solieusap!A287</f>
        <v>231</v>
      </c>
      <c r="B287" s="15">
        <f>Solieusap!B287</f>
        <v>1.8</v>
      </c>
      <c r="C287" s="14" t="str">
        <f>Solieusap!C287</f>
        <v>DEAD1</v>
      </c>
      <c r="D287" s="14" t="str">
        <f>Solieusap!D287</f>
        <v>LinStatic</v>
      </c>
      <c r="E287" s="16">
        <f>ABS(Solieusap!E287)</f>
        <v>7.3555999999999999</v>
      </c>
      <c r="F287" s="16">
        <f>ABS(Solieusap!F287)</f>
        <v>2.1999999999999999E-2</v>
      </c>
      <c r="G287" s="16">
        <f>ABS(Solieusap!G287)</f>
        <v>1.2999999999999999E-2</v>
      </c>
      <c r="H287" s="16">
        <f>ABS(Solieusap!H287)</f>
        <v>1.3999999999999999E-4</v>
      </c>
      <c r="I287" s="16">
        <f>ABS(Solieusap!I287)</f>
        <v>1.18E-2</v>
      </c>
      <c r="J287" s="16">
        <f>ABS(Solieusap!J287)</f>
        <v>1.5399999999999999E-3</v>
      </c>
      <c r="K287" s="16">
        <f t="shared" si="0"/>
        <v>7.3555999999999999</v>
      </c>
      <c r="L287" s="16">
        <f t="shared" si="1"/>
        <v>1.18E-2</v>
      </c>
    </row>
    <row r="288" spans="1:12" ht="16.5" customHeight="1">
      <c r="A288" s="14" t="str">
        <f>Solieusap!A288</f>
        <v>231</v>
      </c>
      <c r="B288" s="15">
        <f>Solieusap!B288</f>
        <v>3.6</v>
      </c>
      <c r="C288" s="14" t="str">
        <f>Solieusap!C288</f>
        <v>DEAD1</v>
      </c>
      <c r="D288" s="14" t="str">
        <f>Solieusap!D288</f>
        <v>LinStatic</v>
      </c>
      <c r="E288" s="16">
        <f>ABS(Solieusap!E288)</f>
        <v>7.1576000000000004</v>
      </c>
      <c r="F288" s="16">
        <f>ABS(Solieusap!F288)</f>
        <v>2.1999999999999999E-2</v>
      </c>
      <c r="G288" s="16">
        <f>ABS(Solieusap!G288)</f>
        <v>1.2999999999999999E-2</v>
      </c>
      <c r="H288" s="16">
        <f>ABS(Solieusap!H288)</f>
        <v>1.3999999999999999E-4</v>
      </c>
      <c r="I288" s="16">
        <f>ABS(Solieusap!I288)</f>
        <v>3.5209999999999998E-2</v>
      </c>
      <c r="J288" s="16">
        <f>ABS(Solieusap!J288)</f>
        <v>3.8019999999999998E-2</v>
      </c>
      <c r="K288" s="16">
        <f t="shared" si="0"/>
        <v>7.1576000000000004</v>
      </c>
      <c r="L288" s="16">
        <f t="shared" si="1"/>
        <v>3.5209999999999998E-2</v>
      </c>
    </row>
    <row r="289" spans="1:12" ht="16.5" customHeight="1">
      <c r="A289" s="14" t="str">
        <f>Solieusap!A289</f>
        <v>232</v>
      </c>
      <c r="B289" s="15">
        <f>Solieusap!B289</f>
        <v>0</v>
      </c>
      <c r="C289" s="14" t="str">
        <f>Solieusap!C289</f>
        <v>DEAD1</v>
      </c>
      <c r="D289" s="14" t="str">
        <f>Solieusap!D289</f>
        <v>LinStatic</v>
      </c>
      <c r="E289" s="16">
        <f>ABS(Solieusap!E289)</f>
        <v>3.2833999999999999</v>
      </c>
      <c r="F289" s="16">
        <f>ABS(Solieusap!F289)</f>
        <v>3.3799999999999997E-2</v>
      </c>
      <c r="G289" s="16">
        <f>ABS(Solieusap!G289)</f>
        <v>2.6800000000000001E-2</v>
      </c>
      <c r="H289" s="16">
        <f>ABS(Solieusap!H289)</f>
        <v>1.9000000000000001E-4</v>
      </c>
      <c r="I289" s="16">
        <f>ABS(Solieusap!I289)</f>
        <v>4.4139999999999999E-2</v>
      </c>
      <c r="J289" s="16">
        <f>ABS(Solieusap!J289)</f>
        <v>5.885E-2</v>
      </c>
      <c r="K289" s="16">
        <f t="shared" si="0"/>
        <v>3.2833999999999999</v>
      </c>
      <c r="L289" s="16">
        <f t="shared" si="1"/>
        <v>4.4139999999999999E-2</v>
      </c>
    </row>
    <row r="290" spans="1:12" ht="16.5" customHeight="1">
      <c r="A290" s="14" t="str">
        <f>Solieusap!A290</f>
        <v>232</v>
      </c>
      <c r="B290" s="15">
        <f>Solieusap!B290</f>
        <v>1.8</v>
      </c>
      <c r="C290" s="14" t="str">
        <f>Solieusap!C290</f>
        <v>DEAD1</v>
      </c>
      <c r="D290" s="14" t="str">
        <f>Solieusap!D290</f>
        <v>LinStatic</v>
      </c>
      <c r="E290" s="16">
        <f>ABS(Solieusap!E290)</f>
        <v>3.0853999999999999</v>
      </c>
      <c r="F290" s="16">
        <f>ABS(Solieusap!F290)</f>
        <v>3.3799999999999997E-2</v>
      </c>
      <c r="G290" s="16">
        <f>ABS(Solieusap!G290)</f>
        <v>2.6800000000000001E-2</v>
      </c>
      <c r="H290" s="16">
        <f>ABS(Solieusap!H290)</f>
        <v>1.9000000000000001E-4</v>
      </c>
      <c r="I290" s="16">
        <f>ABS(Solieusap!I290)</f>
        <v>4.1700000000000001E-3</v>
      </c>
      <c r="J290" s="16">
        <f>ABS(Solieusap!J290)</f>
        <v>2.0200000000000001E-3</v>
      </c>
      <c r="K290" s="16">
        <f t="shared" si="0"/>
        <v>3.0853999999999999</v>
      </c>
      <c r="L290" s="16">
        <f t="shared" si="1"/>
        <v>4.1700000000000001E-3</v>
      </c>
    </row>
    <row r="291" spans="1:12" ht="16.5" customHeight="1">
      <c r="A291" s="14" t="str">
        <f>Solieusap!A291</f>
        <v>232</v>
      </c>
      <c r="B291" s="15">
        <f>Solieusap!B291</f>
        <v>3.6</v>
      </c>
      <c r="C291" s="14" t="str">
        <f>Solieusap!C291</f>
        <v>DEAD1</v>
      </c>
      <c r="D291" s="14" t="str">
        <f>Solieusap!D291</f>
        <v>LinStatic</v>
      </c>
      <c r="E291" s="16">
        <f>ABS(Solieusap!E291)</f>
        <v>2.8874</v>
      </c>
      <c r="F291" s="16">
        <f>ABS(Solieusap!F291)</f>
        <v>3.3799999999999997E-2</v>
      </c>
      <c r="G291" s="16">
        <f>ABS(Solieusap!G291)</f>
        <v>2.6800000000000001E-2</v>
      </c>
      <c r="H291" s="16">
        <f>ABS(Solieusap!H291)</f>
        <v>1.9000000000000001E-4</v>
      </c>
      <c r="I291" s="16">
        <f>ABS(Solieusap!I291)</f>
        <v>5.2479999999999999E-2</v>
      </c>
      <c r="J291" s="16">
        <f>ABS(Solieusap!J291)</f>
        <v>6.2890000000000001E-2</v>
      </c>
      <c r="K291" s="16">
        <f t="shared" si="0"/>
        <v>2.8874</v>
      </c>
      <c r="L291" s="16">
        <f t="shared" si="1"/>
        <v>5.2479999999999999E-2</v>
      </c>
    </row>
    <row r="292" spans="1:12" ht="16.5" customHeight="1">
      <c r="A292" s="14" t="str">
        <f>Solieusap!A292</f>
        <v>233</v>
      </c>
      <c r="B292" s="15">
        <f>Solieusap!B292</f>
        <v>0</v>
      </c>
      <c r="C292" s="14" t="str">
        <f>Solieusap!C292</f>
        <v>DEAD1</v>
      </c>
      <c r="D292" s="14" t="str">
        <f>Solieusap!D292</f>
        <v>LinStatic</v>
      </c>
      <c r="E292" s="16">
        <f>ABS(Solieusap!E292)</f>
        <v>11.8292</v>
      </c>
      <c r="F292" s="16">
        <f>ABS(Solieusap!F292)</f>
        <v>1.9400000000000001E-2</v>
      </c>
      <c r="G292" s="16">
        <f>ABS(Solieusap!G292)</f>
        <v>0.23960000000000001</v>
      </c>
      <c r="H292" s="16">
        <f>ABS(Solieusap!H292)</f>
        <v>1.7000000000000001E-4</v>
      </c>
      <c r="I292" s="16">
        <f>ABS(Solieusap!I292)</f>
        <v>0.32230999999999999</v>
      </c>
      <c r="J292" s="16">
        <f>ABS(Solieusap!J292)</f>
        <v>1.66E-2</v>
      </c>
      <c r="K292" s="16">
        <f t="shared" si="0"/>
        <v>11.8292</v>
      </c>
      <c r="L292" s="16">
        <f t="shared" si="1"/>
        <v>0.32230999999999999</v>
      </c>
    </row>
    <row r="293" spans="1:12" ht="16.5" customHeight="1">
      <c r="A293" s="14" t="str">
        <f>Solieusap!A293</f>
        <v>233</v>
      </c>
      <c r="B293" s="15">
        <f>Solieusap!B293</f>
        <v>1.35</v>
      </c>
      <c r="C293" s="14" t="str">
        <f>Solieusap!C293</f>
        <v>DEAD1</v>
      </c>
      <c r="D293" s="14" t="str">
        <f>Solieusap!D293</f>
        <v>LinStatic</v>
      </c>
      <c r="E293" s="16">
        <f>ABS(Solieusap!E293)</f>
        <v>11.6807</v>
      </c>
      <c r="F293" s="16">
        <f>ABS(Solieusap!F293)</f>
        <v>1.9400000000000001E-2</v>
      </c>
      <c r="G293" s="16">
        <f>ABS(Solieusap!G293)</f>
        <v>0.23960000000000001</v>
      </c>
      <c r="H293" s="16">
        <f>ABS(Solieusap!H293)</f>
        <v>1.7000000000000001E-4</v>
      </c>
      <c r="I293" s="16">
        <f>ABS(Solieusap!I293)</f>
        <v>1.17E-3</v>
      </c>
      <c r="J293" s="16">
        <f>ABS(Solieusap!J293)</f>
        <v>9.6600000000000002E-3</v>
      </c>
      <c r="K293" s="16">
        <f t="shared" si="0"/>
        <v>11.6807</v>
      </c>
      <c r="L293" s="16">
        <f t="shared" si="1"/>
        <v>1.17E-3</v>
      </c>
    </row>
    <row r="294" spans="1:12" ht="16.5" customHeight="1">
      <c r="A294" s="14" t="str">
        <f>Solieusap!A294</f>
        <v>233</v>
      </c>
      <c r="B294" s="15">
        <f>Solieusap!B294</f>
        <v>2.7</v>
      </c>
      <c r="C294" s="14" t="str">
        <f>Solieusap!C294</f>
        <v>DEAD1</v>
      </c>
      <c r="D294" s="14" t="str">
        <f>Solieusap!D294</f>
        <v>LinStatic</v>
      </c>
      <c r="E294" s="16">
        <f>ABS(Solieusap!E294)</f>
        <v>11.5322</v>
      </c>
      <c r="F294" s="16">
        <f>ABS(Solieusap!F294)</f>
        <v>1.9400000000000001E-2</v>
      </c>
      <c r="G294" s="16">
        <f>ABS(Solieusap!G294)</f>
        <v>0.23960000000000001</v>
      </c>
      <c r="H294" s="16">
        <f>ABS(Solieusap!H294)</f>
        <v>1.7000000000000001E-4</v>
      </c>
      <c r="I294" s="16">
        <f>ABS(Solieusap!I294)</f>
        <v>0.32466</v>
      </c>
      <c r="J294" s="16">
        <f>ABS(Solieusap!J294)</f>
        <v>3.5909999999999997E-2</v>
      </c>
      <c r="K294" s="16">
        <f t="shared" si="0"/>
        <v>11.5322</v>
      </c>
      <c r="L294" s="16">
        <f t="shared" si="1"/>
        <v>0.32466</v>
      </c>
    </row>
    <row r="295" spans="1:12" ht="16.5" customHeight="1">
      <c r="A295" s="14" t="str">
        <f>Solieusap!A295</f>
        <v>234</v>
      </c>
      <c r="B295" s="15">
        <f>Solieusap!B295</f>
        <v>0</v>
      </c>
      <c r="C295" s="14" t="str">
        <f>Solieusap!C295</f>
        <v>DEAD1</v>
      </c>
      <c r="D295" s="14" t="str">
        <f>Solieusap!D295</f>
        <v>LinStatic</v>
      </c>
      <c r="E295" s="16">
        <f>ABS(Solieusap!E295)</f>
        <v>7.5734000000000004</v>
      </c>
      <c r="F295" s="16">
        <f>ABS(Solieusap!F295)</f>
        <v>2.3400000000000001E-2</v>
      </c>
      <c r="G295" s="16">
        <f>ABS(Solieusap!G295)</f>
        <v>1.3100000000000001E-2</v>
      </c>
      <c r="H295" s="16">
        <f>ABS(Solieusap!H295)</f>
        <v>4.5359999999999999E-5</v>
      </c>
      <c r="I295" s="16">
        <f>ABS(Solieusap!I295)</f>
        <v>1.187E-2</v>
      </c>
      <c r="J295" s="16">
        <f>ABS(Solieusap!J295)</f>
        <v>4.3110000000000002E-2</v>
      </c>
      <c r="K295" s="16">
        <f t="shared" si="0"/>
        <v>7.5734000000000004</v>
      </c>
      <c r="L295" s="16">
        <f t="shared" si="1"/>
        <v>1.187E-2</v>
      </c>
    </row>
    <row r="296" spans="1:12" ht="16.5" customHeight="1">
      <c r="A296" s="14" t="str">
        <f>Solieusap!A296</f>
        <v>234</v>
      </c>
      <c r="B296" s="15">
        <f>Solieusap!B296</f>
        <v>1.8</v>
      </c>
      <c r="C296" s="14" t="str">
        <f>Solieusap!C296</f>
        <v>DEAD1</v>
      </c>
      <c r="D296" s="14" t="str">
        <f>Solieusap!D296</f>
        <v>LinStatic</v>
      </c>
      <c r="E296" s="16">
        <f>ABS(Solieusap!E296)</f>
        <v>7.3754</v>
      </c>
      <c r="F296" s="16">
        <f>ABS(Solieusap!F296)</f>
        <v>2.3400000000000001E-2</v>
      </c>
      <c r="G296" s="16">
        <f>ABS(Solieusap!G296)</f>
        <v>1.3100000000000001E-2</v>
      </c>
      <c r="H296" s="16">
        <f>ABS(Solieusap!H296)</f>
        <v>4.5359999999999999E-5</v>
      </c>
      <c r="I296" s="16">
        <f>ABS(Solieusap!I296)</f>
        <v>1.175E-2</v>
      </c>
      <c r="J296" s="16">
        <f>ABS(Solieusap!J296)</f>
        <v>1.01E-3</v>
      </c>
      <c r="K296" s="16">
        <f t="shared" si="0"/>
        <v>7.3754</v>
      </c>
      <c r="L296" s="16">
        <f t="shared" si="1"/>
        <v>1.175E-2</v>
      </c>
    </row>
    <row r="297" spans="1:12" ht="16.5" customHeight="1">
      <c r="A297" s="14" t="str">
        <f>Solieusap!A297</f>
        <v>234</v>
      </c>
      <c r="B297" s="15">
        <f>Solieusap!B297</f>
        <v>3.6</v>
      </c>
      <c r="C297" s="14" t="str">
        <f>Solieusap!C297</f>
        <v>DEAD1</v>
      </c>
      <c r="D297" s="14" t="str">
        <f>Solieusap!D297</f>
        <v>LinStatic</v>
      </c>
      <c r="E297" s="16">
        <f>ABS(Solieusap!E297)</f>
        <v>7.1773999999999996</v>
      </c>
      <c r="F297" s="16">
        <f>ABS(Solieusap!F297)</f>
        <v>2.3400000000000001E-2</v>
      </c>
      <c r="G297" s="16">
        <f>ABS(Solieusap!G297)</f>
        <v>1.3100000000000001E-2</v>
      </c>
      <c r="H297" s="16">
        <f>ABS(Solieusap!H297)</f>
        <v>4.5359999999999999E-5</v>
      </c>
      <c r="I297" s="16">
        <f>ABS(Solieusap!I297)</f>
        <v>3.5380000000000002E-2</v>
      </c>
      <c r="J297" s="16">
        <f>ABS(Solieusap!J297)</f>
        <v>4.1079999999999998E-2</v>
      </c>
      <c r="K297" s="16">
        <f t="shared" si="0"/>
        <v>7.1773999999999996</v>
      </c>
      <c r="L297" s="16">
        <f t="shared" si="1"/>
        <v>3.5380000000000002E-2</v>
      </c>
    </row>
    <row r="298" spans="1:12" ht="16.5" customHeight="1">
      <c r="A298" s="14" t="str">
        <f>Solieusap!A298</f>
        <v>235</v>
      </c>
      <c r="B298" s="15">
        <f>Solieusap!B298</f>
        <v>0</v>
      </c>
      <c r="C298" s="14" t="str">
        <f>Solieusap!C298</f>
        <v>DEAD1</v>
      </c>
      <c r="D298" s="14" t="str">
        <f>Solieusap!D298</f>
        <v>LinStatic</v>
      </c>
      <c r="E298" s="16">
        <f>ABS(Solieusap!E298)</f>
        <v>3.2968999999999999</v>
      </c>
      <c r="F298" s="16">
        <f>ABS(Solieusap!F298)</f>
        <v>1.89E-2</v>
      </c>
      <c r="G298" s="16">
        <f>ABS(Solieusap!G298)</f>
        <v>2.7900000000000001E-2</v>
      </c>
      <c r="H298" s="16">
        <f>ABS(Solieusap!H298)</f>
        <v>9.3999999999999997E-4</v>
      </c>
      <c r="I298" s="16">
        <f>ABS(Solieusap!I298)</f>
        <v>4.6080000000000003E-2</v>
      </c>
      <c r="J298" s="16">
        <f>ABS(Solieusap!J298)</f>
        <v>3.1739999999999997E-2</v>
      </c>
      <c r="K298" s="16">
        <f t="shared" si="0"/>
        <v>3.2968999999999999</v>
      </c>
      <c r="L298" s="16">
        <f t="shared" si="1"/>
        <v>4.6080000000000003E-2</v>
      </c>
    </row>
    <row r="299" spans="1:12" ht="16.5" customHeight="1">
      <c r="A299" s="14" t="str">
        <f>Solieusap!A299</f>
        <v>235</v>
      </c>
      <c r="B299" s="15">
        <f>Solieusap!B299</f>
        <v>1.8</v>
      </c>
      <c r="C299" s="14" t="str">
        <f>Solieusap!C299</f>
        <v>DEAD1</v>
      </c>
      <c r="D299" s="14" t="str">
        <f>Solieusap!D299</f>
        <v>LinStatic</v>
      </c>
      <c r="E299" s="16">
        <f>ABS(Solieusap!E299)</f>
        <v>3.0989</v>
      </c>
      <c r="F299" s="16">
        <f>ABS(Solieusap!F299)</f>
        <v>1.89E-2</v>
      </c>
      <c r="G299" s="16">
        <f>ABS(Solieusap!G299)</f>
        <v>2.7900000000000001E-2</v>
      </c>
      <c r="H299" s="16">
        <f>ABS(Solieusap!H299)</f>
        <v>9.3999999999999997E-4</v>
      </c>
      <c r="I299" s="16">
        <f>ABS(Solieusap!I299)</f>
        <v>4.1399999999999996E-3</v>
      </c>
      <c r="J299" s="16">
        <f>ABS(Solieusap!J299)</f>
        <v>2.2300000000000002E-3</v>
      </c>
      <c r="K299" s="16">
        <f t="shared" si="0"/>
        <v>3.0989</v>
      </c>
      <c r="L299" s="16">
        <f t="shared" si="1"/>
        <v>4.1399999999999996E-3</v>
      </c>
    </row>
    <row r="300" spans="1:12" ht="16.5" customHeight="1">
      <c r="A300" s="14" t="str">
        <f>Solieusap!A300</f>
        <v>235</v>
      </c>
      <c r="B300" s="15">
        <f>Solieusap!B300</f>
        <v>3.6</v>
      </c>
      <c r="C300" s="14" t="str">
        <f>Solieusap!C300</f>
        <v>DEAD1</v>
      </c>
      <c r="D300" s="14" t="str">
        <f>Solieusap!D300</f>
        <v>LinStatic</v>
      </c>
      <c r="E300" s="16">
        <f>ABS(Solieusap!E300)</f>
        <v>2.9009</v>
      </c>
      <c r="F300" s="16">
        <f>ABS(Solieusap!F300)</f>
        <v>1.89E-2</v>
      </c>
      <c r="G300" s="16">
        <f>ABS(Solieusap!G300)</f>
        <v>2.7900000000000001E-2</v>
      </c>
      <c r="H300" s="16">
        <f>ABS(Solieusap!H300)</f>
        <v>9.3999999999999997E-4</v>
      </c>
      <c r="I300" s="16">
        <f>ABS(Solieusap!I300)</f>
        <v>5.4350000000000002E-2</v>
      </c>
      <c r="J300" s="16">
        <f>ABS(Solieusap!J300)</f>
        <v>3.6200000000000003E-2</v>
      </c>
      <c r="K300" s="16">
        <f t="shared" si="0"/>
        <v>2.9009</v>
      </c>
      <c r="L300" s="16">
        <f t="shared" si="1"/>
        <v>5.4350000000000002E-2</v>
      </c>
    </row>
    <row r="301" spans="1:12" ht="16.5" customHeight="1">
      <c r="A301" s="14" t="str">
        <f>Solieusap!A301</f>
        <v>236</v>
      </c>
      <c r="B301" s="15">
        <f>Solieusap!B301</f>
        <v>0</v>
      </c>
      <c r="C301" s="14" t="str">
        <f>Solieusap!C301</f>
        <v>DEAD1</v>
      </c>
      <c r="D301" s="14" t="str">
        <f>Solieusap!D301</f>
        <v>LinStatic</v>
      </c>
      <c r="E301" s="16">
        <f>ABS(Solieusap!E301)</f>
        <v>11.552</v>
      </c>
      <c r="F301" s="16">
        <f>ABS(Solieusap!F301)</f>
        <v>2.7900000000000001E-2</v>
      </c>
      <c r="G301" s="16">
        <f>ABS(Solieusap!G301)</f>
        <v>0.2359</v>
      </c>
      <c r="H301" s="16">
        <f>ABS(Solieusap!H301)</f>
        <v>8.8000000000000003E-4</v>
      </c>
      <c r="I301" s="16">
        <f>ABS(Solieusap!I301)</f>
        <v>0.31635000000000002</v>
      </c>
      <c r="J301" s="16">
        <f>ABS(Solieusap!J301)</f>
        <v>2.743E-2</v>
      </c>
      <c r="K301" s="16">
        <f t="shared" si="0"/>
        <v>11.552</v>
      </c>
      <c r="L301" s="16">
        <f t="shared" si="1"/>
        <v>0.31635000000000002</v>
      </c>
    </row>
    <row r="302" spans="1:12" ht="16.5" customHeight="1">
      <c r="A302" s="14" t="str">
        <f>Solieusap!A302</f>
        <v>236</v>
      </c>
      <c r="B302" s="15">
        <f>Solieusap!B302</f>
        <v>1.35</v>
      </c>
      <c r="C302" s="14" t="str">
        <f>Solieusap!C302</f>
        <v>DEAD1</v>
      </c>
      <c r="D302" s="14" t="str">
        <f>Solieusap!D302</f>
        <v>LinStatic</v>
      </c>
      <c r="E302" s="16">
        <f>ABS(Solieusap!E302)</f>
        <v>11.403499999999999</v>
      </c>
      <c r="F302" s="16">
        <f>ABS(Solieusap!F302)</f>
        <v>2.7900000000000001E-2</v>
      </c>
      <c r="G302" s="16">
        <f>ABS(Solieusap!G302)</f>
        <v>0.2359</v>
      </c>
      <c r="H302" s="16">
        <f>ABS(Solieusap!H302)</f>
        <v>8.8000000000000003E-4</v>
      </c>
      <c r="I302" s="16">
        <f>ABS(Solieusap!I302)</f>
        <v>2.16E-3</v>
      </c>
      <c r="J302" s="16">
        <f>ABS(Solieusap!J302)</f>
        <v>1.0290000000000001E-2</v>
      </c>
      <c r="K302" s="16">
        <f t="shared" si="0"/>
        <v>11.403499999999999</v>
      </c>
      <c r="L302" s="16">
        <f t="shared" si="1"/>
        <v>2.16E-3</v>
      </c>
    </row>
    <row r="303" spans="1:12" ht="16.5" customHeight="1">
      <c r="A303" s="14" t="str">
        <f>Solieusap!A303</f>
        <v>236</v>
      </c>
      <c r="B303" s="15">
        <f>Solieusap!B303</f>
        <v>2.7</v>
      </c>
      <c r="C303" s="14" t="str">
        <f>Solieusap!C303</f>
        <v>DEAD1</v>
      </c>
      <c r="D303" s="14" t="str">
        <f>Solieusap!D303</f>
        <v>LinStatic</v>
      </c>
      <c r="E303" s="16">
        <f>ABS(Solieusap!E303)</f>
        <v>11.255000000000001</v>
      </c>
      <c r="F303" s="16">
        <f>ABS(Solieusap!F303)</f>
        <v>2.7900000000000001E-2</v>
      </c>
      <c r="G303" s="16">
        <f>ABS(Solieusap!G303)</f>
        <v>0.2359</v>
      </c>
      <c r="H303" s="16">
        <f>ABS(Solieusap!H303)</f>
        <v>8.8000000000000003E-4</v>
      </c>
      <c r="I303" s="16">
        <f>ABS(Solieusap!I303)</f>
        <v>0.32067000000000001</v>
      </c>
      <c r="J303" s="16">
        <f>ABS(Solieusap!J303)</f>
        <v>4.8009999999999997E-2</v>
      </c>
      <c r="K303" s="16">
        <f t="shared" si="0"/>
        <v>11.255000000000001</v>
      </c>
      <c r="L303" s="16">
        <f t="shared" si="1"/>
        <v>0.32067000000000001</v>
      </c>
    </row>
    <row r="304" spans="1:12" ht="16.5" customHeight="1">
      <c r="A304" s="14" t="str">
        <f>Solieusap!A304</f>
        <v>237</v>
      </c>
      <c r="B304" s="15">
        <f>Solieusap!B304</f>
        <v>0</v>
      </c>
      <c r="C304" s="14" t="str">
        <f>Solieusap!C304</f>
        <v>DEAD1</v>
      </c>
      <c r="D304" s="14" t="str">
        <f>Solieusap!D304</f>
        <v>LinStatic</v>
      </c>
      <c r="E304" s="16">
        <f>ABS(Solieusap!E304)</f>
        <v>7.657</v>
      </c>
      <c r="F304" s="16">
        <f>ABS(Solieusap!F304)</f>
        <v>1.6500000000000001E-2</v>
      </c>
      <c r="G304" s="16">
        <f>ABS(Solieusap!G304)</f>
        <v>1.38E-2</v>
      </c>
      <c r="H304" s="16">
        <f>ABS(Solieusap!H304)</f>
        <v>7.6000000000000004E-4</v>
      </c>
      <c r="I304" s="16">
        <f>ABS(Solieusap!I304)</f>
        <v>1.6119999999999999E-2</v>
      </c>
      <c r="J304" s="16">
        <f>ABS(Solieusap!J304)</f>
        <v>3.338E-2</v>
      </c>
      <c r="K304" s="16">
        <f t="shared" si="0"/>
        <v>7.657</v>
      </c>
      <c r="L304" s="16">
        <f t="shared" si="1"/>
        <v>1.6119999999999999E-2</v>
      </c>
    </row>
    <row r="305" spans="1:12" ht="16.5" customHeight="1">
      <c r="A305" s="14" t="str">
        <f>Solieusap!A305</f>
        <v>237</v>
      </c>
      <c r="B305" s="15">
        <f>Solieusap!B305</f>
        <v>1.8</v>
      </c>
      <c r="C305" s="14" t="str">
        <f>Solieusap!C305</f>
        <v>DEAD1</v>
      </c>
      <c r="D305" s="14" t="str">
        <f>Solieusap!D305</f>
        <v>LinStatic</v>
      </c>
      <c r="E305" s="16">
        <f>ABS(Solieusap!E305)</f>
        <v>7.4589999999999996</v>
      </c>
      <c r="F305" s="16">
        <f>ABS(Solieusap!F305)</f>
        <v>1.6500000000000001E-2</v>
      </c>
      <c r="G305" s="16">
        <f>ABS(Solieusap!G305)</f>
        <v>1.38E-2</v>
      </c>
      <c r="H305" s="16">
        <f>ABS(Solieusap!H305)</f>
        <v>7.6000000000000004E-4</v>
      </c>
      <c r="I305" s="16">
        <f>ABS(Solieusap!I305)</f>
        <v>8.8100000000000001E-3</v>
      </c>
      <c r="J305" s="16">
        <f>ABS(Solieusap!J305)</f>
        <v>3.7000000000000002E-3</v>
      </c>
      <c r="K305" s="16">
        <f t="shared" si="0"/>
        <v>7.4589999999999996</v>
      </c>
      <c r="L305" s="16">
        <f t="shared" si="1"/>
        <v>8.8100000000000001E-3</v>
      </c>
    </row>
    <row r="306" spans="1:12" ht="16.5" customHeight="1">
      <c r="A306" s="14" t="str">
        <f>Solieusap!A306</f>
        <v>237</v>
      </c>
      <c r="B306" s="15">
        <f>Solieusap!B306</f>
        <v>3.6</v>
      </c>
      <c r="C306" s="14" t="str">
        <f>Solieusap!C306</f>
        <v>DEAD1</v>
      </c>
      <c r="D306" s="14" t="str">
        <f>Solieusap!D306</f>
        <v>LinStatic</v>
      </c>
      <c r="E306" s="16">
        <f>ABS(Solieusap!E306)</f>
        <v>7.2610000000000001</v>
      </c>
      <c r="F306" s="16">
        <f>ABS(Solieusap!F306)</f>
        <v>1.6500000000000001E-2</v>
      </c>
      <c r="G306" s="16">
        <f>ABS(Solieusap!G306)</f>
        <v>1.38E-2</v>
      </c>
      <c r="H306" s="16">
        <f>ABS(Solieusap!H306)</f>
        <v>7.6000000000000004E-4</v>
      </c>
      <c r="I306" s="16">
        <f>ABS(Solieusap!I306)</f>
        <v>3.3739999999999999E-2</v>
      </c>
      <c r="J306" s="16">
        <f>ABS(Solieusap!J306)</f>
        <v>2.5989999999999999E-2</v>
      </c>
      <c r="K306" s="16">
        <f t="shared" si="0"/>
        <v>7.2610000000000001</v>
      </c>
      <c r="L306" s="16">
        <f t="shared" si="1"/>
        <v>3.3739999999999999E-2</v>
      </c>
    </row>
    <row r="307" spans="1:12" ht="16.5" customHeight="1">
      <c r="A307" s="14" t="str">
        <f>Solieusap!A307</f>
        <v>238</v>
      </c>
      <c r="B307" s="15">
        <f>Solieusap!B307</f>
        <v>0</v>
      </c>
      <c r="C307" s="14" t="str">
        <f>Solieusap!C307</f>
        <v>DEAD1</v>
      </c>
      <c r="D307" s="14" t="str">
        <f>Solieusap!D307</f>
        <v>LinStatic</v>
      </c>
      <c r="E307" s="16">
        <f>ABS(Solieusap!E307)</f>
        <v>3.6816</v>
      </c>
      <c r="F307" s="16">
        <f>ABS(Solieusap!F307)</f>
        <v>1.0200000000000001E-2</v>
      </c>
      <c r="G307" s="16">
        <f>ABS(Solieusap!G307)</f>
        <v>3.5499999999999997E-2</v>
      </c>
      <c r="H307" s="16">
        <f>ABS(Solieusap!H307)</f>
        <v>6.4000000000000003E-3</v>
      </c>
      <c r="I307" s="16">
        <f>ABS(Solieusap!I307)</f>
        <v>6.1449999999999998E-2</v>
      </c>
      <c r="J307" s="16">
        <f>ABS(Solieusap!J307)</f>
        <v>1.8270000000000002E-2</v>
      </c>
      <c r="K307" s="16">
        <f t="shared" si="0"/>
        <v>3.6816</v>
      </c>
      <c r="L307" s="16">
        <f t="shared" si="1"/>
        <v>6.1449999999999998E-2</v>
      </c>
    </row>
    <row r="308" spans="1:12" ht="16.5" customHeight="1">
      <c r="A308" s="14" t="str">
        <f>Solieusap!A308</f>
        <v>238</v>
      </c>
      <c r="B308" s="15">
        <f>Solieusap!B308</f>
        <v>1.8</v>
      </c>
      <c r="C308" s="14" t="str">
        <f>Solieusap!C308</f>
        <v>DEAD1</v>
      </c>
      <c r="D308" s="14" t="str">
        <f>Solieusap!D308</f>
        <v>LinStatic</v>
      </c>
      <c r="E308" s="16">
        <f>ABS(Solieusap!E308)</f>
        <v>3.4836</v>
      </c>
      <c r="F308" s="16">
        <f>ABS(Solieusap!F308)</f>
        <v>1.0200000000000001E-2</v>
      </c>
      <c r="G308" s="16">
        <f>ABS(Solieusap!G308)</f>
        <v>3.5499999999999997E-2</v>
      </c>
      <c r="H308" s="16">
        <f>ABS(Solieusap!H308)</f>
        <v>6.4000000000000003E-3</v>
      </c>
      <c r="I308" s="16">
        <f>ABS(Solieusap!I308)</f>
        <v>2.47E-3</v>
      </c>
      <c r="J308" s="16">
        <f>ABS(Solieusap!J308)</f>
        <v>8.1089999999999998E-5</v>
      </c>
      <c r="K308" s="16">
        <f t="shared" si="0"/>
        <v>3.4836</v>
      </c>
      <c r="L308" s="16">
        <f t="shared" si="1"/>
        <v>2.47E-3</v>
      </c>
    </row>
    <row r="309" spans="1:12" ht="16.5" customHeight="1">
      <c r="A309" s="14" t="str">
        <f>Solieusap!A309</f>
        <v>238</v>
      </c>
      <c r="B309" s="15">
        <f>Solieusap!B309</f>
        <v>3.6</v>
      </c>
      <c r="C309" s="14" t="str">
        <f>Solieusap!C309</f>
        <v>DEAD1</v>
      </c>
      <c r="D309" s="14" t="str">
        <f>Solieusap!D309</f>
        <v>LinStatic</v>
      </c>
      <c r="E309" s="16">
        <f>ABS(Solieusap!E309)</f>
        <v>3.2856000000000001</v>
      </c>
      <c r="F309" s="16">
        <f>ABS(Solieusap!F309)</f>
        <v>1.0200000000000001E-2</v>
      </c>
      <c r="G309" s="16">
        <f>ABS(Solieusap!G309)</f>
        <v>3.5499999999999997E-2</v>
      </c>
      <c r="H309" s="16">
        <f>ABS(Solieusap!H309)</f>
        <v>6.4000000000000003E-3</v>
      </c>
      <c r="I309" s="16">
        <f>ABS(Solieusap!I309)</f>
        <v>6.6400000000000001E-2</v>
      </c>
      <c r="J309" s="16">
        <f>ABS(Solieusap!J309)</f>
        <v>1.8429999999999998E-2</v>
      </c>
      <c r="K309" s="16">
        <f t="shared" si="0"/>
        <v>3.2856000000000001</v>
      </c>
      <c r="L309" s="16">
        <f t="shared" si="1"/>
        <v>6.6400000000000001E-2</v>
      </c>
    </row>
    <row r="310" spans="1:12" ht="16.5" customHeight="1">
      <c r="A310" s="14" t="str">
        <f>Solieusap!A310</f>
        <v>239</v>
      </c>
      <c r="B310" s="15">
        <f>Solieusap!B310</f>
        <v>0</v>
      </c>
      <c r="C310" s="14" t="str">
        <f>Solieusap!C310</f>
        <v>DEAD1</v>
      </c>
      <c r="D310" s="14" t="str">
        <f>Solieusap!D310</f>
        <v>LinStatic</v>
      </c>
      <c r="E310" s="16">
        <f>ABS(Solieusap!E310)</f>
        <v>17.258299999999998</v>
      </c>
      <c r="F310" s="16">
        <f>ABS(Solieusap!F310)</f>
        <v>4.4900000000000002E-2</v>
      </c>
      <c r="G310" s="16">
        <f>ABS(Solieusap!G310)</f>
        <v>0.22819999999999999</v>
      </c>
      <c r="H310" s="16">
        <f>ABS(Solieusap!H310)</f>
        <v>2.7E-4</v>
      </c>
      <c r="I310" s="16">
        <f>ABS(Solieusap!I310)</f>
        <v>0.30736999999999998</v>
      </c>
      <c r="J310" s="16">
        <f>ABS(Solieusap!J310)</f>
        <v>3.7109999999999997E-2</v>
      </c>
      <c r="K310" s="16">
        <f t="shared" si="0"/>
        <v>17.258299999999998</v>
      </c>
      <c r="L310" s="16">
        <f t="shared" si="1"/>
        <v>0.30736999999999998</v>
      </c>
    </row>
    <row r="311" spans="1:12" ht="16.5" customHeight="1">
      <c r="A311" s="14" t="str">
        <f>Solieusap!A311</f>
        <v>239</v>
      </c>
      <c r="B311" s="15">
        <f>Solieusap!B311</f>
        <v>1.35</v>
      </c>
      <c r="C311" s="14" t="str">
        <f>Solieusap!C311</f>
        <v>DEAD1</v>
      </c>
      <c r="D311" s="14" t="str">
        <f>Solieusap!D311</f>
        <v>LinStatic</v>
      </c>
      <c r="E311" s="16">
        <f>ABS(Solieusap!E311)</f>
        <v>17.1098</v>
      </c>
      <c r="F311" s="16">
        <f>ABS(Solieusap!F311)</f>
        <v>4.4900000000000002E-2</v>
      </c>
      <c r="G311" s="16">
        <f>ABS(Solieusap!G311)</f>
        <v>0.22819999999999999</v>
      </c>
      <c r="H311" s="16">
        <f>ABS(Solieusap!H311)</f>
        <v>2.7E-4</v>
      </c>
      <c r="I311" s="16">
        <f>ABS(Solieusap!I311)</f>
        <v>7.2000000000000005E-4</v>
      </c>
      <c r="J311" s="16">
        <f>ABS(Solieusap!J311)</f>
        <v>2.3460000000000002E-2</v>
      </c>
      <c r="K311" s="16">
        <f t="shared" si="0"/>
        <v>17.1098</v>
      </c>
      <c r="L311" s="16">
        <f t="shared" si="1"/>
        <v>7.2000000000000005E-4</v>
      </c>
    </row>
    <row r="312" spans="1:12" ht="16.5" customHeight="1">
      <c r="A312" s="14" t="str">
        <f>Solieusap!A312</f>
        <v>239</v>
      </c>
      <c r="B312" s="15">
        <f>Solieusap!B312</f>
        <v>2.7</v>
      </c>
      <c r="C312" s="14" t="str">
        <f>Solieusap!C312</f>
        <v>DEAD1</v>
      </c>
      <c r="D312" s="14" t="str">
        <f>Solieusap!D312</f>
        <v>LinStatic</v>
      </c>
      <c r="E312" s="16">
        <f>ABS(Solieusap!E312)</f>
        <v>16.961300000000001</v>
      </c>
      <c r="F312" s="16">
        <f>ABS(Solieusap!F312)</f>
        <v>4.4900000000000002E-2</v>
      </c>
      <c r="G312" s="16">
        <f>ABS(Solieusap!G312)</f>
        <v>0.22819999999999999</v>
      </c>
      <c r="H312" s="16">
        <f>ABS(Solieusap!H312)</f>
        <v>2.7E-4</v>
      </c>
      <c r="I312" s="16">
        <f>ABS(Solieusap!I312)</f>
        <v>0.30880999999999997</v>
      </c>
      <c r="J312" s="16">
        <f>ABS(Solieusap!J312)</f>
        <v>8.4019999999999997E-2</v>
      </c>
      <c r="K312" s="16">
        <f t="shared" si="0"/>
        <v>16.961300000000001</v>
      </c>
      <c r="L312" s="16">
        <f t="shared" si="1"/>
        <v>0.30880999999999997</v>
      </c>
    </row>
    <row r="313" spans="1:12" ht="16.5" customHeight="1">
      <c r="A313" s="14" t="str">
        <f>Solieusap!A313</f>
        <v>240</v>
      </c>
      <c r="B313" s="15">
        <f>Solieusap!B313</f>
        <v>0</v>
      </c>
      <c r="C313" s="14" t="str">
        <f>Solieusap!C313</f>
        <v>DEAD1</v>
      </c>
      <c r="D313" s="14" t="str">
        <f>Solieusap!D313</f>
        <v>LinStatic</v>
      </c>
      <c r="E313" s="16">
        <f>ABS(Solieusap!E313)</f>
        <v>13.1228</v>
      </c>
      <c r="F313" s="16">
        <f>ABS(Solieusap!F313)</f>
        <v>6.93E-2</v>
      </c>
      <c r="G313" s="16">
        <f>ABS(Solieusap!G313)</f>
        <v>6.4000000000000003E-3</v>
      </c>
      <c r="H313" s="16">
        <f>ABS(Solieusap!H313)</f>
        <v>3.2000000000000003E-4</v>
      </c>
      <c r="I313" s="16">
        <f>ABS(Solieusap!I313)</f>
        <v>6.5399999999999998E-3</v>
      </c>
      <c r="J313" s="16">
        <f>ABS(Solieusap!J313)</f>
        <v>0.11996999999999999</v>
      </c>
      <c r="K313" s="16">
        <f t="shared" si="0"/>
        <v>13.1228</v>
      </c>
      <c r="L313" s="16">
        <f t="shared" si="1"/>
        <v>6.5399999999999998E-3</v>
      </c>
    </row>
    <row r="314" spans="1:12" ht="16.5" customHeight="1">
      <c r="A314" s="14" t="str">
        <f>Solieusap!A314</f>
        <v>240</v>
      </c>
      <c r="B314" s="15">
        <f>Solieusap!B314</f>
        <v>1.8</v>
      </c>
      <c r="C314" s="14" t="str">
        <f>Solieusap!C314</f>
        <v>DEAD1</v>
      </c>
      <c r="D314" s="14" t="str">
        <f>Solieusap!D314</f>
        <v>LinStatic</v>
      </c>
      <c r="E314" s="16">
        <f>ABS(Solieusap!E314)</f>
        <v>12.924799999999999</v>
      </c>
      <c r="F314" s="16">
        <f>ABS(Solieusap!F314)</f>
        <v>6.93E-2</v>
      </c>
      <c r="G314" s="16">
        <f>ABS(Solieusap!G314)</f>
        <v>6.4000000000000003E-3</v>
      </c>
      <c r="H314" s="16">
        <f>ABS(Solieusap!H314)</f>
        <v>3.2000000000000003E-4</v>
      </c>
      <c r="I314" s="16">
        <f>ABS(Solieusap!I314)</f>
        <v>5.0499999999999998E-3</v>
      </c>
      <c r="J314" s="16">
        <f>ABS(Solieusap!J314)</f>
        <v>4.6899999999999997E-3</v>
      </c>
      <c r="K314" s="16">
        <f t="shared" si="0"/>
        <v>12.924799999999999</v>
      </c>
      <c r="L314" s="16">
        <f t="shared" si="1"/>
        <v>5.0499999999999998E-3</v>
      </c>
    </row>
    <row r="315" spans="1:12" ht="16.5" customHeight="1">
      <c r="A315" s="14" t="str">
        <f>Solieusap!A315</f>
        <v>240</v>
      </c>
      <c r="B315" s="15">
        <f>Solieusap!B315</f>
        <v>3.6</v>
      </c>
      <c r="C315" s="14" t="str">
        <f>Solieusap!C315</f>
        <v>DEAD1</v>
      </c>
      <c r="D315" s="14" t="str">
        <f>Solieusap!D315</f>
        <v>LinStatic</v>
      </c>
      <c r="E315" s="16">
        <f>ABS(Solieusap!E315)</f>
        <v>12.726800000000001</v>
      </c>
      <c r="F315" s="16">
        <f>ABS(Solieusap!F315)</f>
        <v>6.93E-2</v>
      </c>
      <c r="G315" s="16">
        <f>ABS(Solieusap!G315)</f>
        <v>6.4000000000000003E-3</v>
      </c>
      <c r="H315" s="16">
        <f>ABS(Solieusap!H315)</f>
        <v>3.2000000000000003E-4</v>
      </c>
      <c r="I315" s="16">
        <f>ABS(Solieusap!I315)</f>
        <v>1.6639999999999999E-2</v>
      </c>
      <c r="J315" s="16">
        <f>ABS(Solieusap!J315)</f>
        <v>0.12934999999999999</v>
      </c>
      <c r="K315" s="16">
        <f t="shared" si="0"/>
        <v>12.726800000000001</v>
      </c>
      <c r="L315" s="16">
        <f t="shared" si="1"/>
        <v>1.6639999999999999E-2</v>
      </c>
    </row>
    <row r="316" spans="1:12" ht="16.5" customHeight="1">
      <c r="A316" s="14" t="str">
        <f>Solieusap!A316</f>
        <v>241</v>
      </c>
      <c r="B316" s="15">
        <f>Solieusap!B316</f>
        <v>0</v>
      </c>
      <c r="C316" s="14" t="str">
        <f>Solieusap!C316</f>
        <v>DEAD1</v>
      </c>
      <c r="D316" s="14" t="str">
        <f>Solieusap!D316</f>
        <v>LinStatic</v>
      </c>
      <c r="E316" s="16">
        <f>ABS(Solieusap!E316)</f>
        <v>9.0137999999999998</v>
      </c>
      <c r="F316" s="16">
        <f>ABS(Solieusap!F316)</f>
        <v>9.8599999999999993E-2</v>
      </c>
      <c r="G316" s="16">
        <f>ABS(Solieusap!G316)</f>
        <v>5.57E-2</v>
      </c>
      <c r="H316" s="16">
        <f>ABS(Solieusap!H316)</f>
        <v>2.7499999999999998E-3</v>
      </c>
      <c r="I316" s="16">
        <f>ABS(Solieusap!I316)</f>
        <v>9.7119999999999998E-2</v>
      </c>
      <c r="J316" s="16">
        <f>ABS(Solieusap!J316)</f>
        <v>0.16717000000000001</v>
      </c>
      <c r="K316" s="16">
        <f t="shared" si="0"/>
        <v>9.0137999999999998</v>
      </c>
      <c r="L316" s="16">
        <f t="shared" si="1"/>
        <v>9.7119999999999998E-2</v>
      </c>
    </row>
    <row r="317" spans="1:12" ht="16.5" customHeight="1">
      <c r="A317" s="14" t="str">
        <f>Solieusap!A317</f>
        <v>241</v>
      </c>
      <c r="B317" s="15">
        <f>Solieusap!B317</f>
        <v>1.8</v>
      </c>
      <c r="C317" s="14" t="str">
        <f>Solieusap!C317</f>
        <v>DEAD1</v>
      </c>
      <c r="D317" s="14" t="str">
        <f>Solieusap!D317</f>
        <v>LinStatic</v>
      </c>
      <c r="E317" s="16">
        <f>ABS(Solieusap!E317)</f>
        <v>8.8157999999999994</v>
      </c>
      <c r="F317" s="16">
        <f>ABS(Solieusap!F317)</f>
        <v>9.8599999999999993E-2</v>
      </c>
      <c r="G317" s="16">
        <f>ABS(Solieusap!G317)</f>
        <v>5.57E-2</v>
      </c>
      <c r="H317" s="16">
        <f>ABS(Solieusap!H317)</f>
        <v>2.7499999999999998E-3</v>
      </c>
      <c r="I317" s="16">
        <f>ABS(Solieusap!I317)</f>
        <v>3.1900000000000001E-3</v>
      </c>
      <c r="J317" s="16">
        <f>ABS(Solieusap!J317)</f>
        <v>1.034E-2</v>
      </c>
      <c r="K317" s="16">
        <f t="shared" si="0"/>
        <v>8.8157999999999994</v>
      </c>
      <c r="L317" s="16">
        <f t="shared" si="1"/>
        <v>3.1900000000000001E-3</v>
      </c>
    </row>
    <row r="318" spans="1:12" ht="16.5" customHeight="1">
      <c r="A318" s="14" t="str">
        <f>Solieusap!A318</f>
        <v>241</v>
      </c>
      <c r="B318" s="15">
        <f>Solieusap!B318</f>
        <v>3.6</v>
      </c>
      <c r="C318" s="14" t="str">
        <f>Solieusap!C318</f>
        <v>DEAD1</v>
      </c>
      <c r="D318" s="14" t="str">
        <f>Solieusap!D318</f>
        <v>LinStatic</v>
      </c>
      <c r="E318" s="16">
        <f>ABS(Solieusap!E318)</f>
        <v>8.6178000000000008</v>
      </c>
      <c r="F318" s="16">
        <f>ABS(Solieusap!F318)</f>
        <v>9.8599999999999993E-2</v>
      </c>
      <c r="G318" s="16">
        <f>ABS(Solieusap!G318)</f>
        <v>5.57E-2</v>
      </c>
      <c r="H318" s="16">
        <f>ABS(Solieusap!H318)</f>
        <v>2.7499999999999998E-3</v>
      </c>
      <c r="I318" s="16">
        <f>ABS(Solieusap!I318)</f>
        <v>0.10351</v>
      </c>
      <c r="J318" s="16">
        <f>ABS(Solieusap!J318)</f>
        <v>0.18784000000000001</v>
      </c>
      <c r="K318" s="16">
        <f t="shared" si="0"/>
        <v>8.6178000000000008</v>
      </c>
      <c r="L318" s="16">
        <f t="shared" si="1"/>
        <v>0.10351</v>
      </c>
    </row>
    <row r="319" spans="1:12" ht="16.5" customHeight="1">
      <c r="A319" s="14" t="str">
        <f>Solieusap!A319</f>
        <v>242</v>
      </c>
      <c r="B319" s="15">
        <f>Solieusap!B319</f>
        <v>0</v>
      </c>
      <c r="C319" s="14" t="str">
        <f>Solieusap!C319</f>
        <v>DEAD1</v>
      </c>
      <c r="D319" s="14" t="str">
        <f>Solieusap!D319</f>
        <v>LinStatic</v>
      </c>
      <c r="E319" s="16">
        <f>ABS(Solieusap!E319)</f>
        <v>25.350999999999999</v>
      </c>
      <c r="F319" s="16">
        <f>ABS(Solieusap!F319)</f>
        <v>7.6499999999999999E-2</v>
      </c>
      <c r="G319" s="16">
        <f>ABS(Solieusap!G319)</f>
        <v>0.20419999999999999</v>
      </c>
      <c r="H319" s="16">
        <f>ABS(Solieusap!H319)</f>
        <v>9.6000000000000002E-4</v>
      </c>
      <c r="I319" s="16">
        <f>ABS(Solieusap!I319)</f>
        <v>0.28182000000000001</v>
      </c>
      <c r="J319" s="16">
        <f>ABS(Solieusap!J319)</f>
        <v>7.1540000000000006E-2</v>
      </c>
      <c r="K319" s="16">
        <f t="shared" si="0"/>
        <v>25.350999999999999</v>
      </c>
      <c r="L319" s="16">
        <f t="shared" si="1"/>
        <v>0.28182000000000001</v>
      </c>
    </row>
    <row r="320" spans="1:12" ht="16.5" customHeight="1">
      <c r="A320" s="14" t="str">
        <f>Solieusap!A320</f>
        <v>242</v>
      </c>
      <c r="B320" s="15">
        <f>Solieusap!B320</f>
        <v>1.35</v>
      </c>
      <c r="C320" s="14" t="str">
        <f>Solieusap!C320</f>
        <v>DEAD1</v>
      </c>
      <c r="D320" s="14" t="str">
        <f>Solieusap!D320</f>
        <v>LinStatic</v>
      </c>
      <c r="E320" s="16">
        <f>ABS(Solieusap!E320)</f>
        <v>25.202500000000001</v>
      </c>
      <c r="F320" s="16">
        <f>ABS(Solieusap!F320)</f>
        <v>7.6499999999999999E-2</v>
      </c>
      <c r="G320" s="16">
        <f>ABS(Solieusap!G320)</f>
        <v>0.20419999999999999</v>
      </c>
      <c r="H320" s="16">
        <f>ABS(Solieusap!H320)</f>
        <v>9.6000000000000002E-4</v>
      </c>
      <c r="I320" s="16">
        <f>ABS(Solieusap!I320)</f>
        <v>6.0899999999999999E-3</v>
      </c>
      <c r="J320" s="16">
        <f>ABS(Solieusap!J320)</f>
        <v>3.1699999999999999E-2</v>
      </c>
      <c r="K320" s="16">
        <f t="shared" si="0"/>
        <v>25.202500000000001</v>
      </c>
      <c r="L320" s="16">
        <f t="shared" si="1"/>
        <v>6.0899999999999999E-3</v>
      </c>
    </row>
    <row r="321" spans="1:12" ht="16.5" customHeight="1">
      <c r="A321" s="14" t="str">
        <f>Solieusap!A321</f>
        <v>242</v>
      </c>
      <c r="B321" s="15">
        <f>Solieusap!B321</f>
        <v>2.7</v>
      </c>
      <c r="C321" s="14" t="str">
        <f>Solieusap!C321</f>
        <v>DEAD1</v>
      </c>
      <c r="D321" s="14" t="str">
        <f>Solieusap!D321</f>
        <v>LinStatic</v>
      </c>
      <c r="E321" s="16">
        <f>ABS(Solieusap!E321)</f>
        <v>25.053999999999998</v>
      </c>
      <c r="F321" s="16">
        <f>ABS(Solieusap!F321)</f>
        <v>7.6499999999999999E-2</v>
      </c>
      <c r="G321" s="16">
        <f>ABS(Solieusap!G321)</f>
        <v>0.20419999999999999</v>
      </c>
      <c r="H321" s="16">
        <f>ABS(Solieusap!H321)</f>
        <v>9.6000000000000002E-4</v>
      </c>
      <c r="I321" s="16">
        <f>ABS(Solieusap!I321)</f>
        <v>0.26963999999999999</v>
      </c>
      <c r="J321" s="16">
        <f>ABS(Solieusap!J321)</f>
        <v>0.13494</v>
      </c>
      <c r="K321" s="16">
        <f t="shared" si="0"/>
        <v>25.053999999999998</v>
      </c>
      <c r="L321" s="16">
        <f t="shared" si="1"/>
        <v>0.26963999999999999</v>
      </c>
    </row>
    <row r="322" spans="1:12" ht="16.5" customHeight="1">
      <c r="A322" s="14" t="str">
        <f>Solieusap!A322</f>
        <v>243</v>
      </c>
      <c r="B322" s="15">
        <f>Solieusap!B322</f>
        <v>0</v>
      </c>
      <c r="C322" s="14" t="str">
        <f>Solieusap!C322</f>
        <v>DEAD1</v>
      </c>
      <c r="D322" s="14" t="str">
        <f>Solieusap!D322</f>
        <v>LinStatic</v>
      </c>
      <c r="E322" s="16">
        <f>ABS(Solieusap!E322)</f>
        <v>22.4878</v>
      </c>
      <c r="F322" s="16">
        <f>ABS(Solieusap!F322)</f>
        <v>6.9900000000000004E-2</v>
      </c>
      <c r="G322" s="16">
        <f>ABS(Solieusap!G322)</f>
        <v>1.7100000000000001E-2</v>
      </c>
      <c r="H322" s="16">
        <f>ABS(Solieusap!H322)</f>
        <v>8.4000000000000003E-4</v>
      </c>
      <c r="I322" s="16">
        <f>ABS(Solieusap!I322)</f>
        <v>2.886E-2</v>
      </c>
      <c r="J322" s="16">
        <f>ABS(Solieusap!J322)</f>
        <v>0.12881000000000001</v>
      </c>
      <c r="K322" s="16">
        <f t="shared" si="0"/>
        <v>22.4878</v>
      </c>
      <c r="L322" s="16">
        <f t="shared" si="1"/>
        <v>2.886E-2</v>
      </c>
    </row>
    <row r="323" spans="1:12" ht="16.5" customHeight="1">
      <c r="A323" s="14" t="str">
        <f>Solieusap!A323</f>
        <v>243</v>
      </c>
      <c r="B323" s="15">
        <f>Solieusap!B323</f>
        <v>1.8</v>
      </c>
      <c r="C323" s="14" t="str">
        <f>Solieusap!C323</f>
        <v>DEAD1</v>
      </c>
      <c r="D323" s="14" t="str">
        <f>Solieusap!D323</f>
        <v>LinStatic</v>
      </c>
      <c r="E323" s="16">
        <f>ABS(Solieusap!E323)</f>
        <v>22.2898</v>
      </c>
      <c r="F323" s="16">
        <f>ABS(Solieusap!F323)</f>
        <v>6.9900000000000004E-2</v>
      </c>
      <c r="G323" s="16">
        <f>ABS(Solieusap!G323)</f>
        <v>1.7100000000000001E-2</v>
      </c>
      <c r="H323" s="16">
        <f>ABS(Solieusap!H323)</f>
        <v>8.4000000000000003E-4</v>
      </c>
      <c r="I323" s="16">
        <f>ABS(Solieusap!I323)</f>
        <v>1.8500000000000001E-3</v>
      </c>
      <c r="J323" s="16">
        <f>ABS(Solieusap!J323)</f>
        <v>2.98E-3</v>
      </c>
      <c r="K323" s="16">
        <f t="shared" si="0"/>
        <v>22.2898</v>
      </c>
      <c r="L323" s="16">
        <f t="shared" si="1"/>
        <v>1.8500000000000001E-3</v>
      </c>
    </row>
    <row r="324" spans="1:12" ht="16.5" customHeight="1">
      <c r="A324" s="14" t="str">
        <f>Solieusap!A324</f>
        <v>243</v>
      </c>
      <c r="B324" s="15">
        <f>Solieusap!B324</f>
        <v>3.6</v>
      </c>
      <c r="C324" s="14" t="str">
        <f>Solieusap!C324</f>
        <v>DEAD1</v>
      </c>
      <c r="D324" s="14" t="str">
        <f>Solieusap!D324</f>
        <v>LinStatic</v>
      </c>
      <c r="E324" s="16">
        <f>ABS(Solieusap!E324)</f>
        <v>22.091799999999999</v>
      </c>
      <c r="F324" s="16">
        <f>ABS(Solieusap!F324)</f>
        <v>6.9900000000000004E-2</v>
      </c>
      <c r="G324" s="16">
        <f>ABS(Solieusap!G324)</f>
        <v>1.7100000000000001E-2</v>
      </c>
      <c r="H324" s="16">
        <f>ABS(Solieusap!H324)</f>
        <v>8.4000000000000003E-4</v>
      </c>
      <c r="I324" s="16">
        <f>ABS(Solieusap!I324)</f>
        <v>3.2570000000000002E-2</v>
      </c>
      <c r="J324" s="16">
        <f>ABS(Solieusap!J324)</f>
        <v>0.12285</v>
      </c>
      <c r="K324" s="16">
        <f t="shared" si="0"/>
        <v>22.091799999999999</v>
      </c>
      <c r="L324" s="16">
        <f t="shared" si="1"/>
        <v>3.2570000000000002E-2</v>
      </c>
    </row>
    <row r="325" spans="1:12" ht="16.5" customHeight="1">
      <c r="A325" s="14" t="str">
        <f>Solieusap!A325</f>
        <v>244</v>
      </c>
      <c r="B325" s="15">
        <f>Solieusap!B325</f>
        <v>0</v>
      </c>
      <c r="C325" s="14" t="str">
        <f>Solieusap!C325</f>
        <v>DEAD1</v>
      </c>
      <c r="D325" s="14" t="str">
        <f>Solieusap!D325</f>
        <v>LinStatic</v>
      </c>
      <c r="E325" s="16">
        <f>ABS(Solieusap!E325)</f>
        <v>19.680499999999999</v>
      </c>
      <c r="F325" s="16">
        <f>ABS(Solieusap!F325)</f>
        <v>4.7800000000000002E-2</v>
      </c>
      <c r="G325" s="16">
        <f>ABS(Solieusap!G325)</f>
        <v>9.4999999999999998E-3</v>
      </c>
      <c r="H325" s="16">
        <f>ABS(Solieusap!H325)</f>
        <v>4.6499999999999996E-3</v>
      </c>
      <c r="I325" s="16">
        <f>ABS(Solieusap!I325)</f>
        <v>1.83E-3</v>
      </c>
      <c r="J325" s="16">
        <f>ABS(Solieusap!J325)</f>
        <v>0.10407</v>
      </c>
      <c r="K325" s="16">
        <f t="shared" si="0"/>
        <v>19.680499999999999</v>
      </c>
      <c r="L325" s="16">
        <f t="shared" si="1"/>
        <v>1.83E-3</v>
      </c>
    </row>
    <row r="326" spans="1:12" ht="16.5" customHeight="1">
      <c r="A326" s="14" t="str">
        <f>Solieusap!A326</f>
        <v>244</v>
      </c>
      <c r="B326" s="15">
        <f>Solieusap!B326</f>
        <v>1.8</v>
      </c>
      <c r="C326" s="14" t="str">
        <f>Solieusap!C326</f>
        <v>DEAD1</v>
      </c>
      <c r="D326" s="14" t="str">
        <f>Solieusap!D326</f>
        <v>LinStatic</v>
      </c>
      <c r="E326" s="16">
        <f>ABS(Solieusap!E326)</f>
        <v>19.482500000000002</v>
      </c>
      <c r="F326" s="16">
        <f>ABS(Solieusap!F326)</f>
        <v>4.7800000000000002E-2</v>
      </c>
      <c r="G326" s="16">
        <f>ABS(Solieusap!G326)</f>
        <v>9.4999999999999998E-3</v>
      </c>
      <c r="H326" s="16">
        <f>ABS(Solieusap!H326)</f>
        <v>4.6499999999999996E-3</v>
      </c>
      <c r="I326" s="16">
        <f>ABS(Solieusap!I326)</f>
        <v>1.521E-2</v>
      </c>
      <c r="J326" s="16">
        <f>ABS(Solieusap!J326)</f>
        <v>1.797E-2</v>
      </c>
      <c r="K326" s="16">
        <f t="shared" si="0"/>
        <v>19.482500000000002</v>
      </c>
      <c r="L326" s="16">
        <f t="shared" si="1"/>
        <v>1.521E-2</v>
      </c>
    </row>
    <row r="327" spans="1:12" ht="16.5" customHeight="1">
      <c r="A327" s="14" t="str">
        <f>Solieusap!A327</f>
        <v>244</v>
      </c>
      <c r="B327" s="15">
        <f>Solieusap!B327</f>
        <v>3.6</v>
      </c>
      <c r="C327" s="14" t="str">
        <f>Solieusap!C327</f>
        <v>DEAD1</v>
      </c>
      <c r="D327" s="14" t="str">
        <f>Solieusap!D327</f>
        <v>LinStatic</v>
      </c>
      <c r="E327" s="16">
        <f>ABS(Solieusap!E327)</f>
        <v>19.284500000000001</v>
      </c>
      <c r="F327" s="16">
        <f>ABS(Solieusap!F327)</f>
        <v>4.7800000000000002E-2</v>
      </c>
      <c r="G327" s="16">
        <f>ABS(Solieusap!G327)</f>
        <v>9.4999999999999998E-3</v>
      </c>
      <c r="H327" s="16">
        <f>ABS(Solieusap!H327)</f>
        <v>4.6499999999999996E-3</v>
      </c>
      <c r="I327" s="16">
        <f>ABS(Solieusap!I327)</f>
        <v>3.2259999999999997E-2</v>
      </c>
      <c r="J327" s="16">
        <f>ABS(Solieusap!J327)</f>
        <v>6.8129999999999996E-2</v>
      </c>
      <c r="K327" s="16">
        <f t="shared" si="0"/>
        <v>19.284500000000001</v>
      </c>
      <c r="L327" s="16">
        <f t="shared" si="1"/>
        <v>3.2259999999999997E-2</v>
      </c>
    </row>
    <row r="328" spans="1:12" ht="16.5" customHeight="1">
      <c r="A328" s="14" t="str">
        <f>Solieusap!A328</f>
        <v>271</v>
      </c>
      <c r="B328" s="15">
        <f>Solieusap!B328</f>
        <v>0</v>
      </c>
      <c r="C328" s="14" t="str">
        <f>Solieusap!C328</f>
        <v>DEAD1</v>
      </c>
      <c r="D328" s="14" t="str">
        <f>Solieusap!D328</f>
        <v>LinStatic</v>
      </c>
      <c r="E328" s="16">
        <f>ABS(Solieusap!E328)</f>
        <v>6.0731999999999999</v>
      </c>
      <c r="F328" s="16">
        <f>ABS(Solieusap!F328)</f>
        <v>0.36749999999999999</v>
      </c>
      <c r="G328" s="16">
        <f>ABS(Solieusap!G328)</f>
        <v>8.8000000000000005E-3</v>
      </c>
      <c r="H328" s="16">
        <f>ABS(Solieusap!H328)</f>
        <v>8.5510000000000003E-2</v>
      </c>
      <c r="I328" s="16">
        <f>ABS(Solieusap!I328)</f>
        <v>3.1099999999999999E-2</v>
      </c>
      <c r="J328" s="16">
        <f>ABS(Solieusap!J328)</f>
        <v>0.26318999999999998</v>
      </c>
      <c r="K328" s="16">
        <f t="shared" si="0"/>
        <v>6.0731999999999999</v>
      </c>
      <c r="L328" s="16">
        <f t="shared" si="1"/>
        <v>3.1099999999999999E-2</v>
      </c>
    </row>
    <row r="329" spans="1:12" ht="16.5" customHeight="1">
      <c r="A329" s="14" t="str">
        <f>Solieusap!A329</f>
        <v>271</v>
      </c>
      <c r="B329" s="15">
        <f>Solieusap!B329</f>
        <v>0.5</v>
      </c>
      <c r="C329" s="14" t="str">
        <f>Solieusap!C329</f>
        <v>DEAD1</v>
      </c>
      <c r="D329" s="14" t="str">
        <f>Solieusap!D329</f>
        <v>LinStatic</v>
      </c>
      <c r="E329" s="16">
        <f>ABS(Solieusap!E329)</f>
        <v>6.0731999999999999</v>
      </c>
      <c r="F329" s="16">
        <f>ABS(Solieusap!F329)</f>
        <v>0.27129999999999999</v>
      </c>
      <c r="G329" s="16">
        <f>ABS(Solieusap!G329)</f>
        <v>8.8000000000000005E-3</v>
      </c>
      <c r="H329" s="16">
        <f>ABS(Solieusap!H329)</f>
        <v>8.5510000000000003E-2</v>
      </c>
      <c r="I329" s="16">
        <f>ABS(Solieusap!I329)</f>
        <v>2.6689999999999998E-2</v>
      </c>
      <c r="J329" s="16">
        <f>ABS(Solieusap!J329)</f>
        <v>0.10349999999999999</v>
      </c>
      <c r="K329" s="16">
        <f t="shared" si="0"/>
        <v>6.0731999999999999</v>
      </c>
      <c r="L329" s="16">
        <f t="shared" si="1"/>
        <v>2.6689999999999998E-2</v>
      </c>
    </row>
    <row r="330" spans="1:12" ht="16.5" customHeight="1">
      <c r="A330" s="14" t="str">
        <f>Solieusap!A330</f>
        <v>271</v>
      </c>
      <c r="B330" s="15">
        <f>Solieusap!B330</f>
        <v>1</v>
      </c>
      <c r="C330" s="14" t="str">
        <f>Solieusap!C330</f>
        <v>DEAD1</v>
      </c>
      <c r="D330" s="14" t="str">
        <f>Solieusap!D330</f>
        <v>LinStatic</v>
      </c>
      <c r="E330" s="16">
        <f>ABS(Solieusap!E330)</f>
        <v>6.0731999999999999</v>
      </c>
      <c r="F330" s="16">
        <f>ABS(Solieusap!F330)</f>
        <v>0.17499999999999999</v>
      </c>
      <c r="G330" s="16">
        <f>ABS(Solieusap!G330)</f>
        <v>8.8000000000000005E-3</v>
      </c>
      <c r="H330" s="16">
        <f>ABS(Solieusap!H330)</f>
        <v>8.5510000000000003E-2</v>
      </c>
      <c r="I330" s="16">
        <f>ABS(Solieusap!I330)</f>
        <v>2.2270000000000002E-2</v>
      </c>
      <c r="J330" s="16">
        <f>ABS(Solieusap!J330)</f>
        <v>8.0599999999999995E-3</v>
      </c>
      <c r="K330" s="16">
        <f t="shared" si="0"/>
        <v>6.0731999999999999</v>
      </c>
      <c r="L330" s="16">
        <f t="shared" si="1"/>
        <v>2.2270000000000002E-2</v>
      </c>
    </row>
    <row r="331" spans="1:12" ht="16.5" customHeight="1">
      <c r="A331" s="14" t="str">
        <f>Solieusap!A331</f>
        <v>271</v>
      </c>
      <c r="B331" s="15">
        <f>Solieusap!B331</f>
        <v>1.5</v>
      </c>
      <c r="C331" s="14" t="str">
        <f>Solieusap!C331</f>
        <v>DEAD1</v>
      </c>
      <c r="D331" s="14" t="str">
        <f>Solieusap!D331</f>
        <v>LinStatic</v>
      </c>
      <c r="E331" s="16">
        <f>ABS(Solieusap!E331)</f>
        <v>6.0731999999999999</v>
      </c>
      <c r="F331" s="16">
        <f>ABS(Solieusap!F331)</f>
        <v>7.8799999999999995E-2</v>
      </c>
      <c r="G331" s="16">
        <f>ABS(Solieusap!G331)</f>
        <v>8.8000000000000005E-3</v>
      </c>
      <c r="H331" s="16">
        <f>ABS(Solieusap!H331)</f>
        <v>8.5510000000000003E-2</v>
      </c>
      <c r="I331" s="16">
        <f>ABS(Solieusap!I331)</f>
        <v>1.7860000000000001E-2</v>
      </c>
      <c r="J331" s="16">
        <f>ABS(Solieusap!J331)</f>
        <v>7.1499999999999994E-2</v>
      </c>
      <c r="K331" s="16">
        <f t="shared" si="0"/>
        <v>6.0731999999999999</v>
      </c>
      <c r="L331" s="16">
        <f t="shared" si="1"/>
        <v>1.7860000000000001E-2</v>
      </c>
    </row>
    <row r="332" spans="1:12" ht="16.5" customHeight="1">
      <c r="A332" s="14" t="str">
        <f>Solieusap!A332</f>
        <v>271</v>
      </c>
      <c r="B332" s="15">
        <f>Solieusap!B332</f>
        <v>2</v>
      </c>
      <c r="C332" s="14" t="str">
        <f>Solieusap!C332</f>
        <v>DEAD1</v>
      </c>
      <c r="D332" s="14" t="str">
        <f>Solieusap!D332</f>
        <v>LinStatic</v>
      </c>
      <c r="E332" s="16">
        <f>ABS(Solieusap!E332)</f>
        <v>6.0731999999999999</v>
      </c>
      <c r="F332" s="16">
        <f>ABS(Solieusap!F332)</f>
        <v>1.7500000000000002E-2</v>
      </c>
      <c r="G332" s="16">
        <f>ABS(Solieusap!G332)</f>
        <v>8.8000000000000005E-3</v>
      </c>
      <c r="H332" s="16">
        <f>ABS(Solieusap!H332)</f>
        <v>8.5510000000000003E-2</v>
      </c>
      <c r="I332" s="16">
        <f>ABS(Solieusap!I332)</f>
        <v>1.3440000000000001E-2</v>
      </c>
      <c r="J332" s="16">
        <f>ABS(Solieusap!J332)</f>
        <v>8.6819999999999994E-2</v>
      </c>
      <c r="K332" s="16">
        <f t="shared" si="0"/>
        <v>6.0731999999999999</v>
      </c>
      <c r="L332" s="16">
        <f t="shared" si="1"/>
        <v>1.3440000000000001E-2</v>
      </c>
    </row>
    <row r="333" spans="1:12" ht="16.5" customHeight="1">
      <c r="A333" s="14" t="str">
        <f>Solieusap!A333</f>
        <v>271</v>
      </c>
      <c r="B333" s="15">
        <f>Solieusap!B333</f>
        <v>2.5</v>
      </c>
      <c r="C333" s="14" t="str">
        <f>Solieusap!C333</f>
        <v>DEAD1</v>
      </c>
      <c r="D333" s="14" t="str">
        <f>Solieusap!D333</f>
        <v>LinStatic</v>
      </c>
      <c r="E333" s="16">
        <f>ABS(Solieusap!E333)</f>
        <v>6.0731999999999999</v>
      </c>
      <c r="F333" s="16">
        <f>ABS(Solieusap!F333)</f>
        <v>0.1137</v>
      </c>
      <c r="G333" s="16">
        <f>ABS(Solieusap!G333)</f>
        <v>8.8000000000000005E-3</v>
      </c>
      <c r="H333" s="16">
        <f>ABS(Solieusap!H333)</f>
        <v>8.5510000000000003E-2</v>
      </c>
      <c r="I333" s="16">
        <f>ABS(Solieusap!I333)</f>
        <v>9.0299999999999998E-3</v>
      </c>
      <c r="J333" s="16">
        <f>ABS(Solieusap!J333)</f>
        <v>5.4010000000000002E-2</v>
      </c>
      <c r="K333" s="16">
        <f t="shared" si="0"/>
        <v>6.0731999999999999</v>
      </c>
      <c r="L333" s="16">
        <f t="shared" si="1"/>
        <v>9.0299999999999998E-3</v>
      </c>
    </row>
    <row r="334" spans="1:12" ht="16.5" customHeight="1">
      <c r="A334" s="14" t="str">
        <f>Solieusap!A334</f>
        <v>271</v>
      </c>
      <c r="B334" s="15">
        <f>Solieusap!B334</f>
        <v>3</v>
      </c>
      <c r="C334" s="14" t="str">
        <f>Solieusap!C334</f>
        <v>DEAD1</v>
      </c>
      <c r="D334" s="14" t="str">
        <f>Solieusap!D334</f>
        <v>LinStatic</v>
      </c>
      <c r="E334" s="16">
        <f>ABS(Solieusap!E334)</f>
        <v>6.0731999999999999</v>
      </c>
      <c r="F334" s="16">
        <f>ABS(Solieusap!F334)</f>
        <v>0.21</v>
      </c>
      <c r="G334" s="16">
        <f>ABS(Solieusap!G334)</f>
        <v>8.8000000000000005E-3</v>
      </c>
      <c r="H334" s="16">
        <f>ABS(Solieusap!H334)</f>
        <v>8.5510000000000003E-2</v>
      </c>
      <c r="I334" s="16">
        <f>ABS(Solieusap!I334)</f>
        <v>4.6100000000000004E-3</v>
      </c>
      <c r="J334" s="16">
        <f>ABS(Solieusap!J334)</f>
        <v>2.6919999999999999E-2</v>
      </c>
      <c r="K334" s="16">
        <f t="shared" si="0"/>
        <v>6.0731999999999999</v>
      </c>
      <c r="L334" s="16">
        <f t="shared" si="1"/>
        <v>4.6100000000000004E-3</v>
      </c>
    </row>
    <row r="335" spans="1:12" ht="16.5" customHeight="1">
      <c r="A335" s="14" t="str">
        <f>Solieusap!A335</f>
        <v>271</v>
      </c>
      <c r="B335" s="15">
        <f>Solieusap!B335</f>
        <v>3.5</v>
      </c>
      <c r="C335" s="14" t="str">
        <f>Solieusap!C335</f>
        <v>DEAD1</v>
      </c>
      <c r="D335" s="14" t="str">
        <f>Solieusap!D335</f>
        <v>LinStatic</v>
      </c>
      <c r="E335" s="16">
        <f>ABS(Solieusap!E335)</f>
        <v>6.0731999999999999</v>
      </c>
      <c r="F335" s="16">
        <f>ABS(Solieusap!F335)</f>
        <v>0.30620000000000003</v>
      </c>
      <c r="G335" s="16">
        <f>ABS(Solieusap!G335)</f>
        <v>8.8000000000000005E-3</v>
      </c>
      <c r="H335" s="16">
        <f>ABS(Solieusap!H335)</f>
        <v>8.5510000000000003E-2</v>
      </c>
      <c r="I335" s="16">
        <f>ABS(Solieusap!I335)</f>
        <v>2.0000000000000001E-4</v>
      </c>
      <c r="J335" s="16">
        <f>ABS(Solieusap!J335)</f>
        <v>0.15598000000000001</v>
      </c>
      <c r="K335" s="16">
        <f t="shared" si="0"/>
        <v>6.0731999999999999</v>
      </c>
      <c r="L335" s="16">
        <f t="shared" si="1"/>
        <v>2.0000000000000001E-4</v>
      </c>
    </row>
    <row r="336" spans="1:12" ht="16.5" customHeight="1">
      <c r="A336" s="14" t="str">
        <f>Solieusap!A336</f>
        <v>271</v>
      </c>
      <c r="B336" s="15">
        <f>Solieusap!B336</f>
        <v>4</v>
      </c>
      <c r="C336" s="14" t="str">
        <f>Solieusap!C336</f>
        <v>DEAD1</v>
      </c>
      <c r="D336" s="14" t="str">
        <f>Solieusap!D336</f>
        <v>LinStatic</v>
      </c>
      <c r="E336" s="16">
        <f>ABS(Solieusap!E336)</f>
        <v>6.0731999999999999</v>
      </c>
      <c r="F336" s="16">
        <f>ABS(Solieusap!F336)</f>
        <v>0.40250000000000002</v>
      </c>
      <c r="G336" s="16">
        <f>ABS(Solieusap!G336)</f>
        <v>8.8000000000000005E-3</v>
      </c>
      <c r="H336" s="16">
        <f>ABS(Solieusap!H336)</f>
        <v>8.5510000000000003E-2</v>
      </c>
      <c r="I336" s="16">
        <f>ABS(Solieusap!I336)</f>
        <v>4.2199999999999998E-3</v>
      </c>
      <c r="J336" s="16">
        <f>ABS(Solieusap!J336)</f>
        <v>0.33317000000000002</v>
      </c>
      <c r="K336" s="16">
        <f t="shared" si="0"/>
        <v>6.0731999999999999</v>
      </c>
      <c r="L336" s="16">
        <f t="shared" si="1"/>
        <v>4.2199999999999998E-3</v>
      </c>
    </row>
    <row r="337" spans="1:12" ht="16.5" customHeight="1">
      <c r="A337" s="14" t="str">
        <f>Solieusap!A337</f>
        <v>276</v>
      </c>
      <c r="B337" s="15">
        <f>Solieusap!B337</f>
        <v>0</v>
      </c>
      <c r="C337" s="14" t="str">
        <f>Solieusap!C337</f>
        <v>DEAD1</v>
      </c>
      <c r="D337" s="14" t="str">
        <f>Solieusap!D337</f>
        <v>LinStatic</v>
      </c>
      <c r="E337" s="16">
        <f>ABS(Solieusap!E337)</f>
        <v>3.2602000000000002</v>
      </c>
      <c r="F337" s="16">
        <f>ABS(Solieusap!F337)</f>
        <v>0.22700000000000001</v>
      </c>
      <c r="G337" s="16">
        <f>ABS(Solieusap!G337)</f>
        <v>5.1700000000000003E-2</v>
      </c>
      <c r="H337" s="16">
        <f>ABS(Solieusap!H337)</f>
        <v>9.2899999999999996E-3</v>
      </c>
      <c r="I337" s="16">
        <f>ABS(Solieusap!I337)</f>
        <v>8.8410000000000002E-2</v>
      </c>
      <c r="J337" s="16">
        <f>ABS(Solieusap!J337)</f>
        <v>0.28791</v>
      </c>
      <c r="K337" s="16">
        <f t="shared" si="0"/>
        <v>3.2602000000000002</v>
      </c>
      <c r="L337" s="16">
        <f t="shared" si="1"/>
        <v>8.8410000000000002E-2</v>
      </c>
    </row>
    <row r="338" spans="1:12" ht="16.5" customHeight="1">
      <c r="A338" s="14" t="str">
        <f>Solieusap!A338</f>
        <v>276</v>
      </c>
      <c r="B338" s="15">
        <f>Solieusap!B338</f>
        <v>0.5</v>
      </c>
      <c r="C338" s="14" t="str">
        <f>Solieusap!C338</f>
        <v>DEAD1</v>
      </c>
      <c r="D338" s="14" t="str">
        <f>Solieusap!D338</f>
        <v>LinStatic</v>
      </c>
      <c r="E338" s="16">
        <f>ABS(Solieusap!E338)</f>
        <v>3.2602000000000002</v>
      </c>
      <c r="F338" s="16">
        <f>ABS(Solieusap!F338)</f>
        <v>0.1308</v>
      </c>
      <c r="G338" s="16">
        <f>ABS(Solieusap!G338)</f>
        <v>5.1700000000000003E-2</v>
      </c>
      <c r="H338" s="16">
        <f>ABS(Solieusap!H338)</f>
        <v>9.2899999999999996E-3</v>
      </c>
      <c r="I338" s="16">
        <f>ABS(Solieusap!I338)</f>
        <v>6.2539999999999998E-2</v>
      </c>
      <c r="J338" s="16">
        <f>ABS(Solieusap!J338)</f>
        <v>0.19847000000000001</v>
      </c>
      <c r="K338" s="16">
        <f t="shared" si="0"/>
        <v>3.2602000000000002</v>
      </c>
      <c r="L338" s="16">
        <f t="shared" si="1"/>
        <v>6.2539999999999998E-2</v>
      </c>
    </row>
    <row r="339" spans="1:12" ht="16.5" customHeight="1">
      <c r="A339" s="14" t="str">
        <f>Solieusap!A339</f>
        <v>276</v>
      </c>
      <c r="B339" s="15">
        <f>Solieusap!B339</f>
        <v>1</v>
      </c>
      <c r="C339" s="14" t="str">
        <f>Solieusap!C339</f>
        <v>DEAD1</v>
      </c>
      <c r="D339" s="14" t="str">
        <f>Solieusap!D339</f>
        <v>LinStatic</v>
      </c>
      <c r="E339" s="16">
        <f>ABS(Solieusap!E339)</f>
        <v>3.2602000000000002</v>
      </c>
      <c r="F339" s="16">
        <f>ABS(Solieusap!F339)</f>
        <v>3.4500000000000003E-2</v>
      </c>
      <c r="G339" s="16">
        <f>ABS(Solieusap!G339)</f>
        <v>5.1700000000000003E-2</v>
      </c>
      <c r="H339" s="16">
        <f>ABS(Solieusap!H339)</f>
        <v>9.2899999999999996E-3</v>
      </c>
      <c r="I339" s="16">
        <f>ABS(Solieusap!I339)</f>
        <v>3.6670000000000001E-2</v>
      </c>
      <c r="J339" s="16">
        <f>ABS(Solieusap!J339)</f>
        <v>0.15715999999999999</v>
      </c>
      <c r="K339" s="16">
        <f t="shared" si="0"/>
        <v>3.2602000000000002</v>
      </c>
      <c r="L339" s="16">
        <f t="shared" si="1"/>
        <v>3.6670000000000001E-2</v>
      </c>
    </row>
    <row r="340" spans="1:12" ht="16.5" customHeight="1">
      <c r="A340" s="14" t="str">
        <f>Solieusap!A340</f>
        <v>276</v>
      </c>
      <c r="B340" s="15">
        <f>Solieusap!B340</f>
        <v>1.5</v>
      </c>
      <c r="C340" s="14" t="str">
        <f>Solieusap!C340</f>
        <v>DEAD1</v>
      </c>
      <c r="D340" s="14" t="str">
        <f>Solieusap!D340</f>
        <v>LinStatic</v>
      </c>
      <c r="E340" s="16">
        <f>ABS(Solieusap!E340)</f>
        <v>3.2602000000000002</v>
      </c>
      <c r="F340" s="16">
        <f>ABS(Solieusap!F340)</f>
        <v>6.1699999999999998E-2</v>
      </c>
      <c r="G340" s="16">
        <f>ABS(Solieusap!G340)</f>
        <v>5.1700000000000003E-2</v>
      </c>
      <c r="H340" s="16">
        <f>ABS(Solieusap!H340)</f>
        <v>9.2899999999999996E-3</v>
      </c>
      <c r="I340" s="16">
        <f>ABS(Solieusap!I340)</f>
        <v>1.081E-2</v>
      </c>
      <c r="J340" s="16">
        <f>ABS(Solieusap!J340)</f>
        <v>0.16397</v>
      </c>
      <c r="K340" s="16">
        <f t="shared" si="0"/>
        <v>3.2602000000000002</v>
      </c>
      <c r="L340" s="16">
        <f t="shared" si="1"/>
        <v>1.081E-2</v>
      </c>
    </row>
    <row r="341" spans="1:12" ht="16.5" customHeight="1">
      <c r="A341" s="14" t="str">
        <f>Solieusap!A341</f>
        <v>276</v>
      </c>
      <c r="B341" s="15">
        <f>Solieusap!B341</f>
        <v>2</v>
      </c>
      <c r="C341" s="14" t="str">
        <f>Solieusap!C341</f>
        <v>DEAD1</v>
      </c>
      <c r="D341" s="14" t="str">
        <f>Solieusap!D341</f>
        <v>LinStatic</v>
      </c>
      <c r="E341" s="16">
        <f>ABS(Solieusap!E341)</f>
        <v>3.2602000000000002</v>
      </c>
      <c r="F341" s="16">
        <f>ABS(Solieusap!F341)</f>
        <v>0.158</v>
      </c>
      <c r="G341" s="16">
        <f>ABS(Solieusap!G341)</f>
        <v>5.1700000000000003E-2</v>
      </c>
      <c r="H341" s="16">
        <f>ABS(Solieusap!H341)</f>
        <v>9.2899999999999996E-3</v>
      </c>
      <c r="I341" s="16">
        <f>ABS(Solieusap!I341)</f>
        <v>1.506E-2</v>
      </c>
      <c r="J341" s="16">
        <f>ABS(Solieusap!J341)</f>
        <v>0.21890000000000001</v>
      </c>
      <c r="K341" s="16">
        <f t="shared" si="0"/>
        <v>3.2602000000000002</v>
      </c>
      <c r="L341" s="16">
        <f t="shared" si="1"/>
        <v>1.506E-2</v>
      </c>
    </row>
    <row r="342" spans="1:12" ht="16.5" customHeight="1">
      <c r="A342" s="14" t="str">
        <f>Solieusap!A342</f>
        <v>276</v>
      </c>
      <c r="B342" s="15">
        <f>Solieusap!B342</f>
        <v>2.5</v>
      </c>
      <c r="C342" s="14" t="str">
        <f>Solieusap!C342</f>
        <v>DEAD1</v>
      </c>
      <c r="D342" s="14" t="str">
        <f>Solieusap!D342</f>
        <v>LinStatic</v>
      </c>
      <c r="E342" s="16">
        <f>ABS(Solieusap!E342)</f>
        <v>3.2602000000000002</v>
      </c>
      <c r="F342" s="16">
        <f>ABS(Solieusap!F342)</f>
        <v>0.25419999999999998</v>
      </c>
      <c r="G342" s="16">
        <f>ABS(Solieusap!G342)</f>
        <v>5.1700000000000003E-2</v>
      </c>
      <c r="H342" s="16">
        <f>ABS(Solieusap!H342)</f>
        <v>9.2899999999999996E-3</v>
      </c>
      <c r="I342" s="16">
        <f>ABS(Solieusap!I342)</f>
        <v>4.0930000000000001E-2</v>
      </c>
      <c r="J342" s="16">
        <f>ABS(Solieusap!J342)</f>
        <v>0.32196000000000002</v>
      </c>
      <c r="K342" s="16">
        <f t="shared" si="0"/>
        <v>3.2602000000000002</v>
      </c>
      <c r="L342" s="16">
        <f t="shared" si="1"/>
        <v>4.0930000000000001E-2</v>
      </c>
    </row>
    <row r="343" spans="1:12" ht="16.5" customHeight="1">
      <c r="A343" s="14" t="str">
        <f>Solieusap!A343</f>
        <v>276</v>
      </c>
      <c r="B343" s="15">
        <f>Solieusap!B343</f>
        <v>3</v>
      </c>
      <c r="C343" s="14" t="str">
        <f>Solieusap!C343</f>
        <v>DEAD1</v>
      </c>
      <c r="D343" s="14" t="str">
        <f>Solieusap!D343</f>
        <v>LinStatic</v>
      </c>
      <c r="E343" s="16">
        <f>ABS(Solieusap!E343)</f>
        <v>3.2602000000000002</v>
      </c>
      <c r="F343" s="16">
        <f>ABS(Solieusap!F343)</f>
        <v>0.35049999999999998</v>
      </c>
      <c r="G343" s="16">
        <f>ABS(Solieusap!G343)</f>
        <v>5.1700000000000003E-2</v>
      </c>
      <c r="H343" s="16">
        <f>ABS(Solieusap!H343)</f>
        <v>9.2899999999999996E-3</v>
      </c>
      <c r="I343" s="16">
        <f>ABS(Solieusap!I343)</f>
        <v>6.6799999999999998E-2</v>
      </c>
      <c r="J343" s="16">
        <f>ABS(Solieusap!J343)</f>
        <v>0.47315000000000002</v>
      </c>
      <c r="K343" s="16">
        <f t="shared" si="0"/>
        <v>3.2602000000000002</v>
      </c>
      <c r="L343" s="16">
        <f t="shared" si="1"/>
        <v>6.6799999999999998E-2</v>
      </c>
    </row>
    <row r="344" spans="1:12" ht="16.5" customHeight="1">
      <c r="A344" s="14" t="str">
        <f>Solieusap!A344</f>
        <v>277</v>
      </c>
      <c r="B344" s="15">
        <f>Solieusap!B344</f>
        <v>0</v>
      </c>
      <c r="C344" s="14" t="str">
        <f>Solieusap!C344</f>
        <v>DEAD1</v>
      </c>
      <c r="D344" s="14" t="str">
        <f>Solieusap!D344</f>
        <v>LinStatic</v>
      </c>
      <c r="E344" s="16">
        <f>ABS(Solieusap!E344)</f>
        <v>3.2881</v>
      </c>
      <c r="F344" s="16">
        <f>ABS(Solieusap!F344)</f>
        <v>0.54469999999999996</v>
      </c>
      <c r="G344" s="16">
        <f>ABS(Solieusap!G344)</f>
        <v>9.3729999999999996E-4</v>
      </c>
      <c r="H344" s="16">
        <f>ABS(Solieusap!H344)</f>
        <v>4.7400000000000003E-3</v>
      </c>
      <c r="I344" s="16">
        <f>ABS(Solieusap!I344)</f>
        <v>1.4540000000000001E-2</v>
      </c>
      <c r="J344" s="16">
        <f>ABS(Solieusap!J344)</f>
        <v>0.48324</v>
      </c>
      <c r="K344" s="16">
        <f t="shared" si="0"/>
        <v>3.2881</v>
      </c>
      <c r="L344" s="16">
        <f t="shared" si="1"/>
        <v>1.4540000000000001E-2</v>
      </c>
    </row>
    <row r="345" spans="1:12" ht="16.5" customHeight="1">
      <c r="A345" s="14" t="str">
        <f>Solieusap!A345</f>
        <v>277</v>
      </c>
      <c r="B345" s="15">
        <f>Solieusap!B345</f>
        <v>0.5</v>
      </c>
      <c r="C345" s="14" t="str">
        <f>Solieusap!C345</f>
        <v>DEAD1</v>
      </c>
      <c r="D345" s="14" t="str">
        <f>Solieusap!D345</f>
        <v>LinStatic</v>
      </c>
      <c r="E345" s="16">
        <f>ABS(Solieusap!E345)</f>
        <v>3.2881</v>
      </c>
      <c r="F345" s="16">
        <f>ABS(Solieusap!F345)</f>
        <v>0.44840000000000002</v>
      </c>
      <c r="G345" s="16">
        <f>ABS(Solieusap!G345)</f>
        <v>9.3729999999999996E-4</v>
      </c>
      <c r="H345" s="16">
        <f>ABS(Solieusap!H345)</f>
        <v>4.7400000000000003E-3</v>
      </c>
      <c r="I345" s="16">
        <f>ABS(Solieusap!I345)</f>
        <v>1.4069999999999999E-2</v>
      </c>
      <c r="J345" s="16">
        <f>ABS(Solieusap!J345)</f>
        <v>0.23497000000000001</v>
      </c>
      <c r="K345" s="16">
        <f t="shared" si="0"/>
        <v>3.2881</v>
      </c>
      <c r="L345" s="16">
        <f t="shared" si="1"/>
        <v>1.4069999999999999E-2</v>
      </c>
    </row>
    <row r="346" spans="1:12" ht="16.5" customHeight="1">
      <c r="A346" s="14" t="str">
        <f>Solieusap!A346</f>
        <v>277</v>
      </c>
      <c r="B346" s="15">
        <f>Solieusap!B346</f>
        <v>1</v>
      </c>
      <c r="C346" s="14" t="str">
        <f>Solieusap!C346</f>
        <v>DEAD1</v>
      </c>
      <c r="D346" s="14" t="str">
        <f>Solieusap!D346</f>
        <v>LinStatic</v>
      </c>
      <c r="E346" s="16">
        <f>ABS(Solieusap!E346)</f>
        <v>3.2881</v>
      </c>
      <c r="F346" s="16">
        <f>ABS(Solieusap!F346)</f>
        <v>0.35220000000000001</v>
      </c>
      <c r="G346" s="16">
        <f>ABS(Solieusap!G346)</f>
        <v>9.3729999999999996E-4</v>
      </c>
      <c r="H346" s="16">
        <f>ABS(Solieusap!H346)</f>
        <v>4.7400000000000003E-3</v>
      </c>
      <c r="I346" s="16">
        <f>ABS(Solieusap!I346)</f>
        <v>1.3599999999999999E-2</v>
      </c>
      <c r="J346" s="16">
        <f>ABS(Solieusap!J346)</f>
        <v>3.483E-2</v>
      </c>
      <c r="K346" s="16">
        <f t="shared" si="0"/>
        <v>3.2881</v>
      </c>
      <c r="L346" s="16">
        <f t="shared" si="1"/>
        <v>1.3599999999999999E-2</v>
      </c>
    </row>
    <row r="347" spans="1:12" ht="16.5" customHeight="1">
      <c r="A347" s="14" t="str">
        <f>Solieusap!A347</f>
        <v>277</v>
      </c>
      <c r="B347" s="15">
        <f>Solieusap!B347</f>
        <v>1.5</v>
      </c>
      <c r="C347" s="14" t="str">
        <f>Solieusap!C347</f>
        <v>DEAD1</v>
      </c>
      <c r="D347" s="14" t="str">
        <f>Solieusap!D347</f>
        <v>LinStatic</v>
      </c>
      <c r="E347" s="16">
        <f>ABS(Solieusap!E347)</f>
        <v>3.2881</v>
      </c>
      <c r="F347" s="16">
        <f>ABS(Solieusap!F347)</f>
        <v>0.25590000000000002</v>
      </c>
      <c r="G347" s="16">
        <f>ABS(Solieusap!G347)</f>
        <v>9.3729999999999996E-4</v>
      </c>
      <c r="H347" s="16">
        <f>ABS(Solieusap!H347)</f>
        <v>4.7400000000000003E-3</v>
      </c>
      <c r="I347" s="16">
        <f>ABS(Solieusap!I347)</f>
        <v>1.3129999999999999E-2</v>
      </c>
      <c r="J347" s="16">
        <f>ABS(Solieusap!J347)</f>
        <v>0.11719</v>
      </c>
      <c r="K347" s="16">
        <f t="shared" si="0"/>
        <v>3.2881</v>
      </c>
      <c r="L347" s="16">
        <f t="shared" si="1"/>
        <v>1.3129999999999999E-2</v>
      </c>
    </row>
    <row r="348" spans="1:12" ht="16.5" customHeight="1">
      <c r="A348" s="14" t="str">
        <f>Solieusap!A348</f>
        <v>277</v>
      </c>
      <c r="B348" s="15">
        <f>Solieusap!B348</f>
        <v>2</v>
      </c>
      <c r="C348" s="14" t="str">
        <f>Solieusap!C348</f>
        <v>DEAD1</v>
      </c>
      <c r="D348" s="14" t="str">
        <f>Solieusap!D348</f>
        <v>LinStatic</v>
      </c>
      <c r="E348" s="16">
        <f>ABS(Solieusap!E348)</f>
        <v>3.2881</v>
      </c>
      <c r="F348" s="16">
        <f>ABS(Solieusap!F348)</f>
        <v>0.15970000000000001</v>
      </c>
      <c r="G348" s="16">
        <f>ABS(Solieusap!G348)</f>
        <v>9.3729999999999996E-4</v>
      </c>
      <c r="H348" s="16">
        <f>ABS(Solieusap!H348)</f>
        <v>4.7400000000000003E-3</v>
      </c>
      <c r="I348" s="16">
        <f>ABS(Solieusap!I348)</f>
        <v>1.2659999999999999E-2</v>
      </c>
      <c r="J348" s="16">
        <f>ABS(Solieusap!J348)</f>
        <v>0.22108</v>
      </c>
      <c r="K348" s="16">
        <f t="shared" si="0"/>
        <v>3.2881</v>
      </c>
      <c r="L348" s="16">
        <f t="shared" si="1"/>
        <v>1.2659999999999999E-2</v>
      </c>
    </row>
    <row r="349" spans="1:12" ht="16.5" customHeight="1">
      <c r="A349" s="14" t="str">
        <f>Solieusap!A349</f>
        <v>277</v>
      </c>
      <c r="B349" s="15">
        <f>Solieusap!B349</f>
        <v>2.5</v>
      </c>
      <c r="C349" s="14" t="str">
        <f>Solieusap!C349</f>
        <v>DEAD1</v>
      </c>
      <c r="D349" s="14" t="str">
        <f>Solieusap!D349</f>
        <v>LinStatic</v>
      </c>
      <c r="E349" s="16">
        <f>ABS(Solieusap!E349)</f>
        <v>3.2881</v>
      </c>
      <c r="F349" s="16">
        <f>ABS(Solieusap!F349)</f>
        <v>6.3399999999999998E-2</v>
      </c>
      <c r="G349" s="16">
        <f>ABS(Solieusap!G349)</f>
        <v>9.3729999999999996E-4</v>
      </c>
      <c r="H349" s="16">
        <f>ABS(Solieusap!H349)</f>
        <v>4.7400000000000003E-3</v>
      </c>
      <c r="I349" s="16">
        <f>ABS(Solieusap!I349)</f>
        <v>1.2189999999999999E-2</v>
      </c>
      <c r="J349" s="16">
        <f>ABS(Solieusap!J349)</f>
        <v>0.27684999999999998</v>
      </c>
      <c r="K349" s="16">
        <f t="shared" si="0"/>
        <v>3.2881</v>
      </c>
      <c r="L349" s="16">
        <f t="shared" si="1"/>
        <v>1.2189999999999999E-2</v>
      </c>
    </row>
    <row r="350" spans="1:12" ht="16.5" customHeight="1">
      <c r="A350" s="14" t="str">
        <f>Solieusap!A350</f>
        <v>277</v>
      </c>
      <c r="B350" s="15">
        <f>Solieusap!B350</f>
        <v>3</v>
      </c>
      <c r="C350" s="14" t="str">
        <f>Solieusap!C350</f>
        <v>DEAD1</v>
      </c>
      <c r="D350" s="14" t="str">
        <f>Solieusap!D350</f>
        <v>LinStatic</v>
      </c>
      <c r="E350" s="16">
        <f>ABS(Solieusap!E350)</f>
        <v>3.2881</v>
      </c>
      <c r="F350" s="16">
        <f>ABS(Solieusap!F350)</f>
        <v>3.2800000000000003E-2</v>
      </c>
      <c r="G350" s="16">
        <f>ABS(Solieusap!G350)</f>
        <v>9.3729999999999996E-4</v>
      </c>
      <c r="H350" s="16">
        <f>ABS(Solieusap!H350)</f>
        <v>4.7400000000000003E-3</v>
      </c>
      <c r="I350" s="16">
        <f>ABS(Solieusap!I350)</f>
        <v>1.172E-2</v>
      </c>
      <c r="J350" s="16">
        <f>ABS(Solieusap!J350)</f>
        <v>0.28449000000000002</v>
      </c>
      <c r="K350" s="16">
        <f t="shared" si="0"/>
        <v>3.2881</v>
      </c>
      <c r="L350" s="16">
        <f t="shared" si="1"/>
        <v>1.172E-2</v>
      </c>
    </row>
    <row r="351" spans="1:12" ht="16.5" customHeight="1">
      <c r="A351" s="14" t="str">
        <f>Solieusap!A351</f>
        <v>277</v>
      </c>
      <c r="B351" s="15">
        <f>Solieusap!B351</f>
        <v>3.5</v>
      </c>
      <c r="C351" s="14" t="str">
        <f>Solieusap!C351</f>
        <v>DEAD1</v>
      </c>
      <c r="D351" s="14" t="str">
        <f>Solieusap!D351</f>
        <v>LinStatic</v>
      </c>
      <c r="E351" s="16">
        <f>ABS(Solieusap!E351)</f>
        <v>3.2881</v>
      </c>
      <c r="F351" s="16">
        <f>ABS(Solieusap!F351)</f>
        <v>0.12909999999999999</v>
      </c>
      <c r="G351" s="16">
        <f>ABS(Solieusap!G351)</f>
        <v>9.3729999999999996E-4</v>
      </c>
      <c r="H351" s="16">
        <f>ABS(Solieusap!H351)</f>
        <v>4.7400000000000003E-3</v>
      </c>
      <c r="I351" s="16">
        <f>ABS(Solieusap!I351)</f>
        <v>1.1259999999999999E-2</v>
      </c>
      <c r="J351" s="16">
        <f>ABS(Solieusap!J351)</f>
        <v>0.24401</v>
      </c>
      <c r="K351" s="16">
        <f t="shared" si="0"/>
        <v>3.2881</v>
      </c>
      <c r="L351" s="16">
        <f t="shared" si="1"/>
        <v>1.1259999999999999E-2</v>
      </c>
    </row>
    <row r="352" spans="1:12" ht="16.5" customHeight="1">
      <c r="A352" s="14" t="str">
        <f>Solieusap!A352</f>
        <v>277</v>
      </c>
      <c r="B352" s="15">
        <f>Solieusap!B352</f>
        <v>4</v>
      </c>
      <c r="C352" s="14" t="str">
        <f>Solieusap!C352</f>
        <v>DEAD1</v>
      </c>
      <c r="D352" s="14" t="str">
        <f>Solieusap!D352</f>
        <v>LinStatic</v>
      </c>
      <c r="E352" s="16">
        <f>ABS(Solieusap!E352)</f>
        <v>3.2881</v>
      </c>
      <c r="F352" s="16">
        <f>ABS(Solieusap!F352)</f>
        <v>0.2253</v>
      </c>
      <c r="G352" s="16">
        <f>ABS(Solieusap!G352)</f>
        <v>9.3729999999999996E-4</v>
      </c>
      <c r="H352" s="16">
        <f>ABS(Solieusap!H352)</f>
        <v>4.7400000000000003E-3</v>
      </c>
      <c r="I352" s="16">
        <f>ABS(Solieusap!I352)</f>
        <v>1.0789999999999999E-2</v>
      </c>
      <c r="J352" s="16">
        <f>ABS(Solieusap!J352)</f>
        <v>0.15540000000000001</v>
      </c>
      <c r="K352" s="16">
        <f t="shared" si="0"/>
        <v>3.2881</v>
      </c>
      <c r="L352" s="16">
        <f t="shared" si="1"/>
        <v>1.0789999999999999E-2</v>
      </c>
    </row>
    <row r="353" spans="1:12" ht="16.5" customHeight="1">
      <c r="A353" s="14" t="str">
        <f>Solieusap!A353</f>
        <v>277</v>
      </c>
      <c r="B353" s="15">
        <f>Solieusap!B353</f>
        <v>4.5</v>
      </c>
      <c r="C353" s="14" t="str">
        <f>Solieusap!C353</f>
        <v>DEAD1</v>
      </c>
      <c r="D353" s="14" t="str">
        <f>Solieusap!D353</f>
        <v>LinStatic</v>
      </c>
      <c r="E353" s="16">
        <f>ABS(Solieusap!E353)</f>
        <v>3.2881</v>
      </c>
      <c r="F353" s="16">
        <f>ABS(Solieusap!F353)</f>
        <v>0.3216</v>
      </c>
      <c r="G353" s="16">
        <f>ABS(Solieusap!G353)</f>
        <v>9.3729999999999996E-4</v>
      </c>
      <c r="H353" s="16">
        <f>ABS(Solieusap!H353)</f>
        <v>4.7400000000000003E-3</v>
      </c>
      <c r="I353" s="16">
        <f>ABS(Solieusap!I353)</f>
        <v>1.0319999999999999E-2</v>
      </c>
      <c r="J353" s="16">
        <f>ABS(Solieusap!J353)</f>
        <v>1.8669999999999999E-2</v>
      </c>
      <c r="K353" s="16">
        <f t="shared" si="0"/>
        <v>3.2881</v>
      </c>
      <c r="L353" s="16">
        <f t="shared" si="1"/>
        <v>1.0319999999999999E-2</v>
      </c>
    </row>
    <row r="354" spans="1:12" ht="16.5" customHeight="1">
      <c r="A354" s="14" t="str">
        <f>Solieusap!A354</f>
        <v>277</v>
      </c>
      <c r="B354" s="15">
        <f>Solieusap!B354</f>
        <v>5</v>
      </c>
      <c r="C354" s="14" t="str">
        <f>Solieusap!C354</f>
        <v>DEAD1</v>
      </c>
      <c r="D354" s="14" t="str">
        <f>Solieusap!D354</f>
        <v>LinStatic</v>
      </c>
      <c r="E354" s="16">
        <f>ABS(Solieusap!E354)</f>
        <v>3.2881</v>
      </c>
      <c r="F354" s="16">
        <f>ABS(Solieusap!F354)</f>
        <v>0.4178</v>
      </c>
      <c r="G354" s="16">
        <f>ABS(Solieusap!G354)</f>
        <v>9.3729999999999996E-4</v>
      </c>
      <c r="H354" s="16">
        <f>ABS(Solieusap!H354)</f>
        <v>4.7400000000000003E-3</v>
      </c>
      <c r="I354" s="16">
        <f>ABS(Solieusap!I354)</f>
        <v>9.8499999999999994E-3</v>
      </c>
      <c r="J354" s="16">
        <f>ABS(Solieusap!J354)</f>
        <v>0.16617999999999999</v>
      </c>
      <c r="K354" s="16">
        <f t="shared" si="0"/>
        <v>3.2881</v>
      </c>
      <c r="L354" s="16">
        <f t="shared" si="1"/>
        <v>9.8499999999999994E-3</v>
      </c>
    </row>
    <row r="355" spans="1:12" ht="16.5" customHeight="1">
      <c r="A355" s="14" t="str">
        <f>Solieusap!A355</f>
        <v>277</v>
      </c>
      <c r="B355" s="15">
        <f>Solieusap!B355</f>
        <v>5.5</v>
      </c>
      <c r="C355" s="14" t="str">
        <f>Solieusap!C355</f>
        <v>DEAD1</v>
      </c>
      <c r="D355" s="14" t="str">
        <f>Solieusap!D355</f>
        <v>LinStatic</v>
      </c>
      <c r="E355" s="16">
        <f>ABS(Solieusap!E355)</f>
        <v>3.2881</v>
      </c>
      <c r="F355" s="16">
        <f>ABS(Solieusap!F355)</f>
        <v>0.5141</v>
      </c>
      <c r="G355" s="16">
        <f>ABS(Solieusap!G355)</f>
        <v>9.3729999999999996E-4</v>
      </c>
      <c r="H355" s="16">
        <f>ABS(Solieusap!H355)</f>
        <v>4.7400000000000003E-3</v>
      </c>
      <c r="I355" s="16">
        <f>ABS(Solieusap!I355)</f>
        <v>9.3799999999999994E-3</v>
      </c>
      <c r="J355" s="16">
        <f>ABS(Solieusap!J355)</f>
        <v>0.39917000000000002</v>
      </c>
      <c r="K355" s="16">
        <f t="shared" si="0"/>
        <v>3.2881</v>
      </c>
      <c r="L355" s="16">
        <f t="shared" si="1"/>
        <v>9.3799999999999994E-3</v>
      </c>
    </row>
    <row r="356" spans="1:12" ht="16.5" customHeight="1">
      <c r="A356" s="14" t="str">
        <f>Solieusap!A356</f>
        <v>278</v>
      </c>
      <c r="B356" s="15">
        <f>Solieusap!B356</f>
        <v>0</v>
      </c>
      <c r="C356" s="14" t="str">
        <f>Solieusap!C356</f>
        <v>DEAD1</v>
      </c>
      <c r="D356" s="14" t="str">
        <f>Solieusap!D356</f>
        <v>LinStatic</v>
      </c>
      <c r="E356" s="16">
        <f>ABS(Solieusap!E356)</f>
        <v>3.2833000000000001</v>
      </c>
      <c r="F356" s="16">
        <f>ABS(Solieusap!F356)</f>
        <v>0.3896</v>
      </c>
      <c r="G356" s="16">
        <f>ABS(Solieusap!G356)</f>
        <v>5.4999999999999997E-3</v>
      </c>
      <c r="H356" s="16">
        <f>ABS(Solieusap!H356)</f>
        <v>1.7000000000000001E-4</v>
      </c>
      <c r="I356" s="16">
        <f>ABS(Solieusap!I356)</f>
        <v>1.252E-2</v>
      </c>
      <c r="J356" s="16">
        <f>ABS(Solieusap!J356)</f>
        <v>0.34392</v>
      </c>
      <c r="K356" s="16">
        <f t="shared" si="0"/>
        <v>3.2833000000000001</v>
      </c>
      <c r="L356" s="16">
        <f t="shared" si="1"/>
        <v>1.252E-2</v>
      </c>
    </row>
    <row r="357" spans="1:12" ht="16.5" customHeight="1">
      <c r="A357" s="14" t="str">
        <f>Solieusap!A357</f>
        <v>278</v>
      </c>
      <c r="B357" s="15">
        <f>Solieusap!B357</f>
        <v>0.5</v>
      </c>
      <c r="C357" s="14" t="str">
        <f>Solieusap!C357</f>
        <v>DEAD1</v>
      </c>
      <c r="D357" s="14" t="str">
        <f>Solieusap!D357</f>
        <v>LinStatic</v>
      </c>
      <c r="E357" s="16">
        <f>ABS(Solieusap!E357)</f>
        <v>3.2833000000000001</v>
      </c>
      <c r="F357" s="16">
        <f>ABS(Solieusap!F357)</f>
        <v>0.29330000000000001</v>
      </c>
      <c r="G357" s="16">
        <f>ABS(Solieusap!G357)</f>
        <v>5.4999999999999997E-3</v>
      </c>
      <c r="H357" s="16">
        <f>ABS(Solieusap!H357)</f>
        <v>1.7000000000000001E-4</v>
      </c>
      <c r="I357" s="16">
        <f>ABS(Solieusap!I357)</f>
        <v>9.7800000000000005E-3</v>
      </c>
      <c r="J357" s="16">
        <f>ABS(Solieusap!J357)</f>
        <v>0.17319000000000001</v>
      </c>
      <c r="K357" s="16">
        <f t="shared" si="0"/>
        <v>3.2833000000000001</v>
      </c>
      <c r="L357" s="16">
        <f t="shared" si="1"/>
        <v>9.7800000000000005E-3</v>
      </c>
    </row>
    <row r="358" spans="1:12" ht="16.5" customHeight="1">
      <c r="A358" s="14" t="str">
        <f>Solieusap!A358</f>
        <v>278</v>
      </c>
      <c r="B358" s="15">
        <f>Solieusap!B358</f>
        <v>1</v>
      </c>
      <c r="C358" s="14" t="str">
        <f>Solieusap!C358</f>
        <v>DEAD1</v>
      </c>
      <c r="D358" s="14" t="str">
        <f>Solieusap!D358</f>
        <v>LinStatic</v>
      </c>
      <c r="E358" s="16">
        <f>ABS(Solieusap!E358)</f>
        <v>3.2833000000000001</v>
      </c>
      <c r="F358" s="16">
        <f>ABS(Solieusap!F358)</f>
        <v>0.1971</v>
      </c>
      <c r="G358" s="16">
        <f>ABS(Solieusap!G358)</f>
        <v>5.4999999999999997E-3</v>
      </c>
      <c r="H358" s="16">
        <f>ABS(Solieusap!H358)</f>
        <v>1.7000000000000001E-4</v>
      </c>
      <c r="I358" s="16">
        <f>ABS(Solieusap!I358)</f>
        <v>7.0400000000000003E-3</v>
      </c>
      <c r="J358" s="16">
        <f>ABS(Solieusap!J358)</f>
        <v>5.058E-2</v>
      </c>
      <c r="K358" s="16">
        <f t="shared" si="0"/>
        <v>3.2833000000000001</v>
      </c>
      <c r="L358" s="16">
        <f t="shared" si="1"/>
        <v>7.0400000000000003E-3</v>
      </c>
    </row>
    <row r="359" spans="1:12" ht="16.5" customHeight="1">
      <c r="A359" s="14" t="str">
        <f>Solieusap!A359</f>
        <v>278</v>
      </c>
      <c r="B359" s="15">
        <f>Solieusap!B359</f>
        <v>1.5</v>
      </c>
      <c r="C359" s="14" t="str">
        <f>Solieusap!C359</f>
        <v>DEAD1</v>
      </c>
      <c r="D359" s="14" t="str">
        <f>Solieusap!D359</f>
        <v>LinStatic</v>
      </c>
      <c r="E359" s="16">
        <f>ABS(Solieusap!E359)</f>
        <v>3.2833000000000001</v>
      </c>
      <c r="F359" s="16">
        <f>ABS(Solieusap!F359)</f>
        <v>0.1008</v>
      </c>
      <c r="G359" s="16">
        <f>ABS(Solieusap!G359)</f>
        <v>5.4999999999999997E-3</v>
      </c>
      <c r="H359" s="16">
        <f>ABS(Solieusap!H359)</f>
        <v>1.7000000000000001E-4</v>
      </c>
      <c r="I359" s="16">
        <f>ABS(Solieusap!I359)</f>
        <v>4.3E-3</v>
      </c>
      <c r="J359" s="16">
        <f>ABS(Solieusap!J359)</f>
        <v>2.3900000000000001E-2</v>
      </c>
      <c r="K359" s="16">
        <f t="shared" si="0"/>
        <v>3.2833000000000001</v>
      </c>
      <c r="L359" s="16">
        <f t="shared" si="1"/>
        <v>4.3E-3</v>
      </c>
    </row>
    <row r="360" spans="1:12" ht="16.5" customHeight="1">
      <c r="A360" s="14" t="str">
        <f>Solieusap!A360</f>
        <v>278</v>
      </c>
      <c r="B360" s="15">
        <f>Solieusap!B360</f>
        <v>2</v>
      </c>
      <c r="C360" s="14" t="str">
        <f>Solieusap!C360</f>
        <v>DEAD1</v>
      </c>
      <c r="D360" s="14" t="str">
        <f>Solieusap!D360</f>
        <v>LinStatic</v>
      </c>
      <c r="E360" s="16">
        <f>ABS(Solieusap!E360)</f>
        <v>3.2833000000000001</v>
      </c>
      <c r="F360" s="16">
        <f>ABS(Solieusap!F360)</f>
        <v>4.5999999999999999E-3</v>
      </c>
      <c r="G360" s="16">
        <f>ABS(Solieusap!G360)</f>
        <v>5.4999999999999997E-3</v>
      </c>
      <c r="H360" s="16">
        <f>ABS(Solieusap!H360)</f>
        <v>1.7000000000000001E-4</v>
      </c>
      <c r="I360" s="16">
        <f>ABS(Solieusap!I360)</f>
        <v>1.56E-3</v>
      </c>
      <c r="J360" s="16">
        <f>ABS(Solieusap!J360)</f>
        <v>5.0259999999999999E-2</v>
      </c>
      <c r="K360" s="16">
        <f t="shared" si="0"/>
        <v>3.2833000000000001</v>
      </c>
      <c r="L360" s="16">
        <f t="shared" si="1"/>
        <v>1.56E-3</v>
      </c>
    </row>
    <row r="361" spans="1:12" ht="16.5" customHeight="1">
      <c r="A361" s="14" t="str">
        <f>Solieusap!A361</f>
        <v>278</v>
      </c>
      <c r="B361" s="15">
        <f>Solieusap!B361</f>
        <v>2.5</v>
      </c>
      <c r="C361" s="14" t="str">
        <f>Solieusap!C361</f>
        <v>DEAD1</v>
      </c>
      <c r="D361" s="14" t="str">
        <f>Solieusap!D361</f>
        <v>LinStatic</v>
      </c>
      <c r="E361" s="16">
        <f>ABS(Solieusap!E361)</f>
        <v>3.2833000000000001</v>
      </c>
      <c r="F361" s="16">
        <f>ABS(Solieusap!F361)</f>
        <v>9.1700000000000004E-2</v>
      </c>
      <c r="G361" s="16">
        <f>ABS(Solieusap!G361)</f>
        <v>5.4999999999999997E-3</v>
      </c>
      <c r="H361" s="16">
        <f>ABS(Solieusap!H361)</f>
        <v>1.7000000000000001E-4</v>
      </c>
      <c r="I361" s="16">
        <f>ABS(Solieusap!I361)</f>
        <v>1.1800000000000001E-3</v>
      </c>
      <c r="J361" s="16">
        <f>ABS(Solieusap!J361)</f>
        <v>2.8490000000000001E-2</v>
      </c>
      <c r="K361" s="16">
        <f t="shared" si="0"/>
        <v>3.2833000000000001</v>
      </c>
      <c r="L361" s="16">
        <f t="shared" si="1"/>
        <v>1.1800000000000001E-3</v>
      </c>
    </row>
    <row r="362" spans="1:12" ht="16.5" customHeight="1">
      <c r="A362" s="14" t="str">
        <f>Solieusap!A362</f>
        <v>278</v>
      </c>
      <c r="B362" s="15">
        <f>Solieusap!B362</f>
        <v>3</v>
      </c>
      <c r="C362" s="14" t="str">
        <f>Solieusap!C362</f>
        <v>DEAD1</v>
      </c>
      <c r="D362" s="14" t="str">
        <f>Solieusap!D362</f>
        <v>LinStatic</v>
      </c>
      <c r="E362" s="16">
        <f>ABS(Solieusap!E362)</f>
        <v>3.2833000000000001</v>
      </c>
      <c r="F362" s="16">
        <f>ABS(Solieusap!F362)</f>
        <v>0.18790000000000001</v>
      </c>
      <c r="G362" s="16">
        <f>ABS(Solieusap!G362)</f>
        <v>5.4999999999999997E-3</v>
      </c>
      <c r="H362" s="16">
        <f>ABS(Solieusap!H362)</f>
        <v>1.7000000000000001E-4</v>
      </c>
      <c r="I362" s="16">
        <f>ABS(Solieusap!I362)</f>
        <v>3.9199999999999999E-3</v>
      </c>
      <c r="J362" s="16">
        <f>ABS(Solieusap!J362)</f>
        <v>4.1399999999999999E-2</v>
      </c>
      <c r="K362" s="16">
        <f t="shared" si="0"/>
        <v>3.2833000000000001</v>
      </c>
      <c r="L362" s="16">
        <f t="shared" si="1"/>
        <v>3.9199999999999999E-3</v>
      </c>
    </row>
    <row r="363" spans="1:12" ht="16.5" customHeight="1">
      <c r="A363" s="14" t="str">
        <f>Solieusap!A363</f>
        <v>278</v>
      </c>
      <c r="B363" s="15">
        <f>Solieusap!B363</f>
        <v>3.5</v>
      </c>
      <c r="C363" s="14" t="str">
        <f>Solieusap!C363</f>
        <v>DEAD1</v>
      </c>
      <c r="D363" s="14" t="str">
        <f>Solieusap!D363</f>
        <v>LinStatic</v>
      </c>
      <c r="E363" s="16">
        <f>ABS(Solieusap!E363)</f>
        <v>3.2833000000000001</v>
      </c>
      <c r="F363" s="16">
        <f>ABS(Solieusap!F363)</f>
        <v>0.28420000000000001</v>
      </c>
      <c r="G363" s="16">
        <f>ABS(Solieusap!G363)</f>
        <v>5.4999999999999997E-3</v>
      </c>
      <c r="H363" s="16">
        <f>ABS(Solieusap!H363)</f>
        <v>1.7000000000000001E-4</v>
      </c>
      <c r="I363" s="16">
        <f>ABS(Solieusap!I363)</f>
        <v>6.6600000000000001E-3</v>
      </c>
      <c r="J363" s="16">
        <f>ABS(Solieusap!J363)</f>
        <v>0.15942000000000001</v>
      </c>
      <c r="K363" s="16">
        <f t="shared" si="0"/>
        <v>3.2833000000000001</v>
      </c>
      <c r="L363" s="16">
        <f t="shared" si="1"/>
        <v>6.6600000000000001E-3</v>
      </c>
    </row>
    <row r="364" spans="1:12" ht="16.5" customHeight="1">
      <c r="A364" s="14" t="str">
        <f>Solieusap!A364</f>
        <v>278</v>
      </c>
      <c r="B364" s="15">
        <f>Solieusap!B364</f>
        <v>4</v>
      </c>
      <c r="C364" s="14" t="str">
        <f>Solieusap!C364</f>
        <v>DEAD1</v>
      </c>
      <c r="D364" s="14" t="str">
        <f>Solieusap!D364</f>
        <v>LinStatic</v>
      </c>
      <c r="E364" s="16">
        <f>ABS(Solieusap!E364)</f>
        <v>3.2833000000000001</v>
      </c>
      <c r="F364" s="16">
        <f>ABS(Solieusap!F364)</f>
        <v>0.38040000000000002</v>
      </c>
      <c r="G364" s="16">
        <f>ABS(Solieusap!G364)</f>
        <v>5.4999999999999997E-3</v>
      </c>
      <c r="H364" s="16">
        <f>ABS(Solieusap!H364)</f>
        <v>1.7000000000000001E-4</v>
      </c>
      <c r="I364" s="16">
        <f>ABS(Solieusap!I364)</f>
        <v>9.4000000000000004E-3</v>
      </c>
      <c r="J364" s="16">
        <f>ABS(Solieusap!J364)</f>
        <v>0.32556000000000002</v>
      </c>
      <c r="K364" s="16">
        <f t="shared" si="0"/>
        <v>3.2833000000000001</v>
      </c>
      <c r="L364" s="16">
        <f t="shared" si="1"/>
        <v>9.4000000000000004E-3</v>
      </c>
    </row>
    <row r="365" spans="1:12" ht="16.5" customHeight="1">
      <c r="A365" s="14" t="str">
        <f>Solieusap!A365</f>
        <v>279</v>
      </c>
      <c r="B365" s="15">
        <f>Solieusap!B365</f>
        <v>0</v>
      </c>
      <c r="C365" s="14" t="str">
        <f>Solieusap!C365</f>
        <v>DEAD1</v>
      </c>
      <c r="D365" s="14" t="str">
        <f>Solieusap!D365</f>
        <v>LinStatic</v>
      </c>
      <c r="E365" s="16">
        <f>ABS(Solieusap!E365)</f>
        <v>3.3231000000000002</v>
      </c>
      <c r="F365" s="16">
        <f>ABS(Solieusap!F365)</f>
        <v>0.51600000000000001</v>
      </c>
      <c r="G365" s="16">
        <f>ABS(Solieusap!G365)</f>
        <v>8.3000000000000001E-3</v>
      </c>
      <c r="H365" s="16">
        <f>ABS(Solieusap!H365)</f>
        <v>4.6600000000000001E-3</v>
      </c>
      <c r="I365" s="16">
        <f>ABS(Solieusap!I365)</f>
        <v>1.1429999999999999E-2</v>
      </c>
      <c r="J365" s="16">
        <f>ABS(Solieusap!J365)</f>
        <v>0.40837000000000001</v>
      </c>
      <c r="K365" s="16">
        <f t="shared" si="0"/>
        <v>3.3231000000000002</v>
      </c>
      <c r="L365" s="16">
        <f t="shared" si="1"/>
        <v>1.1429999999999999E-2</v>
      </c>
    </row>
    <row r="366" spans="1:12" ht="16.5" customHeight="1">
      <c r="A366" s="14" t="str">
        <f>Solieusap!A366</f>
        <v>279</v>
      </c>
      <c r="B366" s="15">
        <f>Solieusap!B366</f>
        <v>0.5</v>
      </c>
      <c r="C366" s="14" t="str">
        <f>Solieusap!C366</f>
        <v>DEAD1</v>
      </c>
      <c r="D366" s="14" t="str">
        <f>Solieusap!D366</f>
        <v>LinStatic</v>
      </c>
      <c r="E366" s="16">
        <f>ABS(Solieusap!E366)</f>
        <v>3.3231000000000002</v>
      </c>
      <c r="F366" s="16">
        <f>ABS(Solieusap!F366)</f>
        <v>0.41980000000000001</v>
      </c>
      <c r="G366" s="16">
        <f>ABS(Solieusap!G366)</f>
        <v>8.3000000000000001E-3</v>
      </c>
      <c r="H366" s="16">
        <f>ABS(Solieusap!H366)</f>
        <v>4.6600000000000001E-3</v>
      </c>
      <c r="I366" s="16">
        <f>ABS(Solieusap!I366)</f>
        <v>7.28E-3</v>
      </c>
      <c r="J366" s="16">
        <f>ABS(Solieusap!J366)</f>
        <v>0.17443</v>
      </c>
      <c r="K366" s="16">
        <f t="shared" si="0"/>
        <v>3.3231000000000002</v>
      </c>
      <c r="L366" s="16">
        <f t="shared" si="1"/>
        <v>7.28E-3</v>
      </c>
    </row>
    <row r="367" spans="1:12" ht="16.5" customHeight="1">
      <c r="A367" s="14" t="str">
        <f>Solieusap!A367</f>
        <v>279</v>
      </c>
      <c r="B367" s="15">
        <f>Solieusap!B367</f>
        <v>1</v>
      </c>
      <c r="C367" s="14" t="str">
        <f>Solieusap!C367</f>
        <v>DEAD1</v>
      </c>
      <c r="D367" s="14" t="str">
        <f>Solieusap!D367</f>
        <v>LinStatic</v>
      </c>
      <c r="E367" s="16">
        <f>ABS(Solieusap!E367)</f>
        <v>3.3231000000000002</v>
      </c>
      <c r="F367" s="16">
        <f>ABS(Solieusap!F367)</f>
        <v>0.32350000000000001</v>
      </c>
      <c r="G367" s="16">
        <f>ABS(Solieusap!G367)</f>
        <v>8.3000000000000001E-3</v>
      </c>
      <c r="H367" s="16">
        <f>ABS(Solieusap!H367)</f>
        <v>4.6600000000000001E-3</v>
      </c>
      <c r="I367" s="16">
        <f>ABS(Solieusap!I367)</f>
        <v>3.13E-3</v>
      </c>
      <c r="J367" s="16">
        <f>ABS(Solieusap!J367)</f>
        <v>1.1390000000000001E-2</v>
      </c>
      <c r="K367" s="16">
        <f t="shared" si="0"/>
        <v>3.3231000000000002</v>
      </c>
      <c r="L367" s="16">
        <f t="shared" si="1"/>
        <v>3.13E-3</v>
      </c>
    </row>
    <row r="368" spans="1:12" ht="16.5" customHeight="1">
      <c r="A368" s="14" t="str">
        <f>Solieusap!A368</f>
        <v>279</v>
      </c>
      <c r="B368" s="15">
        <f>Solieusap!B368</f>
        <v>1.5</v>
      </c>
      <c r="C368" s="14" t="str">
        <f>Solieusap!C368</f>
        <v>DEAD1</v>
      </c>
      <c r="D368" s="14" t="str">
        <f>Solieusap!D368</f>
        <v>LinStatic</v>
      </c>
      <c r="E368" s="16">
        <f>ABS(Solieusap!E368)</f>
        <v>3.3231000000000002</v>
      </c>
      <c r="F368" s="16">
        <f>ABS(Solieusap!F368)</f>
        <v>0.2273</v>
      </c>
      <c r="G368" s="16">
        <f>ABS(Solieusap!G368)</f>
        <v>8.3000000000000001E-3</v>
      </c>
      <c r="H368" s="16">
        <f>ABS(Solieusap!H368)</f>
        <v>4.6600000000000001E-3</v>
      </c>
      <c r="I368" s="16">
        <f>ABS(Solieusap!I368)</f>
        <v>1.0200000000000001E-3</v>
      </c>
      <c r="J368" s="16">
        <f>ABS(Solieusap!J368)</f>
        <v>0.14907999999999999</v>
      </c>
      <c r="K368" s="16">
        <f t="shared" si="0"/>
        <v>3.3231000000000002</v>
      </c>
      <c r="L368" s="16">
        <f t="shared" si="1"/>
        <v>1.0200000000000001E-3</v>
      </c>
    </row>
    <row r="369" spans="1:12" ht="16.5" customHeight="1">
      <c r="A369" s="14" t="str">
        <f>Solieusap!A369</f>
        <v>279</v>
      </c>
      <c r="B369" s="15">
        <f>Solieusap!B369</f>
        <v>2</v>
      </c>
      <c r="C369" s="14" t="str">
        <f>Solieusap!C369</f>
        <v>DEAD1</v>
      </c>
      <c r="D369" s="14" t="str">
        <f>Solieusap!D369</f>
        <v>LinStatic</v>
      </c>
      <c r="E369" s="16">
        <f>ABS(Solieusap!E369)</f>
        <v>3.3231000000000002</v>
      </c>
      <c r="F369" s="16">
        <f>ABS(Solieusap!F369)</f>
        <v>0.13100000000000001</v>
      </c>
      <c r="G369" s="16">
        <f>ABS(Solieusap!G369)</f>
        <v>8.3000000000000001E-3</v>
      </c>
      <c r="H369" s="16">
        <f>ABS(Solieusap!H369)</f>
        <v>4.6600000000000001E-3</v>
      </c>
      <c r="I369" s="16">
        <f>ABS(Solieusap!I369)</f>
        <v>5.1700000000000001E-3</v>
      </c>
      <c r="J369" s="16">
        <f>ABS(Solieusap!J369)</f>
        <v>0.23865</v>
      </c>
      <c r="K369" s="16">
        <f t="shared" si="0"/>
        <v>3.3231000000000002</v>
      </c>
      <c r="L369" s="16">
        <f t="shared" si="1"/>
        <v>5.1700000000000001E-3</v>
      </c>
    </row>
    <row r="370" spans="1:12" ht="16.5" customHeight="1">
      <c r="A370" s="14" t="str">
        <f>Solieusap!A370</f>
        <v>279</v>
      </c>
      <c r="B370" s="15">
        <f>Solieusap!B370</f>
        <v>2.5</v>
      </c>
      <c r="C370" s="14" t="str">
        <f>Solieusap!C370</f>
        <v>DEAD1</v>
      </c>
      <c r="D370" s="14" t="str">
        <f>Solieusap!D370</f>
        <v>LinStatic</v>
      </c>
      <c r="E370" s="16">
        <f>ABS(Solieusap!E370)</f>
        <v>3.3231000000000002</v>
      </c>
      <c r="F370" s="16">
        <f>ABS(Solieusap!F370)</f>
        <v>3.4799999999999998E-2</v>
      </c>
      <c r="G370" s="16">
        <f>ABS(Solieusap!G370)</f>
        <v>8.3000000000000001E-3</v>
      </c>
      <c r="H370" s="16">
        <f>ABS(Solieusap!H370)</f>
        <v>4.6600000000000001E-3</v>
      </c>
      <c r="I370" s="16">
        <f>ABS(Solieusap!I370)</f>
        <v>9.3100000000000006E-3</v>
      </c>
      <c r="J370" s="16">
        <f>ABS(Solieusap!J370)</f>
        <v>0.28010000000000002</v>
      </c>
      <c r="K370" s="16">
        <f t="shared" si="0"/>
        <v>3.3231000000000002</v>
      </c>
      <c r="L370" s="16">
        <f t="shared" si="1"/>
        <v>9.3100000000000006E-3</v>
      </c>
    </row>
    <row r="371" spans="1:12" ht="16.5" customHeight="1">
      <c r="A371" s="14" t="str">
        <f>Solieusap!A371</f>
        <v>279</v>
      </c>
      <c r="B371" s="15">
        <f>Solieusap!B371</f>
        <v>3</v>
      </c>
      <c r="C371" s="14" t="str">
        <f>Solieusap!C371</f>
        <v>DEAD1</v>
      </c>
      <c r="D371" s="14" t="str">
        <f>Solieusap!D371</f>
        <v>LinStatic</v>
      </c>
      <c r="E371" s="16">
        <f>ABS(Solieusap!E371)</f>
        <v>3.3231000000000002</v>
      </c>
      <c r="F371" s="16">
        <f>ABS(Solieusap!F371)</f>
        <v>6.1499999999999999E-2</v>
      </c>
      <c r="G371" s="16">
        <f>ABS(Solieusap!G371)</f>
        <v>8.3000000000000001E-3</v>
      </c>
      <c r="H371" s="16">
        <f>ABS(Solieusap!H371)</f>
        <v>4.6600000000000001E-3</v>
      </c>
      <c r="I371" s="16">
        <f>ABS(Solieusap!I371)</f>
        <v>1.346E-2</v>
      </c>
      <c r="J371" s="16">
        <f>ABS(Solieusap!J371)</f>
        <v>0.27342</v>
      </c>
      <c r="K371" s="16">
        <f t="shared" si="0"/>
        <v>3.3231000000000002</v>
      </c>
      <c r="L371" s="16">
        <f t="shared" si="1"/>
        <v>1.346E-2</v>
      </c>
    </row>
    <row r="372" spans="1:12" ht="16.5" customHeight="1">
      <c r="A372" s="14" t="str">
        <f>Solieusap!A372</f>
        <v>279</v>
      </c>
      <c r="B372" s="15">
        <f>Solieusap!B372</f>
        <v>3.5</v>
      </c>
      <c r="C372" s="14" t="str">
        <f>Solieusap!C372</f>
        <v>DEAD1</v>
      </c>
      <c r="D372" s="14" t="str">
        <f>Solieusap!D372</f>
        <v>LinStatic</v>
      </c>
      <c r="E372" s="16">
        <f>ABS(Solieusap!E372)</f>
        <v>3.3231000000000002</v>
      </c>
      <c r="F372" s="16">
        <f>ABS(Solieusap!F372)</f>
        <v>0.15770000000000001</v>
      </c>
      <c r="G372" s="16">
        <f>ABS(Solieusap!G372)</f>
        <v>8.3000000000000001E-3</v>
      </c>
      <c r="H372" s="16">
        <f>ABS(Solieusap!H372)</f>
        <v>4.6600000000000001E-3</v>
      </c>
      <c r="I372" s="16">
        <f>ABS(Solieusap!I372)</f>
        <v>1.7610000000000001E-2</v>
      </c>
      <c r="J372" s="16">
        <f>ABS(Solieusap!J372)</f>
        <v>0.21861</v>
      </c>
      <c r="K372" s="16">
        <f t="shared" si="0"/>
        <v>3.3231000000000002</v>
      </c>
      <c r="L372" s="16">
        <f t="shared" si="1"/>
        <v>1.7610000000000001E-2</v>
      </c>
    </row>
    <row r="373" spans="1:12" ht="16.5" customHeight="1">
      <c r="A373" s="14" t="str">
        <f>Solieusap!A373</f>
        <v>279</v>
      </c>
      <c r="B373" s="15">
        <f>Solieusap!B373</f>
        <v>4</v>
      </c>
      <c r="C373" s="14" t="str">
        <f>Solieusap!C373</f>
        <v>DEAD1</v>
      </c>
      <c r="D373" s="14" t="str">
        <f>Solieusap!D373</f>
        <v>LinStatic</v>
      </c>
      <c r="E373" s="16">
        <f>ABS(Solieusap!E373)</f>
        <v>3.3231000000000002</v>
      </c>
      <c r="F373" s="16">
        <f>ABS(Solieusap!F373)</f>
        <v>0.254</v>
      </c>
      <c r="G373" s="16">
        <f>ABS(Solieusap!G373)</f>
        <v>8.3000000000000001E-3</v>
      </c>
      <c r="H373" s="16">
        <f>ABS(Solieusap!H373)</f>
        <v>4.6600000000000001E-3</v>
      </c>
      <c r="I373" s="16">
        <f>ABS(Solieusap!I373)</f>
        <v>2.1760000000000002E-2</v>
      </c>
      <c r="J373" s="16">
        <f>ABS(Solieusap!J373)</f>
        <v>0.11568000000000001</v>
      </c>
      <c r="K373" s="16">
        <f t="shared" si="0"/>
        <v>3.3231000000000002</v>
      </c>
      <c r="L373" s="16">
        <f t="shared" si="1"/>
        <v>2.1760000000000002E-2</v>
      </c>
    </row>
    <row r="374" spans="1:12" ht="16.5" customHeight="1">
      <c r="A374" s="14" t="str">
        <f>Solieusap!A374</f>
        <v>279</v>
      </c>
      <c r="B374" s="15">
        <f>Solieusap!B374</f>
        <v>4.5</v>
      </c>
      <c r="C374" s="14" t="str">
        <f>Solieusap!C374</f>
        <v>DEAD1</v>
      </c>
      <c r="D374" s="14" t="str">
        <f>Solieusap!D374</f>
        <v>LinStatic</v>
      </c>
      <c r="E374" s="16">
        <f>ABS(Solieusap!E374)</f>
        <v>3.3231000000000002</v>
      </c>
      <c r="F374" s="16">
        <f>ABS(Solieusap!F374)</f>
        <v>0.35020000000000001</v>
      </c>
      <c r="G374" s="16">
        <f>ABS(Solieusap!G374)</f>
        <v>8.3000000000000001E-3</v>
      </c>
      <c r="H374" s="16">
        <f>ABS(Solieusap!H374)</f>
        <v>4.6600000000000001E-3</v>
      </c>
      <c r="I374" s="16">
        <f>ABS(Solieusap!I374)</f>
        <v>2.5909999999999999E-2</v>
      </c>
      <c r="J374" s="16">
        <f>ABS(Solieusap!J374)</f>
        <v>3.5369999999999999E-2</v>
      </c>
      <c r="K374" s="16">
        <f t="shared" si="0"/>
        <v>3.3231000000000002</v>
      </c>
      <c r="L374" s="16">
        <f t="shared" si="1"/>
        <v>2.5909999999999999E-2</v>
      </c>
    </row>
    <row r="375" spans="1:12" ht="16.5" customHeight="1">
      <c r="A375" s="14" t="str">
        <f>Solieusap!A375</f>
        <v>279</v>
      </c>
      <c r="B375" s="15">
        <f>Solieusap!B375</f>
        <v>5</v>
      </c>
      <c r="C375" s="14" t="str">
        <f>Solieusap!C375</f>
        <v>DEAD1</v>
      </c>
      <c r="D375" s="14" t="str">
        <f>Solieusap!D375</f>
        <v>LinStatic</v>
      </c>
      <c r="E375" s="16">
        <f>ABS(Solieusap!E375)</f>
        <v>3.3231000000000002</v>
      </c>
      <c r="F375" s="16">
        <f>ABS(Solieusap!F375)</f>
        <v>0.44650000000000001</v>
      </c>
      <c r="G375" s="16">
        <f>ABS(Solieusap!G375)</f>
        <v>8.3000000000000001E-3</v>
      </c>
      <c r="H375" s="16">
        <f>ABS(Solieusap!H375)</f>
        <v>4.6600000000000001E-3</v>
      </c>
      <c r="I375" s="16">
        <f>ABS(Solieusap!I375)</f>
        <v>3.005E-2</v>
      </c>
      <c r="J375" s="16">
        <f>ABS(Solieusap!J375)</f>
        <v>0.23455000000000001</v>
      </c>
      <c r="K375" s="16">
        <f t="shared" si="0"/>
        <v>3.3231000000000002</v>
      </c>
      <c r="L375" s="16">
        <f t="shared" si="1"/>
        <v>3.005E-2</v>
      </c>
    </row>
    <row r="376" spans="1:12" ht="16.5" customHeight="1">
      <c r="A376" s="14" t="str">
        <f>Solieusap!A376</f>
        <v>279</v>
      </c>
      <c r="B376" s="15">
        <f>Solieusap!B376</f>
        <v>5.5</v>
      </c>
      <c r="C376" s="14" t="str">
        <f>Solieusap!C376</f>
        <v>DEAD1</v>
      </c>
      <c r="D376" s="14" t="str">
        <f>Solieusap!D376</f>
        <v>LinStatic</v>
      </c>
      <c r="E376" s="16">
        <f>ABS(Solieusap!E376)</f>
        <v>3.3231000000000002</v>
      </c>
      <c r="F376" s="16">
        <f>ABS(Solieusap!F376)</f>
        <v>0.54269999999999996</v>
      </c>
      <c r="G376" s="16">
        <f>ABS(Solieusap!G376)</f>
        <v>8.3000000000000001E-3</v>
      </c>
      <c r="H376" s="16">
        <f>ABS(Solieusap!H376)</f>
        <v>4.6600000000000001E-3</v>
      </c>
      <c r="I376" s="16">
        <f>ABS(Solieusap!I376)</f>
        <v>3.4200000000000001E-2</v>
      </c>
      <c r="J376" s="16">
        <f>ABS(Solieusap!J376)</f>
        <v>0.48186000000000001</v>
      </c>
      <c r="K376" s="16">
        <f t="shared" si="0"/>
        <v>3.3231000000000002</v>
      </c>
      <c r="L376" s="16">
        <f t="shared" si="1"/>
        <v>3.4200000000000001E-2</v>
      </c>
    </row>
    <row r="377" spans="1:12" ht="16.5" customHeight="1">
      <c r="A377" s="14" t="str">
        <f>Solieusap!A377</f>
        <v>280</v>
      </c>
      <c r="B377" s="15">
        <f>Solieusap!B377</f>
        <v>0</v>
      </c>
      <c r="C377" s="14" t="str">
        <f>Solieusap!C377</f>
        <v>DEAD1</v>
      </c>
      <c r="D377" s="14" t="str">
        <f>Solieusap!D377</f>
        <v>LinStatic</v>
      </c>
      <c r="E377" s="16">
        <f>ABS(Solieusap!E377)</f>
        <v>3.3340000000000001</v>
      </c>
      <c r="F377" s="16">
        <f>ABS(Solieusap!F377)</f>
        <v>0.377</v>
      </c>
      <c r="G377" s="16">
        <f>ABS(Solieusap!G377)</f>
        <v>3.2899999999999999E-2</v>
      </c>
      <c r="H377" s="16">
        <f>ABS(Solieusap!H377)</f>
        <v>1.111E-2</v>
      </c>
      <c r="I377" s="16">
        <f>ABS(Solieusap!I377)</f>
        <v>4.0129999999999999E-2</v>
      </c>
      <c r="J377" s="16">
        <f>ABS(Solieusap!J377)</f>
        <v>0.50976999999999995</v>
      </c>
      <c r="K377" s="16">
        <f t="shared" si="0"/>
        <v>3.3340000000000001</v>
      </c>
      <c r="L377" s="16">
        <f t="shared" si="1"/>
        <v>4.0129999999999999E-2</v>
      </c>
    </row>
    <row r="378" spans="1:12" ht="16.5" customHeight="1">
      <c r="A378" s="14" t="str">
        <f>Solieusap!A378</f>
        <v>280</v>
      </c>
      <c r="B378" s="15">
        <f>Solieusap!B378</f>
        <v>0.5</v>
      </c>
      <c r="C378" s="14" t="str">
        <f>Solieusap!C378</f>
        <v>DEAD1</v>
      </c>
      <c r="D378" s="14" t="str">
        <f>Solieusap!D378</f>
        <v>LinStatic</v>
      </c>
      <c r="E378" s="16">
        <f>ABS(Solieusap!E378)</f>
        <v>3.3340000000000001</v>
      </c>
      <c r="F378" s="16">
        <f>ABS(Solieusap!F378)</f>
        <v>0.28070000000000001</v>
      </c>
      <c r="G378" s="16">
        <f>ABS(Solieusap!G378)</f>
        <v>3.2899999999999999E-2</v>
      </c>
      <c r="H378" s="16">
        <f>ABS(Solieusap!H378)</f>
        <v>1.111E-2</v>
      </c>
      <c r="I378" s="16">
        <f>ABS(Solieusap!I378)</f>
        <v>2.368E-2</v>
      </c>
      <c r="J378" s="16">
        <f>ABS(Solieusap!J378)</f>
        <v>0.34534999999999999</v>
      </c>
      <c r="K378" s="16">
        <f t="shared" si="0"/>
        <v>3.3340000000000001</v>
      </c>
      <c r="L378" s="16">
        <f t="shared" si="1"/>
        <v>2.368E-2</v>
      </c>
    </row>
    <row r="379" spans="1:12" ht="16.5" customHeight="1">
      <c r="A379" s="14" t="str">
        <f>Solieusap!A379</f>
        <v>280</v>
      </c>
      <c r="B379" s="15">
        <f>Solieusap!B379</f>
        <v>1</v>
      </c>
      <c r="C379" s="14" t="str">
        <f>Solieusap!C379</f>
        <v>DEAD1</v>
      </c>
      <c r="D379" s="14" t="str">
        <f>Solieusap!D379</f>
        <v>LinStatic</v>
      </c>
      <c r="E379" s="16">
        <f>ABS(Solieusap!E379)</f>
        <v>3.3340000000000001</v>
      </c>
      <c r="F379" s="16">
        <f>ABS(Solieusap!F379)</f>
        <v>0.1845</v>
      </c>
      <c r="G379" s="16">
        <f>ABS(Solieusap!G379)</f>
        <v>3.2899999999999999E-2</v>
      </c>
      <c r="H379" s="16">
        <f>ABS(Solieusap!H379)</f>
        <v>1.111E-2</v>
      </c>
      <c r="I379" s="16">
        <f>ABS(Solieusap!I379)</f>
        <v>7.2300000000000003E-3</v>
      </c>
      <c r="J379" s="16">
        <f>ABS(Solieusap!J379)</f>
        <v>0.22905</v>
      </c>
      <c r="K379" s="16">
        <f t="shared" si="0"/>
        <v>3.3340000000000001</v>
      </c>
      <c r="L379" s="16">
        <f t="shared" si="1"/>
        <v>7.2300000000000003E-3</v>
      </c>
    </row>
    <row r="380" spans="1:12" ht="16.5" customHeight="1">
      <c r="A380" s="14" t="str">
        <f>Solieusap!A380</f>
        <v>280</v>
      </c>
      <c r="B380" s="15">
        <f>Solieusap!B380</f>
        <v>1.5</v>
      </c>
      <c r="C380" s="14" t="str">
        <f>Solieusap!C380</f>
        <v>DEAD1</v>
      </c>
      <c r="D380" s="14" t="str">
        <f>Solieusap!D380</f>
        <v>LinStatic</v>
      </c>
      <c r="E380" s="16">
        <f>ABS(Solieusap!E380)</f>
        <v>3.3340000000000001</v>
      </c>
      <c r="F380" s="16">
        <f>ABS(Solieusap!F380)</f>
        <v>8.8200000000000001E-2</v>
      </c>
      <c r="G380" s="16">
        <f>ABS(Solieusap!G380)</f>
        <v>3.2899999999999999E-2</v>
      </c>
      <c r="H380" s="16">
        <f>ABS(Solieusap!H380)</f>
        <v>1.111E-2</v>
      </c>
      <c r="I380" s="16">
        <f>ABS(Solieusap!I380)</f>
        <v>9.2200000000000008E-3</v>
      </c>
      <c r="J380" s="16">
        <f>ABS(Solieusap!J380)</f>
        <v>0.16087000000000001</v>
      </c>
      <c r="K380" s="16">
        <f t="shared" si="0"/>
        <v>3.3340000000000001</v>
      </c>
      <c r="L380" s="16">
        <f t="shared" si="1"/>
        <v>9.2200000000000008E-3</v>
      </c>
    </row>
    <row r="381" spans="1:12" ht="16.5" customHeight="1">
      <c r="A381" s="14" t="str">
        <f>Solieusap!A381</f>
        <v>280</v>
      </c>
      <c r="B381" s="15">
        <f>Solieusap!B381</f>
        <v>2</v>
      </c>
      <c r="C381" s="14" t="str">
        <f>Solieusap!C381</f>
        <v>DEAD1</v>
      </c>
      <c r="D381" s="14" t="str">
        <f>Solieusap!D381</f>
        <v>LinStatic</v>
      </c>
      <c r="E381" s="16">
        <f>ABS(Solieusap!E381)</f>
        <v>3.3340000000000001</v>
      </c>
      <c r="F381" s="16">
        <f>ABS(Solieusap!F381)</f>
        <v>8.0000000000000002E-3</v>
      </c>
      <c r="G381" s="16">
        <f>ABS(Solieusap!G381)</f>
        <v>3.2899999999999999E-2</v>
      </c>
      <c r="H381" s="16">
        <f>ABS(Solieusap!H381)</f>
        <v>1.111E-2</v>
      </c>
      <c r="I381" s="16">
        <f>ABS(Solieusap!I381)</f>
        <v>2.5669999999999998E-2</v>
      </c>
      <c r="J381" s="16">
        <f>ABS(Solieusap!J381)</f>
        <v>0.14082</v>
      </c>
      <c r="K381" s="16">
        <f t="shared" si="0"/>
        <v>3.3340000000000001</v>
      </c>
      <c r="L381" s="16">
        <f t="shared" si="1"/>
        <v>2.5669999999999998E-2</v>
      </c>
    </row>
    <row r="382" spans="1:12" ht="16.5" customHeight="1">
      <c r="A382" s="14" t="str">
        <f>Solieusap!A382</f>
        <v>280</v>
      </c>
      <c r="B382" s="15">
        <f>Solieusap!B382</f>
        <v>2.5</v>
      </c>
      <c r="C382" s="14" t="str">
        <f>Solieusap!C382</f>
        <v>DEAD1</v>
      </c>
      <c r="D382" s="14" t="str">
        <f>Solieusap!D382</f>
        <v>LinStatic</v>
      </c>
      <c r="E382" s="16">
        <f>ABS(Solieusap!E382)</f>
        <v>3.3340000000000001</v>
      </c>
      <c r="F382" s="16">
        <f>ABS(Solieusap!F382)</f>
        <v>0.1043</v>
      </c>
      <c r="G382" s="16">
        <f>ABS(Solieusap!G382)</f>
        <v>3.2899999999999999E-2</v>
      </c>
      <c r="H382" s="16">
        <f>ABS(Solieusap!H382)</f>
        <v>1.111E-2</v>
      </c>
      <c r="I382" s="16">
        <f>ABS(Solieusap!I382)</f>
        <v>4.2119999999999998E-2</v>
      </c>
      <c r="J382" s="16">
        <f>ABS(Solieusap!J382)</f>
        <v>0.16889999999999999</v>
      </c>
      <c r="K382" s="16">
        <f t="shared" si="0"/>
        <v>3.3340000000000001</v>
      </c>
      <c r="L382" s="16">
        <f t="shared" si="1"/>
        <v>4.2119999999999998E-2</v>
      </c>
    </row>
    <row r="383" spans="1:12" ht="16.5" customHeight="1">
      <c r="A383" s="14" t="str">
        <f>Solieusap!A383</f>
        <v>280</v>
      </c>
      <c r="B383" s="15">
        <f>Solieusap!B383</f>
        <v>3</v>
      </c>
      <c r="C383" s="14" t="str">
        <f>Solieusap!C383</f>
        <v>DEAD1</v>
      </c>
      <c r="D383" s="14" t="str">
        <f>Solieusap!D383</f>
        <v>LinStatic</v>
      </c>
      <c r="E383" s="16">
        <f>ABS(Solieusap!E383)</f>
        <v>3.3340000000000001</v>
      </c>
      <c r="F383" s="16">
        <f>ABS(Solieusap!F383)</f>
        <v>0.20050000000000001</v>
      </c>
      <c r="G383" s="16">
        <f>ABS(Solieusap!G383)</f>
        <v>3.2899999999999999E-2</v>
      </c>
      <c r="H383" s="16">
        <f>ABS(Solieusap!H383)</f>
        <v>1.111E-2</v>
      </c>
      <c r="I383" s="16">
        <f>ABS(Solieusap!I383)</f>
        <v>5.8569999999999997E-2</v>
      </c>
      <c r="J383" s="16">
        <f>ABS(Solieusap!J383)</f>
        <v>0.24510000000000001</v>
      </c>
      <c r="K383" s="16">
        <f t="shared" si="0"/>
        <v>3.3340000000000001</v>
      </c>
      <c r="L383" s="16">
        <f t="shared" si="1"/>
        <v>5.8569999999999997E-2</v>
      </c>
    </row>
    <row r="384" spans="1:12" ht="16.5" customHeight="1">
      <c r="A384" s="14" t="str">
        <f>Solieusap!A384</f>
        <v>282</v>
      </c>
      <c r="B384" s="15">
        <f>Solieusap!B384</f>
        <v>0</v>
      </c>
      <c r="C384" s="14" t="str">
        <f>Solieusap!C384</f>
        <v>DEAD1</v>
      </c>
      <c r="D384" s="14" t="str">
        <f>Solieusap!D384</f>
        <v>LinStatic</v>
      </c>
      <c r="E384" s="16">
        <f>ABS(Solieusap!E384)</f>
        <v>2.7871999999999999</v>
      </c>
      <c r="F384" s="16">
        <f>ABS(Solieusap!F384)</f>
        <v>0.24349999999999999</v>
      </c>
      <c r="G384" s="16">
        <f>ABS(Solieusap!G384)</f>
        <v>2.76E-2</v>
      </c>
      <c r="H384" s="16">
        <f>ABS(Solieusap!H384)</f>
        <v>7.4789999999999995E-2</v>
      </c>
      <c r="I384" s="16">
        <f>ABS(Solieusap!I384)</f>
        <v>6.0630000000000003E-2</v>
      </c>
      <c r="J384" s="16">
        <f>ABS(Solieusap!J384)</f>
        <v>3.6200000000000003E-2</v>
      </c>
      <c r="K384" s="16">
        <f t="shared" si="0"/>
        <v>2.7871999999999999</v>
      </c>
      <c r="L384" s="16">
        <f t="shared" si="1"/>
        <v>6.0630000000000003E-2</v>
      </c>
    </row>
    <row r="385" spans="1:12" ht="16.5" customHeight="1">
      <c r="A385" s="14" t="str">
        <f>Solieusap!A385</f>
        <v>282</v>
      </c>
      <c r="B385" s="15">
        <f>Solieusap!B385</f>
        <v>0.5</v>
      </c>
      <c r="C385" s="14" t="str">
        <f>Solieusap!C385</f>
        <v>DEAD1</v>
      </c>
      <c r="D385" s="14" t="str">
        <f>Solieusap!D385</f>
        <v>LinStatic</v>
      </c>
      <c r="E385" s="16">
        <f>ABS(Solieusap!E385)</f>
        <v>2.7871999999999999</v>
      </c>
      <c r="F385" s="16">
        <f>ABS(Solieusap!F385)</f>
        <v>0.1472</v>
      </c>
      <c r="G385" s="16">
        <f>ABS(Solieusap!G385)</f>
        <v>2.76E-2</v>
      </c>
      <c r="H385" s="16">
        <f>ABS(Solieusap!H385)</f>
        <v>7.4789999999999995E-2</v>
      </c>
      <c r="I385" s="16">
        <f>ABS(Solieusap!I385)</f>
        <v>4.684E-2</v>
      </c>
      <c r="J385" s="16">
        <f>ABS(Solieusap!J385)</f>
        <v>6.1490000000000003E-2</v>
      </c>
      <c r="K385" s="16">
        <f t="shared" si="0"/>
        <v>2.7871999999999999</v>
      </c>
      <c r="L385" s="16">
        <f t="shared" si="1"/>
        <v>4.684E-2</v>
      </c>
    </row>
    <row r="386" spans="1:12" ht="16.5" customHeight="1">
      <c r="A386" s="14" t="str">
        <f>Solieusap!A386</f>
        <v>282</v>
      </c>
      <c r="B386" s="15">
        <f>Solieusap!B386</f>
        <v>1</v>
      </c>
      <c r="C386" s="14" t="str">
        <f>Solieusap!C386</f>
        <v>DEAD1</v>
      </c>
      <c r="D386" s="14" t="str">
        <f>Solieusap!D386</f>
        <v>LinStatic</v>
      </c>
      <c r="E386" s="16">
        <f>ABS(Solieusap!E386)</f>
        <v>2.7871999999999999</v>
      </c>
      <c r="F386" s="16">
        <f>ABS(Solieusap!F386)</f>
        <v>5.0999999999999997E-2</v>
      </c>
      <c r="G386" s="16">
        <f>ABS(Solieusap!G386)</f>
        <v>2.76E-2</v>
      </c>
      <c r="H386" s="16">
        <f>ABS(Solieusap!H386)</f>
        <v>7.4789999999999995E-2</v>
      </c>
      <c r="I386" s="16">
        <f>ABS(Solieusap!I386)</f>
        <v>3.3050000000000003E-2</v>
      </c>
      <c r="J386" s="16">
        <f>ABS(Solieusap!J386)</f>
        <v>0.11105</v>
      </c>
      <c r="K386" s="16">
        <f t="shared" si="0"/>
        <v>2.7871999999999999</v>
      </c>
      <c r="L386" s="16">
        <f t="shared" si="1"/>
        <v>3.3050000000000003E-2</v>
      </c>
    </row>
    <row r="387" spans="1:12" ht="16.5" customHeight="1">
      <c r="A387" s="14" t="str">
        <f>Solieusap!A387</f>
        <v>282</v>
      </c>
      <c r="B387" s="15">
        <f>Solieusap!B387</f>
        <v>1.5</v>
      </c>
      <c r="C387" s="14" t="str">
        <f>Solieusap!C387</f>
        <v>DEAD1</v>
      </c>
      <c r="D387" s="14" t="str">
        <f>Solieusap!D387</f>
        <v>LinStatic</v>
      </c>
      <c r="E387" s="16">
        <f>ABS(Solieusap!E387)</f>
        <v>2.7871999999999999</v>
      </c>
      <c r="F387" s="16">
        <f>ABS(Solieusap!F387)</f>
        <v>4.53E-2</v>
      </c>
      <c r="G387" s="16">
        <f>ABS(Solieusap!G387)</f>
        <v>2.76E-2</v>
      </c>
      <c r="H387" s="16">
        <f>ABS(Solieusap!H387)</f>
        <v>7.4789999999999995E-2</v>
      </c>
      <c r="I387" s="16">
        <f>ABS(Solieusap!I387)</f>
        <v>1.9259999999999999E-2</v>
      </c>
      <c r="J387" s="16">
        <f>ABS(Solieusap!J387)</f>
        <v>0.11248</v>
      </c>
      <c r="K387" s="16">
        <f t="shared" si="0"/>
        <v>2.7871999999999999</v>
      </c>
      <c r="L387" s="16">
        <f t="shared" si="1"/>
        <v>1.9259999999999999E-2</v>
      </c>
    </row>
    <row r="388" spans="1:12" ht="16.5" customHeight="1">
      <c r="A388" s="14" t="str">
        <f>Solieusap!A388</f>
        <v>282</v>
      </c>
      <c r="B388" s="15">
        <f>Solieusap!B388</f>
        <v>2</v>
      </c>
      <c r="C388" s="14" t="str">
        <f>Solieusap!C388</f>
        <v>DEAD1</v>
      </c>
      <c r="D388" s="14" t="str">
        <f>Solieusap!D388</f>
        <v>LinStatic</v>
      </c>
      <c r="E388" s="16">
        <f>ABS(Solieusap!E388)</f>
        <v>2.7871999999999999</v>
      </c>
      <c r="F388" s="16">
        <f>ABS(Solieusap!F388)</f>
        <v>0.14149999999999999</v>
      </c>
      <c r="G388" s="16">
        <f>ABS(Solieusap!G388)</f>
        <v>2.76E-2</v>
      </c>
      <c r="H388" s="16">
        <f>ABS(Solieusap!H388)</f>
        <v>7.4789999999999995E-2</v>
      </c>
      <c r="I388" s="16">
        <f>ABS(Solieusap!I388)</f>
        <v>5.47E-3</v>
      </c>
      <c r="J388" s="16">
        <f>ABS(Solieusap!J388)</f>
        <v>6.5790000000000001E-2</v>
      </c>
      <c r="K388" s="16">
        <f t="shared" si="0"/>
        <v>2.7871999999999999</v>
      </c>
      <c r="L388" s="16">
        <f t="shared" si="1"/>
        <v>5.47E-3</v>
      </c>
    </row>
    <row r="389" spans="1:12" ht="16.5" customHeight="1">
      <c r="A389" s="14" t="str">
        <f>Solieusap!A389</f>
        <v>282</v>
      </c>
      <c r="B389" s="15">
        <f>Solieusap!B389</f>
        <v>2.5</v>
      </c>
      <c r="C389" s="14" t="str">
        <f>Solieusap!C389</f>
        <v>DEAD1</v>
      </c>
      <c r="D389" s="14" t="str">
        <f>Solieusap!D389</f>
        <v>LinStatic</v>
      </c>
      <c r="E389" s="16">
        <f>ABS(Solieusap!E389)</f>
        <v>2.7871999999999999</v>
      </c>
      <c r="F389" s="16">
        <f>ABS(Solieusap!F389)</f>
        <v>0.23780000000000001</v>
      </c>
      <c r="G389" s="16">
        <f>ABS(Solieusap!G389)</f>
        <v>2.76E-2</v>
      </c>
      <c r="H389" s="16">
        <f>ABS(Solieusap!H389)</f>
        <v>7.4789999999999995E-2</v>
      </c>
      <c r="I389" s="16">
        <f>ABS(Solieusap!I389)</f>
        <v>8.3199999999999993E-3</v>
      </c>
      <c r="J389" s="16">
        <f>ABS(Solieusap!J389)</f>
        <v>2.903E-2</v>
      </c>
      <c r="K389" s="16">
        <f t="shared" si="0"/>
        <v>2.7871999999999999</v>
      </c>
      <c r="L389" s="16">
        <f t="shared" si="1"/>
        <v>8.3199999999999993E-3</v>
      </c>
    </row>
    <row r="390" spans="1:12" ht="16.5" customHeight="1">
      <c r="A390" s="14" t="str">
        <f>Solieusap!A390</f>
        <v>282</v>
      </c>
      <c r="B390" s="15">
        <f>Solieusap!B390</f>
        <v>3</v>
      </c>
      <c r="C390" s="14" t="str">
        <f>Solieusap!C390</f>
        <v>DEAD1</v>
      </c>
      <c r="D390" s="14" t="str">
        <f>Solieusap!D390</f>
        <v>LinStatic</v>
      </c>
      <c r="E390" s="16">
        <f>ABS(Solieusap!E390)</f>
        <v>2.7871999999999999</v>
      </c>
      <c r="F390" s="16">
        <f>ABS(Solieusap!F390)</f>
        <v>0.33400000000000002</v>
      </c>
      <c r="G390" s="16">
        <f>ABS(Solieusap!G390)</f>
        <v>2.76E-2</v>
      </c>
      <c r="H390" s="16">
        <f>ABS(Solieusap!H390)</f>
        <v>7.4789999999999995E-2</v>
      </c>
      <c r="I390" s="16">
        <f>ABS(Solieusap!I390)</f>
        <v>2.2120000000000001E-2</v>
      </c>
      <c r="J390" s="16">
        <f>ABS(Solieusap!J390)</f>
        <v>0.17197000000000001</v>
      </c>
      <c r="K390" s="16">
        <f t="shared" si="0"/>
        <v>2.7871999999999999</v>
      </c>
      <c r="L390" s="16">
        <f t="shared" si="1"/>
        <v>2.2120000000000001E-2</v>
      </c>
    </row>
    <row r="391" spans="1:12" ht="16.5" customHeight="1">
      <c r="A391" s="14" t="str">
        <f>Solieusap!A391</f>
        <v>282</v>
      </c>
      <c r="B391" s="15">
        <f>Solieusap!B391</f>
        <v>3.5</v>
      </c>
      <c r="C391" s="14" t="str">
        <f>Solieusap!C391</f>
        <v>DEAD1</v>
      </c>
      <c r="D391" s="14" t="str">
        <f>Solieusap!D391</f>
        <v>LinStatic</v>
      </c>
      <c r="E391" s="16">
        <f>ABS(Solieusap!E391)</f>
        <v>2.7871999999999999</v>
      </c>
      <c r="F391" s="16">
        <f>ABS(Solieusap!F391)</f>
        <v>0.43030000000000002</v>
      </c>
      <c r="G391" s="16">
        <f>ABS(Solieusap!G391)</f>
        <v>2.76E-2</v>
      </c>
      <c r="H391" s="16">
        <f>ABS(Solieusap!H391)</f>
        <v>7.4789999999999995E-2</v>
      </c>
      <c r="I391" s="16">
        <f>ABS(Solieusap!I391)</f>
        <v>3.5909999999999997E-2</v>
      </c>
      <c r="J391" s="16">
        <f>ABS(Solieusap!J391)</f>
        <v>0.36303000000000002</v>
      </c>
      <c r="K391" s="16">
        <f t="shared" si="0"/>
        <v>2.7871999999999999</v>
      </c>
      <c r="L391" s="16">
        <f t="shared" si="1"/>
        <v>3.5909999999999997E-2</v>
      </c>
    </row>
    <row r="392" spans="1:12" ht="16.5" customHeight="1">
      <c r="A392" s="14" t="str">
        <f>Solieusap!A392</f>
        <v>282</v>
      </c>
      <c r="B392" s="15">
        <f>Solieusap!B392</f>
        <v>4</v>
      </c>
      <c r="C392" s="14" t="str">
        <f>Solieusap!C392</f>
        <v>DEAD1</v>
      </c>
      <c r="D392" s="14" t="str">
        <f>Solieusap!D392</f>
        <v>LinStatic</v>
      </c>
      <c r="E392" s="16">
        <f>ABS(Solieusap!E392)</f>
        <v>2.7871999999999999</v>
      </c>
      <c r="F392" s="16">
        <f>ABS(Solieusap!F392)</f>
        <v>0.52649999999999997</v>
      </c>
      <c r="G392" s="16">
        <f>ABS(Solieusap!G392)</f>
        <v>2.76E-2</v>
      </c>
      <c r="H392" s="16">
        <f>ABS(Solieusap!H392)</f>
        <v>7.4789999999999995E-2</v>
      </c>
      <c r="I392" s="16">
        <f>ABS(Solieusap!I392)</f>
        <v>4.9700000000000001E-2</v>
      </c>
      <c r="J392" s="16">
        <f>ABS(Solieusap!J392)</f>
        <v>0.60223000000000004</v>
      </c>
      <c r="K392" s="16">
        <f t="shared" si="0"/>
        <v>2.7871999999999999</v>
      </c>
      <c r="L392" s="16">
        <f t="shared" si="1"/>
        <v>4.9700000000000001E-2</v>
      </c>
    </row>
    <row r="393" spans="1:12" ht="16.5" customHeight="1">
      <c r="A393" s="14" t="str">
        <f>Solieusap!A393</f>
        <v>344</v>
      </c>
      <c r="B393" s="15">
        <f>Solieusap!B393</f>
        <v>0</v>
      </c>
      <c r="C393" s="14" t="str">
        <f>Solieusap!C393</f>
        <v>DEAD1</v>
      </c>
      <c r="D393" s="14" t="str">
        <f>Solieusap!D393</f>
        <v>LinStatic</v>
      </c>
      <c r="E393" s="16">
        <f>ABS(Solieusap!E393)</f>
        <v>1.4114</v>
      </c>
      <c r="F393" s="16">
        <f>ABS(Solieusap!F393)</f>
        <v>3.5230000000000001</v>
      </c>
      <c r="G393" s="16">
        <f>ABS(Solieusap!G393)</f>
        <v>1.7891999999999999</v>
      </c>
      <c r="H393" s="16">
        <f>ABS(Solieusap!H393)</f>
        <v>6.6530000000000006E-2</v>
      </c>
      <c r="I393" s="16">
        <f>ABS(Solieusap!I393)</f>
        <v>1.08531</v>
      </c>
      <c r="J393" s="16">
        <f>ABS(Solieusap!J393)</f>
        <v>2.4062800000000002</v>
      </c>
      <c r="K393" s="16">
        <f t="shared" si="0"/>
        <v>1.4114</v>
      </c>
      <c r="L393" s="16">
        <f t="shared" si="1"/>
        <v>1.08531</v>
      </c>
    </row>
    <row r="394" spans="1:12" ht="16.5" customHeight="1">
      <c r="A394" s="14" t="str">
        <f>Solieusap!A394</f>
        <v>344</v>
      </c>
      <c r="B394" s="15">
        <f>Solieusap!B394</f>
        <v>0.5</v>
      </c>
      <c r="C394" s="14" t="str">
        <f>Solieusap!C394</f>
        <v>DEAD1</v>
      </c>
      <c r="D394" s="14" t="str">
        <f>Solieusap!D394</f>
        <v>LinStatic</v>
      </c>
      <c r="E394" s="16">
        <f>ABS(Solieusap!E394)</f>
        <v>1.4114</v>
      </c>
      <c r="F394" s="16">
        <f>ABS(Solieusap!F394)</f>
        <v>3.6193</v>
      </c>
      <c r="G394" s="16">
        <f>ABS(Solieusap!G394)</f>
        <v>1.7891999999999999</v>
      </c>
      <c r="H394" s="16">
        <f>ABS(Solieusap!H394)</f>
        <v>6.6530000000000006E-2</v>
      </c>
      <c r="I394" s="16">
        <f>ABS(Solieusap!I394)</f>
        <v>0.19073000000000001</v>
      </c>
      <c r="J394" s="16">
        <f>ABS(Solieusap!J394)</f>
        <v>0.62070999999999998</v>
      </c>
      <c r="K394" s="16">
        <f t="shared" si="0"/>
        <v>1.4114</v>
      </c>
      <c r="L394" s="16">
        <f t="shared" si="1"/>
        <v>0.19073000000000001</v>
      </c>
    </row>
    <row r="395" spans="1:12" ht="16.5" customHeight="1">
      <c r="A395" s="14" t="str">
        <f>Solieusap!A395</f>
        <v>344</v>
      </c>
      <c r="B395" s="15">
        <f>Solieusap!B395</f>
        <v>1</v>
      </c>
      <c r="C395" s="14" t="str">
        <f>Solieusap!C395</f>
        <v>DEAD1</v>
      </c>
      <c r="D395" s="14" t="str">
        <f>Solieusap!D395</f>
        <v>LinStatic</v>
      </c>
      <c r="E395" s="16">
        <f>ABS(Solieusap!E395)</f>
        <v>1.4114</v>
      </c>
      <c r="F395" s="16">
        <f>ABS(Solieusap!F395)</f>
        <v>3.7155</v>
      </c>
      <c r="G395" s="16">
        <f>ABS(Solieusap!G395)</f>
        <v>1.7891999999999999</v>
      </c>
      <c r="H395" s="16">
        <f>ABS(Solieusap!H395)</f>
        <v>6.6530000000000006E-2</v>
      </c>
      <c r="I395" s="16">
        <f>ABS(Solieusap!I395)</f>
        <v>0.70386000000000004</v>
      </c>
      <c r="J395" s="16">
        <f>ABS(Solieusap!J395)</f>
        <v>1.21299</v>
      </c>
      <c r="K395" s="16">
        <f t="shared" si="0"/>
        <v>1.4114</v>
      </c>
      <c r="L395" s="16">
        <f t="shared" si="1"/>
        <v>0.70386000000000004</v>
      </c>
    </row>
    <row r="396" spans="1:12" ht="16.5" customHeight="1">
      <c r="A396" s="14" t="str">
        <f>Solieusap!A396</f>
        <v>344</v>
      </c>
      <c r="B396" s="15">
        <f>Solieusap!B396</f>
        <v>22</v>
      </c>
      <c r="C396" s="14" t="str">
        <f>Solieusap!C396</f>
        <v>DEAD1</v>
      </c>
      <c r="D396" s="14" t="str">
        <f>Solieusap!D396</f>
        <v>LinStatic</v>
      </c>
      <c r="E396" s="16">
        <f>ABS(Solieusap!E396)</f>
        <v>1.3416999999999999</v>
      </c>
      <c r="F396" s="16">
        <f>ABS(Solieusap!F396)</f>
        <v>3.3681000000000001</v>
      </c>
      <c r="G396" s="16">
        <f>ABS(Solieusap!G396)</f>
        <v>1.7138</v>
      </c>
      <c r="H396" s="16">
        <f>ABS(Solieusap!H396)</f>
        <v>7.6590000000000005E-2</v>
      </c>
      <c r="I396" s="16">
        <f>ABS(Solieusap!I396)</f>
        <v>0.67354999999999998</v>
      </c>
      <c r="J396" s="16">
        <f>ABS(Solieusap!J396)</f>
        <v>1.08921</v>
      </c>
      <c r="K396" s="16">
        <f t="shared" si="0"/>
        <v>1.3416999999999999</v>
      </c>
      <c r="L396" s="16">
        <f t="shared" si="1"/>
        <v>0.67354999999999998</v>
      </c>
    </row>
    <row r="397" spans="1:12" ht="16.5" customHeight="1">
      <c r="A397" s="14" t="str">
        <f>Solieusap!A397</f>
        <v>344</v>
      </c>
      <c r="B397" s="15">
        <f>Solieusap!B397</f>
        <v>22.5</v>
      </c>
      <c r="C397" s="14" t="str">
        <f>Solieusap!C397</f>
        <v>DEAD1</v>
      </c>
      <c r="D397" s="14" t="str">
        <f>Solieusap!D397</f>
        <v>LinStatic</v>
      </c>
      <c r="E397" s="16">
        <f>ABS(Solieusap!E397)</f>
        <v>1.3416999999999999</v>
      </c>
      <c r="F397" s="16">
        <f>ABS(Solieusap!F397)</f>
        <v>3.2717999999999998</v>
      </c>
      <c r="G397" s="16">
        <f>ABS(Solieusap!G397)</f>
        <v>1.7138</v>
      </c>
      <c r="H397" s="16">
        <f>ABS(Solieusap!H397)</f>
        <v>7.6590000000000005E-2</v>
      </c>
      <c r="I397" s="16">
        <f>ABS(Solieusap!I397)</f>
        <v>0.18336</v>
      </c>
      <c r="J397" s="16">
        <f>ABS(Solieusap!J397)</f>
        <v>0.57076000000000005</v>
      </c>
      <c r="K397" s="16">
        <f t="shared" si="0"/>
        <v>1.3416999999999999</v>
      </c>
      <c r="L397" s="16">
        <f t="shared" si="1"/>
        <v>0.18336</v>
      </c>
    </row>
    <row r="398" spans="1:12" ht="16.5" customHeight="1">
      <c r="A398" s="14" t="str">
        <f>Solieusap!A398</f>
        <v>344</v>
      </c>
      <c r="B398" s="15">
        <f>Solieusap!B398</f>
        <v>23</v>
      </c>
      <c r="C398" s="14" t="str">
        <f>Solieusap!C398</f>
        <v>DEAD1</v>
      </c>
      <c r="D398" s="14" t="str">
        <f>Solieusap!D398</f>
        <v>LinStatic</v>
      </c>
      <c r="E398" s="16">
        <f>ABS(Solieusap!E398)</f>
        <v>1.3416999999999999</v>
      </c>
      <c r="F398" s="16">
        <f>ABS(Solieusap!F398)</f>
        <v>3.1756000000000002</v>
      </c>
      <c r="G398" s="16">
        <f>ABS(Solieusap!G398)</f>
        <v>1.7138</v>
      </c>
      <c r="H398" s="16">
        <f>ABS(Solieusap!H398)</f>
        <v>7.6590000000000005E-2</v>
      </c>
      <c r="I398" s="16">
        <f>ABS(Solieusap!I398)</f>
        <v>1.04027</v>
      </c>
      <c r="J398" s="16">
        <f>ABS(Solieusap!J398)</f>
        <v>2.1825999999999999</v>
      </c>
      <c r="K398" s="16">
        <f t="shared" si="0"/>
        <v>1.3416999999999999</v>
      </c>
      <c r="L398" s="16">
        <f t="shared" si="1"/>
        <v>1.04027</v>
      </c>
    </row>
    <row r="399" spans="1:12" ht="16.5" customHeight="1">
      <c r="A399" s="14" t="str">
        <f>Solieusap!A399</f>
        <v>352</v>
      </c>
      <c r="B399" s="15">
        <f>Solieusap!B399</f>
        <v>0</v>
      </c>
      <c r="C399" s="14" t="str">
        <f>Solieusap!C399</f>
        <v>DEAD1</v>
      </c>
      <c r="D399" s="14" t="str">
        <f>Solieusap!D399</f>
        <v>LinStatic</v>
      </c>
      <c r="E399" s="16">
        <f>ABS(Solieusap!E399)</f>
        <v>2.1890000000000001</v>
      </c>
      <c r="F399" s="16">
        <f>ABS(Solieusap!F399)</f>
        <v>0.63190000000000002</v>
      </c>
      <c r="G399" s="16">
        <f>ABS(Solieusap!G399)</f>
        <v>4.8300000000000003E-2</v>
      </c>
      <c r="H399" s="16">
        <f>ABS(Solieusap!H399)</f>
        <v>6.5100000000000002E-3</v>
      </c>
      <c r="I399" s="16">
        <f>ABS(Solieusap!I399)</f>
        <v>8.3159999999999998E-2</v>
      </c>
      <c r="J399" s="16">
        <f>ABS(Solieusap!J399)</f>
        <v>0.65241000000000005</v>
      </c>
      <c r="K399" s="16">
        <f t="shared" si="0"/>
        <v>2.1890000000000001</v>
      </c>
      <c r="L399" s="16">
        <f t="shared" si="1"/>
        <v>8.3159999999999998E-2</v>
      </c>
    </row>
    <row r="400" spans="1:12" ht="16.5" customHeight="1">
      <c r="A400" s="14" t="str">
        <f>Solieusap!A400</f>
        <v>352</v>
      </c>
      <c r="B400" s="15">
        <f>Solieusap!B400</f>
        <v>0.5</v>
      </c>
      <c r="C400" s="14" t="str">
        <f>Solieusap!C400</f>
        <v>DEAD1</v>
      </c>
      <c r="D400" s="14" t="str">
        <f>Solieusap!D400</f>
        <v>LinStatic</v>
      </c>
      <c r="E400" s="16">
        <f>ABS(Solieusap!E400)</f>
        <v>2.1890000000000001</v>
      </c>
      <c r="F400" s="16">
        <f>ABS(Solieusap!F400)</f>
        <v>0.53569999999999995</v>
      </c>
      <c r="G400" s="16">
        <f>ABS(Solieusap!G400)</f>
        <v>4.8300000000000003E-2</v>
      </c>
      <c r="H400" s="16">
        <f>ABS(Solieusap!H400)</f>
        <v>6.5100000000000002E-3</v>
      </c>
      <c r="I400" s="16">
        <f>ABS(Solieusap!I400)</f>
        <v>5.9020000000000003E-2</v>
      </c>
      <c r="J400" s="16">
        <f>ABS(Solieusap!J400)</f>
        <v>0.36051</v>
      </c>
      <c r="K400" s="16">
        <f t="shared" si="0"/>
        <v>2.1890000000000001</v>
      </c>
      <c r="L400" s="16">
        <f t="shared" si="1"/>
        <v>5.9020000000000003E-2</v>
      </c>
    </row>
    <row r="401" spans="1:12" ht="16.5" customHeight="1">
      <c r="A401" s="14" t="str">
        <f>Solieusap!A401</f>
        <v>352</v>
      </c>
      <c r="B401" s="15">
        <f>Solieusap!B401</f>
        <v>1</v>
      </c>
      <c r="C401" s="14" t="str">
        <f>Solieusap!C401</f>
        <v>DEAD1</v>
      </c>
      <c r="D401" s="14" t="str">
        <f>Solieusap!D401</f>
        <v>LinStatic</v>
      </c>
      <c r="E401" s="16">
        <f>ABS(Solieusap!E401)</f>
        <v>2.1890000000000001</v>
      </c>
      <c r="F401" s="16">
        <f>ABS(Solieusap!F401)</f>
        <v>0.43940000000000001</v>
      </c>
      <c r="G401" s="16">
        <f>ABS(Solieusap!G401)</f>
        <v>4.8300000000000003E-2</v>
      </c>
      <c r="H401" s="16">
        <f>ABS(Solieusap!H401)</f>
        <v>6.5100000000000002E-3</v>
      </c>
      <c r="I401" s="16">
        <f>ABS(Solieusap!I401)</f>
        <v>3.4869999999999998E-2</v>
      </c>
      <c r="J401" s="16">
        <f>ABS(Solieusap!J401)</f>
        <v>0.11674</v>
      </c>
      <c r="K401" s="16">
        <f t="shared" si="0"/>
        <v>2.1890000000000001</v>
      </c>
      <c r="L401" s="16">
        <f t="shared" si="1"/>
        <v>3.4869999999999998E-2</v>
      </c>
    </row>
    <row r="402" spans="1:12" ht="16.5" customHeight="1">
      <c r="A402" s="14" t="str">
        <f>Solieusap!A402</f>
        <v>352</v>
      </c>
      <c r="B402" s="15">
        <f>Solieusap!B402</f>
        <v>1.5</v>
      </c>
      <c r="C402" s="14" t="str">
        <f>Solieusap!C402</f>
        <v>DEAD1</v>
      </c>
      <c r="D402" s="14" t="str">
        <f>Solieusap!D402</f>
        <v>LinStatic</v>
      </c>
      <c r="E402" s="16">
        <f>ABS(Solieusap!E402)</f>
        <v>2.1890000000000001</v>
      </c>
      <c r="F402" s="16">
        <f>ABS(Solieusap!F402)</f>
        <v>0.34320000000000001</v>
      </c>
      <c r="G402" s="16">
        <f>ABS(Solieusap!G402)</f>
        <v>4.8300000000000003E-2</v>
      </c>
      <c r="H402" s="16">
        <f>ABS(Solieusap!H402)</f>
        <v>6.5100000000000002E-3</v>
      </c>
      <c r="I402" s="16">
        <f>ABS(Solieusap!I402)</f>
        <v>1.073E-2</v>
      </c>
      <c r="J402" s="16">
        <f>ABS(Solieusap!J402)</f>
        <v>7.8909999999999994E-2</v>
      </c>
      <c r="K402" s="16">
        <f t="shared" si="0"/>
        <v>2.1890000000000001</v>
      </c>
      <c r="L402" s="16">
        <f t="shared" si="1"/>
        <v>1.073E-2</v>
      </c>
    </row>
    <row r="403" spans="1:12" ht="16.5" customHeight="1">
      <c r="A403" s="14" t="str">
        <f>Solieusap!A403</f>
        <v>352</v>
      </c>
      <c r="B403" s="15">
        <f>Solieusap!B403</f>
        <v>2</v>
      </c>
      <c r="C403" s="14" t="str">
        <f>Solieusap!C403</f>
        <v>DEAD1</v>
      </c>
      <c r="D403" s="14" t="str">
        <f>Solieusap!D403</f>
        <v>LinStatic</v>
      </c>
      <c r="E403" s="16">
        <f>ABS(Solieusap!E403)</f>
        <v>2.1890000000000001</v>
      </c>
      <c r="F403" s="16">
        <f>ABS(Solieusap!F403)</f>
        <v>0.24690000000000001</v>
      </c>
      <c r="G403" s="16">
        <f>ABS(Solieusap!G403)</f>
        <v>4.8300000000000003E-2</v>
      </c>
      <c r="H403" s="16">
        <f>ABS(Solieusap!H403)</f>
        <v>6.5100000000000002E-3</v>
      </c>
      <c r="I403" s="16">
        <f>ABS(Solieusap!I403)</f>
        <v>1.341E-2</v>
      </c>
      <c r="J403" s="16">
        <f>ABS(Solieusap!J403)</f>
        <v>0.22642999999999999</v>
      </c>
      <c r="K403" s="16">
        <f t="shared" si="0"/>
        <v>2.1890000000000001</v>
      </c>
      <c r="L403" s="16">
        <f t="shared" si="1"/>
        <v>1.341E-2</v>
      </c>
    </row>
    <row r="404" spans="1:12" ht="16.5" customHeight="1">
      <c r="A404" s="14" t="str">
        <f>Solieusap!A404</f>
        <v>352</v>
      </c>
      <c r="B404" s="15">
        <f>Solieusap!B404</f>
        <v>2.5</v>
      </c>
      <c r="C404" s="14" t="str">
        <f>Solieusap!C404</f>
        <v>DEAD1</v>
      </c>
      <c r="D404" s="14" t="str">
        <f>Solieusap!D404</f>
        <v>LinStatic</v>
      </c>
      <c r="E404" s="16">
        <f>ABS(Solieusap!E404)</f>
        <v>2.1890000000000001</v>
      </c>
      <c r="F404" s="16">
        <f>ABS(Solieusap!F404)</f>
        <v>0.1507</v>
      </c>
      <c r="G404" s="16">
        <f>ABS(Solieusap!G404)</f>
        <v>4.8300000000000003E-2</v>
      </c>
      <c r="H404" s="16">
        <f>ABS(Solieusap!H404)</f>
        <v>6.5100000000000002E-3</v>
      </c>
      <c r="I404" s="16">
        <f>ABS(Solieusap!I404)</f>
        <v>3.755E-2</v>
      </c>
      <c r="J404" s="16">
        <f>ABS(Solieusap!J404)</f>
        <v>0.32583000000000001</v>
      </c>
      <c r="K404" s="16">
        <f t="shared" si="0"/>
        <v>2.1890000000000001</v>
      </c>
      <c r="L404" s="16">
        <f t="shared" si="1"/>
        <v>3.755E-2</v>
      </c>
    </row>
    <row r="405" spans="1:12" ht="16.5" customHeight="1">
      <c r="A405" s="14" t="str">
        <f>Solieusap!A405</f>
        <v>352</v>
      </c>
      <c r="B405" s="15">
        <f>Solieusap!B405</f>
        <v>3</v>
      </c>
      <c r="C405" s="14" t="str">
        <f>Solieusap!C405</f>
        <v>DEAD1</v>
      </c>
      <c r="D405" s="14" t="str">
        <f>Solieusap!D405</f>
        <v>LinStatic</v>
      </c>
      <c r="E405" s="16">
        <f>ABS(Solieusap!E405)</f>
        <v>2.1890000000000001</v>
      </c>
      <c r="F405" s="16">
        <f>ABS(Solieusap!F405)</f>
        <v>5.4399999999999997E-2</v>
      </c>
      <c r="G405" s="16">
        <f>ABS(Solieusap!G405)</f>
        <v>4.8300000000000003E-2</v>
      </c>
      <c r="H405" s="16">
        <f>ABS(Solieusap!H405)</f>
        <v>6.5100000000000002E-3</v>
      </c>
      <c r="I405" s="16">
        <f>ABS(Solieusap!I405)</f>
        <v>6.1690000000000002E-2</v>
      </c>
      <c r="J405" s="16">
        <f>ABS(Solieusap!J405)</f>
        <v>0.37709999999999999</v>
      </c>
      <c r="K405" s="16">
        <f t="shared" si="0"/>
        <v>2.1890000000000001</v>
      </c>
      <c r="L405" s="16">
        <f t="shared" si="1"/>
        <v>6.1690000000000002E-2</v>
      </c>
    </row>
    <row r="406" spans="1:12" ht="16.5" customHeight="1">
      <c r="A406" s="14" t="str">
        <f>Solieusap!A406</f>
        <v>352</v>
      </c>
      <c r="B406" s="15">
        <f>Solieusap!B406</f>
        <v>3.5</v>
      </c>
      <c r="C406" s="14" t="str">
        <f>Solieusap!C406</f>
        <v>DEAD1</v>
      </c>
      <c r="D406" s="14" t="str">
        <f>Solieusap!D406</f>
        <v>LinStatic</v>
      </c>
      <c r="E406" s="16">
        <f>ABS(Solieusap!E406)</f>
        <v>2.1890000000000001</v>
      </c>
      <c r="F406" s="16">
        <f>ABS(Solieusap!F406)</f>
        <v>4.1799999999999997E-2</v>
      </c>
      <c r="G406" s="16">
        <f>ABS(Solieusap!G406)</f>
        <v>4.8300000000000003E-2</v>
      </c>
      <c r="H406" s="16">
        <f>ABS(Solieusap!H406)</f>
        <v>6.5100000000000002E-3</v>
      </c>
      <c r="I406" s="16">
        <f>ABS(Solieusap!I406)</f>
        <v>8.5830000000000004E-2</v>
      </c>
      <c r="J406" s="16">
        <f>ABS(Solieusap!J406)</f>
        <v>0.38024999999999998</v>
      </c>
      <c r="K406" s="16">
        <f t="shared" si="0"/>
        <v>2.1890000000000001</v>
      </c>
      <c r="L406" s="16">
        <f t="shared" si="1"/>
        <v>8.5830000000000004E-2</v>
      </c>
    </row>
    <row r="407" spans="1:12" ht="16.5" customHeight="1">
      <c r="A407" s="14" t="str">
        <f>Solieusap!A407</f>
        <v>352</v>
      </c>
      <c r="B407" s="15">
        <f>Solieusap!B407</f>
        <v>4</v>
      </c>
      <c r="C407" s="14" t="str">
        <f>Solieusap!C407</f>
        <v>DEAD1</v>
      </c>
      <c r="D407" s="14" t="str">
        <f>Solieusap!D407</f>
        <v>LinStatic</v>
      </c>
      <c r="E407" s="16">
        <f>ABS(Solieusap!E407)</f>
        <v>2.1890000000000001</v>
      </c>
      <c r="F407" s="16">
        <f>ABS(Solieusap!F407)</f>
        <v>0.1381</v>
      </c>
      <c r="G407" s="16">
        <f>ABS(Solieusap!G407)</f>
        <v>4.8300000000000003E-2</v>
      </c>
      <c r="H407" s="16">
        <f>ABS(Solieusap!H407)</f>
        <v>6.5100000000000002E-3</v>
      </c>
      <c r="I407" s="16">
        <f>ABS(Solieusap!I407)</f>
        <v>0.10997</v>
      </c>
      <c r="J407" s="16">
        <f>ABS(Solieusap!J407)</f>
        <v>0.33527000000000001</v>
      </c>
      <c r="K407" s="16">
        <f t="shared" si="0"/>
        <v>2.1890000000000001</v>
      </c>
      <c r="L407" s="16">
        <f t="shared" si="1"/>
        <v>0.10997</v>
      </c>
    </row>
    <row r="408" spans="1:12" ht="16.5" customHeight="1">
      <c r="A408" s="14" t="str">
        <f>Solieusap!A408</f>
        <v>402</v>
      </c>
      <c r="B408" s="15">
        <f>Solieusap!B408</f>
        <v>0</v>
      </c>
      <c r="C408" s="14" t="str">
        <f>Solieusap!C408</f>
        <v>DEAD1</v>
      </c>
      <c r="D408" s="14" t="str">
        <f>Solieusap!D408</f>
        <v>LinStatic</v>
      </c>
      <c r="E408" s="16">
        <f>ABS(Solieusap!E408)</f>
        <v>2.9136000000000002</v>
      </c>
      <c r="F408" s="16">
        <f>ABS(Solieusap!F408)</f>
        <v>0.37769999999999998</v>
      </c>
      <c r="G408" s="16">
        <f>ABS(Solieusap!G408)</f>
        <v>4.2500000000000003E-2</v>
      </c>
      <c r="H408" s="16">
        <f>ABS(Solieusap!H408)</f>
        <v>4.7210000000000002E-2</v>
      </c>
      <c r="I408" s="16">
        <f>ABS(Solieusap!I408)</f>
        <v>0.10838</v>
      </c>
      <c r="J408" s="16">
        <f>ABS(Solieusap!J408)</f>
        <v>0.80986999999999998</v>
      </c>
      <c r="K408" s="16">
        <f t="shared" si="0"/>
        <v>2.9136000000000002</v>
      </c>
      <c r="L408" s="16">
        <f t="shared" si="1"/>
        <v>0.10838</v>
      </c>
    </row>
    <row r="409" spans="1:12" ht="16.5" customHeight="1">
      <c r="A409" s="14" t="str">
        <f>Solieusap!A409</f>
        <v>402</v>
      </c>
      <c r="B409" s="15">
        <f>Solieusap!B409</f>
        <v>0.5</v>
      </c>
      <c r="C409" s="14" t="str">
        <f>Solieusap!C409</f>
        <v>DEAD1</v>
      </c>
      <c r="D409" s="14" t="str">
        <f>Solieusap!D409</f>
        <v>LinStatic</v>
      </c>
      <c r="E409" s="16">
        <f>ABS(Solieusap!E409)</f>
        <v>2.9136000000000002</v>
      </c>
      <c r="F409" s="16">
        <f>ABS(Solieusap!F409)</f>
        <v>0.47389999999999999</v>
      </c>
      <c r="G409" s="16">
        <f>ABS(Solieusap!G409)</f>
        <v>4.2500000000000003E-2</v>
      </c>
      <c r="H409" s="16">
        <f>ABS(Solieusap!H409)</f>
        <v>4.7210000000000002E-2</v>
      </c>
      <c r="I409" s="16">
        <f>ABS(Solieusap!I409)</f>
        <v>8.7110000000000007E-2</v>
      </c>
      <c r="J409" s="16">
        <f>ABS(Solieusap!J409)</f>
        <v>0.59696000000000005</v>
      </c>
      <c r="K409" s="16">
        <f t="shared" si="0"/>
        <v>2.9136000000000002</v>
      </c>
      <c r="L409" s="16">
        <f t="shared" si="1"/>
        <v>8.7110000000000007E-2</v>
      </c>
    </row>
    <row r="410" spans="1:12" ht="16.5" customHeight="1">
      <c r="A410" s="14" t="str">
        <f>Solieusap!A410</f>
        <v>402</v>
      </c>
      <c r="B410" s="15">
        <f>Solieusap!B410</f>
        <v>1</v>
      </c>
      <c r="C410" s="14" t="str">
        <f>Solieusap!C410</f>
        <v>DEAD1</v>
      </c>
      <c r="D410" s="14" t="str">
        <f>Solieusap!D410</f>
        <v>LinStatic</v>
      </c>
      <c r="E410" s="16">
        <f>ABS(Solieusap!E410)</f>
        <v>2.9136000000000002</v>
      </c>
      <c r="F410" s="16">
        <f>ABS(Solieusap!F410)</f>
        <v>0.57020000000000004</v>
      </c>
      <c r="G410" s="16">
        <f>ABS(Solieusap!G410)</f>
        <v>4.2500000000000003E-2</v>
      </c>
      <c r="H410" s="16">
        <f>ABS(Solieusap!H410)</f>
        <v>4.7210000000000002E-2</v>
      </c>
      <c r="I410" s="16">
        <f>ABS(Solieusap!I410)</f>
        <v>6.5850000000000006E-2</v>
      </c>
      <c r="J410" s="16">
        <f>ABS(Solieusap!J410)</f>
        <v>0.33594000000000002</v>
      </c>
      <c r="K410" s="16">
        <f t="shared" si="0"/>
        <v>2.9136000000000002</v>
      </c>
      <c r="L410" s="16">
        <f t="shared" si="1"/>
        <v>6.5850000000000006E-2</v>
      </c>
    </row>
    <row r="411" spans="1:12" ht="16.5" customHeight="1">
      <c r="A411" s="14" t="str">
        <f>Solieusap!A411</f>
        <v>402</v>
      </c>
      <c r="B411" s="15">
        <f>Solieusap!B411</f>
        <v>1.5</v>
      </c>
      <c r="C411" s="14" t="str">
        <f>Solieusap!C411</f>
        <v>DEAD1</v>
      </c>
      <c r="D411" s="14" t="str">
        <f>Solieusap!D411</f>
        <v>LinStatic</v>
      </c>
      <c r="E411" s="16">
        <f>ABS(Solieusap!E411)</f>
        <v>2.9136000000000002</v>
      </c>
      <c r="F411" s="16">
        <f>ABS(Solieusap!F411)</f>
        <v>0.66639999999999999</v>
      </c>
      <c r="G411" s="16">
        <f>ABS(Solieusap!G411)</f>
        <v>4.2500000000000003E-2</v>
      </c>
      <c r="H411" s="16">
        <f>ABS(Solieusap!H411)</f>
        <v>4.7210000000000002E-2</v>
      </c>
      <c r="I411" s="16">
        <f>ABS(Solieusap!I411)</f>
        <v>4.4589999999999998E-2</v>
      </c>
      <c r="J411" s="16">
        <f>ABS(Solieusap!J411)</f>
        <v>2.6780000000000002E-2</v>
      </c>
      <c r="K411" s="16">
        <f t="shared" si="0"/>
        <v>2.9136000000000002</v>
      </c>
      <c r="L411" s="16">
        <f t="shared" si="1"/>
        <v>4.4589999999999998E-2</v>
      </c>
    </row>
    <row r="412" spans="1:12" ht="16.5" customHeight="1">
      <c r="A412" s="14" t="str">
        <f>Solieusap!A412</f>
        <v>402</v>
      </c>
      <c r="B412" s="15">
        <f>Solieusap!B412</f>
        <v>2</v>
      </c>
      <c r="C412" s="14" t="str">
        <f>Solieusap!C412</f>
        <v>DEAD1</v>
      </c>
      <c r="D412" s="14" t="str">
        <f>Solieusap!D412</f>
        <v>LinStatic</v>
      </c>
      <c r="E412" s="16">
        <f>ABS(Solieusap!E412)</f>
        <v>2.9136000000000002</v>
      </c>
      <c r="F412" s="16">
        <f>ABS(Solieusap!F412)</f>
        <v>0.76270000000000004</v>
      </c>
      <c r="G412" s="16">
        <f>ABS(Solieusap!G412)</f>
        <v>4.2500000000000003E-2</v>
      </c>
      <c r="H412" s="16">
        <f>ABS(Solieusap!H412)</f>
        <v>4.7210000000000002E-2</v>
      </c>
      <c r="I412" s="16">
        <f>ABS(Solieusap!I412)</f>
        <v>2.332E-2</v>
      </c>
      <c r="J412" s="16">
        <f>ABS(Solieusap!J412)</f>
        <v>0.33050000000000002</v>
      </c>
      <c r="K412" s="16">
        <f t="shared" si="0"/>
        <v>2.9136000000000002</v>
      </c>
      <c r="L412" s="16">
        <f t="shared" si="1"/>
        <v>2.332E-2</v>
      </c>
    </row>
    <row r="413" spans="1:12" ht="16.5" customHeight="1">
      <c r="A413" s="14" t="str">
        <f>Solieusap!A413</f>
        <v>404</v>
      </c>
      <c r="B413" s="15">
        <f>Solieusap!B413</f>
        <v>0</v>
      </c>
      <c r="C413" s="14" t="str">
        <f>Solieusap!C413</f>
        <v>DEAD1</v>
      </c>
      <c r="D413" s="14" t="str">
        <f>Solieusap!D413</f>
        <v>LinStatic</v>
      </c>
      <c r="E413" s="16">
        <f>ABS(Solieusap!E413)</f>
        <v>2.8359000000000001</v>
      </c>
      <c r="F413" s="16">
        <f>ABS(Solieusap!F413)</f>
        <v>0.62939999999999996</v>
      </c>
      <c r="G413" s="16">
        <f>ABS(Solieusap!G413)</f>
        <v>3.7900000000000003E-2</v>
      </c>
      <c r="H413" s="16">
        <f>ABS(Solieusap!H413)</f>
        <v>6.6089999999999996E-2</v>
      </c>
      <c r="I413" s="16">
        <f>ABS(Solieusap!I413)</f>
        <v>0.11545999999999999</v>
      </c>
      <c r="J413" s="16">
        <f>ABS(Solieusap!J413)</f>
        <v>1.05274</v>
      </c>
      <c r="K413" s="16">
        <f t="shared" si="0"/>
        <v>2.8359000000000001</v>
      </c>
      <c r="L413" s="16">
        <f t="shared" si="1"/>
        <v>0.11545999999999999</v>
      </c>
    </row>
    <row r="414" spans="1:12" ht="16.5" customHeight="1">
      <c r="A414" s="14" t="str">
        <f>Solieusap!A414</f>
        <v>404</v>
      </c>
      <c r="B414" s="15">
        <f>Solieusap!B414</f>
        <v>0.5</v>
      </c>
      <c r="C414" s="14" t="str">
        <f>Solieusap!C414</f>
        <v>DEAD1</v>
      </c>
      <c r="D414" s="14" t="str">
        <f>Solieusap!D414</f>
        <v>LinStatic</v>
      </c>
      <c r="E414" s="16">
        <f>ABS(Solieusap!E414)</f>
        <v>2.8359000000000001</v>
      </c>
      <c r="F414" s="16">
        <f>ABS(Solieusap!F414)</f>
        <v>0.72560000000000002</v>
      </c>
      <c r="G414" s="16">
        <f>ABS(Solieusap!G414)</f>
        <v>3.7900000000000003E-2</v>
      </c>
      <c r="H414" s="16">
        <f>ABS(Solieusap!H414)</f>
        <v>6.6089999999999996E-2</v>
      </c>
      <c r="I414" s="16">
        <f>ABS(Solieusap!I414)</f>
        <v>9.6500000000000002E-2</v>
      </c>
      <c r="J414" s="16">
        <f>ABS(Solieusap!J414)</f>
        <v>0.71399000000000001</v>
      </c>
      <c r="K414" s="16">
        <f t="shared" si="0"/>
        <v>2.8359000000000001</v>
      </c>
      <c r="L414" s="16">
        <f t="shared" si="1"/>
        <v>9.6500000000000002E-2</v>
      </c>
    </row>
    <row r="415" spans="1:12" ht="16.5" customHeight="1">
      <c r="A415" s="14" t="str">
        <f>Solieusap!A415</f>
        <v>404</v>
      </c>
      <c r="B415" s="15">
        <f>Solieusap!B415</f>
        <v>1</v>
      </c>
      <c r="C415" s="14" t="str">
        <f>Solieusap!C415</f>
        <v>DEAD1</v>
      </c>
      <c r="D415" s="14" t="str">
        <f>Solieusap!D415</f>
        <v>LinStatic</v>
      </c>
      <c r="E415" s="16">
        <f>ABS(Solieusap!E415)</f>
        <v>2.8359000000000001</v>
      </c>
      <c r="F415" s="16">
        <f>ABS(Solieusap!F415)</f>
        <v>0.82189999999999996</v>
      </c>
      <c r="G415" s="16">
        <f>ABS(Solieusap!G415)</f>
        <v>3.7900000000000003E-2</v>
      </c>
      <c r="H415" s="16">
        <f>ABS(Solieusap!H415)</f>
        <v>6.6089999999999996E-2</v>
      </c>
      <c r="I415" s="16">
        <f>ABS(Solieusap!I415)</f>
        <v>7.7539999999999998E-2</v>
      </c>
      <c r="J415" s="16">
        <f>ABS(Solieusap!J415)</f>
        <v>0.32712000000000002</v>
      </c>
      <c r="K415" s="16">
        <f t="shared" si="0"/>
        <v>2.8359000000000001</v>
      </c>
      <c r="L415" s="16">
        <f t="shared" si="1"/>
        <v>7.7539999999999998E-2</v>
      </c>
    </row>
    <row r="416" spans="1:12" ht="16.5" customHeight="1">
      <c r="A416" s="14" t="str">
        <f>Solieusap!A416</f>
        <v>404</v>
      </c>
      <c r="B416" s="15">
        <f>Solieusap!B416</f>
        <v>1.5</v>
      </c>
      <c r="C416" s="14" t="str">
        <f>Solieusap!C416</f>
        <v>DEAD1</v>
      </c>
      <c r="D416" s="14" t="str">
        <f>Solieusap!D416</f>
        <v>LinStatic</v>
      </c>
      <c r="E416" s="16">
        <f>ABS(Solieusap!E416)</f>
        <v>2.8359000000000001</v>
      </c>
      <c r="F416" s="16">
        <f>ABS(Solieusap!F416)</f>
        <v>0.91810000000000003</v>
      </c>
      <c r="G416" s="16">
        <f>ABS(Solieusap!G416)</f>
        <v>3.7900000000000003E-2</v>
      </c>
      <c r="H416" s="16">
        <f>ABS(Solieusap!H416)</f>
        <v>6.6089999999999996E-2</v>
      </c>
      <c r="I416" s="16">
        <f>ABS(Solieusap!I416)</f>
        <v>5.8569999999999997E-2</v>
      </c>
      <c r="J416" s="16">
        <f>ABS(Solieusap!J416)</f>
        <v>0.10789</v>
      </c>
      <c r="K416" s="16">
        <f t="shared" si="0"/>
        <v>2.8359000000000001</v>
      </c>
      <c r="L416" s="16">
        <f t="shared" si="1"/>
        <v>5.8569999999999997E-2</v>
      </c>
    </row>
    <row r="417" spans="1:12" ht="16.5" customHeight="1">
      <c r="A417" s="14" t="str">
        <f>Solieusap!A417</f>
        <v>404</v>
      </c>
      <c r="B417" s="15">
        <f>Solieusap!B417</f>
        <v>2</v>
      </c>
      <c r="C417" s="14" t="str">
        <f>Solieusap!C417</f>
        <v>DEAD1</v>
      </c>
      <c r="D417" s="14" t="str">
        <f>Solieusap!D417</f>
        <v>LinStatic</v>
      </c>
      <c r="E417" s="16">
        <f>ABS(Solieusap!E417)</f>
        <v>2.8359000000000001</v>
      </c>
      <c r="F417" s="16">
        <f>ABS(Solieusap!F417)</f>
        <v>1.0144</v>
      </c>
      <c r="G417" s="16">
        <f>ABS(Solieusap!G417)</f>
        <v>3.7900000000000003E-2</v>
      </c>
      <c r="H417" s="16">
        <f>ABS(Solieusap!H417)</f>
        <v>6.6089999999999996E-2</v>
      </c>
      <c r="I417" s="16">
        <f>ABS(Solieusap!I417)</f>
        <v>3.9609999999999999E-2</v>
      </c>
      <c r="J417" s="16">
        <f>ABS(Solieusap!J417)</f>
        <v>0.59101000000000004</v>
      </c>
      <c r="K417" s="16">
        <f t="shared" si="0"/>
        <v>2.8359000000000001</v>
      </c>
      <c r="L417" s="16">
        <f t="shared" si="1"/>
        <v>3.9609999999999999E-2</v>
      </c>
    </row>
    <row r="418" spans="1:12" ht="16.5" customHeight="1">
      <c r="A418" s="14" t="str">
        <f>Solieusap!A418</f>
        <v>405</v>
      </c>
      <c r="B418" s="15">
        <f>Solieusap!B418</f>
        <v>0</v>
      </c>
      <c r="C418" s="14" t="str">
        <f>Solieusap!C418</f>
        <v>DEAD1</v>
      </c>
      <c r="D418" s="14" t="str">
        <f>Solieusap!D418</f>
        <v>LinStatic</v>
      </c>
      <c r="E418" s="16">
        <f>ABS(Solieusap!E418)</f>
        <v>5.2866999999999997</v>
      </c>
      <c r="F418" s="16">
        <f>ABS(Solieusap!F418)</f>
        <v>0.35649999999999998</v>
      </c>
      <c r="G418" s="16">
        <f>ABS(Solieusap!G418)</f>
        <v>1.2999999999999999E-2</v>
      </c>
      <c r="H418" s="16">
        <f>ABS(Solieusap!H418)</f>
        <v>2.8150000000000001E-2</v>
      </c>
      <c r="I418" s="16">
        <f>ABS(Solieusap!I418)</f>
        <v>2.8469999999999999E-2</v>
      </c>
      <c r="J418" s="16">
        <f>ABS(Solieusap!J418)</f>
        <v>0.43851000000000001</v>
      </c>
      <c r="K418" s="16">
        <f t="shared" si="0"/>
        <v>5.2866999999999997</v>
      </c>
      <c r="L418" s="16">
        <f t="shared" si="1"/>
        <v>2.8469999999999999E-2</v>
      </c>
    </row>
    <row r="419" spans="1:12" ht="16.5" customHeight="1">
      <c r="A419" s="14" t="str">
        <f>Solieusap!A419</f>
        <v>405</v>
      </c>
      <c r="B419" s="15">
        <f>Solieusap!B419</f>
        <v>0.5</v>
      </c>
      <c r="C419" s="14" t="str">
        <f>Solieusap!C419</f>
        <v>DEAD1</v>
      </c>
      <c r="D419" s="14" t="str">
        <f>Solieusap!D419</f>
        <v>LinStatic</v>
      </c>
      <c r="E419" s="16">
        <f>ABS(Solieusap!E419)</f>
        <v>5.2866999999999997</v>
      </c>
      <c r="F419" s="16">
        <f>ABS(Solieusap!F419)</f>
        <v>0.26019999999999999</v>
      </c>
      <c r="G419" s="16">
        <f>ABS(Solieusap!G419)</f>
        <v>1.2999999999999999E-2</v>
      </c>
      <c r="H419" s="16">
        <f>ABS(Solieusap!H419)</f>
        <v>2.8150000000000001E-2</v>
      </c>
      <c r="I419" s="16">
        <f>ABS(Solieusap!I419)</f>
        <v>2.197E-2</v>
      </c>
      <c r="J419" s="16">
        <f>ABS(Solieusap!J419)</f>
        <v>0.28433000000000003</v>
      </c>
      <c r="K419" s="16">
        <f t="shared" si="0"/>
        <v>5.2866999999999997</v>
      </c>
      <c r="L419" s="16">
        <f t="shared" si="1"/>
        <v>2.197E-2</v>
      </c>
    </row>
    <row r="420" spans="1:12" ht="16.5" customHeight="1">
      <c r="A420" s="14" t="str">
        <f>Solieusap!A420</f>
        <v>405</v>
      </c>
      <c r="B420" s="15">
        <f>Solieusap!B420</f>
        <v>1</v>
      </c>
      <c r="C420" s="14" t="str">
        <f>Solieusap!C420</f>
        <v>DEAD1</v>
      </c>
      <c r="D420" s="14" t="str">
        <f>Solieusap!D420</f>
        <v>LinStatic</v>
      </c>
      <c r="E420" s="16">
        <f>ABS(Solieusap!E420)</f>
        <v>5.2866999999999997</v>
      </c>
      <c r="F420" s="16">
        <f>ABS(Solieusap!F420)</f>
        <v>0.16400000000000001</v>
      </c>
      <c r="G420" s="16">
        <f>ABS(Solieusap!G420)</f>
        <v>1.2999999999999999E-2</v>
      </c>
      <c r="H420" s="16">
        <f>ABS(Solieusap!H420)</f>
        <v>2.8150000000000001E-2</v>
      </c>
      <c r="I420" s="16">
        <f>ABS(Solieusap!I420)</f>
        <v>1.5469999999999999E-2</v>
      </c>
      <c r="J420" s="16">
        <f>ABS(Solieusap!J420)</f>
        <v>0.17827999999999999</v>
      </c>
      <c r="K420" s="16">
        <f t="shared" si="0"/>
        <v>5.2866999999999997</v>
      </c>
      <c r="L420" s="16">
        <f t="shared" si="1"/>
        <v>1.5469999999999999E-2</v>
      </c>
    </row>
    <row r="421" spans="1:12" ht="16.5" customHeight="1">
      <c r="A421" s="14" t="str">
        <f>Solieusap!A421</f>
        <v>405</v>
      </c>
      <c r="B421" s="15">
        <f>Solieusap!B421</f>
        <v>1.5</v>
      </c>
      <c r="C421" s="14" t="str">
        <f>Solieusap!C421</f>
        <v>DEAD1</v>
      </c>
      <c r="D421" s="14" t="str">
        <f>Solieusap!D421</f>
        <v>LinStatic</v>
      </c>
      <c r="E421" s="16">
        <f>ABS(Solieusap!E421)</f>
        <v>5.2866999999999997</v>
      </c>
      <c r="F421" s="16">
        <f>ABS(Solieusap!F421)</f>
        <v>6.7699999999999996E-2</v>
      </c>
      <c r="G421" s="16">
        <f>ABS(Solieusap!G421)</f>
        <v>1.2999999999999999E-2</v>
      </c>
      <c r="H421" s="16">
        <f>ABS(Solieusap!H421)</f>
        <v>2.8150000000000001E-2</v>
      </c>
      <c r="I421" s="16">
        <f>ABS(Solieusap!I421)</f>
        <v>8.9800000000000001E-3</v>
      </c>
      <c r="J421" s="16">
        <f>ABS(Solieusap!J421)</f>
        <v>0.12035999999999999</v>
      </c>
      <c r="K421" s="16">
        <f t="shared" si="0"/>
        <v>5.2866999999999997</v>
      </c>
      <c r="L421" s="16">
        <f t="shared" si="1"/>
        <v>8.9800000000000001E-3</v>
      </c>
    </row>
    <row r="422" spans="1:12" ht="16.5" customHeight="1">
      <c r="A422" s="14" t="str">
        <f>Solieusap!A422</f>
        <v>405</v>
      </c>
      <c r="B422" s="15">
        <f>Solieusap!B422</f>
        <v>2</v>
      </c>
      <c r="C422" s="14" t="str">
        <f>Solieusap!C422</f>
        <v>DEAD1</v>
      </c>
      <c r="D422" s="14" t="str">
        <f>Solieusap!D422</f>
        <v>LinStatic</v>
      </c>
      <c r="E422" s="16">
        <f>ABS(Solieusap!E422)</f>
        <v>5.2866999999999997</v>
      </c>
      <c r="F422" s="16">
        <f>ABS(Solieusap!F422)</f>
        <v>2.8500000000000001E-2</v>
      </c>
      <c r="G422" s="16">
        <f>ABS(Solieusap!G422)</f>
        <v>1.2999999999999999E-2</v>
      </c>
      <c r="H422" s="16">
        <f>ABS(Solieusap!H422)</f>
        <v>2.8150000000000001E-2</v>
      </c>
      <c r="I422" s="16">
        <f>ABS(Solieusap!I422)</f>
        <v>2.48E-3</v>
      </c>
      <c r="J422" s="16">
        <f>ABS(Solieusap!J422)</f>
        <v>0.11056000000000001</v>
      </c>
      <c r="K422" s="16">
        <f t="shared" si="0"/>
        <v>5.2866999999999997</v>
      </c>
      <c r="L422" s="16">
        <f t="shared" si="1"/>
        <v>2.48E-3</v>
      </c>
    </row>
    <row r="423" spans="1:12" ht="16.5" customHeight="1">
      <c r="A423" s="14" t="str">
        <f>Solieusap!A423</f>
        <v>406</v>
      </c>
      <c r="B423" s="15">
        <f>Solieusap!B423</f>
        <v>0</v>
      </c>
      <c r="C423" s="14" t="str">
        <f>Solieusap!C423</f>
        <v>DEAD1</v>
      </c>
      <c r="D423" s="14" t="str">
        <f>Solieusap!D423</f>
        <v>LinStatic</v>
      </c>
      <c r="E423" s="16">
        <f>ABS(Solieusap!E423)</f>
        <v>1.6359999999999999</v>
      </c>
      <c r="F423" s="16">
        <f>ABS(Solieusap!F423)</f>
        <v>3.7699999999999997E-2</v>
      </c>
      <c r="G423" s="16">
        <f>ABS(Solieusap!G423)</f>
        <v>7.5300000000000006E-2</v>
      </c>
      <c r="H423" s="16">
        <f>ABS(Solieusap!H423)</f>
        <v>9.8220000000000002E-2</v>
      </c>
      <c r="I423" s="16">
        <f>ABS(Solieusap!I423)</f>
        <v>4.4229999999999998E-2</v>
      </c>
      <c r="J423" s="16">
        <f>ABS(Solieusap!J423)</f>
        <v>7.8960000000000002E-2</v>
      </c>
      <c r="K423" s="16">
        <f t="shared" si="0"/>
        <v>1.6359999999999999</v>
      </c>
      <c r="L423" s="16">
        <f t="shared" si="1"/>
        <v>4.4229999999999998E-2</v>
      </c>
    </row>
    <row r="424" spans="1:12" ht="16.5" customHeight="1">
      <c r="A424" s="14" t="str">
        <f>Solieusap!A424</f>
        <v>406</v>
      </c>
      <c r="B424" s="15">
        <f>Solieusap!B424</f>
        <v>0.5</v>
      </c>
      <c r="C424" s="14" t="str">
        <f>Solieusap!C424</f>
        <v>DEAD1</v>
      </c>
      <c r="D424" s="14" t="str">
        <f>Solieusap!D424</f>
        <v>LinStatic</v>
      </c>
      <c r="E424" s="16">
        <f>ABS(Solieusap!E424)</f>
        <v>1.6359999999999999</v>
      </c>
      <c r="F424" s="16">
        <f>ABS(Solieusap!F424)</f>
        <v>0.13389999999999999</v>
      </c>
      <c r="G424" s="16">
        <f>ABS(Solieusap!G424)</f>
        <v>7.5300000000000006E-2</v>
      </c>
      <c r="H424" s="16">
        <f>ABS(Solieusap!H424)</f>
        <v>9.8220000000000002E-2</v>
      </c>
      <c r="I424" s="16">
        <f>ABS(Solieusap!I424)</f>
        <v>6.5700000000000003E-3</v>
      </c>
      <c r="J424" s="16">
        <f>ABS(Solieusap!J424)</f>
        <v>3.6069999999999998E-2</v>
      </c>
      <c r="K424" s="16">
        <f t="shared" si="0"/>
        <v>1.6359999999999999</v>
      </c>
      <c r="L424" s="16">
        <f t="shared" si="1"/>
        <v>6.5700000000000003E-3</v>
      </c>
    </row>
    <row r="425" spans="1:12" ht="16.5" customHeight="1">
      <c r="A425" s="14" t="str">
        <f>Solieusap!A425</f>
        <v>406</v>
      </c>
      <c r="B425" s="15">
        <f>Solieusap!B425</f>
        <v>1</v>
      </c>
      <c r="C425" s="14" t="str">
        <f>Solieusap!C425</f>
        <v>DEAD1</v>
      </c>
      <c r="D425" s="14" t="str">
        <f>Solieusap!D425</f>
        <v>LinStatic</v>
      </c>
      <c r="E425" s="16">
        <f>ABS(Solieusap!E425)</f>
        <v>1.6359999999999999</v>
      </c>
      <c r="F425" s="16">
        <f>ABS(Solieusap!F425)</f>
        <v>0.23019999999999999</v>
      </c>
      <c r="G425" s="16">
        <f>ABS(Solieusap!G425)</f>
        <v>7.5300000000000006E-2</v>
      </c>
      <c r="H425" s="16">
        <f>ABS(Solieusap!H425)</f>
        <v>9.8220000000000002E-2</v>
      </c>
      <c r="I425" s="16">
        <f>ABS(Solieusap!I425)</f>
        <v>3.108E-2</v>
      </c>
      <c r="J425" s="16">
        <f>ABS(Solieusap!J425)</f>
        <v>5.4949999999999999E-2</v>
      </c>
      <c r="K425" s="16">
        <f t="shared" si="0"/>
        <v>1.6359999999999999</v>
      </c>
      <c r="L425" s="16">
        <f t="shared" si="1"/>
        <v>3.108E-2</v>
      </c>
    </row>
    <row r="426" spans="1:12" ht="16.5" customHeight="1">
      <c r="A426" s="14" t="str">
        <f>Solieusap!A426</f>
        <v>406</v>
      </c>
      <c r="B426" s="15">
        <f>Solieusap!B426</f>
        <v>1.5</v>
      </c>
      <c r="C426" s="14" t="str">
        <f>Solieusap!C426</f>
        <v>DEAD1</v>
      </c>
      <c r="D426" s="14" t="str">
        <f>Solieusap!D426</f>
        <v>LinStatic</v>
      </c>
      <c r="E426" s="16">
        <f>ABS(Solieusap!E426)</f>
        <v>1.6359999999999999</v>
      </c>
      <c r="F426" s="16">
        <f>ABS(Solieusap!F426)</f>
        <v>0.32640000000000002</v>
      </c>
      <c r="G426" s="16">
        <f>ABS(Solieusap!G426)</f>
        <v>7.5300000000000006E-2</v>
      </c>
      <c r="H426" s="16">
        <f>ABS(Solieusap!H426)</f>
        <v>9.8220000000000002E-2</v>
      </c>
      <c r="I426" s="16">
        <f>ABS(Solieusap!I426)</f>
        <v>6.8739999999999996E-2</v>
      </c>
      <c r="J426" s="16">
        <f>ABS(Solieusap!J426)</f>
        <v>0.19409000000000001</v>
      </c>
      <c r="K426" s="16">
        <f t="shared" si="0"/>
        <v>1.6359999999999999</v>
      </c>
      <c r="L426" s="16">
        <f t="shared" si="1"/>
        <v>6.8739999999999996E-2</v>
      </c>
    </row>
    <row r="427" spans="1:12" ht="16.5" customHeight="1">
      <c r="A427" s="14" t="str">
        <f>Solieusap!A427</f>
        <v>406</v>
      </c>
      <c r="B427" s="15">
        <f>Solieusap!B427</f>
        <v>2</v>
      </c>
      <c r="C427" s="14" t="str">
        <f>Solieusap!C427</f>
        <v>DEAD1</v>
      </c>
      <c r="D427" s="14" t="str">
        <f>Solieusap!D427</f>
        <v>LinStatic</v>
      </c>
      <c r="E427" s="16">
        <f>ABS(Solieusap!E427)</f>
        <v>1.6359999999999999</v>
      </c>
      <c r="F427" s="16">
        <f>ABS(Solieusap!F427)</f>
        <v>0.42270000000000002</v>
      </c>
      <c r="G427" s="16">
        <f>ABS(Solieusap!G427)</f>
        <v>7.5300000000000006E-2</v>
      </c>
      <c r="H427" s="16">
        <f>ABS(Solieusap!H427)</f>
        <v>9.8220000000000002E-2</v>
      </c>
      <c r="I427" s="16">
        <f>ABS(Solieusap!I427)</f>
        <v>0.10639</v>
      </c>
      <c r="J427" s="16">
        <f>ABS(Solieusap!J427)</f>
        <v>0.38135000000000002</v>
      </c>
      <c r="K427" s="16">
        <f t="shared" si="0"/>
        <v>1.6359999999999999</v>
      </c>
      <c r="L427" s="16">
        <f t="shared" si="1"/>
        <v>0.10639</v>
      </c>
    </row>
    <row r="428" spans="1:12" ht="16.5" customHeight="1">
      <c r="A428" s="14" t="str">
        <f>Solieusap!A428</f>
        <v>407</v>
      </c>
      <c r="B428" s="15">
        <f>Solieusap!B428</f>
        <v>0</v>
      </c>
      <c r="C428" s="14" t="str">
        <f>Solieusap!C428</f>
        <v>DEAD1</v>
      </c>
      <c r="D428" s="14" t="str">
        <f>Solieusap!D428</f>
        <v>LinStatic</v>
      </c>
      <c r="E428" s="16">
        <f>ABS(Solieusap!E428)</f>
        <v>1.6277999999999999</v>
      </c>
      <c r="F428" s="16">
        <f>ABS(Solieusap!F428)</f>
        <v>0.61099999999999999</v>
      </c>
      <c r="G428" s="16">
        <f>ABS(Solieusap!G428)</f>
        <v>1.1900000000000001E-2</v>
      </c>
      <c r="H428" s="16">
        <f>ABS(Solieusap!H428)</f>
        <v>0.14610000000000001</v>
      </c>
      <c r="I428" s="16">
        <f>ABS(Solieusap!I428)</f>
        <v>3.381E-2</v>
      </c>
      <c r="J428" s="16">
        <f>ABS(Solieusap!J428)</f>
        <v>0.50749</v>
      </c>
      <c r="K428" s="16">
        <f t="shared" si="0"/>
        <v>1.6277999999999999</v>
      </c>
      <c r="L428" s="16">
        <f t="shared" si="1"/>
        <v>3.381E-2</v>
      </c>
    </row>
    <row r="429" spans="1:12" ht="16.5" customHeight="1">
      <c r="A429" s="14" t="str">
        <f>Solieusap!A429</f>
        <v>407</v>
      </c>
      <c r="B429" s="15">
        <f>Solieusap!B429</f>
        <v>0.5</v>
      </c>
      <c r="C429" s="14" t="str">
        <f>Solieusap!C429</f>
        <v>DEAD1</v>
      </c>
      <c r="D429" s="14" t="str">
        <f>Solieusap!D429</f>
        <v>LinStatic</v>
      </c>
      <c r="E429" s="16">
        <f>ABS(Solieusap!E429)</f>
        <v>1.6277999999999999</v>
      </c>
      <c r="F429" s="16">
        <f>ABS(Solieusap!F429)</f>
        <v>0.51470000000000005</v>
      </c>
      <c r="G429" s="16">
        <f>ABS(Solieusap!G429)</f>
        <v>1.1900000000000001E-2</v>
      </c>
      <c r="H429" s="16">
        <f>ABS(Solieusap!H429)</f>
        <v>0.14610000000000001</v>
      </c>
      <c r="I429" s="16">
        <f>ABS(Solieusap!I429)</f>
        <v>3.9739999999999998E-2</v>
      </c>
      <c r="J429" s="16">
        <f>ABS(Solieusap!J429)</f>
        <v>0.22606000000000001</v>
      </c>
      <c r="K429" s="16">
        <f t="shared" si="0"/>
        <v>1.6277999999999999</v>
      </c>
      <c r="L429" s="16">
        <f t="shared" si="1"/>
        <v>3.9739999999999998E-2</v>
      </c>
    </row>
    <row r="430" spans="1:12" ht="16.5" customHeight="1">
      <c r="A430" s="14" t="str">
        <f>Solieusap!A430</f>
        <v>407</v>
      </c>
      <c r="B430" s="15">
        <f>Solieusap!B430</f>
        <v>1</v>
      </c>
      <c r="C430" s="14" t="str">
        <f>Solieusap!C430</f>
        <v>DEAD1</v>
      </c>
      <c r="D430" s="14" t="str">
        <f>Solieusap!D430</f>
        <v>LinStatic</v>
      </c>
      <c r="E430" s="16">
        <f>ABS(Solieusap!E430)</f>
        <v>1.6277999999999999</v>
      </c>
      <c r="F430" s="16">
        <f>ABS(Solieusap!F430)</f>
        <v>0.41849999999999998</v>
      </c>
      <c r="G430" s="16">
        <f>ABS(Solieusap!G430)</f>
        <v>1.1900000000000001E-2</v>
      </c>
      <c r="H430" s="16">
        <f>ABS(Solieusap!H430)</f>
        <v>0.14610000000000001</v>
      </c>
      <c r="I430" s="16">
        <f>ABS(Solieusap!I430)</f>
        <v>4.5679999999999998E-2</v>
      </c>
      <c r="J430" s="16">
        <f>ABS(Solieusap!J430)</f>
        <v>7.2300000000000003E-3</v>
      </c>
      <c r="K430" s="16">
        <f t="shared" si="0"/>
        <v>1.6277999999999999</v>
      </c>
      <c r="L430" s="16">
        <f t="shared" si="1"/>
        <v>4.5679999999999998E-2</v>
      </c>
    </row>
    <row r="431" spans="1:12" ht="16.5" customHeight="1">
      <c r="A431" s="14" t="str">
        <f>Solieusap!A431</f>
        <v>407</v>
      </c>
      <c r="B431" s="15">
        <f>Solieusap!B431</f>
        <v>1.5</v>
      </c>
      <c r="C431" s="14" t="str">
        <f>Solieusap!C431</f>
        <v>DEAD1</v>
      </c>
      <c r="D431" s="14" t="str">
        <f>Solieusap!D431</f>
        <v>LinStatic</v>
      </c>
      <c r="E431" s="16">
        <f>ABS(Solieusap!E431)</f>
        <v>1.6277999999999999</v>
      </c>
      <c r="F431" s="16">
        <f>ABS(Solieusap!F431)</f>
        <v>0.32219999999999999</v>
      </c>
      <c r="G431" s="16">
        <f>ABS(Solieusap!G431)</f>
        <v>1.1900000000000001E-2</v>
      </c>
      <c r="H431" s="16">
        <f>ABS(Solieusap!H431)</f>
        <v>0.14610000000000001</v>
      </c>
      <c r="I431" s="16">
        <f>ABS(Solieusap!I431)</f>
        <v>5.1619999999999999E-2</v>
      </c>
      <c r="J431" s="16">
        <f>ABS(Solieusap!J431)</f>
        <v>0.19241</v>
      </c>
      <c r="K431" s="16">
        <f t="shared" si="0"/>
        <v>1.6277999999999999</v>
      </c>
      <c r="L431" s="16">
        <f t="shared" si="1"/>
        <v>5.1619999999999999E-2</v>
      </c>
    </row>
    <row r="432" spans="1:12" ht="16.5" customHeight="1">
      <c r="A432" s="14" t="str">
        <f>Solieusap!A432</f>
        <v>407</v>
      </c>
      <c r="B432" s="15">
        <f>Solieusap!B432</f>
        <v>2</v>
      </c>
      <c r="C432" s="14" t="str">
        <f>Solieusap!C432</f>
        <v>DEAD1</v>
      </c>
      <c r="D432" s="14" t="str">
        <f>Solieusap!D432</f>
        <v>LinStatic</v>
      </c>
      <c r="E432" s="16">
        <f>ABS(Solieusap!E432)</f>
        <v>1.6277999999999999</v>
      </c>
      <c r="F432" s="16">
        <f>ABS(Solieusap!F432)</f>
        <v>0.22600000000000001</v>
      </c>
      <c r="G432" s="16">
        <f>ABS(Solieusap!G432)</f>
        <v>1.1900000000000001E-2</v>
      </c>
      <c r="H432" s="16">
        <f>ABS(Solieusap!H432)</f>
        <v>0.14610000000000001</v>
      </c>
      <c r="I432" s="16">
        <f>ABS(Solieusap!I432)</f>
        <v>5.756E-2</v>
      </c>
      <c r="J432" s="16">
        <f>ABS(Solieusap!J432)</f>
        <v>0.32945000000000002</v>
      </c>
      <c r="K432" s="16">
        <f t="shared" si="0"/>
        <v>1.6277999999999999</v>
      </c>
      <c r="L432" s="16">
        <f t="shared" si="1"/>
        <v>5.756E-2</v>
      </c>
    </row>
    <row r="433" spans="1:12" ht="16.5" customHeight="1">
      <c r="A433" s="14" t="str">
        <f>Solieusap!A433</f>
        <v>408</v>
      </c>
      <c r="B433" s="15">
        <f>Solieusap!B433</f>
        <v>0</v>
      </c>
      <c r="C433" s="14" t="str">
        <f>Solieusap!C433</f>
        <v>DEAD1</v>
      </c>
      <c r="D433" s="14" t="str">
        <f>Solieusap!D433</f>
        <v>LinStatic</v>
      </c>
      <c r="E433" s="16">
        <f>ABS(Solieusap!E433)</f>
        <v>2.2858999999999998</v>
      </c>
      <c r="F433" s="16">
        <f>ABS(Solieusap!F433)</f>
        <v>0.13550000000000001</v>
      </c>
      <c r="G433" s="16">
        <f>ABS(Solieusap!G433)</f>
        <v>1.15E-2</v>
      </c>
      <c r="H433" s="16">
        <f>ABS(Solieusap!H433)</f>
        <v>3.0349999999999999E-2</v>
      </c>
      <c r="I433" s="16">
        <f>ABS(Solieusap!I433)</f>
        <v>1.076E-2</v>
      </c>
      <c r="J433" s="16">
        <f>ABS(Solieusap!J433)</f>
        <v>4.5620000000000001E-2</v>
      </c>
      <c r="K433" s="16">
        <f t="shared" si="0"/>
        <v>2.2858999999999998</v>
      </c>
      <c r="L433" s="16">
        <f t="shared" si="1"/>
        <v>1.076E-2</v>
      </c>
    </row>
    <row r="434" spans="1:12" ht="16.5" customHeight="1">
      <c r="A434" s="14" t="str">
        <f>Solieusap!A434</f>
        <v>408</v>
      </c>
      <c r="B434" s="15">
        <f>Solieusap!B434</f>
        <v>0.5</v>
      </c>
      <c r="C434" s="14" t="str">
        <f>Solieusap!C434</f>
        <v>DEAD1</v>
      </c>
      <c r="D434" s="14" t="str">
        <f>Solieusap!D434</f>
        <v>LinStatic</v>
      </c>
      <c r="E434" s="16">
        <f>ABS(Solieusap!E434)</f>
        <v>2.2858999999999998</v>
      </c>
      <c r="F434" s="16">
        <f>ABS(Solieusap!F434)</f>
        <v>3.9300000000000002E-2</v>
      </c>
      <c r="G434" s="16">
        <f>ABS(Solieusap!G434)</f>
        <v>1.15E-2</v>
      </c>
      <c r="H434" s="16">
        <f>ABS(Solieusap!H434)</f>
        <v>3.0349999999999999E-2</v>
      </c>
      <c r="I434" s="16">
        <f>ABS(Solieusap!I434)</f>
        <v>1.653E-2</v>
      </c>
      <c r="J434" s="16">
        <f>ABS(Solieusap!J434)</f>
        <v>1.92E-3</v>
      </c>
      <c r="K434" s="16">
        <f t="shared" si="0"/>
        <v>2.2858999999999998</v>
      </c>
      <c r="L434" s="16">
        <f t="shared" si="1"/>
        <v>1.653E-2</v>
      </c>
    </row>
    <row r="435" spans="1:12" ht="16.5" customHeight="1">
      <c r="A435" s="14" t="str">
        <f>Solieusap!A435</f>
        <v>408</v>
      </c>
      <c r="B435" s="15">
        <f>Solieusap!B435</f>
        <v>1</v>
      </c>
      <c r="C435" s="14" t="str">
        <f>Solieusap!C435</f>
        <v>DEAD1</v>
      </c>
      <c r="D435" s="14" t="str">
        <f>Solieusap!D435</f>
        <v>LinStatic</v>
      </c>
      <c r="E435" s="16">
        <f>ABS(Solieusap!E435)</f>
        <v>2.2858999999999998</v>
      </c>
      <c r="F435" s="16">
        <f>ABS(Solieusap!F435)</f>
        <v>5.7000000000000002E-2</v>
      </c>
      <c r="G435" s="16">
        <f>ABS(Solieusap!G435)</f>
        <v>1.15E-2</v>
      </c>
      <c r="H435" s="16">
        <f>ABS(Solieusap!H435)</f>
        <v>3.0349999999999999E-2</v>
      </c>
      <c r="I435" s="16">
        <f>ABS(Solieusap!I435)</f>
        <v>2.23E-2</v>
      </c>
      <c r="J435" s="16">
        <f>ABS(Solieusap!J435)</f>
        <v>6.3400000000000001E-3</v>
      </c>
      <c r="K435" s="16">
        <f t="shared" si="0"/>
        <v>2.2858999999999998</v>
      </c>
      <c r="L435" s="16">
        <f t="shared" si="1"/>
        <v>2.23E-2</v>
      </c>
    </row>
    <row r="436" spans="1:12" ht="16.5" customHeight="1">
      <c r="A436" s="14" t="str">
        <f>Solieusap!A436</f>
        <v>408</v>
      </c>
      <c r="B436" s="15">
        <f>Solieusap!B436</f>
        <v>1.5</v>
      </c>
      <c r="C436" s="14" t="str">
        <f>Solieusap!C436</f>
        <v>DEAD1</v>
      </c>
      <c r="D436" s="14" t="str">
        <f>Solieusap!D436</f>
        <v>LinStatic</v>
      </c>
      <c r="E436" s="16">
        <f>ABS(Solieusap!E436)</f>
        <v>2.2858999999999998</v>
      </c>
      <c r="F436" s="16">
        <f>ABS(Solieusap!F436)</f>
        <v>0.1532</v>
      </c>
      <c r="G436" s="16">
        <f>ABS(Solieusap!G436)</f>
        <v>1.15E-2</v>
      </c>
      <c r="H436" s="16">
        <f>ABS(Solieusap!H436)</f>
        <v>3.0349999999999999E-2</v>
      </c>
      <c r="I436" s="16">
        <f>ABS(Solieusap!I436)</f>
        <v>2.8060000000000002E-2</v>
      </c>
      <c r="J436" s="16">
        <f>ABS(Solieusap!J436)</f>
        <v>5.8880000000000002E-2</v>
      </c>
      <c r="K436" s="16">
        <f t="shared" si="0"/>
        <v>2.2858999999999998</v>
      </c>
      <c r="L436" s="16">
        <f t="shared" si="1"/>
        <v>2.8060000000000002E-2</v>
      </c>
    </row>
    <row r="437" spans="1:12" ht="16.5" customHeight="1">
      <c r="A437" s="14" t="str">
        <f>Solieusap!A437</f>
        <v>408</v>
      </c>
      <c r="B437" s="15">
        <f>Solieusap!B437</f>
        <v>2</v>
      </c>
      <c r="C437" s="14" t="str">
        <f>Solieusap!C437</f>
        <v>DEAD1</v>
      </c>
      <c r="D437" s="14" t="str">
        <f>Solieusap!D437</f>
        <v>LinStatic</v>
      </c>
      <c r="E437" s="16">
        <f>ABS(Solieusap!E437)</f>
        <v>2.2858999999999998</v>
      </c>
      <c r="F437" s="16">
        <f>ABS(Solieusap!F437)</f>
        <v>0.2495</v>
      </c>
      <c r="G437" s="16">
        <f>ABS(Solieusap!G437)</f>
        <v>1.15E-2</v>
      </c>
      <c r="H437" s="16">
        <f>ABS(Solieusap!H437)</f>
        <v>3.0349999999999999E-2</v>
      </c>
      <c r="I437" s="16">
        <f>ABS(Solieusap!I437)</f>
        <v>3.3829999999999999E-2</v>
      </c>
      <c r="J437" s="16">
        <f>ABS(Solieusap!J437)</f>
        <v>0.15955</v>
      </c>
      <c r="K437" s="16">
        <f t="shared" si="0"/>
        <v>2.2858999999999998</v>
      </c>
      <c r="L437" s="16">
        <f t="shared" si="1"/>
        <v>3.3829999999999999E-2</v>
      </c>
    </row>
    <row r="438" spans="1:12" ht="16.5" customHeight="1">
      <c r="A438" s="14" t="str">
        <f>Solieusap!A438</f>
        <v>409</v>
      </c>
      <c r="B438" s="15">
        <f>Solieusap!B438</f>
        <v>0</v>
      </c>
      <c r="C438" s="14" t="str">
        <f>Solieusap!C438</f>
        <v>DEAD1</v>
      </c>
      <c r="D438" s="14" t="str">
        <f>Solieusap!D438</f>
        <v>LinStatic</v>
      </c>
      <c r="E438" s="16">
        <f>ABS(Solieusap!E438)</f>
        <v>2.2887</v>
      </c>
      <c r="F438" s="16">
        <f>ABS(Solieusap!F438)</f>
        <v>0.29070000000000001</v>
      </c>
      <c r="G438" s="16">
        <f>ABS(Solieusap!G438)</f>
        <v>5.6500000000000002E-2</v>
      </c>
      <c r="H438" s="16">
        <f>ABS(Solieusap!H438)</f>
        <v>5.9409999999999998E-2</v>
      </c>
      <c r="I438" s="16">
        <f>ABS(Solieusap!I438)</f>
        <v>4.4970000000000003E-2</v>
      </c>
      <c r="J438" s="16">
        <f>ABS(Solieusap!J438)</f>
        <v>0.18486</v>
      </c>
      <c r="K438" s="16">
        <f t="shared" si="0"/>
        <v>2.2887</v>
      </c>
      <c r="L438" s="16">
        <f t="shared" si="1"/>
        <v>4.4970000000000003E-2</v>
      </c>
    </row>
    <row r="439" spans="1:12" ht="16.5" customHeight="1">
      <c r="A439" s="14" t="str">
        <f>Solieusap!A439</f>
        <v>409</v>
      </c>
      <c r="B439" s="15">
        <f>Solieusap!B439</f>
        <v>0.5</v>
      </c>
      <c r="C439" s="14" t="str">
        <f>Solieusap!C439</f>
        <v>DEAD1</v>
      </c>
      <c r="D439" s="14" t="str">
        <f>Solieusap!D439</f>
        <v>LinStatic</v>
      </c>
      <c r="E439" s="16">
        <f>ABS(Solieusap!E439)</f>
        <v>2.2887</v>
      </c>
      <c r="F439" s="16">
        <f>ABS(Solieusap!F439)</f>
        <v>0.19450000000000001</v>
      </c>
      <c r="G439" s="16">
        <f>ABS(Solieusap!G439)</f>
        <v>5.6500000000000002E-2</v>
      </c>
      <c r="H439" s="16">
        <f>ABS(Solieusap!H439)</f>
        <v>5.9409999999999998E-2</v>
      </c>
      <c r="I439" s="16">
        <f>ABS(Solieusap!I439)</f>
        <v>1.67E-2</v>
      </c>
      <c r="J439" s="16">
        <f>ABS(Solieusap!J439)</f>
        <v>6.3570000000000002E-2</v>
      </c>
      <c r="K439" s="16">
        <f t="shared" si="0"/>
        <v>2.2887</v>
      </c>
      <c r="L439" s="16">
        <f t="shared" si="1"/>
        <v>1.67E-2</v>
      </c>
    </row>
    <row r="440" spans="1:12" ht="16.5" customHeight="1">
      <c r="A440" s="14" t="str">
        <f>Solieusap!A440</f>
        <v>409</v>
      </c>
      <c r="B440" s="15">
        <f>Solieusap!B440</f>
        <v>1</v>
      </c>
      <c r="C440" s="14" t="str">
        <f>Solieusap!C440</f>
        <v>DEAD1</v>
      </c>
      <c r="D440" s="14" t="str">
        <f>Solieusap!D440</f>
        <v>LinStatic</v>
      </c>
      <c r="E440" s="16">
        <f>ABS(Solieusap!E440)</f>
        <v>2.2887</v>
      </c>
      <c r="F440" s="16">
        <f>ABS(Solieusap!F440)</f>
        <v>9.8199999999999996E-2</v>
      </c>
      <c r="G440" s="16">
        <f>ABS(Solieusap!G440)</f>
        <v>5.6500000000000002E-2</v>
      </c>
      <c r="H440" s="16">
        <f>ABS(Solieusap!H440)</f>
        <v>5.9409999999999998E-2</v>
      </c>
      <c r="I440" s="16">
        <f>ABS(Solieusap!I440)</f>
        <v>1.158E-2</v>
      </c>
      <c r="J440" s="16">
        <f>ABS(Solieusap!J440)</f>
        <v>9.6100000000000005E-3</v>
      </c>
      <c r="K440" s="16">
        <f t="shared" si="0"/>
        <v>2.2887</v>
      </c>
      <c r="L440" s="16">
        <f t="shared" si="1"/>
        <v>1.158E-2</v>
      </c>
    </row>
    <row r="441" spans="1:12" ht="16.5" customHeight="1">
      <c r="A441" s="14" t="str">
        <f>Solieusap!A441</f>
        <v>409</v>
      </c>
      <c r="B441" s="15">
        <f>Solieusap!B441</f>
        <v>1.5</v>
      </c>
      <c r="C441" s="14" t="str">
        <f>Solieusap!C441</f>
        <v>DEAD1</v>
      </c>
      <c r="D441" s="14" t="str">
        <f>Solieusap!D441</f>
        <v>LinStatic</v>
      </c>
      <c r="E441" s="16">
        <f>ABS(Solieusap!E441)</f>
        <v>2.2887</v>
      </c>
      <c r="F441" s="16">
        <f>ABS(Solieusap!F441)</f>
        <v>2E-3</v>
      </c>
      <c r="G441" s="16">
        <f>ABS(Solieusap!G441)</f>
        <v>5.6500000000000002E-2</v>
      </c>
      <c r="H441" s="16">
        <f>ABS(Solieusap!H441)</f>
        <v>5.9409999999999998E-2</v>
      </c>
      <c r="I441" s="16">
        <f>ABS(Solieusap!I441)</f>
        <v>3.9849999999999997E-2</v>
      </c>
      <c r="J441" s="16">
        <f>ABS(Solieusap!J441)</f>
        <v>3.465E-2</v>
      </c>
      <c r="K441" s="16">
        <f t="shared" si="0"/>
        <v>2.2887</v>
      </c>
      <c r="L441" s="16">
        <f t="shared" si="1"/>
        <v>3.9849999999999997E-2</v>
      </c>
    </row>
    <row r="442" spans="1:12" ht="16.5" customHeight="1">
      <c r="A442" s="14" t="str">
        <f>Solieusap!A442</f>
        <v>409</v>
      </c>
      <c r="B442" s="15">
        <f>Solieusap!B442</f>
        <v>2</v>
      </c>
      <c r="C442" s="14" t="str">
        <f>Solieusap!C442</f>
        <v>DEAD1</v>
      </c>
      <c r="D442" s="14" t="str">
        <f>Solieusap!D442</f>
        <v>LinStatic</v>
      </c>
      <c r="E442" s="16">
        <f>ABS(Solieusap!E442)</f>
        <v>2.2887</v>
      </c>
      <c r="F442" s="16">
        <f>ABS(Solieusap!F442)</f>
        <v>9.4299999999999995E-2</v>
      </c>
      <c r="G442" s="16">
        <f>ABS(Solieusap!G442)</f>
        <v>5.6500000000000002E-2</v>
      </c>
      <c r="H442" s="16">
        <f>ABS(Solieusap!H442)</f>
        <v>5.9409999999999998E-2</v>
      </c>
      <c r="I442" s="16">
        <f>ABS(Solieusap!I442)</f>
        <v>6.812E-2</v>
      </c>
      <c r="J442" s="16">
        <f>ABS(Solieusap!J442)</f>
        <v>1.157E-2</v>
      </c>
      <c r="K442" s="16">
        <f t="shared" si="0"/>
        <v>2.2887</v>
      </c>
      <c r="L442" s="16">
        <f t="shared" si="1"/>
        <v>6.812E-2</v>
      </c>
    </row>
    <row r="443" spans="1:12" ht="16.5" customHeight="1">
      <c r="A443" s="14" t="str">
        <f>Solieusap!A443</f>
        <v>410</v>
      </c>
      <c r="B443" s="15">
        <f>Solieusap!B443</f>
        <v>0</v>
      </c>
      <c r="C443" s="14" t="str">
        <f>Solieusap!C443</f>
        <v>DEAD1</v>
      </c>
      <c r="D443" s="14" t="str">
        <f>Solieusap!D443</f>
        <v>LinStatic</v>
      </c>
      <c r="E443" s="16">
        <f>ABS(Solieusap!E443)</f>
        <v>2.0975000000000001</v>
      </c>
      <c r="F443" s="16">
        <f>ABS(Solieusap!F443)</f>
        <v>0.10440000000000001</v>
      </c>
      <c r="G443" s="16">
        <f>ABS(Solieusap!G443)</f>
        <v>1.83E-2</v>
      </c>
      <c r="H443" s="16">
        <f>ABS(Solieusap!H443)</f>
        <v>3.5130000000000002E-2</v>
      </c>
      <c r="I443" s="16">
        <f>ABS(Solieusap!I443)</f>
        <v>2.3300000000000001E-2</v>
      </c>
      <c r="J443" s="16">
        <f>ABS(Solieusap!J443)</f>
        <v>1.763E-2</v>
      </c>
      <c r="K443" s="16">
        <f t="shared" si="0"/>
        <v>2.0975000000000001</v>
      </c>
      <c r="L443" s="16">
        <f t="shared" si="1"/>
        <v>2.3300000000000001E-2</v>
      </c>
    </row>
    <row r="444" spans="1:12" ht="16.5" customHeight="1">
      <c r="A444" s="14" t="str">
        <f>Solieusap!A444</f>
        <v>410</v>
      </c>
      <c r="B444" s="15">
        <f>Solieusap!B444</f>
        <v>0.5</v>
      </c>
      <c r="C444" s="14" t="str">
        <f>Solieusap!C444</f>
        <v>DEAD1</v>
      </c>
      <c r="D444" s="14" t="str">
        <f>Solieusap!D444</f>
        <v>LinStatic</v>
      </c>
      <c r="E444" s="16">
        <f>ABS(Solieusap!E444)</f>
        <v>2.0975000000000001</v>
      </c>
      <c r="F444" s="16">
        <f>ABS(Solieusap!F444)</f>
        <v>8.0999999999999996E-3</v>
      </c>
      <c r="G444" s="16">
        <f>ABS(Solieusap!G444)</f>
        <v>1.83E-2</v>
      </c>
      <c r="H444" s="16">
        <f>ABS(Solieusap!H444)</f>
        <v>3.5130000000000002E-2</v>
      </c>
      <c r="I444" s="16">
        <f>ABS(Solieusap!I444)</f>
        <v>1.4149999999999999E-2</v>
      </c>
      <c r="J444" s="16">
        <f>ABS(Solieusap!J444)</f>
        <v>1.0489999999999999E-2</v>
      </c>
      <c r="K444" s="16">
        <f t="shared" si="0"/>
        <v>2.0975000000000001</v>
      </c>
      <c r="L444" s="16">
        <f t="shared" si="1"/>
        <v>1.4149999999999999E-2</v>
      </c>
    </row>
    <row r="445" spans="1:12" ht="16.5" customHeight="1">
      <c r="A445" s="14" t="str">
        <f>Solieusap!A445</f>
        <v>410</v>
      </c>
      <c r="B445" s="15">
        <f>Solieusap!B445</f>
        <v>1</v>
      </c>
      <c r="C445" s="14" t="str">
        <f>Solieusap!C445</f>
        <v>DEAD1</v>
      </c>
      <c r="D445" s="14" t="str">
        <f>Solieusap!D445</f>
        <v>LinStatic</v>
      </c>
      <c r="E445" s="16">
        <f>ABS(Solieusap!E445)</f>
        <v>2.0975000000000001</v>
      </c>
      <c r="F445" s="16">
        <f>ABS(Solieusap!F445)</f>
        <v>8.8099999999999998E-2</v>
      </c>
      <c r="G445" s="16">
        <f>ABS(Solieusap!G445)</f>
        <v>1.83E-2</v>
      </c>
      <c r="H445" s="16">
        <f>ABS(Solieusap!H445)</f>
        <v>3.5130000000000002E-2</v>
      </c>
      <c r="I445" s="16">
        <f>ABS(Solieusap!I445)</f>
        <v>5.0000000000000001E-3</v>
      </c>
      <c r="J445" s="16">
        <f>ABS(Solieusap!J445)</f>
        <v>9.5099999999999994E-3</v>
      </c>
      <c r="K445" s="16">
        <f t="shared" si="0"/>
        <v>2.0975000000000001</v>
      </c>
      <c r="L445" s="16">
        <f t="shared" si="1"/>
        <v>5.0000000000000001E-3</v>
      </c>
    </row>
    <row r="446" spans="1:12" ht="16.5" customHeight="1">
      <c r="A446" s="14" t="str">
        <f>Solieusap!A446</f>
        <v>410</v>
      </c>
      <c r="B446" s="15">
        <f>Solieusap!B446</f>
        <v>1.5</v>
      </c>
      <c r="C446" s="14" t="str">
        <f>Solieusap!C446</f>
        <v>DEAD1</v>
      </c>
      <c r="D446" s="14" t="str">
        <f>Solieusap!D446</f>
        <v>LinStatic</v>
      </c>
      <c r="E446" s="16">
        <f>ABS(Solieusap!E446)</f>
        <v>2.0975000000000001</v>
      </c>
      <c r="F446" s="16">
        <f>ABS(Solieusap!F446)</f>
        <v>0.18440000000000001</v>
      </c>
      <c r="G446" s="16">
        <f>ABS(Solieusap!G446)</f>
        <v>1.83E-2</v>
      </c>
      <c r="H446" s="16">
        <f>ABS(Solieusap!H446)</f>
        <v>3.5130000000000002E-2</v>
      </c>
      <c r="I446" s="16">
        <f>ABS(Solieusap!I446)</f>
        <v>4.15E-3</v>
      </c>
      <c r="J446" s="16">
        <f>ABS(Solieusap!J446)</f>
        <v>7.7630000000000005E-2</v>
      </c>
      <c r="K446" s="16">
        <f t="shared" si="0"/>
        <v>2.0975000000000001</v>
      </c>
      <c r="L446" s="16">
        <f t="shared" si="1"/>
        <v>4.15E-3</v>
      </c>
    </row>
    <row r="447" spans="1:12" ht="16.5" customHeight="1">
      <c r="A447" s="14" t="str">
        <f>Solieusap!A447</f>
        <v>410</v>
      </c>
      <c r="B447" s="15">
        <f>Solieusap!B447</f>
        <v>2</v>
      </c>
      <c r="C447" s="14" t="str">
        <f>Solieusap!C447</f>
        <v>DEAD1</v>
      </c>
      <c r="D447" s="14" t="str">
        <f>Solieusap!D447</f>
        <v>LinStatic</v>
      </c>
      <c r="E447" s="16">
        <f>ABS(Solieusap!E447)</f>
        <v>2.0975000000000001</v>
      </c>
      <c r="F447" s="16">
        <f>ABS(Solieusap!F447)</f>
        <v>0.28060000000000002</v>
      </c>
      <c r="G447" s="16">
        <f>ABS(Solieusap!G447)</f>
        <v>1.83E-2</v>
      </c>
      <c r="H447" s="16">
        <f>ABS(Solieusap!H447)</f>
        <v>3.5130000000000002E-2</v>
      </c>
      <c r="I447" s="16">
        <f>ABS(Solieusap!I447)</f>
        <v>1.3310000000000001E-2</v>
      </c>
      <c r="J447" s="16">
        <f>ABS(Solieusap!J447)</f>
        <v>0.19388</v>
      </c>
      <c r="K447" s="16">
        <f t="shared" si="0"/>
        <v>2.0975000000000001</v>
      </c>
      <c r="L447" s="16">
        <f t="shared" si="1"/>
        <v>1.3310000000000001E-2</v>
      </c>
    </row>
    <row r="448" spans="1:12" ht="16.5" customHeight="1">
      <c r="A448" s="14" t="str">
        <f>Solieusap!A448</f>
        <v>411</v>
      </c>
      <c r="B448" s="15">
        <f>Solieusap!B448</f>
        <v>0</v>
      </c>
      <c r="C448" s="14" t="str">
        <f>Solieusap!C448</f>
        <v>DEAD1</v>
      </c>
      <c r="D448" s="14" t="str">
        <f>Solieusap!D448</f>
        <v>LinStatic</v>
      </c>
      <c r="E448" s="16">
        <f>ABS(Solieusap!E448)</f>
        <v>2.0634000000000001</v>
      </c>
      <c r="F448" s="16">
        <f>ABS(Solieusap!F448)</f>
        <v>0.27210000000000001</v>
      </c>
      <c r="G448" s="16">
        <f>ABS(Solieusap!G448)</f>
        <v>2.58E-2</v>
      </c>
      <c r="H448" s="16">
        <f>ABS(Solieusap!H448)</f>
        <v>2.9049999999999999E-2</v>
      </c>
      <c r="I448" s="16">
        <f>ABS(Solieusap!I448)</f>
        <v>2.1409999999999998E-2</v>
      </c>
      <c r="J448" s="16">
        <f>ABS(Solieusap!J448)</f>
        <v>0.17706</v>
      </c>
      <c r="K448" s="16">
        <f t="shared" si="0"/>
        <v>2.0634000000000001</v>
      </c>
      <c r="L448" s="16">
        <f t="shared" si="1"/>
        <v>2.1409999999999998E-2</v>
      </c>
    </row>
    <row r="449" spans="1:12" ht="16.5" customHeight="1">
      <c r="A449" s="14" t="str">
        <f>Solieusap!A449</f>
        <v>411</v>
      </c>
      <c r="B449" s="15">
        <f>Solieusap!B449</f>
        <v>0.5</v>
      </c>
      <c r="C449" s="14" t="str">
        <f>Solieusap!C449</f>
        <v>DEAD1</v>
      </c>
      <c r="D449" s="14" t="str">
        <f>Solieusap!D449</f>
        <v>LinStatic</v>
      </c>
      <c r="E449" s="16">
        <f>ABS(Solieusap!E449)</f>
        <v>2.0634000000000001</v>
      </c>
      <c r="F449" s="16">
        <f>ABS(Solieusap!F449)</f>
        <v>0.17580000000000001</v>
      </c>
      <c r="G449" s="16">
        <f>ABS(Solieusap!G449)</f>
        <v>2.58E-2</v>
      </c>
      <c r="H449" s="16">
        <f>ABS(Solieusap!H449)</f>
        <v>2.9049999999999999E-2</v>
      </c>
      <c r="I449" s="16">
        <f>ABS(Solieusap!I449)</f>
        <v>8.5100000000000002E-3</v>
      </c>
      <c r="J449" s="16">
        <f>ABS(Solieusap!J449)</f>
        <v>6.5070000000000003E-2</v>
      </c>
      <c r="K449" s="16">
        <f t="shared" si="0"/>
        <v>2.0634000000000001</v>
      </c>
      <c r="L449" s="16">
        <f t="shared" si="1"/>
        <v>8.5100000000000002E-3</v>
      </c>
    </row>
    <row r="450" spans="1:12" ht="16.5" customHeight="1">
      <c r="A450" s="14" t="str">
        <f>Solieusap!A450</f>
        <v>411</v>
      </c>
      <c r="B450" s="15">
        <f>Solieusap!B450</f>
        <v>1</v>
      </c>
      <c r="C450" s="14" t="str">
        <f>Solieusap!C450</f>
        <v>DEAD1</v>
      </c>
      <c r="D450" s="14" t="str">
        <f>Solieusap!D450</f>
        <v>LinStatic</v>
      </c>
      <c r="E450" s="16">
        <f>ABS(Solieusap!E450)</f>
        <v>2.0634000000000001</v>
      </c>
      <c r="F450" s="16">
        <f>ABS(Solieusap!F450)</f>
        <v>7.9600000000000004E-2</v>
      </c>
      <c r="G450" s="16">
        <f>ABS(Solieusap!G450)</f>
        <v>2.58E-2</v>
      </c>
      <c r="H450" s="16">
        <f>ABS(Solieusap!H450)</f>
        <v>2.9049999999999999E-2</v>
      </c>
      <c r="I450" s="16">
        <f>ABS(Solieusap!I450)</f>
        <v>4.3899999999999998E-3</v>
      </c>
      <c r="J450" s="16">
        <f>ABS(Solieusap!J450)</f>
        <v>1.2099999999999999E-3</v>
      </c>
      <c r="K450" s="16">
        <f t="shared" si="0"/>
        <v>2.0634000000000001</v>
      </c>
      <c r="L450" s="16">
        <f t="shared" si="1"/>
        <v>4.3899999999999998E-3</v>
      </c>
    </row>
    <row r="451" spans="1:12" ht="16.5" customHeight="1">
      <c r="A451" s="14" t="str">
        <f>Solieusap!A451</f>
        <v>411</v>
      </c>
      <c r="B451" s="15">
        <f>Solieusap!B451</f>
        <v>1.5</v>
      </c>
      <c r="C451" s="14" t="str">
        <f>Solieusap!C451</f>
        <v>DEAD1</v>
      </c>
      <c r="D451" s="14" t="str">
        <f>Solieusap!D451</f>
        <v>LinStatic</v>
      </c>
      <c r="E451" s="16">
        <f>ABS(Solieusap!E451)</f>
        <v>2.0634000000000001</v>
      </c>
      <c r="F451" s="16">
        <f>ABS(Solieusap!F451)</f>
        <v>1.67E-2</v>
      </c>
      <c r="G451" s="16">
        <f>ABS(Solieusap!G451)</f>
        <v>2.58E-2</v>
      </c>
      <c r="H451" s="16">
        <f>ABS(Solieusap!H451)</f>
        <v>2.9049999999999999E-2</v>
      </c>
      <c r="I451" s="16">
        <f>ABS(Solieusap!I451)</f>
        <v>1.7299999999999999E-2</v>
      </c>
      <c r="J451" s="16">
        <f>ABS(Solieusap!J451)</f>
        <v>1.452E-2</v>
      </c>
      <c r="K451" s="16">
        <f t="shared" si="0"/>
        <v>2.0634000000000001</v>
      </c>
      <c r="L451" s="16">
        <f t="shared" si="1"/>
        <v>1.7299999999999999E-2</v>
      </c>
    </row>
    <row r="452" spans="1:12" ht="16.5" customHeight="1">
      <c r="A452" s="14" t="str">
        <f>Solieusap!A452</f>
        <v>411</v>
      </c>
      <c r="B452" s="15">
        <f>Solieusap!B452</f>
        <v>2</v>
      </c>
      <c r="C452" s="14" t="str">
        <f>Solieusap!C452</f>
        <v>DEAD1</v>
      </c>
      <c r="D452" s="14" t="str">
        <f>Solieusap!D452</f>
        <v>LinStatic</v>
      </c>
      <c r="E452" s="16">
        <f>ABS(Solieusap!E452)</f>
        <v>2.0634000000000001</v>
      </c>
      <c r="F452" s="16">
        <f>ABS(Solieusap!F452)</f>
        <v>0.1129</v>
      </c>
      <c r="G452" s="16">
        <f>ABS(Solieusap!G452)</f>
        <v>2.58E-2</v>
      </c>
      <c r="H452" s="16">
        <f>ABS(Solieusap!H452)</f>
        <v>2.9049999999999999E-2</v>
      </c>
      <c r="I452" s="16">
        <f>ABS(Solieusap!I452)</f>
        <v>3.0200000000000001E-2</v>
      </c>
      <c r="J452" s="16">
        <f>ABS(Solieusap!J452)</f>
        <v>1.787E-2</v>
      </c>
      <c r="K452" s="16">
        <f t="shared" si="0"/>
        <v>2.0634000000000001</v>
      </c>
      <c r="L452" s="16">
        <f t="shared" si="1"/>
        <v>3.0200000000000001E-2</v>
      </c>
    </row>
    <row r="453" spans="1:12" ht="16.5" customHeight="1">
      <c r="A453" s="14" t="str">
        <f>Solieusap!A453</f>
        <v>412</v>
      </c>
      <c r="B453" s="15">
        <f>Solieusap!B453</f>
        <v>0</v>
      </c>
      <c r="C453" s="14" t="str">
        <f>Solieusap!C453</f>
        <v>DEAD1</v>
      </c>
      <c r="D453" s="14" t="str">
        <f>Solieusap!D453</f>
        <v>LinStatic</v>
      </c>
      <c r="E453" s="16">
        <f>ABS(Solieusap!E453)</f>
        <v>2.1076000000000001</v>
      </c>
      <c r="F453" s="16">
        <f>ABS(Solieusap!F453)</f>
        <v>0.10440000000000001</v>
      </c>
      <c r="G453" s="16">
        <f>ABS(Solieusap!G453)</f>
        <v>1.1299999999999999E-2</v>
      </c>
      <c r="H453" s="16">
        <f>ABS(Solieusap!H453)</f>
        <v>9.2999999999999992E-3</v>
      </c>
      <c r="I453" s="16">
        <f>ABS(Solieusap!I453)</f>
        <v>3.8600000000000001E-3</v>
      </c>
      <c r="J453" s="16">
        <f>ABS(Solieusap!J453)</f>
        <v>1.7989999999999999E-2</v>
      </c>
      <c r="K453" s="16">
        <f t="shared" si="0"/>
        <v>2.1076000000000001</v>
      </c>
      <c r="L453" s="16">
        <f t="shared" si="1"/>
        <v>3.8600000000000001E-3</v>
      </c>
    </row>
    <row r="454" spans="1:12" ht="16.5" customHeight="1">
      <c r="A454" s="14" t="str">
        <f>Solieusap!A454</f>
        <v>412</v>
      </c>
      <c r="B454" s="15">
        <f>Solieusap!B454</f>
        <v>0.5</v>
      </c>
      <c r="C454" s="14" t="str">
        <f>Solieusap!C454</f>
        <v>DEAD1</v>
      </c>
      <c r="D454" s="14" t="str">
        <f>Solieusap!D454</f>
        <v>LinStatic</v>
      </c>
      <c r="E454" s="16">
        <f>ABS(Solieusap!E454)</f>
        <v>2.1076000000000001</v>
      </c>
      <c r="F454" s="16">
        <f>ABS(Solieusap!F454)</f>
        <v>8.0999999999999996E-3</v>
      </c>
      <c r="G454" s="16">
        <f>ABS(Solieusap!G454)</f>
        <v>1.1299999999999999E-2</v>
      </c>
      <c r="H454" s="16">
        <f>ABS(Solieusap!H454)</f>
        <v>9.2999999999999992E-3</v>
      </c>
      <c r="I454" s="16">
        <f>ABS(Solieusap!I454)</f>
        <v>1.81E-3</v>
      </c>
      <c r="J454" s="16">
        <f>ABS(Solieusap!J454)</f>
        <v>1.0149999999999999E-2</v>
      </c>
      <c r="K454" s="16">
        <f t="shared" si="0"/>
        <v>2.1076000000000001</v>
      </c>
      <c r="L454" s="16">
        <f t="shared" si="1"/>
        <v>1.81E-3</v>
      </c>
    </row>
    <row r="455" spans="1:12" ht="16.5" customHeight="1">
      <c r="A455" s="14" t="str">
        <f>Solieusap!A455</f>
        <v>412</v>
      </c>
      <c r="B455" s="15">
        <f>Solieusap!B455</f>
        <v>1</v>
      </c>
      <c r="C455" s="14" t="str">
        <f>Solieusap!C455</f>
        <v>DEAD1</v>
      </c>
      <c r="D455" s="14" t="str">
        <f>Solieusap!D455</f>
        <v>LinStatic</v>
      </c>
      <c r="E455" s="16">
        <f>ABS(Solieusap!E455)</f>
        <v>2.1076000000000001</v>
      </c>
      <c r="F455" s="16">
        <f>ABS(Solieusap!F455)</f>
        <v>8.8099999999999998E-2</v>
      </c>
      <c r="G455" s="16">
        <f>ABS(Solieusap!G455)</f>
        <v>1.1299999999999999E-2</v>
      </c>
      <c r="H455" s="16">
        <f>ABS(Solieusap!H455)</f>
        <v>9.2999999999999992E-3</v>
      </c>
      <c r="I455" s="16">
        <f>ABS(Solieusap!I455)</f>
        <v>7.4700000000000001E-3</v>
      </c>
      <c r="J455" s="16">
        <f>ABS(Solieusap!J455)</f>
        <v>9.8499999999999994E-3</v>
      </c>
      <c r="K455" s="16">
        <f t="shared" si="0"/>
        <v>2.1076000000000001</v>
      </c>
      <c r="L455" s="16">
        <f t="shared" si="1"/>
        <v>7.4700000000000001E-3</v>
      </c>
    </row>
    <row r="456" spans="1:12" ht="16.5" customHeight="1">
      <c r="A456" s="14" t="str">
        <f>Solieusap!A456</f>
        <v>412</v>
      </c>
      <c r="B456" s="15">
        <f>Solieusap!B456</f>
        <v>1.5</v>
      </c>
      <c r="C456" s="14" t="str">
        <f>Solieusap!C456</f>
        <v>DEAD1</v>
      </c>
      <c r="D456" s="14" t="str">
        <f>Solieusap!D456</f>
        <v>LinStatic</v>
      </c>
      <c r="E456" s="16">
        <f>ABS(Solieusap!E456)</f>
        <v>2.1076000000000001</v>
      </c>
      <c r="F456" s="16">
        <f>ABS(Solieusap!F456)</f>
        <v>0.18440000000000001</v>
      </c>
      <c r="G456" s="16">
        <f>ABS(Solieusap!G456)</f>
        <v>1.1299999999999999E-2</v>
      </c>
      <c r="H456" s="16">
        <f>ABS(Solieusap!H456)</f>
        <v>9.2999999999999992E-3</v>
      </c>
      <c r="I456" s="16">
        <f>ABS(Solieusap!I456)</f>
        <v>1.3140000000000001E-2</v>
      </c>
      <c r="J456" s="16">
        <f>ABS(Solieusap!J456)</f>
        <v>7.7960000000000002E-2</v>
      </c>
      <c r="K456" s="16">
        <f t="shared" si="0"/>
        <v>2.1076000000000001</v>
      </c>
      <c r="L456" s="16">
        <f t="shared" si="1"/>
        <v>1.3140000000000001E-2</v>
      </c>
    </row>
    <row r="457" spans="1:12" ht="16.5" customHeight="1">
      <c r="A457" s="14" t="str">
        <f>Solieusap!A457</f>
        <v>412</v>
      </c>
      <c r="B457" s="15">
        <f>Solieusap!B457</f>
        <v>2</v>
      </c>
      <c r="C457" s="14" t="str">
        <f>Solieusap!C457</f>
        <v>DEAD1</v>
      </c>
      <c r="D457" s="14" t="str">
        <f>Solieusap!D457</f>
        <v>LinStatic</v>
      </c>
      <c r="E457" s="16">
        <f>ABS(Solieusap!E457)</f>
        <v>2.1076000000000001</v>
      </c>
      <c r="F457" s="16">
        <f>ABS(Solieusap!F457)</f>
        <v>0.28060000000000002</v>
      </c>
      <c r="G457" s="16">
        <f>ABS(Solieusap!G457)</f>
        <v>1.1299999999999999E-2</v>
      </c>
      <c r="H457" s="16">
        <f>ABS(Solieusap!H457)</f>
        <v>9.2999999999999992E-3</v>
      </c>
      <c r="I457" s="16">
        <f>ABS(Solieusap!I457)</f>
        <v>1.8800000000000001E-2</v>
      </c>
      <c r="J457" s="16">
        <f>ABS(Solieusap!J457)</f>
        <v>0.19420000000000001</v>
      </c>
      <c r="K457" s="16">
        <f t="shared" si="0"/>
        <v>2.1076000000000001</v>
      </c>
      <c r="L457" s="16">
        <f t="shared" si="1"/>
        <v>1.8800000000000001E-2</v>
      </c>
    </row>
    <row r="458" spans="1:12" ht="16.5" customHeight="1">
      <c r="A458" s="14" t="str">
        <f>Solieusap!A458</f>
        <v>413</v>
      </c>
      <c r="B458" s="15">
        <f>Solieusap!B458</f>
        <v>0</v>
      </c>
      <c r="C458" s="14" t="str">
        <f>Solieusap!C458</f>
        <v>DEAD1</v>
      </c>
      <c r="D458" s="14" t="str">
        <f>Solieusap!D458</f>
        <v>LinStatic</v>
      </c>
      <c r="E458" s="16">
        <f>ABS(Solieusap!E458)</f>
        <v>2.0739000000000001</v>
      </c>
      <c r="F458" s="16">
        <f>ABS(Solieusap!F458)</f>
        <v>0.27329999999999999</v>
      </c>
      <c r="G458" s="16">
        <f>ABS(Solieusap!G458)</f>
        <v>1.0800000000000001E-2</v>
      </c>
      <c r="H458" s="16">
        <f>ABS(Solieusap!H458)</f>
        <v>3.7699999999999999E-3</v>
      </c>
      <c r="I458" s="16">
        <f>ABS(Solieusap!I458)</f>
        <v>2.0920000000000001E-2</v>
      </c>
      <c r="J458" s="16">
        <f>ABS(Solieusap!J458)</f>
        <v>0.17821000000000001</v>
      </c>
      <c r="K458" s="16">
        <f t="shared" si="0"/>
        <v>2.0739000000000001</v>
      </c>
      <c r="L458" s="16">
        <f t="shared" si="1"/>
        <v>2.0920000000000001E-2</v>
      </c>
    </row>
    <row r="459" spans="1:12" ht="16.5" customHeight="1">
      <c r="A459" s="14" t="str">
        <f>Solieusap!A459</f>
        <v>413</v>
      </c>
      <c r="B459" s="15">
        <f>Solieusap!B459</f>
        <v>0.5</v>
      </c>
      <c r="C459" s="14" t="str">
        <f>Solieusap!C459</f>
        <v>DEAD1</v>
      </c>
      <c r="D459" s="14" t="str">
        <f>Solieusap!D459</f>
        <v>LinStatic</v>
      </c>
      <c r="E459" s="16">
        <f>ABS(Solieusap!E459)</f>
        <v>2.0739000000000001</v>
      </c>
      <c r="F459" s="16">
        <f>ABS(Solieusap!F459)</f>
        <v>0.17710000000000001</v>
      </c>
      <c r="G459" s="16">
        <f>ABS(Solieusap!G459)</f>
        <v>1.0800000000000001E-2</v>
      </c>
      <c r="H459" s="16">
        <f>ABS(Solieusap!H459)</f>
        <v>3.7699999999999999E-3</v>
      </c>
      <c r="I459" s="16">
        <f>ABS(Solieusap!I459)</f>
        <v>1.55E-2</v>
      </c>
      <c r="J459" s="16">
        <f>ABS(Solieusap!J459)</f>
        <v>6.5619999999999998E-2</v>
      </c>
      <c r="K459" s="16">
        <f t="shared" si="0"/>
        <v>2.0739000000000001</v>
      </c>
      <c r="L459" s="16">
        <f t="shared" si="1"/>
        <v>1.55E-2</v>
      </c>
    </row>
    <row r="460" spans="1:12" ht="16.5" customHeight="1">
      <c r="A460" s="14" t="str">
        <f>Solieusap!A460</f>
        <v>413</v>
      </c>
      <c r="B460" s="15">
        <f>Solieusap!B460</f>
        <v>1</v>
      </c>
      <c r="C460" s="14" t="str">
        <f>Solieusap!C460</f>
        <v>DEAD1</v>
      </c>
      <c r="D460" s="14" t="str">
        <f>Solieusap!D460</f>
        <v>LinStatic</v>
      </c>
      <c r="E460" s="16">
        <f>ABS(Solieusap!E460)</f>
        <v>2.0739000000000001</v>
      </c>
      <c r="F460" s="16">
        <f>ABS(Solieusap!F460)</f>
        <v>8.0799999999999997E-2</v>
      </c>
      <c r="G460" s="16">
        <f>ABS(Solieusap!G460)</f>
        <v>1.0800000000000001E-2</v>
      </c>
      <c r="H460" s="16">
        <f>ABS(Solieusap!H460)</f>
        <v>3.7699999999999999E-3</v>
      </c>
      <c r="I460" s="16">
        <f>ABS(Solieusap!I460)</f>
        <v>1.008E-2</v>
      </c>
      <c r="J460" s="16">
        <f>ABS(Solieusap!J460)</f>
        <v>1.15E-3</v>
      </c>
      <c r="K460" s="16">
        <f t="shared" si="0"/>
        <v>2.0739000000000001</v>
      </c>
      <c r="L460" s="16">
        <f t="shared" si="1"/>
        <v>1.008E-2</v>
      </c>
    </row>
    <row r="461" spans="1:12" ht="16.5" customHeight="1">
      <c r="A461" s="14" t="str">
        <f>Solieusap!A461</f>
        <v>413</v>
      </c>
      <c r="B461" s="15">
        <f>Solieusap!B461</f>
        <v>1.5</v>
      </c>
      <c r="C461" s="14" t="str">
        <f>Solieusap!C461</f>
        <v>DEAD1</v>
      </c>
      <c r="D461" s="14" t="str">
        <f>Solieusap!D461</f>
        <v>LinStatic</v>
      </c>
      <c r="E461" s="16">
        <f>ABS(Solieusap!E461)</f>
        <v>2.0739000000000001</v>
      </c>
      <c r="F461" s="16">
        <f>ABS(Solieusap!F461)</f>
        <v>1.54E-2</v>
      </c>
      <c r="G461" s="16">
        <f>ABS(Solieusap!G461)</f>
        <v>1.0800000000000001E-2</v>
      </c>
      <c r="H461" s="16">
        <f>ABS(Solieusap!H461)</f>
        <v>3.7699999999999999E-3</v>
      </c>
      <c r="I461" s="16">
        <f>ABS(Solieusap!I461)</f>
        <v>4.6600000000000001E-3</v>
      </c>
      <c r="J461" s="16">
        <f>ABS(Solieusap!J461)</f>
        <v>1.519E-2</v>
      </c>
      <c r="K461" s="16">
        <f t="shared" si="0"/>
        <v>2.0739000000000001</v>
      </c>
      <c r="L461" s="16">
        <f t="shared" si="1"/>
        <v>4.6600000000000001E-3</v>
      </c>
    </row>
    <row r="462" spans="1:12" ht="16.5" customHeight="1">
      <c r="A462" s="14" t="str">
        <f>Solieusap!A462</f>
        <v>413</v>
      </c>
      <c r="B462" s="15">
        <f>Solieusap!B462</f>
        <v>2</v>
      </c>
      <c r="C462" s="14" t="str">
        <f>Solieusap!C462</f>
        <v>DEAD1</v>
      </c>
      <c r="D462" s="14" t="str">
        <f>Solieusap!D462</f>
        <v>LinStatic</v>
      </c>
      <c r="E462" s="16">
        <f>ABS(Solieusap!E462)</f>
        <v>2.0739000000000001</v>
      </c>
      <c r="F462" s="16">
        <f>ABS(Solieusap!F462)</f>
        <v>0.11169999999999999</v>
      </c>
      <c r="G462" s="16">
        <f>ABS(Solieusap!G462)</f>
        <v>1.0800000000000001E-2</v>
      </c>
      <c r="H462" s="16">
        <f>ABS(Solieusap!H462)</f>
        <v>3.7699999999999999E-3</v>
      </c>
      <c r="I462" s="16">
        <f>ABS(Solieusap!I462)</f>
        <v>7.6000000000000004E-4</v>
      </c>
      <c r="J462" s="16">
        <f>ABS(Solieusap!J462)</f>
        <v>1.66E-2</v>
      </c>
      <c r="K462" s="16">
        <f t="shared" si="0"/>
        <v>2.0739000000000001</v>
      </c>
      <c r="L462" s="16">
        <f t="shared" si="1"/>
        <v>7.6000000000000004E-4</v>
      </c>
    </row>
    <row r="463" spans="1:12" ht="16.5" customHeight="1">
      <c r="A463" s="14" t="str">
        <f>Solieusap!A463</f>
        <v>414</v>
      </c>
      <c r="B463" s="15">
        <f>Solieusap!B463</f>
        <v>0</v>
      </c>
      <c r="C463" s="14" t="str">
        <f>Solieusap!C463</f>
        <v>DEAD1</v>
      </c>
      <c r="D463" s="14" t="str">
        <f>Solieusap!D463</f>
        <v>LinStatic</v>
      </c>
      <c r="E463" s="16">
        <f>ABS(Solieusap!E463)</f>
        <v>2.2587000000000002</v>
      </c>
      <c r="F463" s="16">
        <f>ABS(Solieusap!F463)</f>
        <v>0.1358</v>
      </c>
      <c r="G463" s="16">
        <f>ABS(Solieusap!G463)</f>
        <v>1.8200000000000001E-2</v>
      </c>
      <c r="H463" s="16">
        <f>ABS(Solieusap!H463)</f>
        <v>3.14E-3</v>
      </c>
      <c r="I463" s="16">
        <f>ABS(Solieusap!I463)</f>
        <v>3.8269999999999998E-2</v>
      </c>
      <c r="J463" s="16">
        <f>ABS(Solieusap!J463)</f>
        <v>4.4499999999999998E-2</v>
      </c>
      <c r="K463" s="16">
        <f t="shared" si="0"/>
        <v>2.2587000000000002</v>
      </c>
      <c r="L463" s="16">
        <f t="shared" si="1"/>
        <v>3.8269999999999998E-2</v>
      </c>
    </row>
    <row r="464" spans="1:12" ht="16.5" customHeight="1">
      <c r="A464" s="14" t="str">
        <f>Solieusap!A464</f>
        <v>414</v>
      </c>
      <c r="B464" s="15">
        <f>Solieusap!B464</f>
        <v>0.5</v>
      </c>
      <c r="C464" s="14" t="str">
        <f>Solieusap!C464</f>
        <v>DEAD1</v>
      </c>
      <c r="D464" s="14" t="str">
        <f>Solieusap!D464</f>
        <v>LinStatic</v>
      </c>
      <c r="E464" s="16">
        <f>ABS(Solieusap!E464)</f>
        <v>2.2587000000000002</v>
      </c>
      <c r="F464" s="16">
        <f>ABS(Solieusap!F464)</f>
        <v>3.9600000000000003E-2</v>
      </c>
      <c r="G464" s="16">
        <f>ABS(Solieusap!G464)</f>
        <v>1.8200000000000001E-2</v>
      </c>
      <c r="H464" s="16">
        <f>ABS(Solieusap!H464)</f>
        <v>3.14E-3</v>
      </c>
      <c r="I464" s="16">
        <f>ABS(Solieusap!I464)</f>
        <v>2.9139999999999999E-2</v>
      </c>
      <c r="J464" s="16">
        <f>ABS(Solieusap!J464)</f>
        <v>6.7000000000000002E-4</v>
      </c>
      <c r="K464" s="16">
        <f t="shared" si="0"/>
        <v>2.2587000000000002</v>
      </c>
      <c r="L464" s="16">
        <f t="shared" si="1"/>
        <v>2.9139999999999999E-2</v>
      </c>
    </row>
    <row r="465" spans="1:12" ht="16.5" customHeight="1">
      <c r="A465" s="14" t="str">
        <f>Solieusap!A465</f>
        <v>414</v>
      </c>
      <c r="B465" s="15">
        <f>Solieusap!B465</f>
        <v>1</v>
      </c>
      <c r="C465" s="14" t="str">
        <f>Solieusap!C465</f>
        <v>DEAD1</v>
      </c>
      <c r="D465" s="14" t="str">
        <f>Solieusap!D465</f>
        <v>LinStatic</v>
      </c>
      <c r="E465" s="16">
        <f>ABS(Solieusap!E465)</f>
        <v>2.2587000000000002</v>
      </c>
      <c r="F465" s="16">
        <f>ABS(Solieusap!F465)</f>
        <v>5.67E-2</v>
      </c>
      <c r="G465" s="16">
        <f>ABS(Solieusap!G465)</f>
        <v>1.8200000000000001E-2</v>
      </c>
      <c r="H465" s="16">
        <f>ABS(Solieusap!H465)</f>
        <v>3.14E-3</v>
      </c>
      <c r="I465" s="16">
        <f>ABS(Solieusap!I465)</f>
        <v>2.002E-2</v>
      </c>
      <c r="J465" s="16">
        <f>ABS(Solieusap!J465)</f>
        <v>4.9500000000000004E-3</v>
      </c>
      <c r="K465" s="16">
        <f t="shared" si="0"/>
        <v>2.2587000000000002</v>
      </c>
      <c r="L465" s="16">
        <f t="shared" si="1"/>
        <v>2.002E-2</v>
      </c>
    </row>
    <row r="466" spans="1:12" ht="16.5" customHeight="1">
      <c r="A466" s="14" t="str">
        <f>Solieusap!A466</f>
        <v>414</v>
      </c>
      <c r="B466" s="15">
        <f>Solieusap!B466</f>
        <v>1.5</v>
      </c>
      <c r="C466" s="14" t="str">
        <f>Solieusap!C466</f>
        <v>DEAD1</v>
      </c>
      <c r="D466" s="14" t="str">
        <f>Solieusap!D466</f>
        <v>LinStatic</v>
      </c>
      <c r="E466" s="16">
        <f>ABS(Solieusap!E466)</f>
        <v>2.2587000000000002</v>
      </c>
      <c r="F466" s="16">
        <f>ABS(Solieusap!F466)</f>
        <v>0.15290000000000001</v>
      </c>
      <c r="G466" s="16">
        <f>ABS(Solieusap!G466)</f>
        <v>1.8200000000000001E-2</v>
      </c>
      <c r="H466" s="16">
        <f>ABS(Solieusap!H466)</f>
        <v>3.14E-3</v>
      </c>
      <c r="I466" s="16">
        <f>ABS(Solieusap!I466)</f>
        <v>1.089E-2</v>
      </c>
      <c r="J466" s="16">
        <f>ABS(Solieusap!J466)</f>
        <v>5.7369999999999997E-2</v>
      </c>
      <c r="K466" s="16">
        <f t="shared" si="0"/>
        <v>2.2587000000000002</v>
      </c>
      <c r="L466" s="16">
        <f t="shared" si="1"/>
        <v>1.089E-2</v>
      </c>
    </row>
    <row r="467" spans="1:12" ht="16.5" customHeight="1">
      <c r="A467" s="14" t="str">
        <f>Solieusap!A467</f>
        <v>414</v>
      </c>
      <c r="B467" s="15">
        <f>Solieusap!B467</f>
        <v>2</v>
      </c>
      <c r="C467" s="14" t="str">
        <f>Solieusap!C467</f>
        <v>DEAD1</v>
      </c>
      <c r="D467" s="14" t="str">
        <f>Solieusap!D467</f>
        <v>LinStatic</v>
      </c>
      <c r="E467" s="16">
        <f>ABS(Solieusap!E467)</f>
        <v>2.2587000000000002</v>
      </c>
      <c r="F467" s="16">
        <f>ABS(Solieusap!F467)</f>
        <v>0.2492</v>
      </c>
      <c r="G467" s="16">
        <f>ABS(Solieusap!G467)</f>
        <v>1.8200000000000001E-2</v>
      </c>
      <c r="H467" s="16">
        <f>ABS(Solieusap!H467)</f>
        <v>3.14E-3</v>
      </c>
      <c r="I467" s="16">
        <f>ABS(Solieusap!I467)</f>
        <v>1.7700000000000001E-3</v>
      </c>
      <c r="J467" s="16">
        <f>ABS(Solieusap!J467)</f>
        <v>0.15790000000000001</v>
      </c>
      <c r="K467" s="16">
        <f t="shared" si="0"/>
        <v>2.2587000000000002</v>
      </c>
      <c r="L467" s="16">
        <f t="shared" si="1"/>
        <v>1.7700000000000001E-3</v>
      </c>
    </row>
    <row r="468" spans="1:12" ht="16.5" customHeight="1">
      <c r="A468" s="14" t="str">
        <f>Solieusap!A468</f>
        <v>415</v>
      </c>
      <c r="B468" s="15">
        <f>Solieusap!B468</f>
        <v>0</v>
      </c>
      <c r="C468" s="14" t="str">
        <f>Solieusap!C468</f>
        <v>DEAD1</v>
      </c>
      <c r="D468" s="14" t="str">
        <f>Solieusap!D468</f>
        <v>LinStatic</v>
      </c>
      <c r="E468" s="16">
        <f>ABS(Solieusap!E468)</f>
        <v>2.2610999999999999</v>
      </c>
      <c r="F468" s="16">
        <f>ABS(Solieusap!F468)</f>
        <v>0.28749999999999998</v>
      </c>
      <c r="G468" s="16">
        <f>ABS(Solieusap!G468)</f>
        <v>1.8200000000000001E-2</v>
      </c>
      <c r="H468" s="16">
        <f>ABS(Solieusap!H468)</f>
        <v>3.252E-2</v>
      </c>
      <c r="I468" s="16">
        <f>ABS(Solieusap!I468)</f>
        <v>1.9E-3</v>
      </c>
      <c r="J468" s="16">
        <f>ABS(Solieusap!J468)</f>
        <v>0.18168999999999999</v>
      </c>
      <c r="K468" s="16">
        <f t="shared" si="0"/>
        <v>2.2610999999999999</v>
      </c>
      <c r="L468" s="16">
        <f t="shared" si="1"/>
        <v>1.9E-3</v>
      </c>
    </row>
    <row r="469" spans="1:12" ht="16.5" customHeight="1">
      <c r="A469" s="14" t="str">
        <f>Solieusap!A469</f>
        <v>415</v>
      </c>
      <c r="B469" s="15">
        <f>Solieusap!B469</f>
        <v>0.5</v>
      </c>
      <c r="C469" s="14" t="str">
        <f>Solieusap!C469</f>
        <v>DEAD1</v>
      </c>
      <c r="D469" s="14" t="str">
        <f>Solieusap!D469</f>
        <v>LinStatic</v>
      </c>
      <c r="E469" s="16">
        <f>ABS(Solieusap!E469)</f>
        <v>2.2610999999999999</v>
      </c>
      <c r="F469" s="16">
        <f>ABS(Solieusap!F469)</f>
        <v>0.19120000000000001</v>
      </c>
      <c r="G469" s="16">
        <f>ABS(Solieusap!G469)</f>
        <v>1.8200000000000001E-2</v>
      </c>
      <c r="H469" s="16">
        <f>ABS(Solieusap!H469)</f>
        <v>3.252E-2</v>
      </c>
      <c r="I469" s="16">
        <f>ABS(Solieusap!I469)</f>
        <v>7.1799999999999998E-3</v>
      </c>
      <c r="J469" s="16">
        <f>ABS(Solieusap!J469)</f>
        <v>6.2010000000000003E-2</v>
      </c>
      <c r="K469" s="16">
        <f t="shared" si="0"/>
        <v>2.2610999999999999</v>
      </c>
      <c r="L469" s="16">
        <f t="shared" si="1"/>
        <v>7.1799999999999998E-3</v>
      </c>
    </row>
    <row r="470" spans="1:12" ht="16.5" customHeight="1">
      <c r="A470" s="14" t="str">
        <f>Solieusap!A470</f>
        <v>415</v>
      </c>
      <c r="B470" s="15">
        <f>Solieusap!B470</f>
        <v>1</v>
      </c>
      <c r="C470" s="14" t="str">
        <f>Solieusap!C470</f>
        <v>DEAD1</v>
      </c>
      <c r="D470" s="14" t="str">
        <f>Solieusap!D470</f>
        <v>LinStatic</v>
      </c>
      <c r="E470" s="16">
        <f>ABS(Solieusap!E470)</f>
        <v>2.2610999999999999</v>
      </c>
      <c r="F470" s="16">
        <f>ABS(Solieusap!F470)</f>
        <v>9.5000000000000001E-2</v>
      </c>
      <c r="G470" s="16">
        <f>ABS(Solieusap!G470)</f>
        <v>1.8200000000000001E-2</v>
      </c>
      <c r="H470" s="16">
        <f>ABS(Solieusap!H470)</f>
        <v>3.252E-2</v>
      </c>
      <c r="I470" s="16">
        <f>ABS(Solieusap!I470)</f>
        <v>1.626E-2</v>
      </c>
      <c r="J470" s="16">
        <f>ABS(Solieusap!J470)</f>
        <v>9.5499999999999995E-3</v>
      </c>
      <c r="K470" s="16">
        <f t="shared" si="0"/>
        <v>2.2610999999999999</v>
      </c>
      <c r="L470" s="16">
        <f t="shared" si="1"/>
        <v>1.626E-2</v>
      </c>
    </row>
    <row r="471" spans="1:12" ht="16.5" customHeight="1">
      <c r="A471" s="14" t="str">
        <f>Solieusap!A471</f>
        <v>415</v>
      </c>
      <c r="B471" s="15">
        <f>Solieusap!B471</f>
        <v>1.5</v>
      </c>
      <c r="C471" s="14" t="str">
        <f>Solieusap!C471</f>
        <v>DEAD1</v>
      </c>
      <c r="D471" s="14" t="str">
        <f>Solieusap!D471</f>
        <v>LinStatic</v>
      </c>
      <c r="E471" s="16">
        <f>ABS(Solieusap!E471)</f>
        <v>2.2610999999999999</v>
      </c>
      <c r="F471" s="16">
        <f>ABS(Solieusap!F471)</f>
        <v>1.2999999999999999E-3</v>
      </c>
      <c r="G471" s="16">
        <f>ABS(Solieusap!G471)</f>
        <v>1.8200000000000001E-2</v>
      </c>
      <c r="H471" s="16">
        <f>ABS(Solieusap!H471)</f>
        <v>3.252E-2</v>
      </c>
      <c r="I471" s="16">
        <f>ABS(Solieusap!I471)</f>
        <v>2.5350000000000001E-2</v>
      </c>
      <c r="J471" s="16">
        <f>ABS(Solieusap!J471)</f>
        <v>3.2980000000000002E-2</v>
      </c>
      <c r="K471" s="16">
        <f t="shared" si="0"/>
        <v>2.2610999999999999</v>
      </c>
      <c r="L471" s="16">
        <f t="shared" si="1"/>
        <v>2.5350000000000001E-2</v>
      </c>
    </row>
    <row r="472" spans="1:12" ht="16.5" customHeight="1">
      <c r="A472" s="14" t="str">
        <f>Solieusap!A472</f>
        <v>415</v>
      </c>
      <c r="B472" s="15">
        <f>Solieusap!B472</f>
        <v>2</v>
      </c>
      <c r="C472" s="14" t="str">
        <f>Solieusap!C472</f>
        <v>DEAD1</v>
      </c>
      <c r="D472" s="14" t="str">
        <f>Solieusap!D472</f>
        <v>LinStatic</v>
      </c>
      <c r="E472" s="16">
        <f>ABS(Solieusap!E472)</f>
        <v>2.2610999999999999</v>
      </c>
      <c r="F472" s="16">
        <f>ABS(Solieusap!F472)</f>
        <v>9.7500000000000003E-2</v>
      </c>
      <c r="G472" s="16">
        <f>ABS(Solieusap!G472)</f>
        <v>1.8200000000000001E-2</v>
      </c>
      <c r="H472" s="16">
        <f>ABS(Solieusap!H472)</f>
        <v>3.252E-2</v>
      </c>
      <c r="I472" s="16">
        <f>ABS(Solieusap!I472)</f>
        <v>3.4430000000000002E-2</v>
      </c>
      <c r="J472" s="16">
        <f>ABS(Solieusap!J472)</f>
        <v>8.2799999999999992E-3</v>
      </c>
      <c r="K472" s="16">
        <f t="shared" si="0"/>
        <v>2.2610999999999999</v>
      </c>
      <c r="L472" s="16">
        <f t="shared" si="1"/>
        <v>3.4430000000000002E-2</v>
      </c>
    </row>
    <row r="473" spans="1:12" ht="16.5" customHeight="1">
      <c r="A473" s="14" t="str">
        <f>Solieusap!A473</f>
        <v>416</v>
      </c>
      <c r="B473" s="15">
        <f>Solieusap!B473</f>
        <v>0</v>
      </c>
      <c r="C473" s="14" t="str">
        <f>Solieusap!C473</f>
        <v>DEAD1</v>
      </c>
      <c r="D473" s="14" t="str">
        <f>Solieusap!D473</f>
        <v>LinStatic</v>
      </c>
      <c r="E473" s="16">
        <f>ABS(Solieusap!E473)</f>
        <v>1.6937</v>
      </c>
      <c r="F473" s="16">
        <f>ABS(Solieusap!F473)</f>
        <v>0.04</v>
      </c>
      <c r="G473" s="16">
        <f>ABS(Solieusap!G473)</f>
        <v>9.7100000000000006E-2</v>
      </c>
      <c r="H473" s="16">
        <f>ABS(Solieusap!H473)</f>
        <v>6.7729999999999999E-2</v>
      </c>
      <c r="I473" s="16">
        <f>ABS(Solieusap!I473)</f>
        <v>6.5600000000000006E-2</v>
      </c>
      <c r="J473" s="16">
        <f>ABS(Solieusap!J473)</f>
        <v>7.7450000000000005E-2</v>
      </c>
      <c r="K473" s="16">
        <f t="shared" si="0"/>
        <v>1.6937</v>
      </c>
      <c r="L473" s="16">
        <f t="shared" si="1"/>
        <v>6.5600000000000006E-2</v>
      </c>
    </row>
    <row r="474" spans="1:12" ht="16.5" customHeight="1">
      <c r="A474" s="14" t="str">
        <f>Solieusap!A474</f>
        <v>416</v>
      </c>
      <c r="B474" s="15">
        <f>Solieusap!B474</f>
        <v>0.5</v>
      </c>
      <c r="C474" s="14" t="str">
        <f>Solieusap!C474</f>
        <v>DEAD1</v>
      </c>
      <c r="D474" s="14" t="str">
        <f>Solieusap!D474</f>
        <v>LinStatic</v>
      </c>
      <c r="E474" s="16">
        <f>ABS(Solieusap!E474)</f>
        <v>1.6937</v>
      </c>
      <c r="F474" s="16">
        <f>ABS(Solieusap!F474)</f>
        <v>0.1363</v>
      </c>
      <c r="G474" s="16">
        <f>ABS(Solieusap!G474)</f>
        <v>9.7100000000000006E-2</v>
      </c>
      <c r="H474" s="16">
        <f>ABS(Solieusap!H474)</f>
        <v>6.7729999999999999E-2</v>
      </c>
      <c r="I474" s="16">
        <f>ABS(Solieusap!I474)</f>
        <v>1.7069999999999998E-2</v>
      </c>
      <c r="J474" s="16">
        <f>ABS(Solieusap!J474)</f>
        <v>3.3369999999999997E-2</v>
      </c>
      <c r="K474" s="16">
        <f t="shared" si="0"/>
        <v>1.6937</v>
      </c>
      <c r="L474" s="16">
        <f t="shared" si="1"/>
        <v>1.7069999999999998E-2</v>
      </c>
    </row>
    <row r="475" spans="1:12" ht="16.5" customHeight="1">
      <c r="A475" s="14" t="str">
        <f>Solieusap!A475</f>
        <v>416</v>
      </c>
      <c r="B475" s="15">
        <f>Solieusap!B475</f>
        <v>1</v>
      </c>
      <c r="C475" s="14" t="str">
        <f>Solieusap!C475</f>
        <v>DEAD1</v>
      </c>
      <c r="D475" s="14" t="str">
        <f>Solieusap!D475</f>
        <v>LinStatic</v>
      </c>
      <c r="E475" s="16">
        <f>ABS(Solieusap!E475)</f>
        <v>1.6937</v>
      </c>
      <c r="F475" s="16">
        <f>ABS(Solieusap!F475)</f>
        <v>0.23250000000000001</v>
      </c>
      <c r="G475" s="16">
        <f>ABS(Solieusap!G475)</f>
        <v>9.7100000000000006E-2</v>
      </c>
      <c r="H475" s="16">
        <f>ABS(Solieusap!H475)</f>
        <v>6.7729999999999999E-2</v>
      </c>
      <c r="I475" s="16">
        <f>ABS(Solieusap!I475)</f>
        <v>3.1460000000000002E-2</v>
      </c>
      <c r="J475" s="16">
        <f>ABS(Solieusap!J475)</f>
        <v>5.8840000000000003E-2</v>
      </c>
      <c r="K475" s="16">
        <f t="shared" si="0"/>
        <v>1.6937</v>
      </c>
      <c r="L475" s="16">
        <f t="shared" si="1"/>
        <v>3.1460000000000002E-2</v>
      </c>
    </row>
    <row r="476" spans="1:12" ht="16.5" customHeight="1">
      <c r="A476" s="14" t="str">
        <f>Solieusap!A476</f>
        <v>416</v>
      </c>
      <c r="B476" s="15">
        <f>Solieusap!B476</f>
        <v>1.5</v>
      </c>
      <c r="C476" s="14" t="str">
        <f>Solieusap!C476</f>
        <v>DEAD1</v>
      </c>
      <c r="D476" s="14" t="str">
        <f>Solieusap!D476</f>
        <v>LinStatic</v>
      </c>
      <c r="E476" s="16">
        <f>ABS(Solieusap!E476)</f>
        <v>1.6937</v>
      </c>
      <c r="F476" s="16">
        <f>ABS(Solieusap!F476)</f>
        <v>0.32879999999999998</v>
      </c>
      <c r="G476" s="16">
        <f>ABS(Solieusap!G476)</f>
        <v>9.7100000000000006E-2</v>
      </c>
      <c r="H476" s="16">
        <f>ABS(Solieusap!H476)</f>
        <v>6.7729999999999999E-2</v>
      </c>
      <c r="I476" s="16">
        <f>ABS(Solieusap!I476)</f>
        <v>0.08</v>
      </c>
      <c r="J476" s="16">
        <f>ABS(Solieusap!J476)</f>
        <v>0.19917000000000001</v>
      </c>
      <c r="K476" s="16">
        <f t="shared" si="0"/>
        <v>1.6937</v>
      </c>
      <c r="L476" s="16">
        <f t="shared" si="1"/>
        <v>0.08</v>
      </c>
    </row>
    <row r="477" spans="1:12" ht="16.5" customHeight="1">
      <c r="A477" s="14" t="str">
        <f>Solieusap!A477</f>
        <v>416</v>
      </c>
      <c r="B477" s="15">
        <f>Solieusap!B477</f>
        <v>2</v>
      </c>
      <c r="C477" s="14" t="str">
        <f>Solieusap!C477</f>
        <v>DEAD1</v>
      </c>
      <c r="D477" s="14" t="str">
        <f>Solieusap!D477</f>
        <v>LinStatic</v>
      </c>
      <c r="E477" s="16">
        <f>ABS(Solieusap!E477)</f>
        <v>1.6937</v>
      </c>
      <c r="F477" s="16">
        <f>ABS(Solieusap!F477)</f>
        <v>0.42499999999999999</v>
      </c>
      <c r="G477" s="16">
        <f>ABS(Solieusap!G477)</f>
        <v>9.7100000000000006E-2</v>
      </c>
      <c r="H477" s="16">
        <f>ABS(Solieusap!H477)</f>
        <v>6.7729999999999999E-2</v>
      </c>
      <c r="I477" s="16">
        <f>ABS(Solieusap!I477)</f>
        <v>0.12853000000000001</v>
      </c>
      <c r="J477" s="16">
        <f>ABS(Solieusap!J477)</f>
        <v>0.38762999999999997</v>
      </c>
      <c r="K477" s="16">
        <f t="shared" si="0"/>
        <v>1.6937</v>
      </c>
      <c r="L477" s="16">
        <f t="shared" si="1"/>
        <v>0.12853000000000001</v>
      </c>
    </row>
    <row r="478" spans="1:12" ht="16.5" customHeight="1">
      <c r="A478" s="14" t="str">
        <f>Solieusap!A478</f>
        <v>417</v>
      </c>
      <c r="B478" s="15">
        <f>Solieusap!B478</f>
        <v>0</v>
      </c>
      <c r="C478" s="14" t="str">
        <f>Solieusap!C478</f>
        <v>DEAD1</v>
      </c>
      <c r="D478" s="14" t="str">
        <f>Solieusap!D478</f>
        <v>LinStatic</v>
      </c>
      <c r="E478" s="16">
        <f>ABS(Solieusap!E478)</f>
        <v>1.6745000000000001</v>
      </c>
      <c r="F478" s="16">
        <f>ABS(Solieusap!F478)</f>
        <v>0.60609999999999997</v>
      </c>
      <c r="G478" s="16">
        <f>ABS(Solieusap!G478)</f>
        <v>1.9599999999999999E-2</v>
      </c>
      <c r="H478" s="16">
        <f>ABS(Solieusap!H478)</f>
        <v>0.11797000000000001</v>
      </c>
      <c r="I478" s="16">
        <f>ABS(Solieusap!I478)</f>
        <v>6.9680000000000006E-2</v>
      </c>
      <c r="J478" s="16">
        <f>ABS(Solieusap!J478)</f>
        <v>0.50470999999999999</v>
      </c>
      <c r="K478" s="16">
        <f t="shared" si="0"/>
        <v>1.6745000000000001</v>
      </c>
      <c r="L478" s="16">
        <f t="shared" si="1"/>
        <v>6.9680000000000006E-2</v>
      </c>
    </row>
    <row r="479" spans="1:12" ht="16.5" customHeight="1">
      <c r="A479" s="14" t="str">
        <f>Solieusap!A479</f>
        <v>417</v>
      </c>
      <c r="B479" s="15">
        <f>Solieusap!B479</f>
        <v>0.5</v>
      </c>
      <c r="C479" s="14" t="str">
        <f>Solieusap!C479</f>
        <v>DEAD1</v>
      </c>
      <c r="D479" s="14" t="str">
        <f>Solieusap!D479</f>
        <v>LinStatic</v>
      </c>
      <c r="E479" s="16">
        <f>ABS(Solieusap!E479)</f>
        <v>1.6745000000000001</v>
      </c>
      <c r="F479" s="16">
        <f>ABS(Solieusap!F479)</f>
        <v>0.50980000000000003</v>
      </c>
      <c r="G479" s="16">
        <f>ABS(Solieusap!G479)</f>
        <v>1.9599999999999999E-2</v>
      </c>
      <c r="H479" s="16">
        <f>ABS(Solieusap!H479)</f>
        <v>0.11797000000000001</v>
      </c>
      <c r="I479" s="16">
        <f>ABS(Solieusap!I479)</f>
        <v>5.9880000000000003E-2</v>
      </c>
      <c r="J479" s="16">
        <f>ABS(Solieusap!J479)</f>
        <v>0.22575000000000001</v>
      </c>
      <c r="K479" s="16">
        <f t="shared" si="0"/>
        <v>1.6745000000000001</v>
      </c>
      <c r="L479" s="16">
        <f t="shared" si="1"/>
        <v>5.9880000000000003E-2</v>
      </c>
    </row>
    <row r="480" spans="1:12" ht="16.5" customHeight="1">
      <c r="A480" s="14" t="str">
        <f>Solieusap!A480</f>
        <v>417</v>
      </c>
      <c r="B480" s="15">
        <f>Solieusap!B480</f>
        <v>1</v>
      </c>
      <c r="C480" s="14" t="str">
        <f>Solieusap!C480</f>
        <v>DEAD1</v>
      </c>
      <c r="D480" s="14" t="str">
        <f>Solieusap!D480</f>
        <v>LinStatic</v>
      </c>
      <c r="E480" s="16">
        <f>ABS(Solieusap!E480)</f>
        <v>1.6745000000000001</v>
      </c>
      <c r="F480" s="16">
        <f>ABS(Solieusap!F480)</f>
        <v>0.41360000000000002</v>
      </c>
      <c r="G480" s="16">
        <f>ABS(Solieusap!G480)</f>
        <v>1.9599999999999999E-2</v>
      </c>
      <c r="H480" s="16">
        <f>ABS(Solieusap!H480)</f>
        <v>0.11797000000000001</v>
      </c>
      <c r="I480" s="16">
        <f>ABS(Solieusap!I480)</f>
        <v>5.0070000000000003E-2</v>
      </c>
      <c r="J480" s="16">
        <f>ABS(Solieusap!J480)</f>
        <v>5.1000000000000004E-3</v>
      </c>
      <c r="K480" s="16">
        <f t="shared" si="0"/>
        <v>1.6745000000000001</v>
      </c>
      <c r="L480" s="16">
        <f t="shared" si="1"/>
        <v>5.0070000000000003E-2</v>
      </c>
    </row>
    <row r="481" spans="1:12" ht="16.5" customHeight="1">
      <c r="A481" s="14" t="str">
        <f>Solieusap!A481</f>
        <v>417</v>
      </c>
      <c r="B481" s="15">
        <f>Solieusap!B481</f>
        <v>1.5</v>
      </c>
      <c r="C481" s="14" t="str">
        <f>Solieusap!C481</f>
        <v>DEAD1</v>
      </c>
      <c r="D481" s="14" t="str">
        <f>Solieusap!D481</f>
        <v>LinStatic</v>
      </c>
      <c r="E481" s="16">
        <f>ABS(Solieusap!E481)</f>
        <v>1.6745000000000001</v>
      </c>
      <c r="F481" s="16">
        <f>ABS(Solieusap!F481)</f>
        <v>0.31730000000000003</v>
      </c>
      <c r="G481" s="16">
        <f>ABS(Solieusap!G481)</f>
        <v>1.9599999999999999E-2</v>
      </c>
      <c r="H481" s="16">
        <f>ABS(Solieusap!H481)</f>
        <v>0.11797000000000001</v>
      </c>
      <c r="I481" s="16">
        <f>ABS(Solieusap!I481)</f>
        <v>4.0259999999999997E-2</v>
      </c>
      <c r="J481" s="16">
        <f>ABS(Solieusap!J481)</f>
        <v>0.18781</v>
      </c>
      <c r="K481" s="16">
        <f t="shared" si="0"/>
        <v>1.6745000000000001</v>
      </c>
      <c r="L481" s="16">
        <f t="shared" si="1"/>
        <v>4.0259999999999997E-2</v>
      </c>
    </row>
    <row r="482" spans="1:12" ht="16.5" customHeight="1">
      <c r="A482" s="14" t="str">
        <f>Solieusap!A482</f>
        <v>417</v>
      </c>
      <c r="B482" s="15">
        <f>Solieusap!B482</f>
        <v>2</v>
      </c>
      <c r="C482" s="14" t="str">
        <f>Solieusap!C482</f>
        <v>DEAD1</v>
      </c>
      <c r="D482" s="14" t="str">
        <f>Solieusap!D482</f>
        <v>LinStatic</v>
      </c>
      <c r="E482" s="16">
        <f>ABS(Solieusap!E482)</f>
        <v>1.6745000000000001</v>
      </c>
      <c r="F482" s="16">
        <f>ABS(Solieusap!F482)</f>
        <v>0.22109999999999999</v>
      </c>
      <c r="G482" s="16">
        <f>ABS(Solieusap!G482)</f>
        <v>1.9599999999999999E-2</v>
      </c>
      <c r="H482" s="16">
        <f>ABS(Solieusap!H482)</f>
        <v>0.11797000000000001</v>
      </c>
      <c r="I482" s="16">
        <f>ABS(Solieusap!I482)</f>
        <v>3.0450000000000001E-2</v>
      </c>
      <c r="J482" s="16">
        <f>ABS(Solieusap!J482)</f>
        <v>0.32240000000000002</v>
      </c>
      <c r="K482" s="16">
        <f t="shared" si="0"/>
        <v>1.6745000000000001</v>
      </c>
      <c r="L482" s="16">
        <f t="shared" si="1"/>
        <v>3.0450000000000001E-2</v>
      </c>
    </row>
    <row r="483" spans="1:12" ht="16.5" customHeight="1">
      <c r="A483" s="14" t="str">
        <f>Solieusap!A483</f>
        <v>419</v>
      </c>
      <c r="B483" s="15">
        <f>Solieusap!B483</f>
        <v>0</v>
      </c>
      <c r="C483" s="14" t="str">
        <f>Solieusap!C483</f>
        <v>DEAD1</v>
      </c>
      <c r="D483" s="14" t="str">
        <f>Solieusap!D483</f>
        <v>LinStatic</v>
      </c>
      <c r="E483" s="16">
        <f>ABS(Solieusap!E483)</f>
        <v>2.7008000000000001</v>
      </c>
      <c r="F483" s="16">
        <f>ABS(Solieusap!F483)</f>
        <v>0.2989</v>
      </c>
      <c r="G483" s="16">
        <f>ABS(Solieusap!G483)</f>
        <v>1.2800000000000001E-2</v>
      </c>
      <c r="H483" s="16">
        <f>ABS(Solieusap!H483)</f>
        <v>1.338E-2</v>
      </c>
      <c r="I483" s="16">
        <f>ABS(Solieusap!I483)</f>
        <v>2.4979999999999999E-2</v>
      </c>
      <c r="J483" s="16">
        <f>ABS(Solieusap!J483)</f>
        <v>0.13252</v>
      </c>
      <c r="K483" s="16">
        <f t="shared" si="0"/>
        <v>2.7008000000000001</v>
      </c>
      <c r="L483" s="16">
        <f t="shared" si="1"/>
        <v>2.4979999999999999E-2</v>
      </c>
    </row>
    <row r="484" spans="1:12" ht="16.5" customHeight="1">
      <c r="A484" s="14" t="str">
        <f>Solieusap!A484</f>
        <v>419</v>
      </c>
      <c r="B484" s="15">
        <f>Solieusap!B484</f>
        <v>1.89011</v>
      </c>
      <c r="C484" s="14" t="str">
        <f>Solieusap!C484</f>
        <v>DEAD1</v>
      </c>
      <c r="D484" s="14" t="str">
        <f>Solieusap!D484</f>
        <v>LinStatic</v>
      </c>
      <c r="E484" s="16">
        <f>ABS(Solieusap!E484)</f>
        <v>2.9222000000000001</v>
      </c>
      <c r="F484" s="16">
        <f>ABS(Solieusap!F484)</f>
        <v>1.0200000000000001E-2</v>
      </c>
      <c r="G484" s="16">
        <f>ABS(Solieusap!G484)</f>
        <v>1.2800000000000001E-2</v>
      </c>
      <c r="H484" s="16">
        <f>ABS(Solieusap!H484)</f>
        <v>1.338E-2</v>
      </c>
      <c r="I484" s="16">
        <f>ABS(Solieusap!I484)</f>
        <v>7.6000000000000004E-4</v>
      </c>
      <c r="J484" s="16">
        <f>ABS(Solieusap!J484)</f>
        <v>0.15956000000000001</v>
      </c>
      <c r="K484" s="16">
        <f t="shared" si="0"/>
        <v>2.9222000000000001</v>
      </c>
      <c r="L484" s="16">
        <f t="shared" si="1"/>
        <v>7.6000000000000004E-4</v>
      </c>
    </row>
    <row r="485" spans="1:12" ht="16.5" customHeight="1">
      <c r="A485" s="14" t="str">
        <f>Solieusap!A485</f>
        <v>419</v>
      </c>
      <c r="B485" s="15">
        <f>Solieusap!B485</f>
        <v>3.7802099999999998</v>
      </c>
      <c r="C485" s="14" t="str">
        <f>Solieusap!C485</f>
        <v>DEAD1</v>
      </c>
      <c r="D485" s="14" t="str">
        <f>Solieusap!D485</f>
        <v>LinStatic</v>
      </c>
      <c r="E485" s="16">
        <f>ABS(Solieusap!E485)</f>
        <v>3.1436000000000002</v>
      </c>
      <c r="F485" s="16">
        <f>ABS(Solieusap!F485)</f>
        <v>0.27860000000000001</v>
      </c>
      <c r="G485" s="16">
        <f>ABS(Solieusap!G485)</f>
        <v>1.2800000000000001E-2</v>
      </c>
      <c r="H485" s="16">
        <f>ABS(Solieusap!H485)</f>
        <v>1.338E-2</v>
      </c>
      <c r="I485" s="16">
        <f>ABS(Solieusap!I485)</f>
        <v>2.3470000000000001E-2</v>
      </c>
      <c r="J485" s="16">
        <f>ABS(Solieusap!J485)</f>
        <v>9.4130000000000005E-2</v>
      </c>
      <c r="K485" s="16">
        <f t="shared" si="0"/>
        <v>3.1436000000000002</v>
      </c>
      <c r="L485" s="16">
        <f t="shared" si="1"/>
        <v>2.3470000000000001E-2</v>
      </c>
    </row>
    <row r="486" spans="1:12" ht="16.5" customHeight="1">
      <c r="A486" s="14" t="str">
        <f>Solieusap!A486</f>
        <v>420</v>
      </c>
      <c r="B486" s="15">
        <f>Solieusap!B486</f>
        <v>0</v>
      </c>
      <c r="C486" s="14" t="str">
        <f>Solieusap!C486</f>
        <v>DEAD1</v>
      </c>
      <c r="D486" s="14" t="str">
        <f>Solieusap!D486</f>
        <v>LinStatic</v>
      </c>
      <c r="E486" s="16">
        <f>ABS(Solieusap!E486)</f>
        <v>2.0306000000000002</v>
      </c>
      <c r="F486" s="16">
        <f>ABS(Solieusap!F486)</f>
        <v>0.28949999999999998</v>
      </c>
      <c r="G486" s="16">
        <f>ABS(Solieusap!G486)</f>
        <v>1.32E-2</v>
      </c>
      <c r="H486" s="16">
        <f>ABS(Solieusap!H486)</f>
        <v>2.1299999999999999E-3</v>
      </c>
      <c r="I486" s="16">
        <f>ABS(Solieusap!I486)</f>
        <v>2.1690000000000001E-2</v>
      </c>
      <c r="J486" s="16">
        <f>ABS(Solieusap!J486)</f>
        <v>9.529E-2</v>
      </c>
      <c r="K486" s="16">
        <f t="shared" si="0"/>
        <v>2.0306000000000002</v>
      </c>
      <c r="L486" s="16">
        <f t="shared" si="1"/>
        <v>2.1690000000000001E-2</v>
      </c>
    </row>
    <row r="487" spans="1:12" ht="16.5" customHeight="1">
      <c r="A487" s="14" t="str">
        <f>Solieusap!A487</f>
        <v>420</v>
      </c>
      <c r="B487" s="15">
        <f>Solieusap!B487</f>
        <v>1.89011</v>
      </c>
      <c r="C487" s="14" t="str">
        <f>Solieusap!C487</f>
        <v>DEAD1</v>
      </c>
      <c r="D487" s="14" t="str">
        <f>Solieusap!D487</f>
        <v>LinStatic</v>
      </c>
      <c r="E487" s="16">
        <f>ABS(Solieusap!E487)</f>
        <v>2.2519999999999998</v>
      </c>
      <c r="F487" s="16">
        <f>ABS(Solieusap!F487)</f>
        <v>7.4770000000000001E-4</v>
      </c>
      <c r="G487" s="16">
        <f>ABS(Solieusap!G487)</f>
        <v>1.32E-2</v>
      </c>
      <c r="H487" s="16">
        <f>ABS(Solieusap!H487)</f>
        <v>2.1299999999999999E-3</v>
      </c>
      <c r="I487" s="16">
        <f>ABS(Solieusap!I487)</f>
        <v>3.1800000000000001E-3</v>
      </c>
      <c r="J487" s="16">
        <f>ABS(Solieusap!J487)</f>
        <v>0.17901</v>
      </c>
      <c r="K487" s="16">
        <f t="shared" si="0"/>
        <v>2.2519999999999998</v>
      </c>
      <c r="L487" s="16">
        <f t="shared" si="1"/>
        <v>3.1800000000000001E-3</v>
      </c>
    </row>
    <row r="488" spans="1:12" ht="16.5" customHeight="1">
      <c r="A488" s="14" t="str">
        <f>Solieusap!A488</f>
        <v>420</v>
      </c>
      <c r="B488" s="15">
        <f>Solieusap!B488</f>
        <v>3.7802099999999998</v>
      </c>
      <c r="C488" s="14" t="str">
        <f>Solieusap!C488</f>
        <v>DEAD1</v>
      </c>
      <c r="D488" s="14" t="str">
        <f>Solieusap!D488</f>
        <v>LinStatic</v>
      </c>
      <c r="E488" s="16">
        <f>ABS(Solieusap!E488)</f>
        <v>2.4733000000000001</v>
      </c>
      <c r="F488" s="16">
        <f>ABS(Solieusap!F488)</f>
        <v>0.28799999999999998</v>
      </c>
      <c r="G488" s="16">
        <f>ABS(Solieusap!G488)</f>
        <v>1.32E-2</v>
      </c>
      <c r="H488" s="16">
        <f>ABS(Solieusap!H488)</f>
        <v>2.1299999999999999E-3</v>
      </c>
      <c r="I488" s="16">
        <f>ABS(Solieusap!I488)</f>
        <v>2.8060000000000002E-2</v>
      </c>
      <c r="J488" s="16">
        <f>ABS(Solieusap!J488)</f>
        <v>9.2460000000000001E-2</v>
      </c>
      <c r="K488" s="16">
        <f t="shared" si="0"/>
        <v>2.4733000000000001</v>
      </c>
      <c r="L488" s="16">
        <f t="shared" si="1"/>
        <v>2.8060000000000002E-2</v>
      </c>
    </row>
    <row r="489" spans="1:12" ht="16.5" customHeight="1">
      <c r="A489" s="14" t="str">
        <f>Solieusap!A489</f>
        <v>421</v>
      </c>
      <c r="B489" s="15">
        <f>Solieusap!B489</f>
        <v>0</v>
      </c>
      <c r="C489" s="14" t="str">
        <f>Solieusap!C489</f>
        <v>DEAD1</v>
      </c>
      <c r="D489" s="14" t="str">
        <f>Solieusap!D489</f>
        <v>LinStatic</v>
      </c>
      <c r="E489" s="16">
        <f>ABS(Solieusap!E489)</f>
        <v>2.4634999999999998</v>
      </c>
      <c r="F489" s="16">
        <f>ABS(Solieusap!F489)</f>
        <v>0.28810000000000002</v>
      </c>
      <c r="G489" s="16">
        <f>ABS(Solieusap!G489)</f>
        <v>1.46E-2</v>
      </c>
      <c r="H489" s="16">
        <f>ABS(Solieusap!H489)</f>
        <v>5.9999999999999995E-4</v>
      </c>
      <c r="I489" s="16">
        <f>ABS(Solieusap!I489)</f>
        <v>3.2460000000000003E-2</v>
      </c>
      <c r="J489" s="16">
        <f>ABS(Solieusap!J489)</f>
        <v>9.2069999999999999E-2</v>
      </c>
      <c r="K489" s="16">
        <f t="shared" si="0"/>
        <v>2.4634999999999998</v>
      </c>
      <c r="L489" s="16">
        <f t="shared" si="1"/>
        <v>3.2460000000000003E-2</v>
      </c>
    </row>
    <row r="490" spans="1:12" ht="16.5" customHeight="1">
      <c r="A490" s="14" t="str">
        <f>Solieusap!A490</f>
        <v>421</v>
      </c>
      <c r="B490" s="15">
        <f>Solieusap!B490</f>
        <v>1.89011</v>
      </c>
      <c r="C490" s="14" t="str">
        <f>Solieusap!C490</f>
        <v>DEAD1</v>
      </c>
      <c r="D490" s="14" t="str">
        <f>Solieusap!D490</f>
        <v>LinStatic</v>
      </c>
      <c r="E490" s="16">
        <f>ABS(Solieusap!E490)</f>
        <v>2.2421000000000002</v>
      </c>
      <c r="F490" s="16">
        <f>ABS(Solieusap!F490)</f>
        <v>6.4880000000000005E-4</v>
      </c>
      <c r="G490" s="16">
        <f>ABS(Solieusap!G490)</f>
        <v>1.46E-2</v>
      </c>
      <c r="H490" s="16">
        <f>ABS(Solieusap!H490)</f>
        <v>5.9999999999999995E-4</v>
      </c>
      <c r="I490" s="16">
        <f>ABS(Solieusap!I490)</f>
        <v>4.8799999999999998E-3</v>
      </c>
      <c r="J490" s="16">
        <f>ABS(Solieusap!J490)</f>
        <v>0.17959</v>
      </c>
      <c r="K490" s="16">
        <f t="shared" si="0"/>
        <v>2.2421000000000002</v>
      </c>
      <c r="L490" s="16">
        <f t="shared" si="1"/>
        <v>4.8799999999999998E-3</v>
      </c>
    </row>
    <row r="491" spans="1:12" ht="16.5" customHeight="1">
      <c r="A491" s="14" t="str">
        <f>Solieusap!A491</f>
        <v>421</v>
      </c>
      <c r="B491" s="15">
        <f>Solieusap!B491</f>
        <v>3.7802099999999998</v>
      </c>
      <c r="C491" s="14" t="str">
        <f>Solieusap!C491</f>
        <v>DEAD1</v>
      </c>
      <c r="D491" s="14" t="str">
        <f>Solieusap!D491</f>
        <v>LinStatic</v>
      </c>
      <c r="E491" s="16">
        <f>ABS(Solieusap!E491)</f>
        <v>2.0207999999999999</v>
      </c>
      <c r="F491" s="16">
        <f>ABS(Solieusap!F491)</f>
        <v>0.28939999999999999</v>
      </c>
      <c r="G491" s="16">
        <f>ABS(Solieusap!G491)</f>
        <v>1.46E-2</v>
      </c>
      <c r="H491" s="16">
        <f>ABS(Solieusap!H491)</f>
        <v>5.9999999999999995E-4</v>
      </c>
      <c r="I491" s="16">
        <f>ABS(Solieusap!I491)</f>
        <v>2.2710000000000001E-2</v>
      </c>
      <c r="J491" s="16">
        <f>ABS(Solieusap!J491)</f>
        <v>9.4520000000000007E-2</v>
      </c>
      <c r="K491" s="16">
        <f t="shared" si="0"/>
        <v>2.0207999999999999</v>
      </c>
      <c r="L491" s="16">
        <f t="shared" si="1"/>
        <v>2.2710000000000001E-2</v>
      </c>
    </row>
    <row r="492" spans="1:12" ht="16.5" customHeight="1">
      <c r="A492" s="14" t="str">
        <f>Solieusap!A492</f>
        <v>434</v>
      </c>
      <c r="B492" s="15">
        <f>Solieusap!B492</f>
        <v>0</v>
      </c>
      <c r="C492" s="14" t="str">
        <f>Solieusap!C492</f>
        <v>DEAD1</v>
      </c>
      <c r="D492" s="14" t="str">
        <f>Solieusap!D492</f>
        <v>LinStatic</v>
      </c>
      <c r="E492" s="16">
        <f>ABS(Solieusap!E492)</f>
        <v>2.7067999999999999</v>
      </c>
      <c r="F492" s="16">
        <f>ABS(Solieusap!F492)</f>
        <v>0.30120000000000002</v>
      </c>
      <c r="G492" s="16">
        <f>ABS(Solieusap!G492)</f>
        <v>1.5800000000000002E-2</v>
      </c>
      <c r="H492" s="16">
        <f>ABS(Solieusap!H492)</f>
        <v>1.3820000000000001E-2</v>
      </c>
      <c r="I492" s="16">
        <f>ABS(Solieusap!I492)</f>
        <v>2.9069999999999999E-2</v>
      </c>
      <c r="J492" s="16">
        <f>ABS(Solieusap!J492)</f>
        <v>0.1358</v>
      </c>
      <c r="K492" s="16">
        <f t="shared" si="0"/>
        <v>2.7067999999999999</v>
      </c>
      <c r="L492" s="16">
        <f t="shared" si="1"/>
        <v>2.9069999999999999E-2</v>
      </c>
    </row>
    <row r="493" spans="1:12" ht="16.5" customHeight="1">
      <c r="A493" s="14" t="str">
        <f>Solieusap!A493</f>
        <v>434</v>
      </c>
      <c r="B493" s="15">
        <f>Solieusap!B493</f>
        <v>1.89011</v>
      </c>
      <c r="C493" s="14" t="str">
        <f>Solieusap!C493</f>
        <v>DEAD1</v>
      </c>
      <c r="D493" s="14" t="str">
        <f>Solieusap!D493</f>
        <v>LinStatic</v>
      </c>
      <c r="E493" s="16">
        <f>ABS(Solieusap!E493)</f>
        <v>2.9281000000000001</v>
      </c>
      <c r="F493" s="16">
        <f>ABS(Solieusap!F493)</f>
        <v>1.24E-2</v>
      </c>
      <c r="G493" s="16">
        <f>ABS(Solieusap!G493)</f>
        <v>1.5800000000000002E-2</v>
      </c>
      <c r="H493" s="16">
        <f>ABS(Solieusap!H493)</f>
        <v>1.3820000000000001E-2</v>
      </c>
      <c r="I493" s="16">
        <f>ABS(Solieusap!I493)</f>
        <v>8.5999999999999998E-4</v>
      </c>
      <c r="J493" s="16">
        <f>ABS(Solieusap!J493)</f>
        <v>0.16062000000000001</v>
      </c>
      <c r="K493" s="16">
        <f t="shared" si="0"/>
        <v>2.9281000000000001</v>
      </c>
      <c r="L493" s="16">
        <f t="shared" si="1"/>
        <v>8.5999999999999998E-4</v>
      </c>
    </row>
    <row r="494" spans="1:12" ht="16.5" customHeight="1">
      <c r="A494" s="14" t="str">
        <f>Solieusap!A494</f>
        <v>434</v>
      </c>
      <c r="B494" s="15">
        <f>Solieusap!B494</f>
        <v>3.7802099999999998</v>
      </c>
      <c r="C494" s="14" t="str">
        <f>Solieusap!C494</f>
        <v>DEAD1</v>
      </c>
      <c r="D494" s="14" t="str">
        <f>Solieusap!D494</f>
        <v>LinStatic</v>
      </c>
      <c r="E494" s="16">
        <f>ABS(Solieusap!E494)</f>
        <v>3.1495000000000002</v>
      </c>
      <c r="F494" s="16">
        <f>ABS(Solieusap!F494)</f>
        <v>0.27629999999999999</v>
      </c>
      <c r="G494" s="16">
        <f>ABS(Solieusap!G494)</f>
        <v>1.5800000000000002E-2</v>
      </c>
      <c r="H494" s="16">
        <f>ABS(Solieusap!H494)</f>
        <v>1.3820000000000001E-2</v>
      </c>
      <c r="I494" s="16">
        <f>ABS(Solieusap!I494)</f>
        <v>3.0790000000000001E-2</v>
      </c>
      <c r="J494" s="16">
        <f>ABS(Solieusap!J494)</f>
        <v>8.8739999999999999E-2</v>
      </c>
      <c r="K494" s="16">
        <f t="shared" si="0"/>
        <v>3.1495000000000002</v>
      </c>
      <c r="L494" s="16">
        <f t="shared" si="1"/>
        <v>3.0790000000000001E-2</v>
      </c>
    </row>
    <row r="495" spans="1:12" ht="16.5" customHeight="1">
      <c r="A495" s="14" t="str">
        <f>Solieusap!A495</f>
        <v>437</v>
      </c>
      <c r="B495" s="15">
        <f>Solieusap!B495</f>
        <v>0</v>
      </c>
      <c r="C495" s="14" t="str">
        <f>Solieusap!C495</f>
        <v>DEAD1</v>
      </c>
      <c r="D495" s="14" t="str">
        <f>Solieusap!D495</f>
        <v>LinStatic</v>
      </c>
      <c r="E495" s="16">
        <f>ABS(Solieusap!E495)</f>
        <v>2.6038000000000001</v>
      </c>
      <c r="F495" s="16">
        <f>ABS(Solieusap!F495)</f>
        <v>0.44330000000000003</v>
      </c>
      <c r="G495" s="16">
        <f>ABS(Solieusap!G495)</f>
        <v>7.1279999999999998E-4</v>
      </c>
      <c r="H495" s="16">
        <f>ABS(Solieusap!H495)</f>
        <v>1.0999999999999999E-2</v>
      </c>
      <c r="I495" s="16">
        <f>ABS(Solieusap!I495)</f>
        <v>1.2279999999999999E-2</v>
      </c>
      <c r="J495" s="16">
        <f>ABS(Solieusap!J495)</f>
        <v>0.29687999999999998</v>
      </c>
      <c r="K495" s="16">
        <f t="shared" si="0"/>
        <v>2.6038000000000001</v>
      </c>
      <c r="L495" s="16">
        <f t="shared" si="1"/>
        <v>1.2279999999999999E-2</v>
      </c>
    </row>
    <row r="496" spans="1:12" ht="16.5" customHeight="1">
      <c r="A496" s="14" t="str">
        <f>Solieusap!A496</f>
        <v>437</v>
      </c>
      <c r="B496" s="15">
        <f>Solieusap!B496</f>
        <v>2.4129900000000002</v>
      </c>
      <c r="C496" s="14" t="str">
        <f>Solieusap!C496</f>
        <v>DEAD1</v>
      </c>
      <c r="D496" s="14" t="str">
        <f>Solieusap!D496</f>
        <v>LinStatic</v>
      </c>
      <c r="E496" s="16">
        <f>ABS(Solieusap!E496)</f>
        <v>2.3824000000000001</v>
      </c>
      <c r="F496" s="16">
        <f>ABS(Solieusap!F496)</f>
        <v>3.49E-2</v>
      </c>
      <c r="G496" s="16">
        <f>ABS(Solieusap!G496)</f>
        <v>7.1279999999999998E-4</v>
      </c>
      <c r="H496" s="16">
        <f>ABS(Solieusap!H496)</f>
        <v>1.0999999999999999E-2</v>
      </c>
      <c r="I496" s="16">
        <f>ABS(Solieusap!I496)</f>
        <v>1.056E-2</v>
      </c>
      <c r="J496" s="16">
        <f>ABS(Solieusap!J496)</f>
        <v>0.28011999999999998</v>
      </c>
      <c r="K496" s="16">
        <f t="shared" si="0"/>
        <v>2.3824000000000001</v>
      </c>
      <c r="L496" s="16">
        <f t="shared" si="1"/>
        <v>1.056E-2</v>
      </c>
    </row>
    <row r="497" spans="1:12" ht="16.5" customHeight="1">
      <c r="A497" s="14" t="str">
        <f>Solieusap!A497</f>
        <v>437</v>
      </c>
      <c r="B497" s="15">
        <f>Solieusap!B497</f>
        <v>4.8259699999999999</v>
      </c>
      <c r="C497" s="14" t="str">
        <f>Solieusap!C497</f>
        <v>DEAD1</v>
      </c>
      <c r="D497" s="14" t="str">
        <f>Solieusap!D497</f>
        <v>LinStatic</v>
      </c>
      <c r="E497" s="16">
        <f>ABS(Solieusap!E497)</f>
        <v>2.161</v>
      </c>
      <c r="F497" s="16">
        <f>ABS(Solieusap!F497)</f>
        <v>0.37340000000000001</v>
      </c>
      <c r="G497" s="16">
        <f>ABS(Solieusap!G497)</f>
        <v>7.1279999999999998E-4</v>
      </c>
      <c r="H497" s="16">
        <f>ABS(Solieusap!H497)</f>
        <v>1.0999999999999999E-2</v>
      </c>
      <c r="I497" s="16">
        <f>ABS(Solieusap!I497)</f>
        <v>8.8400000000000006E-3</v>
      </c>
      <c r="J497" s="16">
        <f>ABS(Solieusap!J497)</f>
        <v>0.12823000000000001</v>
      </c>
      <c r="K497" s="16">
        <f t="shared" si="0"/>
        <v>2.161</v>
      </c>
      <c r="L497" s="16">
        <f t="shared" si="1"/>
        <v>8.8400000000000006E-3</v>
      </c>
    </row>
    <row r="498" spans="1:12" ht="16.5" customHeight="1">
      <c r="A498" s="14" t="str">
        <f>Solieusap!A498</f>
        <v>439</v>
      </c>
      <c r="B498" s="15">
        <f>Solieusap!B498</f>
        <v>0</v>
      </c>
      <c r="C498" s="14" t="str">
        <f>Solieusap!C498</f>
        <v>DEAD1</v>
      </c>
      <c r="D498" s="14" t="str">
        <f>Solieusap!D498</f>
        <v>LinStatic</v>
      </c>
      <c r="E498" s="16">
        <f>ABS(Solieusap!E498)</f>
        <v>2.8452999999999999</v>
      </c>
      <c r="F498" s="16">
        <f>ABS(Solieusap!F498)</f>
        <v>0.24349999999999999</v>
      </c>
      <c r="G498" s="16">
        <f>ABS(Solieusap!G498)</f>
        <v>4.6899999999999997E-2</v>
      </c>
      <c r="H498" s="16">
        <f>ABS(Solieusap!H498)</f>
        <v>6.43E-3</v>
      </c>
      <c r="I498" s="16">
        <f>ABS(Solieusap!I498)</f>
        <v>7.8960000000000002E-2</v>
      </c>
      <c r="J498" s="16">
        <f>ABS(Solieusap!J498)</f>
        <v>3.3400000000000001E-3</v>
      </c>
      <c r="K498" s="16">
        <f t="shared" si="0"/>
        <v>2.8452999999999999</v>
      </c>
      <c r="L498" s="16">
        <f t="shared" si="1"/>
        <v>7.8960000000000002E-2</v>
      </c>
    </row>
    <row r="499" spans="1:12" ht="16.5" customHeight="1">
      <c r="A499" s="14" t="str">
        <f>Solieusap!A499</f>
        <v>439</v>
      </c>
      <c r="B499" s="15">
        <f>Solieusap!B499</f>
        <v>1.89011</v>
      </c>
      <c r="C499" s="14" t="str">
        <f>Solieusap!C499</f>
        <v>DEAD1</v>
      </c>
      <c r="D499" s="14" t="str">
        <f>Solieusap!D499</f>
        <v>LinStatic</v>
      </c>
      <c r="E499" s="16">
        <f>ABS(Solieusap!E499)</f>
        <v>3.0666000000000002</v>
      </c>
      <c r="F499" s="16">
        <f>ABS(Solieusap!F499)</f>
        <v>4.53E-2</v>
      </c>
      <c r="G499" s="16">
        <f>ABS(Solieusap!G499)</f>
        <v>4.6899999999999997E-2</v>
      </c>
      <c r="H499" s="16">
        <f>ABS(Solieusap!H499)</f>
        <v>6.43E-3</v>
      </c>
      <c r="I499" s="16">
        <f>ABS(Solieusap!I499)</f>
        <v>9.6200000000000001E-3</v>
      </c>
      <c r="J499" s="16">
        <f>ABS(Solieusap!J499)</f>
        <v>0.18398</v>
      </c>
      <c r="K499" s="16">
        <f t="shared" si="0"/>
        <v>3.0666000000000002</v>
      </c>
      <c r="L499" s="16">
        <f t="shared" si="1"/>
        <v>9.6200000000000001E-3</v>
      </c>
    </row>
    <row r="500" spans="1:12" ht="16.5" customHeight="1">
      <c r="A500" s="14" t="str">
        <f>Solieusap!A500</f>
        <v>439</v>
      </c>
      <c r="B500" s="15">
        <f>Solieusap!B500</f>
        <v>3.7802099999999998</v>
      </c>
      <c r="C500" s="14" t="str">
        <f>Solieusap!C500</f>
        <v>DEAD1</v>
      </c>
      <c r="D500" s="14" t="str">
        <f>Solieusap!D500</f>
        <v>LinStatic</v>
      </c>
      <c r="E500" s="16">
        <f>ABS(Solieusap!E500)</f>
        <v>3.2879999999999998</v>
      </c>
      <c r="F500" s="16">
        <f>ABS(Solieusap!F500)</f>
        <v>0.33400000000000002</v>
      </c>
      <c r="G500" s="16">
        <f>ABS(Solieusap!G500)</f>
        <v>4.6899999999999997E-2</v>
      </c>
      <c r="H500" s="16">
        <f>ABS(Solieusap!H500)</f>
        <v>6.43E-3</v>
      </c>
      <c r="I500" s="16">
        <f>ABS(Solieusap!I500)</f>
        <v>9.8210000000000006E-2</v>
      </c>
      <c r="J500" s="16">
        <f>ABS(Solieusap!J500)</f>
        <v>0.17446999999999999</v>
      </c>
      <c r="K500" s="16">
        <f t="shared" si="0"/>
        <v>3.2879999999999998</v>
      </c>
      <c r="L500" s="16">
        <f t="shared" si="1"/>
        <v>9.8210000000000006E-2</v>
      </c>
    </row>
    <row r="501" spans="1:12" ht="16.5" customHeight="1">
      <c r="A501" s="14" t="str">
        <f>Solieusap!A501</f>
        <v>440</v>
      </c>
      <c r="B501" s="15">
        <f>Solieusap!B501</f>
        <v>0</v>
      </c>
      <c r="C501" s="14" t="str">
        <f>Solieusap!C501</f>
        <v>DEAD1</v>
      </c>
      <c r="D501" s="14" t="str">
        <f>Solieusap!D501</f>
        <v>LinStatic</v>
      </c>
      <c r="E501" s="16">
        <f>ABS(Solieusap!E501)</f>
        <v>1.9694</v>
      </c>
      <c r="F501" s="16">
        <f>ABS(Solieusap!F501)</f>
        <v>0.28120000000000001</v>
      </c>
      <c r="G501" s="16">
        <f>ABS(Solieusap!G501)</f>
        <v>8.3999999999999995E-3</v>
      </c>
      <c r="H501" s="16">
        <f>ABS(Solieusap!H501)</f>
        <v>8.0700000000000008E-3</v>
      </c>
      <c r="I501" s="16">
        <f>ABS(Solieusap!I501)</f>
        <v>1.4789999999999999E-2</v>
      </c>
      <c r="J501" s="16">
        <f>ABS(Solieusap!J501)</f>
        <v>8.9169999999999999E-2</v>
      </c>
      <c r="K501" s="16">
        <f t="shared" si="0"/>
        <v>1.9694</v>
      </c>
      <c r="L501" s="16">
        <f t="shared" si="1"/>
        <v>1.4789999999999999E-2</v>
      </c>
    </row>
    <row r="502" spans="1:12" ht="16.5" customHeight="1">
      <c r="A502" s="14" t="str">
        <f>Solieusap!A502</f>
        <v>440</v>
      </c>
      <c r="B502" s="15">
        <f>Solieusap!B502</f>
        <v>1.89011</v>
      </c>
      <c r="C502" s="14" t="str">
        <f>Solieusap!C502</f>
        <v>DEAD1</v>
      </c>
      <c r="D502" s="14" t="str">
        <f>Solieusap!D502</f>
        <v>LinStatic</v>
      </c>
      <c r="E502" s="16">
        <f>ABS(Solieusap!E502)</f>
        <v>2.1907999999999999</v>
      </c>
      <c r="F502" s="16">
        <f>ABS(Solieusap!F502)</f>
        <v>7.4999999999999997E-3</v>
      </c>
      <c r="G502" s="16">
        <f>ABS(Solieusap!G502)</f>
        <v>8.3999999999999995E-3</v>
      </c>
      <c r="H502" s="16">
        <f>ABS(Solieusap!H502)</f>
        <v>8.0700000000000008E-3</v>
      </c>
      <c r="I502" s="16">
        <f>ABS(Solieusap!I502)</f>
        <v>1.0499999999999999E-3</v>
      </c>
      <c r="J502" s="16">
        <f>ABS(Solieusap!J502)</f>
        <v>0.16946</v>
      </c>
      <c r="K502" s="16">
        <f t="shared" si="0"/>
        <v>2.1907999999999999</v>
      </c>
      <c r="L502" s="16">
        <f t="shared" si="1"/>
        <v>1.0499999999999999E-3</v>
      </c>
    </row>
    <row r="503" spans="1:12" ht="16.5" customHeight="1">
      <c r="A503" s="14" t="str">
        <f>Solieusap!A503</f>
        <v>440</v>
      </c>
      <c r="B503" s="15">
        <f>Solieusap!B503</f>
        <v>3.7802099999999998</v>
      </c>
      <c r="C503" s="14" t="str">
        <f>Solieusap!C503</f>
        <v>DEAD1</v>
      </c>
      <c r="D503" s="14" t="str">
        <f>Solieusap!D503</f>
        <v>LinStatic</v>
      </c>
      <c r="E503" s="16">
        <f>ABS(Solieusap!E503)</f>
        <v>2.4121000000000001</v>
      </c>
      <c r="F503" s="16">
        <f>ABS(Solieusap!F503)</f>
        <v>0.29630000000000001</v>
      </c>
      <c r="G503" s="16">
        <f>ABS(Solieusap!G503)</f>
        <v>8.3999999999999995E-3</v>
      </c>
      <c r="H503" s="16">
        <f>ABS(Solieusap!H503)</f>
        <v>8.0700000000000008E-3</v>
      </c>
      <c r="I503" s="16">
        <f>ABS(Solieusap!I503)</f>
        <v>1.6889999999999999E-2</v>
      </c>
      <c r="J503" s="16">
        <f>ABS(Solieusap!J503)</f>
        <v>0.11767</v>
      </c>
      <c r="K503" s="16">
        <f t="shared" si="0"/>
        <v>2.4121000000000001</v>
      </c>
      <c r="L503" s="16">
        <f t="shared" si="1"/>
        <v>1.6889999999999999E-2</v>
      </c>
    </row>
    <row r="504" spans="1:12" ht="16.5" customHeight="1">
      <c r="A504" s="14" t="str">
        <f>Solieusap!A504</f>
        <v>442</v>
      </c>
      <c r="B504" s="15">
        <f>Solieusap!B504</f>
        <v>0</v>
      </c>
      <c r="C504" s="14" t="str">
        <f>Solieusap!C504</f>
        <v>DEAD1</v>
      </c>
      <c r="D504" s="14" t="str">
        <f>Solieusap!D504</f>
        <v>LinStatic</v>
      </c>
      <c r="E504" s="16">
        <f>ABS(Solieusap!E504)</f>
        <v>3.2915000000000001</v>
      </c>
      <c r="F504" s="16">
        <f>ABS(Solieusap!F504)</f>
        <v>0.33189999999999997</v>
      </c>
      <c r="G504" s="16">
        <f>ABS(Solieusap!G504)</f>
        <v>3.7900000000000003E-2</v>
      </c>
      <c r="H504" s="16">
        <f>ABS(Solieusap!H504)</f>
        <v>1.2899999999999999E-3</v>
      </c>
      <c r="I504" s="16">
        <f>ABS(Solieusap!I504)</f>
        <v>7.7009999999999995E-2</v>
      </c>
      <c r="J504" s="16">
        <f>ABS(Solieusap!J504)</f>
        <v>0.17086000000000001</v>
      </c>
      <c r="K504" s="16">
        <f t="shared" si="0"/>
        <v>3.2915000000000001</v>
      </c>
      <c r="L504" s="16">
        <f t="shared" si="1"/>
        <v>7.7009999999999995E-2</v>
      </c>
    </row>
    <row r="505" spans="1:12" ht="16.5" customHeight="1">
      <c r="A505" s="14" t="str">
        <f>Solieusap!A505</f>
        <v>442</v>
      </c>
      <c r="B505" s="15">
        <f>Solieusap!B505</f>
        <v>1.89011</v>
      </c>
      <c r="C505" s="14" t="str">
        <f>Solieusap!C505</f>
        <v>DEAD1</v>
      </c>
      <c r="D505" s="14" t="str">
        <f>Solieusap!D505</f>
        <v>LinStatic</v>
      </c>
      <c r="E505" s="16">
        <f>ABS(Solieusap!E505)</f>
        <v>3.0701999999999998</v>
      </c>
      <c r="F505" s="16">
        <f>ABS(Solieusap!F505)</f>
        <v>4.3200000000000002E-2</v>
      </c>
      <c r="G505" s="16">
        <f>ABS(Solieusap!G505)</f>
        <v>3.7900000000000003E-2</v>
      </c>
      <c r="H505" s="16">
        <f>ABS(Solieusap!H505)</f>
        <v>1.2899999999999999E-3</v>
      </c>
      <c r="I505" s="16">
        <f>ABS(Solieusap!I505)</f>
        <v>5.3899999999999998E-3</v>
      </c>
      <c r="J505" s="16">
        <f>ABS(Solieusap!J505)</f>
        <v>0.18360000000000001</v>
      </c>
      <c r="K505" s="16">
        <f t="shared" si="0"/>
        <v>3.0701999999999998</v>
      </c>
      <c r="L505" s="16">
        <f t="shared" si="1"/>
        <v>5.3899999999999998E-3</v>
      </c>
    </row>
    <row r="506" spans="1:12" ht="16.5" customHeight="1">
      <c r="A506" s="14" t="str">
        <f>Solieusap!A506</f>
        <v>442</v>
      </c>
      <c r="B506" s="15">
        <f>Solieusap!B506</f>
        <v>3.7802099999999998</v>
      </c>
      <c r="C506" s="14" t="str">
        <f>Solieusap!C506</f>
        <v>DEAD1</v>
      </c>
      <c r="D506" s="14" t="str">
        <f>Solieusap!D506</f>
        <v>LinStatic</v>
      </c>
      <c r="E506" s="16">
        <f>ABS(Solieusap!E506)</f>
        <v>2.8488000000000002</v>
      </c>
      <c r="F506" s="16">
        <f>ABS(Solieusap!F506)</f>
        <v>0.24560000000000001</v>
      </c>
      <c r="G506" s="16">
        <f>ABS(Solieusap!G506)</f>
        <v>3.7900000000000003E-2</v>
      </c>
      <c r="H506" s="16">
        <f>ABS(Solieusap!H506)</f>
        <v>1.2899999999999999E-3</v>
      </c>
      <c r="I506" s="16">
        <f>ABS(Solieusap!I506)</f>
        <v>6.6239999999999993E-2</v>
      </c>
      <c r="J506" s="16">
        <f>ABS(Solieusap!J506)</f>
        <v>7.7099999999999998E-3</v>
      </c>
      <c r="K506" s="16">
        <f t="shared" si="0"/>
        <v>2.8488000000000002</v>
      </c>
      <c r="L506" s="16">
        <f t="shared" si="1"/>
        <v>6.6239999999999993E-2</v>
      </c>
    </row>
    <row r="507" spans="1:12" ht="16.5" customHeight="1">
      <c r="A507" s="14" t="str">
        <f>Solieusap!A507</f>
        <v>443</v>
      </c>
      <c r="B507" s="15">
        <f>Solieusap!B507</f>
        <v>0</v>
      </c>
      <c r="C507" s="14" t="str">
        <f>Solieusap!C507</f>
        <v>DEAD1</v>
      </c>
      <c r="D507" s="14" t="str">
        <f>Solieusap!D507</f>
        <v>LinStatic</v>
      </c>
      <c r="E507" s="16">
        <f>ABS(Solieusap!E507)</f>
        <v>2.6568999999999998</v>
      </c>
      <c r="F507" s="16">
        <f>ABS(Solieusap!F507)</f>
        <v>0.43759999999999999</v>
      </c>
      <c r="G507" s="16">
        <f>ABS(Solieusap!G507)</f>
        <v>1.7980000000000001E-4</v>
      </c>
      <c r="H507" s="16">
        <f>ABS(Solieusap!H507)</f>
        <v>1.7680000000000001E-2</v>
      </c>
      <c r="I507" s="16">
        <f>ABS(Solieusap!I507)</f>
        <v>1.052E-2</v>
      </c>
      <c r="J507" s="16">
        <f>ABS(Solieusap!J507)</f>
        <v>0.28183000000000002</v>
      </c>
      <c r="K507" s="16">
        <f t="shared" si="0"/>
        <v>2.6568999999999998</v>
      </c>
      <c r="L507" s="16">
        <f t="shared" si="1"/>
        <v>1.052E-2</v>
      </c>
    </row>
    <row r="508" spans="1:12" ht="16.5" customHeight="1">
      <c r="A508" s="14" t="str">
        <f>Solieusap!A508</f>
        <v>443</v>
      </c>
      <c r="B508" s="15">
        <f>Solieusap!B508</f>
        <v>2.4129900000000002</v>
      </c>
      <c r="C508" s="14" t="str">
        <f>Solieusap!C508</f>
        <v>DEAD1</v>
      </c>
      <c r="D508" s="14" t="str">
        <f>Solieusap!D508</f>
        <v>LinStatic</v>
      </c>
      <c r="E508" s="16">
        <f>ABS(Solieusap!E508)</f>
        <v>2.4356</v>
      </c>
      <c r="F508" s="16">
        <f>ABS(Solieusap!F508)</f>
        <v>2.92E-2</v>
      </c>
      <c r="G508" s="16">
        <f>ABS(Solieusap!G508)</f>
        <v>1.7980000000000001E-4</v>
      </c>
      <c r="H508" s="16">
        <f>ABS(Solieusap!H508)</f>
        <v>1.7680000000000001E-2</v>
      </c>
      <c r="I508" s="16">
        <f>ABS(Solieusap!I508)</f>
        <v>1.009E-2</v>
      </c>
      <c r="J508" s="16">
        <f>ABS(Solieusap!J508)</f>
        <v>0.28133000000000002</v>
      </c>
      <c r="K508" s="16">
        <f t="shared" si="0"/>
        <v>2.4356</v>
      </c>
      <c r="L508" s="16">
        <f t="shared" si="1"/>
        <v>1.009E-2</v>
      </c>
    </row>
    <row r="509" spans="1:12" ht="16.5" customHeight="1">
      <c r="A509" s="14" t="str">
        <f>Solieusap!A509</f>
        <v>443</v>
      </c>
      <c r="B509" s="15">
        <f>Solieusap!B509</f>
        <v>4.8259699999999999</v>
      </c>
      <c r="C509" s="14" t="str">
        <f>Solieusap!C509</f>
        <v>DEAD1</v>
      </c>
      <c r="D509" s="14" t="str">
        <f>Solieusap!D509</f>
        <v>LinStatic</v>
      </c>
      <c r="E509" s="16">
        <f>ABS(Solieusap!E509)</f>
        <v>2.2141999999999999</v>
      </c>
      <c r="F509" s="16">
        <f>ABS(Solieusap!F509)</f>
        <v>0.37909999999999999</v>
      </c>
      <c r="G509" s="16">
        <f>ABS(Solieusap!G509)</f>
        <v>1.7980000000000001E-4</v>
      </c>
      <c r="H509" s="16">
        <f>ABS(Solieusap!H509)</f>
        <v>1.7680000000000001E-2</v>
      </c>
      <c r="I509" s="16">
        <f>ABS(Solieusap!I509)</f>
        <v>9.6600000000000002E-3</v>
      </c>
      <c r="J509" s="16">
        <f>ABS(Solieusap!J509)</f>
        <v>0.14086000000000001</v>
      </c>
      <c r="K509" s="16">
        <f t="shared" si="0"/>
        <v>2.2141999999999999</v>
      </c>
      <c r="L509" s="16">
        <f t="shared" si="1"/>
        <v>9.6600000000000002E-3</v>
      </c>
    </row>
    <row r="510" spans="1:12" ht="16.5" customHeight="1">
      <c r="A510" s="14" t="str">
        <f>Solieusap!A510</f>
        <v>447</v>
      </c>
      <c r="B510" s="15">
        <f>Solieusap!B510</f>
        <v>0</v>
      </c>
      <c r="C510" s="14" t="str">
        <f>Solieusap!C510</f>
        <v>DEAD1</v>
      </c>
      <c r="D510" s="14" t="str">
        <f>Solieusap!D510</f>
        <v>LinStatic</v>
      </c>
      <c r="E510" s="16">
        <f>ABS(Solieusap!E510)</f>
        <v>7.2068000000000003</v>
      </c>
      <c r="F510" s="16">
        <f>ABS(Solieusap!F510)</f>
        <v>0.3342</v>
      </c>
      <c r="G510" s="16">
        <f>ABS(Solieusap!G510)</f>
        <v>7.1999999999999995E-2</v>
      </c>
      <c r="H510" s="16">
        <f>ABS(Solieusap!H510)</f>
        <v>6.2179999999999999E-2</v>
      </c>
      <c r="I510" s="16">
        <f>ABS(Solieusap!I510)</f>
        <v>4.0820000000000002E-2</v>
      </c>
      <c r="J510" s="16">
        <f>ABS(Solieusap!J510)</f>
        <v>0.38719999999999999</v>
      </c>
      <c r="K510" s="16">
        <f t="shared" si="0"/>
        <v>7.2068000000000003</v>
      </c>
      <c r="L510" s="16">
        <f t="shared" si="1"/>
        <v>4.0820000000000002E-2</v>
      </c>
    </row>
    <row r="511" spans="1:12" ht="16.5" customHeight="1">
      <c r="A511" s="14" t="str">
        <f>Solieusap!A511</f>
        <v>447</v>
      </c>
      <c r="B511" s="15">
        <f>Solieusap!B511</f>
        <v>1</v>
      </c>
      <c r="C511" s="14" t="str">
        <f>Solieusap!C511</f>
        <v>DEAD1</v>
      </c>
      <c r="D511" s="14" t="str">
        <f>Solieusap!D511</f>
        <v>LinStatic</v>
      </c>
      <c r="E511" s="16">
        <f>ABS(Solieusap!E511)</f>
        <v>7.3167999999999997</v>
      </c>
      <c r="F511" s="16">
        <f>ABS(Solieusap!F511)</f>
        <v>0.3342</v>
      </c>
      <c r="G511" s="16">
        <f>ABS(Solieusap!G511)</f>
        <v>7.1999999999999995E-2</v>
      </c>
      <c r="H511" s="16">
        <f>ABS(Solieusap!H511)</f>
        <v>6.2179999999999999E-2</v>
      </c>
      <c r="I511" s="16">
        <f>ABS(Solieusap!I511)</f>
        <v>3.117E-2</v>
      </c>
      <c r="J511" s="16">
        <f>ABS(Solieusap!J511)</f>
        <v>5.3039999999999997E-2</v>
      </c>
      <c r="K511" s="16">
        <f t="shared" si="0"/>
        <v>7.3167999999999997</v>
      </c>
      <c r="L511" s="16">
        <f t="shared" si="1"/>
        <v>3.117E-2</v>
      </c>
    </row>
    <row r="512" spans="1:12" ht="16.5" customHeight="1">
      <c r="A512" s="14" t="str">
        <f>Solieusap!A512</f>
        <v>447</v>
      </c>
      <c r="B512" s="15">
        <f>Solieusap!B512</f>
        <v>1</v>
      </c>
      <c r="C512" s="14" t="str">
        <f>Solieusap!C512</f>
        <v>DEAD1</v>
      </c>
      <c r="D512" s="14" t="str">
        <f>Solieusap!D512</f>
        <v>LinStatic</v>
      </c>
      <c r="E512" s="16">
        <f>ABS(Solieusap!E512)</f>
        <v>8.3504000000000005</v>
      </c>
      <c r="F512" s="16">
        <f>ABS(Solieusap!F512)</f>
        <v>0.2707</v>
      </c>
      <c r="G512" s="16">
        <f>ABS(Solieusap!G512)</f>
        <v>6.3799999999999996E-2</v>
      </c>
      <c r="H512" s="16">
        <f>ABS(Solieusap!H512)</f>
        <v>1.04E-2</v>
      </c>
      <c r="I512" s="16">
        <f>ABS(Solieusap!I512)</f>
        <v>9.4960000000000003E-2</v>
      </c>
      <c r="J512" s="16">
        <f>ABS(Solieusap!J512)</f>
        <v>0.29737000000000002</v>
      </c>
      <c r="K512" s="16">
        <f t="shared" si="0"/>
        <v>8.3504000000000005</v>
      </c>
      <c r="L512" s="16">
        <f t="shared" si="1"/>
        <v>9.4960000000000003E-2</v>
      </c>
    </row>
    <row r="513" spans="1:12" ht="16.5" customHeight="1">
      <c r="A513" s="14" t="str">
        <f>Solieusap!A513</f>
        <v>447</v>
      </c>
      <c r="B513" s="15">
        <f>Solieusap!B513</f>
        <v>1.65</v>
      </c>
      <c r="C513" s="14" t="str">
        <f>Solieusap!C513</f>
        <v>DEAD1</v>
      </c>
      <c r="D513" s="14" t="str">
        <f>Solieusap!D513</f>
        <v>LinStatic</v>
      </c>
      <c r="E513" s="16">
        <f>ABS(Solieusap!E513)</f>
        <v>8.4219000000000008</v>
      </c>
      <c r="F513" s="16">
        <f>ABS(Solieusap!F513)</f>
        <v>0.2707</v>
      </c>
      <c r="G513" s="16">
        <f>ABS(Solieusap!G513)</f>
        <v>6.3799999999999996E-2</v>
      </c>
      <c r="H513" s="16">
        <f>ABS(Solieusap!H513)</f>
        <v>1.04E-2</v>
      </c>
      <c r="I513" s="16">
        <f>ABS(Solieusap!I513)</f>
        <v>5.3499999999999999E-2</v>
      </c>
      <c r="J513" s="16">
        <f>ABS(Solieusap!J513)</f>
        <v>0.12139999999999999</v>
      </c>
      <c r="K513" s="16">
        <f t="shared" si="0"/>
        <v>8.4219000000000008</v>
      </c>
      <c r="L513" s="16">
        <f t="shared" si="1"/>
        <v>5.3499999999999999E-2</v>
      </c>
    </row>
    <row r="514" spans="1:12" ht="16.5" customHeight="1">
      <c r="A514" s="14" t="str">
        <f>Solieusap!A514</f>
        <v>447</v>
      </c>
      <c r="B514" s="15">
        <f>Solieusap!B514</f>
        <v>3.3</v>
      </c>
      <c r="C514" s="14" t="str">
        <f>Solieusap!C514</f>
        <v>DEAD1</v>
      </c>
      <c r="D514" s="14" t="str">
        <f>Solieusap!D514</f>
        <v>LinStatic</v>
      </c>
      <c r="E514" s="16">
        <f>ABS(Solieusap!E514)</f>
        <v>8.6034000000000006</v>
      </c>
      <c r="F514" s="16">
        <f>ABS(Solieusap!F514)</f>
        <v>0.2707</v>
      </c>
      <c r="G514" s="16">
        <f>ABS(Solieusap!G514)</f>
        <v>6.3799999999999996E-2</v>
      </c>
      <c r="H514" s="16">
        <f>ABS(Solieusap!H514)</f>
        <v>1.04E-2</v>
      </c>
      <c r="I514" s="16">
        <f>ABS(Solieusap!I514)</f>
        <v>5.1729999999999998E-2</v>
      </c>
      <c r="J514" s="16">
        <f>ABS(Solieusap!J514)</f>
        <v>0.32529000000000002</v>
      </c>
      <c r="K514" s="16">
        <f t="shared" si="0"/>
        <v>8.6034000000000006</v>
      </c>
      <c r="L514" s="16">
        <f t="shared" si="1"/>
        <v>5.1729999999999998E-2</v>
      </c>
    </row>
    <row r="515" spans="1:12" ht="16.5" customHeight="1">
      <c r="A515" s="14" t="str">
        <f>Solieusap!A515</f>
        <v>448</v>
      </c>
      <c r="B515" s="15">
        <f>Solieusap!B515</f>
        <v>0</v>
      </c>
      <c r="C515" s="14" t="str">
        <f>Solieusap!C515</f>
        <v>DEAD1</v>
      </c>
      <c r="D515" s="14" t="str">
        <f>Solieusap!D515</f>
        <v>LinStatic</v>
      </c>
      <c r="E515" s="16">
        <f>ABS(Solieusap!E515)</f>
        <v>1.3402000000000001</v>
      </c>
      <c r="F515" s="16">
        <f>ABS(Solieusap!F515)</f>
        <v>1.4800000000000001E-2</v>
      </c>
      <c r="G515" s="16">
        <f>ABS(Solieusap!G515)</f>
        <v>1.0999999999999999E-2</v>
      </c>
      <c r="H515" s="16">
        <f>ABS(Solieusap!H515)</f>
        <v>2.7999999999999998E-4</v>
      </c>
      <c r="I515" s="16">
        <f>ABS(Solieusap!I515)</f>
        <v>7.9100000000000004E-3</v>
      </c>
      <c r="J515" s="16">
        <f>ABS(Solieusap!J515)</f>
        <v>2.947E-2</v>
      </c>
      <c r="K515" s="16">
        <f t="shared" si="0"/>
        <v>1.3402000000000001</v>
      </c>
      <c r="L515" s="16">
        <f t="shared" si="1"/>
        <v>7.9100000000000004E-3</v>
      </c>
    </row>
    <row r="516" spans="1:12" ht="16.5" customHeight="1">
      <c r="A516" s="14" t="str">
        <f>Solieusap!A516</f>
        <v>448</v>
      </c>
      <c r="B516" s="15">
        <f>Solieusap!B516</f>
        <v>0.5</v>
      </c>
      <c r="C516" s="14" t="str">
        <f>Solieusap!C516</f>
        <v>DEAD1</v>
      </c>
      <c r="D516" s="14" t="str">
        <f>Solieusap!D516</f>
        <v>LinStatic</v>
      </c>
      <c r="E516" s="16">
        <f>ABS(Solieusap!E516)</f>
        <v>1.3952</v>
      </c>
      <c r="F516" s="16">
        <f>ABS(Solieusap!F516)</f>
        <v>1.4800000000000001E-2</v>
      </c>
      <c r="G516" s="16">
        <f>ABS(Solieusap!G516)</f>
        <v>1.0999999999999999E-2</v>
      </c>
      <c r="H516" s="16">
        <f>ABS(Solieusap!H516)</f>
        <v>2.7999999999999998E-4</v>
      </c>
      <c r="I516" s="16">
        <f>ABS(Solieusap!I516)</f>
        <v>2.3800000000000002E-3</v>
      </c>
      <c r="J516" s="16">
        <f>ABS(Solieusap!J516)</f>
        <v>2.206E-2</v>
      </c>
      <c r="K516" s="16">
        <f t="shared" si="0"/>
        <v>1.3952</v>
      </c>
      <c r="L516" s="16">
        <f t="shared" si="1"/>
        <v>2.3800000000000002E-3</v>
      </c>
    </row>
    <row r="517" spans="1:12" ht="16.5" customHeight="1">
      <c r="A517" s="14" t="str">
        <f>Solieusap!A517</f>
        <v>448</v>
      </c>
      <c r="B517" s="15">
        <f>Solieusap!B517</f>
        <v>1</v>
      </c>
      <c r="C517" s="14" t="str">
        <f>Solieusap!C517</f>
        <v>DEAD1</v>
      </c>
      <c r="D517" s="14" t="str">
        <f>Solieusap!D517</f>
        <v>LinStatic</v>
      </c>
      <c r="E517" s="16">
        <f>ABS(Solieusap!E517)</f>
        <v>1.4501999999999999</v>
      </c>
      <c r="F517" s="16">
        <f>ABS(Solieusap!F517)</f>
        <v>1.4800000000000001E-2</v>
      </c>
      <c r="G517" s="16">
        <f>ABS(Solieusap!G517)</f>
        <v>1.0999999999999999E-2</v>
      </c>
      <c r="H517" s="16">
        <f>ABS(Solieusap!H517)</f>
        <v>2.7999999999999998E-4</v>
      </c>
      <c r="I517" s="16">
        <f>ABS(Solieusap!I517)</f>
        <v>3.14E-3</v>
      </c>
      <c r="J517" s="16">
        <f>ABS(Solieusap!J517)</f>
        <v>1.4659999999999999E-2</v>
      </c>
      <c r="K517" s="16">
        <f t="shared" si="0"/>
        <v>1.4501999999999999</v>
      </c>
      <c r="L517" s="16">
        <f t="shared" si="1"/>
        <v>3.14E-3</v>
      </c>
    </row>
    <row r="518" spans="1:12" ht="16.5" customHeight="1">
      <c r="A518" s="14" t="str">
        <f>Solieusap!A518</f>
        <v>450</v>
      </c>
      <c r="B518" s="15">
        <f>Solieusap!B518</f>
        <v>0</v>
      </c>
      <c r="C518" s="14" t="str">
        <f>Solieusap!C518</f>
        <v>DEAD1</v>
      </c>
      <c r="D518" s="14" t="str">
        <f>Solieusap!D518</f>
        <v>LinStatic</v>
      </c>
      <c r="E518" s="16">
        <f>ABS(Solieusap!E518)</f>
        <v>1.7041999999999999</v>
      </c>
      <c r="F518" s="16">
        <f>ABS(Solieusap!F518)</f>
        <v>3.5999999999999997E-2</v>
      </c>
      <c r="G518" s="16">
        <f>ABS(Solieusap!G518)</f>
        <v>6.0000000000000001E-3</v>
      </c>
      <c r="H518" s="16">
        <f>ABS(Solieusap!H518)</f>
        <v>1.4300000000000001E-3</v>
      </c>
      <c r="I518" s="16">
        <f>ABS(Solieusap!I518)</f>
        <v>2.0799999999999998E-3</v>
      </c>
      <c r="J518" s="16">
        <f>ABS(Solieusap!J518)</f>
        <v>5.5710000000000003E-2</v>
      </c>
      <c r="K518" s="16">
        <f t="shared" si="0"/>
        <v>1.7041999999999999</v>
      </c>
      <c r="L518" s="16">
        <f t="shared" si="1"/>
        <v>2.0799999999999998E-3</v>
      </c>
    </row>
    <row r="519" spans="1:12" ht="16.5" customHeight="1">
      <c r="A519" s="14" t="str">
        <f>Solieusap!A519</f>
        <v>450</v>
      </c>
      <c r="B519" s="15">
        <f>Solieusap!B519</f>
        <v>0.5</v>
      </c>
      <c r="C519" s="14" t="str">
        <f>Solieusap!C519</f>
        <v>DEAD1</v>
      </c>
      <c r="D519" s="14" t="str">
        <f>Solieusap!D519</f>
        <v>LinStatic</v>
      </c>
      <c r="E519" s="16">
        <f>ABS(Solieusap!E519)</f>
        <v>1.7592000000000001</v>
      </c>
      <c r="F519" s="16">
        <f>ABS(Solieusap!F519)</f>
        <v>3.5999999999999997E-2</v>
      </c>
      <c r="G519" s="16">
        <f>ABS(Solieusap!G519)</f>
        <v>6.0000000000000001E-3</v>
      </c>
      <c r="H519" s="16">
        <f>ABS(Solieusap!H519)</f>
        <v>1.4300000000000001E-3</v>
      </c>
      <c r="I519" s="16">
        <f>ABS(Solieusap!I519)</f>
        <v>9.1E-4</v>
      </c>
      <c r="J519" s="16">
        <f>ABS(Solieusap!J519)</f>
        <v>3.7699999999999997E-2</v>
      </c>
      <c r="K519" s="16">
        <f t="shared" si="0"/>
        <v>1.7592000000000001</v>
      </c>
      <c r="L519" s="16">
        <f t="shared" si="1"/>
        <v>9.1E-4</v>
      </c>
    </row>
    <row r="520" spans="1:12" ht="16.5" customHeight="1">
      <c r="A520" s="14" t="str">
        <f>Solieusap!A520</f>
        <v>450</v>
      </c>
      <c r="B520" s="15">
        <f>Solieusap!B520</f>
        <v>1</v>
      </c>
      <c r="C520" s="14" t="str">
        <f>Solieusap!C520</f>
        <v>DEAD1</v>
      </c>
      <c r="D520" s="14" t="str">
        <f>Solieusap!D520</f>
        <v>LinStatic</v>
      </c>
      <c r="E520" s="16">
        <f>ABS(Solieusap!E520)</f>
        <v>1.8142</v>
      </c>
      <c r="F520" s="16">
        <f>ABS(Solieusap!F520)</f>
        <v>3.5999999999999997E-2</v>
      </c>
      <c r="G520" s="16">
        <f>ABS(Solieusap!G520)</f>
        <v>6.0000000000000001E-3</v>
      </c>
      <c r="H520" s="16">
        <f>ABS(Solieusap!H520)</f>
        <v>1.4300000000000001E-3</v>
      </c>
      <c r="I520" s="16">
        <f>ABS(Solieusap!I520)</f>
        <v>3.9100000000000003E-3</v>
      </c>
      <c r="J520" s="16">
        <f>ABS(Solieusap!J520)</f>
        <v>1.968E-2</v>
      </c>
      <c r="K520" s="16">
        <f t="shared" si="0"/>
        <v>1.8142</v>
      </c>
      <c r="L520" s="16">
        <f t="shared" si="1"/>
        <v>3.9100000000000003E-3</v>
      </c>
    </row>
    <row r="521" spans="1:12" ht="16.5" customHeight="1">
      <c r="A521" s="14" t="str">
        <f>Solieusap!A521</f>
        <v>451</v>
      </c>
      <c r="B521" s="15">
        <f>Solieusap!B521</f>
        <v>0</v>
      </c>
      <c r="C521" s="14" t="str">
        <f>Solieusap!C521</f>
        <v>DEAD1</v>
      </c>
      <c r="D521" s="14" t="str">
        <f>Solieusap!D521</f>
        <v>LinStatic</v>
      </c>
      <c r="E521" s="16">
        <f>ABS(Solieusap!E521)</f>
        <v>2.3668999999999998</v>
      </c>
      <c r="F521" s="16">
        <f>ABS(Solieusap!F521)</f>
        <v>8.0100000000000005E-2</v>
      </c>
      <c r="G521" s="16">
        <f>ABS(Solieusap!G521)</f>
        <v>2.8199999999999999E-2</v>
      </c>
      <c r="H521" s="16">
        <f>ABS(Solieusap!H521)</f>
        <v>6.6800000000000002E-3</v>
      </c>
      <c r="I521" s="16">
        <f>ABS(Solieusap!I521)</f>
        <v>2.0729999999999998E-2</v>
      </c>
      <c r="J521" s="16">
        <f>ABS(Solieusap!J521)</f>
        <v>8.3860000000000004E-2</v>
      </c>
      <c r="K521" s="16">
        <f t="shared" si="0"/>
        <v>2.3668999999999998</v>
      </c>
      <c r="L521" s="16">
        <f t="shared" si="1"/>
        <v>2.0729999999999998E-2</v>
      </c>
    </row>
    <row r="522" spans="1:12" ht="16.5" customHeight="1">
      <c r="A522" s="14" t="str">
        <f>Solieusap!A522</f>
        <v>451</v>
      </c>
      <c r="B522" s="15">
        <f>Solieusap!B522</f>
        <v>1.1499999999999999</v>
      </c>
      <c r="C522" s="14" t="str">
        <f>Solieusap!C522</f>
        <v>DEAD1</v>
      </c>
      <c r="D522" s="14" t="str">
        <f>Solieusap!D522</f>
        <v>LinStatic</v>
      </c>
      <c r="E522" s="16">
        <f>ABS(Solieusap!E522)</f>
        <v>2.4933999999999998</v>
      </c>
      <c r="F522" s="16">
        <f>ABS(Solieusap!F522)</f>
        <v>8.0100000000000005E-2</v>
      </c>
      <c r="G522" s="16">
        <f>ABS(Solieusap!G522)</f>
        <v>2.8199999999999999E-2</v>
      </c>
      <c r="H522" s="16">
        <f>ABS(Solieusap!H522)</f>
        <v>6.6800000000000002E-3</v>
      </c>
      <c r="I522" s="16">
        <f>ABS(Solieusap!I522)</f>
        <v>1.166E-2</v>
      </c>
      <c r="J522" s="16">
        <f>ABS(Solieusap!J522)</f>
        <v>8.2900000000000005E-3</v>
      </c>
      <c r="K522" s="16">
        <f t="shared" si="0"/>
        <v>2.4933999999999998</v>
      </c>
      <c r="L522" s="16">
        <f t="shared" si="1"/>
        <v>1.166E-2</v>
      </c>
    </row>
    <row r="523" spans="1:12" ht="16.5" customHeight="1">
      <c r="A523" s="14" t="str">
        <f>Solieusap!A523</f>
        <v>451</v>
      </c>
      <c r="B523" s="15">
        <f>Solieusap!B523</f>
        <v>2.2999999999999998</v>
      </c>
      <c r="C523" s="14" t="str">
        <f>Solieusap!C523</f>
        <v>DEAD1</v>
      </c>
      <c r="D523" s="14" t="str">
        <f>Solieusap!D523</f>
        <v>LinStatic</v>
      </c>
      <c r="E523" s="16">
        <f>ABS(Solieusap!E523)</f>
        <v>2.6198999999999999</v>
      </c>
      <c r="F523" s="16">
        <f>ABS(Solieusap!F523)</f>
        <v>8.0100000000000005E-2</v>
      </c>
      <c r="G523" s="16">
        <f>ABS(Solieusap!G523)</f>
        <v>2.8199999999999999E-2</v>
      </c>
      <c r="H523" s="16">
        <f>ABS(Solieusap!H523)</f>
        <v>6.6800000000000002E-3</v>
      </c>
      <c r="I523" s="16">
        <f>ABS(Solieusap!I523)</f>
        <v>4.4060000000000002E-2</v>
      </c>
      <c r="J523" s="16">
        <f>ABS(Solieusap!J523)</f>
        <v>0.10045</v>
      </c>
      <c r="K523" s="16">
        <f t="shared" si="0"/>
        <v>2.6198999999999999</v>
      </c>
      <c r="L523" s="16">
        <f t="shared" si="1"/>
        <v>4.4060000000000002E-2</v>
      </c>
    </row>
    <row r="524" spans="1:12" ht="16.5" customHeight="1">
      <c r="A524" s="14" t="str">
        <f>Solieusap!A524</f>
        <v>452</v>
      </c>
      <c r="B524" s="15">
        <f>Solieusap!B524</f>
        <v>0</v>
      </c>
      <c r="C524" s="14" t="str">
        <f>Solieusap!C524</f>
        <v>DEAD1</v>
      </c>
      <c r="D524" s="14" t="str">
        <f>Solieusap!D524</f>
        <v>LinStatic</v>
      </c>
      <c r="E524" s="16">
        <f>ABS(Solieusap!E524)</f>
        <v>2.2433999999999998</v>
      </c>
      <c r="F524" s="16">
        <f>ABS(Solieusap!F524)</f>
        <v>8.2900000000000001E-2</v>
      </c>
      <c r="G524" s="16">
        <f>ABS(Solieusap!G524)</f>
        <v>1.3899999999999999E-2</v>
      </c>
      <c r="H524" s="16">
        <f>ABS(Solieusap!H524)</f>
        <v>1.142E-2</v>
      </c>
      <c r="I524" s="16">
        <f>ABS(Solieusap!I524)</f>
        <v>9.7699999999999992E-3</v>
      </c>
      <c r="J524" s="16">
        <f>ABS(Solieusap!J524)</f>
        <v>8.6199999999999999E-2</v>
      </c>
      <c r="K524" s="16">
        <f t="shared" si="0"/>
        <v>2.2433999999999998</v>
      </c>
      <c r="L524" s="16">
        <f t="shared" si="1"/>
        <v>9.7699999999999992E-3</v>
      </c>
    </row>
    <row r="525" spans="1:12" ht="16.5" customHeight="1">
      <c r="A525" s="14" t="str">
        <f>Solieusap!A525</f>
        <v>452</v>
      </c>
      <c r="B525" s="15">
        <f>Solieusap!B525</f>
        <v>1.1499999999999999</v>
      </c>
      <c r="C525" s="14" t="str">
        <f>Solieusap!C525</f>
        <v>DEAD1</v>
      </c>
      <c r="D525" s="14" t="str">
        <f>Solieusap!D525</f>
        <v>LinStatic</v>
      </c>
      <c r="E525" s="16">
        <f>ABS(Solieusap!E525)</f>
        <v>2.1168999999999998</v>
      </c>
      <c r="F525" s="16">
        <f>ABS(Solieusap!F525)</f>
        <v>8.2900000000000001E-2</v>
      </c>
      <c r="G525" s="16">
        <f>ABS(Solieusap!G525)</f>
        <v>1.3899999999999999E-2</v>
      </c>
      <c r="H525" s="16">
        <f>ABS(Solieusap!H525)</f>
        <v>1.142E-2</v>
      </c>
      <c r="I525" s="16">
        <f>ABS(Solieusap!I525)</f>
        <v>6.1999999999999998E-3</v>
      </c>
      <c r="J525" s="16">
        <f>ABS(Solieusap!J525)</f>
        <v>9.11E-3</v>
      </c>
      <c r="K525" s="16">
        <f t="shared" si="0"/>
        <v>2.1168999999999998</v>
      </c>
      <c r="L525" s="16">
        <f t="shared" si="1"/>
        <v>6.1999999999999998E-3</v>
      </c>
    </row>
    <row r="526" spans="1:12" ht="16.5" customHeight="1">
      <c r="A526" s="14" t="str">
        <f>Solieusap!A526</f>
        <v>452</v>
      </c>
      <c r="B526" s="15">
        <f>Solieusap!B526</f>
        <v>2.2999999999999998</v>
      </c>
      <c r="C526" s="14" t="str">
        <f>Solieusap!C526</f>
        <v>DEAD1</v>
      </c>
      <c r="D526" s="14" t="str">
        <f>Solieusap!D526</f>
        <v>LinStatic</v>
      </c>
      <c r="E526" s="16">
        <f>ABS(Solieusap!E526)</f>
        <v>1.9903999999999999</v>
      </c>
      <c r="F526" s="16">
        <f>ABS(Solieusap!F526)</f>
        <v>8.2900000000000001E-2</v>
      </c>
      <c r="G526" s="16">
        <f>ABS(Solieusap!G526)</f>
        <v>1.3899999999999999E-2</v>
      </c>
      <c r="H526" s="16">
        <f>ABS(Solieusap!H526)</f>
        <v>1.142E-2</v>
      </c>
      <c r="I526" s="16">
        <f>ABS(Solieusap!I526)</f>
        <v>2.2169999999999999E-2</v>
      </c>
      <c r="J526" s="16">
        <f>ABS(Solieusap!J526)</f>
        <v>0.10442</v>
      </c>
      <c r="K526" s="16">
        <f t="shared" si="0"/>
        <v>1.9903999999999999</v>
      </c>
      <c r="L526" s="16">
        <f t="shared" si="1"/>
        <v>2.2169999999999999E-2</v>
      </c>
    </row>
    <row r="527" spans="1:12" ht="16.5" customHeight="1">
      <c r="A527" s="14" t="str">
        <f>Solieusap!A527</f>
        <v>453</v>
      </c>
      <c r="B527" s="15">
        <f>Solieusap!B527</f>
        <v>0</v>
      </c>
      <c r="C527" s="14" t="str">
        <f>Solieusap!C527</f>
        <v>DEAD1</v>
      </c>
      <c r="D527" s="14" t="str">
        <f>Solieusap!D527</f>
        <v>LinStatic</v>
      </c>
      <c r="E527" s="16">
        <f>ABS(Solieusap!E527)</f>
        <v>2.6282000000000001</v>
      </c>
      <c r="F527" s="16">
        <f>ABS(Solieusap!F527)</f>
        <v>1.0500000000000001E-2</v>
      </c>
      <c r="G527" s="16">
        <f>ABS(Solieusap!G527)</f>
        <v>2.76E-2</v>
      </c>
      <c r="H527" s="16">
        <f>ABS(Solieusap!H527)</f>
        <v>4.7699999999999999E-3</v>
      </c>
      <c r="I527" s="16">
        <f>ABS(Solieusap!I527)</f>
        <v>4.3499999999999997E-2</v>
      </c>
      <c r="J527" s="16">
        <f>ABS(Solieusap!J527)</f>
        <v>1.7250000000000001E-2</v>
      </c>
      <c r="K527" s="16">
        <f t="shared" si="0"/>
        <v>2.6282000000000001</v>
      </c>
      <c r="L527" s="16">
        <f t="shared" si="1"/>
        <v>4.3499999999999997E-2</v>
      </c>
    </row>
    <row r="528" spans="1:12" ht="16.5" customHeight="1">
      <c r="A528" s="14" t="str">
        <f>Solieusap!A528</f>
        <v>453</v>
      </c>
      <c r="B528" s="15">
        <f>Solieusap!B528</f>
        <v>1.1499999999999999</v>
      </c>
      <c r="C528" s="14" t="str">
        <f>Solieusap!C528</f>
        <v>DEAD1</v>
      </c>
      <c r="D528" s="14" t="str">
        <f>Solieusap!D528</f>
        <v>LinStatic</v>
      </c>
      <c r="E528" s="16">
        <f>ABS(Solieusap!E528)</f>
        <v>2.5017</v>
      </c>
      <c r="F528" s="16">
        <f>ABS(Solieusap!F528)</f>
        <v>1.0500000000000001E-2</v>
      </c>
      <c r="G528" s="16">
        <f>ABS(Solieusap!G528)</f>
        <v>2.76E-2</v>
      </c>
      <c r="H528" s="16">
        <f>ABS(Solieusap!H528)</f>
        <v>4.7699999999999999E-3</v>
      </c>
      <c r="I528" s="16">
        <f>ABS(Solieusap!I528)</f>
        <v>1.1780000000000001E-2</v>
      </c>
      <c r="J528" s="16">
        <f>ABS(Solieusap!J528)</f>
        <v>5.1799999999999997E-3</v>
      </c>
      <c r="K528" s="16">
        <f t="shared" si="0"/>
        <v>2.5017</v>
      </c>
      <c r="L528" s="16">
        <f t="shared" si="1"/>
        <v>1.1780000000000001E-2</v>
      </c>
    </row>
    <row r="529" spans="1:12" ht="16.5" customHeight="1">
      <c r="A529" s="14" t="str">
        <f>Solieusap!A529</f>
        <v>453</v>
      </c>
      <c r="B529" s="15">
        <f>Solieusap!B529</f>
        <v>2.2999999999999998</v>
      </c>
      <c r="C529" s="14" t="str">
        <f>Solieusap!C529</f>
        <v>DEAD1</v>
      </c>
      <c r="D529" s="14" t="str">
        <f>Solieusap!D529</f>
        <v>LinStatic</v>
      </c>
      <c r="E529" s="16">
        <f>ABS(Solieusap!E529)</f>
        <v>2.3752</v>
      </c>
      <c r="F529" s="16">
        <f>ABS(Solieusap!F529)</f>
        <v>1.0500000000000001E-2</v>
      </c>
      <c r="G529" s="16">
        <f>ABS(Solieusap!G529)</f>
        <v>2.76E-2</v>
      </c>
      <c r="H529" s="16">
        <f>ABS(Solieusap!H529)</f>
        <v>4.7699999999999999E-3</v>
      </c>
      <c r="I529" s="16">
        <f>ABS(Solieusap!I529)</f>
        <v>1.9939999999999999E-2</v>
      </c>
      <c r="J529" s="16">
        <f>ABS(Solieusap!J529)</f>
        <v>6.8900000000000003E-3</v>
      </c>
      <c r="K529" s="16">
        <f t="shared" si="0"/>
        <v>2.3752</v>
      </c>
      <c r="L529" s="16">
        <f t="shared" si="1"/>
        <v>1.9939999999999999E-2</v>
      </c>
    </row>
    <row r="530" spans="1:12" ht="16.5" customHeight="1">
      <c r="A530" s="14" t="str">
        <f>Solieusap!A530</f>
        <v>454</v>
      </c>
      <c r="B530" s="15">
        <f>Solieusap!B530</f>
        <v>0</v>
      </c>
      <c r="C530" s="14" t="str">
        <f>Solieusap!C530</f>
        <v>DEAD1</v>
      </c>
      <c r="D530" s="14" t="str">
        <f>Solieusap!D530</f>
        <v>LinStatic</v>
      </c>
      <c r="E530" s="16">
        <f>ABS(Solieusap!E530)</f>
        <v>1.8211999999999999</v>
      </c>
      <c r="F530" s="16">
        <f>ABS(Solieusap!F530)</f>
        <v>3.27E-2</v>
      </c>
      <c r="G530" s="16">
        <f>ABS(Solieusap!G530)</f>
        <v>6.1000000000000004E-3</v>
      </c>
      <c r="H530" s="16">
        <f>ABS(Solieusap!H530)</f>
        <v>2.65E-3</v>
      </c>
      <c r="I530" s="16">
        <f>ABS(Solieusap!I530)</f>
        <v>3.9500000000000004E-3</v>
      </c>
      <c r="J530" s="16">
        <f>ABS(Solieusap!J530)</f>
        <v>6.1799999999999997E-3</v>
      </c>
      <c r="K530" s="16">
        <f t="shared" si="0"/>
        <v>1.8211999999999999</v>
      </c>
      <c r="L530" s="16">
        <f t="shared" si="1"/>
        <v>3.9500000000000004E-3</v>
      </c>
    </row>
    <row r="531" spans="1:12" ht="16.5" customHeight="1">
      <c r="A531" s="14" t="str">
        <f>Solieusap!A531</f>
        <v>454</v>
      </c>
      <c r="B531" s="15">
        <f>Solieusap!B531</f>
        <v>0.5</v>
      </c>
      <c r="C531" s="14" t="str">
        <f>Solieusap!C531</f>
        <v>DEAD1</v>
      </c>
      <c r="D531" s="14" t="str">
        <f>Solieusap!D531</f>
        <v>LinStatic</v>
      </c>
      <c r="E531" s="16">
        <f>ABS(Solieusap!E531)</f>
        <v>1.7662</v>
      </c>
      <c r="F531" s="16">
        <f>ABS(Solieusap!F531)</f>
        <v>3.27E-2</v>
      </c>
      <c r="G531" s="16">
        <f>ABS(Solieusap!G531)</f>
        <v>6.1000000000000004E-3</v>
      </c>
      <c r="H531" s="16">
        <f>ABS(Solieusap!H531)</f>
        <v>2.65E-3</v>
      </c>
      <c r="I531" s="16">
        <f>ABS(Solieusap!I531)</f>
        <v>8.9999999999999998E-4</v>
      </c>
      <c r="J531" s="16">
        <f>ABS(Solieusap!J531)</f>
        <v>1.0149999999999999E-2</v>
      </c>
      <c r="K531" s="16">
        <f t="shared" si="0"/>
        <v>1.7662</v>
      </c>
      <c r="L531" s="16">
        <f t="shared" si="1"/>
        <v>8.9999999999999998E-4</v>
      </c>
    </row>
    <row r="532" spans="1:12" ht="16.5" customHeight="1">
      <c r="A532" s="14" t="str">
        <f>Solieusap!A532</f>
        <v>454</v>
      </c>
      <c r="B532" s="15">
        <f>Solieusap!B532</f>
        <v>1</v>
      </c>
      <c r="C532" s="14" t="str">
        <f>Solieusap!C532</f>
        <v>DEAD1</v>
      </c>
      <c r="D532" s="14" t="str">
        <f>Solieusap!D532</f>
        <v>LinStatic</v>
      </c>
      <c r="E532" s="16">
        <f>ABS(Solieusap!E532)</f>
        <v>1.7112000000000001</v>
      </c>
      <c r="F532" s="16">
        <f>ABS(Solieusap!F532)</f>
        <v>3.27E-2</v>
      </c>
      <c r="G532" s="16">
        <f>ABS(Solieusap!G532)</f>
        <v>6.1000000000000004E-3</v>
      </c>
      <c r="H532" s="16">
        <f>ABS(Solieusap!H532)</f>
        <v>2.65E-3</v>
      </c>
      <c r="I532" s="16">
        <f>ABS(Solieusap!I532)</f>
        <v>2.16E-3</v>
      </c>
      <c r="J532" s="16">
        <f>ABS(Solieusap!J532)</f>
        <v>2.648E-2</v>
      </c>
      <c r="K532" s="16">
        <f t="shared" si="0"/>
        <v>1.7112000000000001</v>
      </c>
      <c r="L532" s="16">
        <f t="shared" si="1"/>
        <v>2.16E-3</v>
      </c>
    </row>
    <row r="533" spans="1:12" ht="16.5" customHeight="1">
      <c r="A533" s="14" t="str">
        <f>Solieusap!A533</f>
        <v>455</v>
      </c>
      <c r="B533" s="15">
        <f>Solieusap!B533</f>
        <v>0</v>
      </c>
      <c r="C533" s="14" t="str">
        <f>Solieusap!C533</f>
        <v>DEAD1</v>
      </c>
      <c r="D533" s="14" t="str">
        <f>Solieusap!D533</f>
        <v>LinStatic</v>
      </c>
      <c r="E533" s="16">
        <f>ABS(Solieusap!E533)</f>
        <v>2.2284000000000002</v>
      </c>
      <c r="F533" s="16">
        <f>ABS(Solieusap!F533)</f>
        <v>1.1599999999999999E-2</v>
      </c>
      <c r="G533" s="16">
        <f>ABS(Solieusap!G533)</f>
        <v>1.2999999999999999E-2</v>
      </c>
      <c r="H533" s="16">
        <f>ABS(Solieusap!H533)</f>
        <v>8.3000000000000001E-4</v>
      </c>
      <c r="I533" s="16">
        <f>ABS(Solieusap!I533)</f>
        <v>9.0100000000000006E-3</v>
      </c>
      <c r="J533" s="16">
        <f>ABS(Solieusap!J533)</f>
        <v>1.8E-3</v>
      </c>
      <c r="K533" s="16">
        <f t="shared" si="0"/>
        <v>2.2284000000000002</v>
      </c>
      <c r="L533" s="16">
        <f t="shared" si="1"/>
        <v>9.0100000000000006E-3</v>
      </c>
    </row>
    <row r="534" spans="1:12" ht="16.5" customHeight="1">
      <c r="A534" s="14" t="str">
        <f>Solieusap!A534</f>
        <v>455</v>
      </c>
      <c r="B534" s="15">
        <f>Solieusap!B534</f>
        <v>1.1499999999999999</v>
      </c>
      <c r="C534" s="14" t="str">
        <f>Solieusap!C534</f>
        <v>DEAD1</v>
      </c>
      <c r="D534" s="14" t="str">
        <f>Solieusap!D534</f>
        <v>LinStatic</v>
      </c>
      <c r="E534" s="16">
        <f>ABS(Solieusap!E534)</f>
        <v>2.1019000000000001</v>
      </c>
      <c r="F534" s="16">
        <f>ABS(Solieusap!F534)</f>
        <v>1.1599999999999999E-2</v>
      </c>
      <c r="G534" s="16">
        <f>ABS(Solieusap!G534)</f>
        <v>1.2999999999999999E-2</v>
      </c>
      <c r="H534" s="16">
        <f>ABS(Solieusap!H534)</f>
        <v>8.3000000000000001E-4</v>
      </c>
      <c r="I534" s="16">
        <f>ABS(Solieusap!I534)</f>
        <v>5.9300000000000004E-3</v>
      </c>
      <c r="J534" s="16">
        <f>ABS(Solieusap!J534)</f>
        <v>1.157E-2</v>
      </c>
      <c r="K534" s="16">
        <f t="shared" si="0"/>
        <v>2.1019000000000001</v>
      </c>
      <c r="L534" s="16">
        <f t="shared" si="1"/>
        <v>5.9300000000000004E-3</v>
      </c>
    </row>
    <row r="535" spans="1:12" ht="16.5" customHeight="1">
      <c r="A535" s="14" t="str">
        <f>Solieusap!A535</f>
        <v>455</v>
      </c>
      <c r="B535" s="15">
        <f>Solieusap!B535</f>
        <v>2.2999999999999998</v>
      </c>
      <c r="C535" s="14" t="str">
        <f>Solieusap!C535</f>
        <v>DEAD1</v>
      </c>
      <c r="D535" s="14" t="str">
        <f>Solieusap!D535</f>
        <v>LinStatic</v>
      </c>
      <c r="E535" s="16">
        <f>ABS(Solieusap!E535)</f>
        <v>1.9754</v>
      </c>
      <c r="F535" s="16">
        <f>ABS(Solieusap!F535)</f>
        <v>1.1599999999999999E-2</v>
      </c>
      <c r="G535" s="16">
        <f>ABS(Solieusap!G535)</f>
        <v>1.2999999999999999E-2</v>
      </c>
      <c r="H535" s="16">
        <f>ABS(Solieusap!H535)</f>
        <v>8.3000000000000001E-4</v>
      </c>
      <c r="I535" s="16">
        <f>ABS(Solieusap!I535)</f>
        <v>2.087E-2</v>
      </c>
      <c r="J535" s="16">
        <f>ABS(Solieusap!J535)</f>
        <v>2.494E-2</v>
      </c>
      <c r="K535" s="16">
        <f t="shared" si="0"/>
        <v>1.9754</v>
      </c>
      <c r="L535" s="16">
        <f t="shared" si="1"/>
        <v>2.087E-2</v>
      </c>
    </row>
    <row r="536" spans="1:12" ht="16.5" customHeight="1">
      <c r="A536" s="14" t="str">
        <f>Solieusap!A536</f>
        <v>456</v>
      </c>
      <c r="B536" s="15">
        <f>Solieusap!B536</f>
        <v>0</v>
      </c>
      <c r="C536" s="14" t="str">
        <f>Solieusap!C536</f>
        <v>DEAD1</v>
      </c>
      <c r="D536" s="14" t="str">
        <f>Solieusap!D536</f>
        <v>LinStatic</v>
      </c>
      <c r="E536" s="16">
        <f>ABS(Solieusap!E536)</f>
        <v>1.4387000000000001</v>
      </c>
      <c r="F536" s="16">
        <f>ABS(Solieusap!F536)</f>
        <v>1.17E-2</v>
      </c>
      <c r="G536" s="16">
        <f>ABS(Solieusap!G536)</f>
        <v>1.06E-2</v>
      </c>
      <c r="H536" s="16">
        <f>ABS(Solieusap!H536)</f>
        <v>9.7000000000000005E-4</v>
      </c>
      <c r="I536" s="16">
        <f>ABS(Solieusap!I536)</f>
        <v>2.9099999999999998E-3</v>
      </c>
      <c r="J536" s="16">
        <f>ABS(Solieusap!J536)</f>
        <v>1.0710000000000001E-2</v>
      </c>
      <c r="K536" s="16">
        <f t="shared" si="0"/>
        <v>1.4387000000000001</v>
      </c>
      <c r="L536" s="16">
        <f t="shared" si="1"/>
        <v>2.9099999999999998E-3</v>
      </c>
    </row>
    <row r="537" spans="1:12" ht="16.5" customHeight="1">
      <c r="A537" s="14" t="str">
        <f>Solieusap!A537</f>
        <v>456</v>
      </c>
      <c r="B537" s="15">
        <f>Solieusap!B537</f>
        <v>0.5</v>
      </c>
      <c r="C537" s="14" t="str">
        <f>Solieusap!C537</f>
        <v>DEAD1</v>
      </c>
      <c r="D537" s="14" t="str">
        <f>Solieusap!D537</f>
        <v>LinStatic</v>
      </c>
      <c r="E537" s="16">
        <f>ABS(Solieusap!E537)</f>
        <v>1.3836999999999999</v>
      </c>
      <c r="F537" s="16">
        <f>ABS(Solieusap!F537)</f>
        <v>1.17E-2</v>
      </c>
      <c r="G537" s="16">
        <f>ABS(Solieusap!G537)</f>
        <v>1.06E-2</v>
      </c>
      <c r="H537" s="16">
        <f>ABS(Solieusap!H537)</f>
        <v>9.7000000000000005E-4</v>
      </c>
      <c r="I537" s="16">
        <f>ABS(Solieusap!I537)</f>
        <v>2.3600000000000001E-3</v>
      </c>
      <c r="J537" s="16">
        <f>ABS(Solieusap!J537)</f>
        <v>4.8599999999999997E-3</v>
      </c>
      <c r="K537" s="16">
        <f t="shared" si="0"/>
        <v>1.3836999999999999</v>
      </c>
      <c r="L537" s="16">
        <f t="shared" si="1"/>
        <v>2.3600000000000001E-3</v>
      </c>
    </row>
    <row r="538" spans="1:12" ht="16.5" customHeight="1">
      <c r="A538" s="14" t="str">
        <f>Solieusap!A538</f>
        <v>456</v>
      </c>
      <c r="B538" s="15">
        <f>Solieusap!B538</f>
        <v>1</v>
      </c>
      <c r="C538" s="14" t="str">
        <f>Solieusap!C538</f>
        <v>DEAD1</v>
      </c>
      <c r="D538" s="14" t="str">
        <f>Solieusap!D538</f>
        <v>LinStatic</v>
      </c>
      <c r="E538" s="16">
        <f>ABS(Solieusap!E538)</f>
        <v>1.3287</v>
      </c>
      <c r="F538" s="16">
        <f>ABS(Solieusap!F538)</f>
        <v>1.17E-2</v>
      </c>
      <c r="G538" s="16">
        <f>ABS(Solieusap!G538)</f>
        <v>1.06E-2</v>
      </c>
      <c r="H538" s="16">
        <f>ABS(Solieusap!H538)</f>
        <v>9.7000000000000005E-4</v>
      </c>
      <c r="I538" s="16">
        <f>ABS(Solieusap!I538)</f>
        <v>7.6400000000000001E-3</v>
      </c>
      <c r="J538" s="16">
        <f>ABS(Solieusap!J538)</f>
        <v>1E-3</v>
      </c>
      <c r="K538" s="16">
        <f t="shared" si="0"/>
        <v>1.3287</v>
      </c>
      <c r="L538" s="16">
        <f t="shared" si="1"/>
        <v>7.6400000000000001E-3</v>
      </c>
    </row>
    <row r="539" spans="1:12" ht="16.5" customHeight="1">
      <c r="A539" s="14" t="str">
        <f>Solieusap!A539</f>
        <v>457</v>
      </c>
      <c r="B539" s="15">
        <f>Solieusap!B539</f>
        <v>0</v>
      </c>
      <c r="C539" s="14" t="str">
        <f>Solieusap!C539</f>
        <v>DEAD1</v>
      </c>
      <c r="D539" s="14" t="str">
        <f>Solieusap!D539</f>
        <v>LinStatic</v>
      </c>
      <c r="E539" s="16">
        <f>ABS(Solieusap!E539)</f>
        <v>8.3729999999999993</v>
      </c>
      <c r="F539" s="16">
        <f>ABS(Solieusap!F539)</f>
        <v>0.1908</v>
      </c>
      <c r="G539" s="16">
        <f>ABS(Solieusap!G539)</f>
        <v>5.5E-2</v>
      </c>
      <c r="H539" s="16">
        <f>ABS(Solieusap!H539)</f>
        <v>1.7099999999999999E-3</v>
      </c>
      <c r="I539" s="16">
        <f>ABS(Solieusap!I539)</f>
        <v>4.156E-2</v>
      </c>
      <c r="J539" s="16">
        <f>ABS(Solieusap!J539)</f>
        <v>0.22878999999999999</v>
      </c>
      <c r="K539" s="16">
        <f t="shared" si="0"/>
        <v>8.3729999999999993</v>
      </c>
      <c r="L539" s="16">
        <f t="shared" si="1"/>
        <v>4.156E-2</v>
      </c>
    </row>
    <row r="540" spans="1:12" ht="16.5" customHeight="1">
      <c r="A540" s="14" t="str">
        <f>Solieusap!A540</f>
        <v>457</v>
      </c>
      <c r="B540" s="15">
        <f>Solieusap!B540</f>
        <v>1.1499999999999999</v>
      </c>
      <c r="C540" s="14" t="str">
        <f>Solieusap!C540</f>
        <v>DEAD1</v>
      </c>
      <c r="D540" s="14" t="str">
        <f>Solieusap!D540</f>
        <v>LinStatic</v>
      </c>
      <c r="E540" s="16">
        <f>ABS(Solieusap!E540)</f>
        <v>8.2464999999999993</v>
      </c>
      <c r="F540" s="16">
        <f>ABS(Solieusap!F540)</f>
        <v>0.1908</v>
      </c>
      <c r="G540" s="16">
        <f>ABS(Solieusap!G540)</f>
        <v>5.5E-2</v>
      </c>
      <c r="H540" s="16">
        <f>ABS(Solieusap!H540)</f>
        <v>1.7099999999999999E-3</v>
      </c>
      <c r="I540" s="16">
        <f>ABS(Solieusap!I540)</f>
        <v>2.1649999999999999E-2</v>
      </c>
      <c r="J540" s="16">
        <f>ABS(Solieusap!J540)</f>
        <v>9.3500000000000007E-3</v>
      </c>
      <c r="K540" s="16">
        <f t="shared" si="0"/>
        <v>8.2464999999999993</v>
      </c>
      <c r="L540" s="16">
        <f t="shared" si="1"/>
        <v>2.1649999999999999E-2</v>
      </c>
    </row>
    <row r="541" spans="1:12" ht="16.5" customHeight="1">
      <c r="A541" s="14" t="str">
        <f>Solieusap!A541</f>
        <v>457</v>
      </c>
      <c r="B541" s="15">
        <f>Solieusap!B541</f>
        <v>2.2999999999999998</v>
      </c>
      <c r="C541" s="14" t="str">
        <f>Solieusap!C541</f>
        <v>DEAD1</v>
      </c>
      <c r="D541" s="14" t="str">
        <f>Solieusap!D541</f>
        <v>LinStatic</v>
      </c>
      <c r="E541" s="16">
        <f>ABS(Solieusap!E541)</f>
        <v>8.1199999999999992</v>
      </c>
      <c r="F541" s="16">
        <f>ABS(Solieusap!F541)</f>
        <v>0.1908</v>
      </c>
      <c r="G541" s="16">
        <f>ABS(Solieusap!G541)</f>
        <v>5.5E-2</v>
      </c>
      <c r="H541" s="16">
        <f>ABS(Solieusap!H541)</f>
        <v>1.7099999999999999E-3</v>
      </c>
      <c r="I541" s="16">
        <f>ABS(Solieusap!I541)</f>
        <v>8.4849999999999995E-2</v>
      </c>
      <c r="J541" s="16">
        <f>ABS(Solieusap!J541)</f>
        <v>0.21010000000000001</v>
      </c>
      <c r="K541" s="16">
        <f t="shared" si="0"/>
        <v>8.1199999999999992</v>
      </c>
      <c r="L541" s="16">
        <f t="shared" si="1"/>
        <v>8.4849999999999995E-2</v>
      </c>
    </row>
    <row r="542" spans="1:12" ht="16.5" customHeight="1">
      <c r="A542" s="14" t="str">
        <f>Solieusap!A542</f>
        <v>458</v>
      </c>
      <c r="B542" s="15">
        <f>Solieusap!B542</f>
        <v>0</v>
      </c>
      <c r="C542" s="14" t="str">
        <f>Solieusap!C542</f>
        <v>DEAD1</v>
      </c>
      <c r="D542" s="14" t="str">
        <f>Solieusap!D542</f>
        <v>LinStatic</v>
      </c>
      <c r="E542" s="16">
        <f>ABS(Solieusap!E542)</f>
        <v>7.0888999999999998</v>
      </c>
      <c r="F542" s="16">
        <f>ABS(Solieusap!F542)</f>
        <v>0.3075</v>
      </c>
      <c r="G542" s="16">
        <f>ABS(Solieusap!G542)</f>
        <v>7.4200000000000002E-2</v>
      </c>
      <c r="H542" s="16">
        <f>ABS(Solieusap!H542)</f>
        <v>6.055E-2</v>
      </c>
      <c r="I542" s="16">
        <f>ABS(Solieusap!I542)</f>
        <v>3.2219999999999999E-2</v>
      </c>
      <c r="J542" s="16">
        <f>ABS(Solieusap!J542)</f>
        <v>2.4400000000000002E-2</v>
      </c>
      <c r="K542" s="16">
        <f t="shared" si="0"/>
        <v>7.0888999999999998</v>
      </c>
      <c r="L542" s="16">
        <f t="shared" si="1"/>
        <v>3.2219999999999999E-2</v>
      </c>
    </row>
    <row r="543" spans="1:12" ht="16.5" customHeight="1">
      <c r="A543" s="14" t="str">
        <f>Solieusap!A543</f>
        <v>458</v>
      </c>
      <c r="B543" s="15">
        <f>Solieusap!B543</f>
        <v>0.5</v>
      </c>
      <c r="C543" s="14" t="str">
        <f>Solieusap!C543</f>
        <v>DEAD1</v>
      </c>
      <c r="D543" s="14" t="str">
        <f>Solieusap!D543</f>
        <v>LinStatic</v>
      </c>
      <c r="E543" s="16">
        <f>ABS(Solieusap!E543)</f>
        <v>7.0339</v>
      </c>
      <c r="F543" s="16">
        <f>ABS(Solieusap!F543)</f>
        <v>0.3075</v>
      </c>
      <c r="G543" s="16">
        <f>ABS(Solieusap!G543)</f>
        <v>7.4200000000000002E-2</v>
      </c>
      <c r="H543" s="16">
        <f>ABS(Solieusap!H543)</f>
        <v>6.055E-2</v>
      </c>
      <c r="I543" s="16">
        <f>ABS(Solieusap!I543)</f>
        <v>4.8900000000000002E-3</v>
      </c>
      <c r="J543" s="16">
        <f>ABS(Solieusap!J543)</f>
        <v>0.17813999999999999</v>
      </c>
      <c r="K543" s="16">
        <f t="shared" si="0"/>
        <v>7.0339</v>
      </c>
      <c r="L543" s="16">
        <f t="shared" si="1"/>
        <v>4.8900000000000002E-3</v>
      </c>
    </row>
    <row r="544" spans="1:12" ht="16.5" customHeight="1">
      <c r="A544" s="14" t="str">
        <f>Solieusap!A544</f>
        <v>458</v>
      </c>
      <c r="B544" s="15">
        <f>Solieusap!B544</f>
        <v>1</v>
      </c>
      <c r="C544" s="14" t="str">
        <f>Solieusap!C544</f>
        <v>DEAD1</v>
      </c>
      <c r="D544" s="14" t="str">
        <f>Solieusap!D544</f>
        <v>LinStatic</v>
      </c>
      <c r="E544" s="16">
        <f>ABS(Solieusap!E544)</f>
        <v>6.9789000000000003</v>
      </c>
      <c r="F544" s="16">
        <f>ABS(Solieusap!F544)</f>
        <v>0.3075</v>
      </c>
      <c r="G544" s="16">
        <f>ABS(Solieusap!G544)</f>
        <v>7.4200000000000002E-2</v>
      </c>
      <c r="H544" s="16">
        <f>ABS(Solieusap!H544)</f>
        <v>6.055E-2</v>
      </c>
      <c r="I544" s="16">
        <f>ABS(Solieusap!I544)</f>
        <v>4.2000000000000003E-2</v>
      </c>
      <c r="J544" s="16">
        <f>ABS(Solieusap!J544)</f>
        <v>0.33189000000000002</v>
      </c>
      <c r="K544" s="16">
        <f t="shared" si="0"/>
        <v>6.9789000000000003</v>
      </c>
      <c r="L544" s="16">
        <f t="shared" si="1"/>
        <v>4.2000000000000003E-2</v>
      </c>
    </row>
    <row r="545" spans="1:12" ht="16.5" customHeight="1">
      <c r="A545" s="14" t="str">
        <f>Solieusap!A545</f>
        <v>459</v>
      </c>
      <c r="B545" s="15">
        <f>Solieusap!B545</f>
        <v>0</v>
      </c>
      <c r="C545" s="14" t="str">
        <f>Solieusap!C545</f>
        <v>DEAD1</v>
      </c>
      <c r="D545" s="14" t="str">
        <f>Solieusap!D545</f>
        <v>LinStatic</v>
      </c>
      <c r="E545" s="16">
        <f>ABS(Solieusap!E545)</f>
        <v>2.4142000000000001</v>
      </c>
      <c r="F545" s="16">
        <f>ABS(Solieusap!F545)</f>
        <v>0.2969</v>
      </c>
      <c r="G545" s="16">
        <f>ABS(Solieusap!G545)</f>
        <v>5.3450000000000004E-4</v>
      </c>
      <c r="H545" s="16">
        <f>ABS(Solieusap!H545)</f>
        <v>4.4000000000000003E-3</v>
      </c>
      <c r="I545" s="16">
        <f>ABS(Solieusap!I545)</f>
        <v>2.1199999999999999E-3</v>
      </c>
      <c r="J545" s="16">
        <f>ABS(Solieusap!J545)</f>
        <v>0.11831999999999999</v>
      </c>
      <c r="K545" s="16">
        <f t="shared" si="0"/>
        <v>2.4142000000000001</v>
      </c>
      <c r="L545" s="16">
        <f t="shared" si="1"/>
        <v>2.1199999999999999E-3</v>
      </c>
    </row>
    <row r="546" spans="1:12" ht="16.5" customHeight="1">
      <c r="A546" s="14" t="str">
        <f>Solieusap!A546</f>
        <v>459</v>
      </c>
      <c r="B546" s="15">
        <f>Solieusap!B546</f>
        <v>1.89011</v>
      </c>
      <c r="C546" s="14" t="str">
        <f>Solieusap!C546</f>
        <v>DEAD1</v>
      </c>
      <c r="D546" s="14" t="str">
        <f>Solieusap!D546</f>
        <v>LinStatic</v>
      </c>
      <c r="E546" s="16">
        <f>ABS(Solieusap!E546)</f>
        <v>2.1928000000000001</v>
      </c>
      <c r="F546" s="16">
        <f>ABS(Solieusap!F546)</f>
        <v>8.2000000000000007E-3</v>
      </c>
      <c r="G546" s="16">
        <f>ABS(Solieusap!G546)</f>
        <v>5.3450000000000004E-4</v>
      </c>
      <c r="H546" s="16">
        <f>ABS(Solieusap!H546)</f>
        <v>4.4000000000000003E-3</v>
      </c>
      <c r="I546" s="16">
        <f>ABS(Solieusap!I546)</f>
        <v>3.13E-3</v>
      </c>
      <c r="J546" s="16">
        <f>ABS(Solieusap!J546)</f>
        <v>0.17005000000000001</v>
      </c>
      <c r="K546" s="16">
        <f t="shared" si="0"/>
        <v>2.1928000000000001</v>
      </c>
      <c r="L546" s="16">
        <f t="shared" si="1"/>
        <v>3.13E-3</v>
      </c>
    </row>
    <row r="547" spans="1:12" ht="16.5" customHeight="1">
      <c r="A547" s="14" t="str">
        <f>Solieusap!A547</f>
        <v>459</v>
      </c>
      <c r="B547" s="15">
        <f>Solieusap!B547</f>
        <v>3.7802099999999998</v>
      </c>
      <c r="C547" s="14" t="str">
        <f>Solieusap!C547</f>
        <v>DEAD1</v>
      </c>
      <c r="D547" s="14" t="str">
        <f>Solieusap!D547</f>
        <v>LinStatic</v>
      </c>
      <c r="E547" s="16">
        <f>ABS(Solieusap!E547)</f>
        <v>1.9714</v>
      </c>
      <c r="F547" s="16">
        <f>ABS(Solieusap!F547)</f>
        <v>0.28060000000000002</v>
      </c>
      <c r="G547" s="16">
        <f>ABS(Solieusap!G547)</f>
        <v>5.3450000000000004E-4</v>
      </c>
      <c r="H547" s="16">
        <f>ABS(Solieusap!H547)</f>
        <v>4.4000000000000003E-3</v>
      </c>
      <c r="I547" s="16">
        <f>ABS(Solieusap!I547)</f>
        <v>4.1399999999999996E-3</v>
      </c>
      <c r="J547" s="16">
        <f>ABS(Solieusap!J547)</f>
        <v>8.7340000000000001E-2</v>
      </c>
      <c r="K547" s="16">
        <f t="shared" si="0"/>
        <v>1.9714</v>
      </c>
      <c r="L547" s="16">
        <f t="shared" si="1"/>
        <v>4.1399999999999996E-3</v>
      </c>
    </row>
    <row r="548" spans="1:12" ht="16.5" customHeight="1">
      <c r="A548" s="14" t="str">
        <f>Solieusap!A548</f>
        <v>461</v>
      </c>
      <c r="B548" s="15">
        <f>Solieusap!B548</f>
        <v>0</v>
      </c>
      <c r="C548" s="14" t="str">
        <f>Solieusap!C548</f>
        <v>DEAD1</v>
      </c>
      <c r="D548" s="14" t="str">
        <f>Solieusap!D548</f>
        <v>LinStatic</v>
      </c>
      <c r="E548" s="16">
        <f>ABS(Solieusap!E548)</f>
        <v>7.5156000000000001</v>
      </c>
      <c r="F548" s="16">
        <f>ABS(Solieusap!F548)</f>
        <v>0.37519999999999998</v>
      </c>
      <c r="G548" s="16">
        <f>ABS(Solieusap!G548)</f>
        <v>3.6700000000000003E-2</v>
      </c>
      <c r="H548" s="16">
        <f>ABS(Solieusap!H548)</f>
        <v>1.6420000000000001E-2</v>
      </c>
      <c r="I548" s="16">
        <f>ABS(Solieusap!I548)</f>
        <v>6.3869999999999996E-2</v>
      </c>
      <c r="J548" s="16">
        <f>ABS(Solieusap!J548)</f>
        <v>0.11074000000000001</v>
      </c>
      <c r="K548" s="16">
        <f t="shared" si="0"/>
        <v>7.5156000000000001</v>
      </c>
      <c r="L548" s="16">
        <f t="shared" si="1"/>
        <v>6.3869999999999996E-2</v>
      </c>
    </row>
    <row r="549" spans="1:12" ht="16.5" customHeight="1">
      <c r="A549" s="14" t="str">
        <f>Solieusap!A549</f>
        <v>461</v>
      </c>
      <c r="B549" s="15">
        <f>Solieusap!B549</f>
        <v>1.95512</v>
      </c>
      <c r="C549" s="14" t="str">
        <f>Solieusap!C549</f>
        <v>DEAD1</v>
      </c>
      <c r="D549" s="14" t="str">
        <f>Solieusap!D549</f>
        <v>LinStatic</v>
      </c>
      <c r="E549" s="16">
        <f>ABS(Solieusap!E549)</f>
        <v>7.7369000000000003</v>
      </c>
      <c r="F549" s="16">
        <f>ABS(Solieusap!F549)</f>
        <v>7.0900000000000005E-2</v>
      </c>
      <c r="G549" s="16">
        <f>ABS(Solieusap!G549)</f>
        <v>3.6700000000000003E-2</v>
      </c>
      <c r="H549" s="16">
        <f>ABS(Solieusap!H549)</f>
        <v>1.6420000000000001E-2</v>
      </c>
      <c r="I549" s="16">
        <f>ABS(Solieusap!I549)</f>
        <v>7.8399999999999997E-3</v>
      </c>
      <c r="J549" s="16">
        <f>ABS(Solieusap!J549)</f>
        <v>0.32533000000000001</v>
      </c>
      <c r="K549" s="16">
        <f t="shared" si="0"/>
        <v>7.7369000000000003</v>
      </c>
      <c r="L549" s="16">
        <f t="shared" si="1"/>
        <v>7.8399999999999997E-3</v>
      </c>
    </row>
    <row r="550" spans="1:12" ht="16.5" customHeight="1">
      <c r="A550" s="14" t="str">
        <f>Solieusap!A550</f>
        <v>461</v>
      </c>
      <c r="B550" s="15">
        <f>Solieusap!B550</f>
        <v>3.9102399999999999</v>
      </c>
      <c r="C550" s="14" t="str">
        <f>Solieusap!C550</f>
        <v>DEAD1</v>
      </c>
      <c r="D550" s="14" t="str">
        <f>Solieusap!D550</f>
        <v>LinStatic</v>
      </c>
      <c r="E550" s="16">
        <f>ABS(Solieusap!E550)</f>
        <v>7.9583000000000004</v>
      </c>
      <c r="F550" s="16">
        <f>ABS(Solieusap!F550)</f>
        <v>0.23350000000000001</v>
      </c>
      <c r="G550" s="16">
        <f>ABS(Solieusap!G550)</f>
        <v>3.6700000000000003E-2</v>
      </c>
      <c r="H550" s="16">
        <f>ABS(Solieusap!H550)</f>
        <v>1.6420000000000001E-2</v>
      </c>
      <c r="I550" s="16">
        <f>ABS(Solieusap!I550)</f>
        <v>7.954E-2</v>
      </c>
      <c r="J550" s="16">
        <f>ABS(Solieusap!J550)</f>
        <v>0.16632</v>
      </c>
      <c r="K550" s="16">
        <f t="shared" si="0"/>
        <v>7.9583000000000004</v>
      </c>
      <c r="L550" s="16">
        <f t="shared" si="1"/>
        <v>7.954E-2</v>
      </c>
    </row>
    <row r="551" spans="1:12" ht="16.5" customHeight="1">
      <c r="A551" s="14" t="str">
        <f>Solieusap!A551</f>
        <v>462</v>
      </c>
      <c r="B551" s="15">
        <f>Solieusap!B551</f>
        <v>0</v>
      </c>
      <c r="C551" s="14" t="str">
        <f>Solieusap!C551</f>
        <v>DEAD1</v>
      </c>
      <c r="D551" s="14" t="str">
        <f>Solieusap!D551</f>
        <v>LinStatic</v>
      </c>
      <c r="E551" s="16">
        <f>ABS(Solieusap!E551)</f>
        <v>7.8026</v>
      </c>
      <c r="F551" s="16">
        <f>ABS(Solieusap!F551)</f>
        <v>0.19719999999999999</v>
      </c>
      <c r="G551" s="16">
        <f>ABS(Solieusap!G551)</f>
        <v>3.8300000000000001E-2</v>
      </c>
      <c r="H551" s="16">
        <f>ABS(Solieusap!H551)</f>
        <v>8.1570000000000004E-2</v>
      </c>
      <c r="I551" s="16">
        <f>ABS(Solieusap!I551)</f>
        <v>9.554E-2</v>
      </c>
      <c r="J551" s="16">
        <f>ABS(Solieusap!J551)</f>
        <v>0.13188</v>
      </c>
      <c r="K551" s="16">
        <f t="shared" si="0"/>
        <v>7.8026</v>
      </c>
      <c r="L551" s="16">
        <f t="shared" si="1"/>
        <v>9.554E-2</v>
      </c>
    </row>
    <row r="552" spans="1:12" ht="16.5" customHeight="1">
      <c r="A552" s="14" t="str">
        <f>Solieusap!A552</f>
        <v>462</v>
      </c>
      <c r="B552" s="15">
        <f>Solieusap!B552</f>
        <v>1.95512</v>
      </c>
      <c r="C552" s="14" t="str">
        <f>Solieusap!C552</f>
        <v>DEAD1</v>
      </c>
      <c r="D552" s="14" t="str">
        <f>Solieusap!D552</f>
        <v>LinStatic</v>
      </c>
      <c r="E552" s="16">
        <f>ABS(Solieusap!E552)</f>
        <v>8.0239999999999991</v>
      </c>
      <c r="F552" s="16">
        <f>ABS(Solieusap!F552)</f>
        <v>0.1072</v>
      </c>
      <c r="G552" s="16">
        <f>ABS(Solieusap!G552)</f>
        <v>3.8300000000000001E-2</v>
      </c>
      <c r="H552" s="16">
        <f>ABS(Solieusap!H552)</f>
        <v>8.1570000000000004E-2</v>
      </c>
      <c r="I552" s="16">
        <f>ABS(Solieusap!I552)</f>
        <v>2.0670000000000001E-2</v>
      </c>
      <c r="J552" s="16">
        <f>ABS(Solieusap!J552)</f>
        <v>0.21981999999999999</v>
      </c>
      <c r="K552" s="16">
        <f t="shared" si="0"/>
        <v>8.0239999999999991</v>
      </c>
      <c r="L552" s="16">
        <f t="shared" si="1"/>
        <v>2.0670000000000001E-2</v>
      </c>
    </row>
    <row r="553" spans="1:12" ht="16.5" customHeight="1">
      <c r="A553" s="14" t="str">
        <f>Solieusap!A553</f>
        <v>462</v>
      </c>
      <c r="B553" s="15">
        <f>Solieusap!B553</f>
        <v>3.9102399999999999</v>
      </c>
      <c r="C553" s="14" t="str">
        <f>Solieusap!C553</f>
        <v>DEAD1</v>
      </c>
      <c r="D553" s="14" t="str">
        <f>Solieusap!D553</f>
        <v>LinStatic</v>
      </c>
      <c r="E553" s="16">
        <f>ABS(Solieusap!E553)</f>
        <v>8.2453000000000003</v>
      </c>
      <c r="F553" s="16">
        <f>ABS(Solieusap!F553)</f>
        <v>0.41160000000000002</v>
      </c>
      <c r="G553" s="16">
        <f>ABS(Solieusap!G553)</f>
        <v>3.8300000000000001E-2</v>
      </c>
      <c r="H553" s="16">
        <f>ABS(Solieusap!H553)</f>
        <v>8.1570000000000004E-2</v>
      </c>
      <c r="I553" s="16">
        <f>ABS(Solieusap!I553)</f>
        <v>5.4199999999999998E-2</v>
      </c>
      <c r="J553" s="16">
        <f>ABS(Solieusap!J553)</f>
        <v>0.28731000000000001</v>
      </c>
      <c r="K553" s="16">
        <f t="shared" si="0"/>
        <v>8.2453000000000003</v>
      </c>
      <c r="L553" s="16">
        <f t="shared" si="1"/>
        <v>5.4199999999999998E-2</v>
      </c>
    </row>
    <row r="554" spans="1:12" ht="16.5" customHeight="1">
      <c r="A554" s="14" t="str">
        <f>Solieusap!A554</f>
        <v>463</v>
      </c>
      <c r="B554" s="15">
        <f>Solieusap!B554</f>
        <v>0</v>
      </c>
      <c r="C554" s="14" t="str">
        <f>Solieusap!C554</f>
        <v>DEAD1</v>
      </c>
      <c r="D554" s="14" t="str">
        <f>Solieusap!D554</f>
        <v>LinStatic</v>
      </c>
      <c r="E554" s="16">
        <f>ABS(Solieusap!E554)</f>
        <v>11.680199999999999</v>
      </c>
      <c r="F554" s="16">
        <f>ABS(Solieusap!F554)</f>
        <v>0.61570000000000003</v>
      </c>
      <c r="G554" s="16">
        <f>ABS(Solieusap!G554)</f>
        <v>4.7600000000000003E-2</v>
      </c>
      <c r="H554" s="16">
        <f>ABS(Solieusap!H554)</f>
        <v>8.2100000000000003E-3</v>
      </c>
      <c r="I554" s="16">
        <f>ABS(Solieusap!I554)</f>
        <v>6.5559999999999993E-2</v>
      </c>
      <c r="J554" s="16">
        <f>ABS(Solieusap!J554)</f>
        <v>0.49637999999999999</v>
      </c>
      <c r="K554" s="16">
        <f t="shared" si="0"/>
        <v>11.680199999999999</v>
      </c>
      <c r="L554" s="16">
        <f t="shared" si="1"/>
        <v>6.5559999999999993E-2</v>
      </c>
    </row>
    <row r="555" spans="1:12" ht="16.5" customHeight="1">
      <c r="A555" s="14" t="str">
        <f>Solieusap!A555</f>
        <v>463</v>
      </c>
      <c r="B555" s="15">
        <f>Solieusap!B555</f>
        <v>1.95512</v>
      </c>
      <c r="C555" s="14" t="str">
        <f>Solieusap!C555</f>
        <v>DEAD1</v>
      </c>
      <c r="D555" s="14" t="str">
        <f>Solieusap!D555</f>
        <v>LinStatic</v>
      </c>
      <c r="E555" s="16">
        <f>ABS(Solieusap!E555)</f>
        <v>11.4588</v>
      </c>
      <c r="F555" s="16">
        <f>ABS(Solieusap!F555)</f>
        <v>0.31130000000000002</v>
      </c>
      <c r="G555" s="16">
        <f>ABS(Solieusap!G555)</f>
        <v>4.7600000000000003E-2</v>
      </c>
      <c r="H555" s="16">
        <f>ABS(Solieusap!H555)</f>
        <v>8.2100000000000003E-3</v>
      </c>
      <c r="I555" s="16">
        <f>ABS(Solieusap!I555)</f>
        <v>2.7439999999999999E-2</v>
      </c>
      <c r="J555" s="16">
        <f>ABS(Solieusap!J555)</f>
        <v>0.40976000000000001</v>
      </c>
      <c r="K555" s="16">
        <f t="shared" si="0"/>
        <v>11.4588</v>
      </c>
      <c r="L555" s="16">
        <f t="shared" si="1"/>
        <v>2.7439999999999999E-2</v>
      </c>
    </row>
    <row r="556" spans="1:12" ht="16.5" customHeight="1">
      <c r="A556" s="14" t="str">
        <f>Solieusap!A556</f>
        <v>463</v>
      </c>
      <c r="B556" s="15">
        <f>Solieusap!B556</f>
        <v>3.9102399999999999</v>
      </c>
      <c r="C556" s="14" t="str">
        <f>Solieusap!C556</f>
        <v>DEAD1</v>
      </c>
      <c r="D556" s="14" t="str">
        <f>Solieusap!D556</f>
        <v>LinStatic</v>
      </c>
      <c r="E556" s="16">
        <f>ABS(Solieusap!E556)</f>
        <v>11.237399999999999</v>
      </c>
      <c r="F556" s="16">
        <f>ABS(Solieusap!F556)</f>
        <v>6.8999999999999999E-3</v>
      </c>
      <c r="G556" s="16">
        <f>ABS(Solieusap!G556)</f>
        <v>4.7600000000000003E-2</v>
      </c>
      <c r="H556" s="16">
        <f>ABS(Solieusap!H556)</f>
        <v>8.2100000000000003E-3</v>
      </c>
      <c r="I556" s="16">
        <f>ABS(Solieusap!I556)</f>
        <v>0.12044000000000001</v>
      </c>
      <c r="J556" s="16">
        <f>ABS(Solieusap!J556)</f>
        <v>0.72082000000000002</v>
      </c>
      <c r="K556" s="16">
        <f t="shared" si="0"/>
        <v>11.237399999999999</v>
      </c>
      <c r="L556" s="16">
        <f t="shared" si="1"/>
        <v>0.12044000000000001</v>
      </c>
    </row>
    <row r="557" spans="1:12" ht="16.5" customHeight="1">
      <c r="A557" s="14" t="str">
        <f>Solieusap!A557</f>
        <v>464</v>
      </c>
      <c r="B557" s="15">
        <f>Solieusap!B557</f>
        <v>0</v>
      </c>
      <c r="C557" s="14" t="str">
        <f>Solieusap!C557</f>
        <v>DEAD1</v>
      </c>
      <c r="D557" s="14" t="str">
        <f>Solieusap!D557</f>
        <v>LinStatic</v>
      </c>
      <c r="E557" s="16">
        <f>ABS(Solieusap!E557)</f>
        <v>7.0030000000000001</v>
      </c>
      <c r="F557" s="16">
        <f>ABS(Solieusap!F557)</f>
        <v>0.33289999999999997</v>
      </c>
      <c r="G557" s="16">
        <f>ABS(Solieusap!G557)</f>
        <v>1.21E-2</v>
      </c>
      <c r="H557" s="16">
        <f>ABS(Solieusap!H557)</f>
        <v>3.47E-3</v>
      </c>
      <c r="I557" s="16">
        <f>ABS(Solieusap!I557)</f>
        <v>1.159E-2</v>
      </c>
      <c r="J557" s="16">
        <f>ABS(Solieusap!J557)</f>
        <v>9.6990000000000007E-2</v>
      </c>
      <c r="K557" s="16">
        <f t="shared" si="0"/>
        <v>7.0030000000000001</v>
      </c>
      <c r="L557" s="16">
        <f t="shared" si="1"/>
        <v>1.159E-2</v>
      </c>
    </row>
    <row r="558" spans="1:12" ht="16.5" customHeight="1">
      <c r="A558" s="14" t="str">
        <f>Solieusap!A558</f>
        <v>464</v>
      </c>
      <c r="B558" s="15">
        <f>Solieusap!B558</f>
        <v>1.1180300000000001</v>
      </c>
      <c r="C558" s="14" t="str">
        <f>Solieusap!C558</f>
        <v>DEAD1</v>
      </c>
      <c r="D558" s="14" t="str">
        <f>Solieusap!D558</f>
        <v>LinStatic</v>
      </c>
      <c r="E558" s="16">
        <f>ABS(Solieusap!E558)</f>
        <v>6.9067999999999996</v>
      </c>
      <c r="F558" s="16">
        <f>ABS(Solieusap!F558)</f>
        <v>0.1404</v>
      </c>
      <c r="G558" s="16">
        <f>ABS(Solieusap!G558)</f>
        <v>1.21E-2</v>
      </c>
      <c r="H558" s="16">
        <f>ABS(Solieusap!H558)</f>
        <v>3.47E-3</v>
      </c>
      <c r="I558" s="16">
        <f>ABS(Solieusap!I558)</f>
        <v>1.97E-3</v>
      </c>
      <c r="J558" s="16">
        <f>ABS(Solieusap!J558)</f>
        <v>0.36153999999999997</v>
      </c>
      <c r="K558" s="16">
        <f t="shared" si="0"/>
        <v>6.9067999999999996</v>
      </c>
      <c r="L558" s="16">
        <f t="shared" si="1"/>
        <v>1.97E-3</v>
      </c>
    </row>
    <row r="559" spans="1:12" ht="16.5" customHeight="1">
      <c r="A559" s="14" t="str">
        <f>Solieusap!A559</f>
        <v>464</v>
      </c>
      <c r="B559" s="15">
        <f>Solieusap!B559</f>
        <v>2.2360699999999998</v>
      </c>
      <c r="C559" s="14" t="str">
        <f>Solieusap!C559</f>
        <v>DEAD1</v>
      </c>
      <c r="D559" s="14" t="str">
        <f>Solieusap!D559</f>
        <v>LinStatic</v>
      </c>
      <c r="E559" s="16">
        <f>ABS(Solieusap!E559)</f>
        <v>6.8105000000000002</v>
      </c>
      <c r="F559" s="16">
        <f>ABS(Solieusap!F559)</f>
        <v>5.21E-2</v>
      </c>
      <c r="G559" s="16">
        <f>ABS(Solieusap!G559)</f>
        <v>1.21E-2</v>
      </c>
      <c r="H559" s="16">
        <f>ABS(Solieusap!H559)</f>
        <v>3.47E-3</v>
      </c>
      <c r="I559" s="16">
        <f>ABS(Solieusap!I559)</f>
        <v>1.554E-2</v>
      </c>
      <c r="J559" s="16">
        <f>ABS(Solieusap!J559)</f>
        <v>0.41087000000000001</v>
      </c>
      <c r="K559" s="16">
        <f t="shared" si="0"/>
        <v>6.8105000000000002</v>
      </c>
      <c r="L559" s="16">
        <f t="shared" si="1"/>
        <v>1.554E-2</v>
      </c>
    </row>
    <row r="560" spans="1:12" ht="16.5" customHeight="1">
      <c r="A560" s="14" t="str">
        <f>Solieusap!A560</f>
        <v>465</v>
      </c>
      <c r="B560" s="15">
        <f>Solieusap!B560</f>
        <v>0</v>
      </c>
      <c r="C560" s="14" t="str">
        <f>Solieusap!C560</f>
        <v>DEAD1</v>
      </c>
      <c r="D560" s="14" t="str">
        <f>Solieusap!D560</f>
        <v>LinStatic</v>
      </c>
      <c r="E560" s="16">
        <f>ABS(Solieusap!E560)</f>
        <v>8.6911000000000005</v>
      </c>
      <c r="F560" s="16">
        <f>ABS(Solieusap!F560)</f>
        <v>1.24E-2</v>
      </c>
      <c r="G560" s="16">
        <f>ABS(Solieusap!G560)</f>
        <v>4.3299999999999998E-2</v>
      </c>
      <c r="H560" s="16">
        <f>ABS(Solieusap!H560)</f>
        <v>6.8300000000000001E-3</v>
      </c>
      <c r="I560" s="16">
        <f>ABS(Solieusap!I560)</f>
        <v>4.4409999999999998E-2</v>
      </c>
      <c r="J560" s="16">
        <f>ABS(Solieusap!J560)</f>
        <v>0.48404999999999998</v>
      </c>
      <c r="K560" s="16">
        <f t="shared" si="0"/>
        <v>8.6911000000000005</v>
      </c>
      <c r="L560" s="16">
        <f t="shared" si="1"/>
        <v>4.4409999999999998E-2</v>
      </c>
    </row>
    <row r="561" spans="1:12" ht="16.5" customHeight="1">
      <c r="A561" s="14" t="str">
        <f>Solieusap!A561</f>
        <v>465</v>
      </c>
      <c r="B561" s="15">
        <f>Solieusap!B561</f>
        <v>1.1180300000000001</v>
      </c>
      <c r="C561" s="14" t="str">
        <f>Solieusap!C561</f>
        <v>DEAD1</v>
      </c>
      <c r="D561" s="14" t="str">
        <f>Solieusap!D561</f>
        <v>LinStatic</v>
      </c>
      <c r="E561" s="16">
        <f>ABS(Solieusap!E561)</f>
        <v>8.7873000000000001</v>
      </c>
      <c r="F561" s="16">
        <f>ABS(Solieusap!F561)</f>
        <v>0.18010000000000001</v>
      </c>
      <c r="G561" s="16">
        <f>ABS(Solieusap!G561)</f>
        <v>4.3299999999999998E-2</v>
      </c>
      <c r="H561" s="16">
        <f>ABS(Solieusap!H561)</f>
        <v>6.8300000000000001E-3</v>
      </c>
      <c r="I561" s="16">
        <f>ABS(Solieusap!I561)</f>
        <v>4.0499999999999998E-3</v>
      </c>
      <c r="J561" s="16">
        <f>ABS(Solieusap!J561)</f>
        <v>0.39028000000000002</v>
      </c>
      <c r="K561" s="16">
        <f t="shared" si="0"/>
        <v>8.7873000000000001</v>
      </c>
      <c r="L561" s="16">
        <f t="shared" si="1"/>
        <v>4.0499999999999998E-3</v>
      </c>
    </row>
    <row r="562" spans="1:12" ht="16.5" customHeight="1">
      <c r="A562" s="14" t="str">
        <f>Solieusap!A562</f>
        <v>465</v>
      </c>
      <c r="B562" s="15">
        <f>Solieusap!B562</f>
        <v>2.2360699999999998</v>
      </c>
      <c r="C562" s="14" t="str">
        <f>Solieusap!C562</f>
        <v>DEAD1</v>
      </c>
      <c r="D562" s="14" t="str">
        <f>Solieusap!D562</f>
        <v>LinStatic</v>
      </c>
      <c r="E562" s="16">
        <f>ABS(Solieusap!E562)</f>
        <v>8.8835999999999995</v>
      </c>
      <c r="F562" s="16">
        <f>ABS(Solieusap!F562)</f>
        <v>0.37259999999999999</v>
      </c>
      <c r="G562" s="16">
        <f>ABS(Solieusap!G562)</f>
        <v>4.3299999999999998E-2</v>
      </c>
      <c r="H562" s="16">
        <f>ABS(Solieusap!H562)</f>
        <v>6.8300000000000001E-3</v>
      </c>
      <c r="I562" s="16">
        <f>ABS(Solieusap!I562)</f>
        <v>5.2510000000000001E-2</v>
      </c>
      <c r="J562" s="16">
        <f>ABS(Solieusap!J562)</f>
        <v>8.1290000000000001E-2</v>
      </c>
      <c r="K562" s="16">
        <f t="shared" si="0"/>
        <v>8.8835999999999995</v>
      </c>
      <c r="L562" s="16">
        <f t="shared" si="1"/>
        <v>5.2510000000000001E-2</v>
      </c>
    </row>
    <row r="563" spans="1:12" ht="16.5" customHeight="1">
      <c r="A563" s="14" t="str">
        <f>Solieusap!A563</f>
        <v>466</v>
      </c>
      <c r="B563" s="15">
        <f>Solieusap!B563</f>
        <v>0</v>
      </c>
      <c r="C563" s="14" t="str">
        <f>Solieusap!C563</f>
        <v>DEAD1</v>
      </c>
      <c r="D563" s="14" t="str">
        <f>Solieusap!D563</f>
        <v>LinStatic</v>
      </c>
      <c r="E563" s="16">
        <f>ABS(Solieusap!E563)</f>
        <v>9.9062000000000001</v>
      </c>
      <c r="F563" s="16">
        <f>ABS(Solieusap!F563)</f>
        <v>0.18529999999999999</v>
      </c>
      <c r="G563" s="16">
        <f>ABS(Solieusap!G563)</f>
        <v>7.7700000000000005E-2</v>
      </c>
      <c r="H563" s="16">
        <f>ABS(Solieusap!H563)</f>
        <v>1.5970000000000002E-2</v>
      </c>
      <c r="I563" s="16">
        <f>ABS(Solieusap!I563)</f>
        <v>0.15765000000000001</v>
      </c>
      <c r="J563" s="16">
        <f>ABS(Solieusap!J563)</f>
        <v>0.22023999999999999</v>
      </c>
      <c r="K563" s="16">
        <f t="shared" si="0"/>
        <v>9.9062000000000001</v>
      </c>
      <c r="L563" s="16">
        <f t="shared" si="1"/>
        <v>0.15765000000000001</v>
      </c>
    </row>
    <row r="564" spans="1:12" ht="16.5" customHeight="1">
      <c r="A564" s="14" t="str">
        <f>Solieusap!A564</f>
        <v>466</v>
      </c>
      <c r="B564" s="15">
        <f>Solieusap!B564</f>
        <v>1.95512</v>
      </c>
      <c r="C564" s="14" t="str">
        <f>Solieusap!C564</f>
        <v>DEAD1</v>
      </c>
      <c r="D564" s="14" t="str">
        <f>Solieusap!D564</f>
        <v>LinStatic</v>
      </c>
      <c r="E564" s="16">
        <f>ABS(Solieusap!E564)</f>
        <v>10.127599999999999</v>
      </c>
      <c r="F564" s="16">
        <f>ABS(Solieusap!F564)</f>
        <v>0.1191</v>
      </c>
      <c r="G564" s="16">
        <f>ABS(Solieusap!G564)</f>
        <v>7.7700000000000005E-2</v>
      </c>
      <c r="H564" s="16">
        <f>ABS(Solieusap!H564)</f>
        <v>1.5970000000000002E-2</v>
      </c>
      <c r="I564" s="16">
        <f>ABS(Solieusap!I564)</f>
        <v>5.79E-3</v>
      </c>
      <c r="J564" s="16">
        <f>ABS(Solieusap!J564)</f>
        <v>0.28492000000000001</v>
      </c>
      <c r="K564" s="16">
        <f t="shared" si="0"/>
        <v>10.127599999999999</v>
      </c>
      <c r="L564" s="16">
        <f t="shared" si="1"/>
        <v>5.79E-3</v>
      </c>
    </row>
    <row r="565" spans="1:12" ht="16.5" customHeight="1">
      <c r="A565" s="14" t="str">
        <f>Solieusap!A565</f>
        <v>466</v>
      </c>
      <c r="B565" s="15">
        <f>Solieusap!B565</f>
        <v>3.9102399999999999</v>
      </c>
      <c r="C565" s="14" t="str">
        <f>Solieusap!C565</f>
        <v>DEAD1</v>
      </c>
      <c r="D565" s="14" t="str">
        <f>Solieusap!D565</f>
        <v>LinStatic</v>
      </c>
      <c r="E565" s="16">
        <f>ABS(Solieusap!E565)</f>
        <v>10.3489</v>
      </c>
      <c r="F565" s="16">
        <f>ABS(Solieusap!F565)</f>
        <v>0.42349999999999999</v>
      </c>
      <c r="G565" s="16">
        <f>ABS(Solieusap!G565)</f>
        <v>7.7700000000000005E-2</v>
      </c>
      <c r="H565" s="16">
        <f>ABS(Solieusap!H565)</f>
        <v>1.5970000000000002E-2</v>
      </c>
      <c r="I565" s="16">
        <f>ABS(Solieusap!I565)</f>
        <v>0.14606</v>
      </c>
      <c r="J565" s="16">
        <f>ABS(Solieusap!J565)</f>
        <v>0.24546999999999999</v>
      </c>
      <c r="K565" s="16">
        <f t="shared" si="0"/>
        <v>10.3489</v>
      </c>
      <c r="L565" s="16">
        <f t="shared" si="1"/>
        <v>0.14606</v>
      </c>
    </row>
    <row r="566" spans="1:12" ht="16.5" customHeight="1">
      <c r="A566" s="14" t="str">
        <f>Solieusap!A566</f>
        <v>467</v>
      </c>
      <c r="B566" s="15">
        <f>Solieusap!B566</f>
        <v>0</v>
      </c>
      <c r="C566" s="14" t="str">
        <f>Solieusap!C566</f>
        <v>DEAD1</v>
      </c>
      <c r="D566" s="14" t="str">
        <f>Solieusap!D566</f>
        <v>LinStatic</v>
      </c>
      <c r="E566" s="16">
        <f>ABS(Solieusap!E566)</f>
        <v>8.3574000000000002</v>
      </c>
      <c r="F566" s="16">
        <f>ABS(Solieusap!F566)</f>
        <v>0.33450000000000002</v>
      </c>
      <c r="G566" s="16">
        <f>ABS(Solieusap!G566)</f>
        <v>2.81E-2</v>
      </c>
      <c r="H566" s="16">
        <f>ABS(Solieusap!H566)</f>
        <v>1.873E-2</v>
      </c>
      <c r="I566" s="16">
        <f>ABS(Solieusap!I566)</f>
        <v>5.2760000000000001E-2</v>
      </c>
      <c r="J566" s="16">
        <f>ABS(Solieusap!J566)</f>
        <v>7.8520000000000006E-2</v>
      </c>
      <c r="K566" s="16">
        <f t="shared" si="0"/>
        <v>8.3574000000000002</v>
      </c>
      <c r="L566" s="16">
        <f t="shared" si="1"/>
        <v>5.2760000000000001E-2</v>
      </c>
    </row>
    <row r="567" spans="1:12" ht="16.5" customHeight="1">
      <c r="A567" s="14" t="str">
        <f>Solieusap!A567</f>
        <v>467</v>
      </c>
      <c r="B567" s="15">
        <f>Solieusap!B567</f>
        <v>1.95512</v>
      </c>
      <c r="C567" s="14" t="str">
        <f>Solieusap!C567</f>
        <v>DEAD1</v>
      </c>
      <c r="D567" s="14" t="str">
        <f>Solieusap!D567</f>
        <v>LinStatic</v>
      </c>
      <c r="E567" s="16">
        <f>ABS(Solieusap!E567)</f>
        <v>8.1361000000000008</v>
      </c>
      <c r="F567" s="16">
        <f>ABS(Solieusap!F567)</f>
        <v>3.0099999999999998E-2</v>
      </c>
      <c r="G567" s="16">
        <f>ABS(Solieusap!G567)</f>
        <v>2.81E-2</v>
      </c>
      <c r="H567" s="16">
        <f>ABS(Solieusap!H567)</f>
        <v>1.873E-2</v>
      </c>
      <c r="I567" s="16">
        <f>ABS(Solieusap!I567)</f>
        <v>2.1800000000000001E-3</v>
      </c>
      <c r="J567" s="16">
        <f>ABS(Solieusap!J567)</f>
        <v>0.27794000000000002</v>
      </c>
      <c r="K567" s="16">
        <f t="shared" si="0"/>
        <v>8.1361000000000008</v>
      </c>
      <c r="L567" s="16">
        <f t="shared" si="1"/>
        <v>2.1800000000000001E-3</v>
      </c>
    </row>
    <row r="568" spans="1:12" ht="16.5" customHeight="1">
      <c r="A568" s="14" t="str">
        <f>Solieusap!A568</f>
        <v>467</v>
      </c>
      <c r="B568" s="15">
        <f>Solieusap!B568</f>
        <v>3.9102399999999999</v>
      </c>
      <c r="C568" s="14" t="str">
        <f>Solieusap!C568</f>
        <v>DEAD1</v>
      </c>
      <c r="D568" s="14" t="str">
        <f>Solieusap!D568</f>
        <v>LinStatic</v>
      </c>
      <c r="E568" s="16">
        <f>ABS(Solieusap!E568)</f>
        <v>7.9146999999999998</v>
      </c>
      <c r="F568" s="16">
        <f>ABS(Solieusap!F568)</f>
        <v>0.2742</v>
      </c>
      <c r="G568" s="16">
        <f>ABS(Solieusap!G568)</f>
        <v>2.81E-2</v>
      </c>
      <c r="H568" s="16">
        <f>ABS(Solieusap!H568)</f>
        <v>1.873E-2</v>
      </c>
      <c r="I568" s="16">
        <f>ABS(Solieusap!I568)</f>
        <v>5.7119999999999997E-2</v>
      </c>
      <c r="J568" s="16">
        <f>ABS(Solieusap!J568)</f>
        <v>3.9309999999999998E-2</v>
      </c>
      <c r="K568" s="16">
        <f t="shared" si="0"/>
        <v>7.9146999999999998</v>
      </c>
      <c r="L568" s="16">
        <f t="shared" si="1"/>
        <v>5.7119999999999997E-2</v>
      </c>
    </row>
    <row r="569" spans="1:12" ht="16.5" customHeight="1">
      <c r="A569" s="14" t="str">
        <f>Solieusap!A569</f>
        <v>468</v>
      </c>
      <c r="B569" s="15">
        <f>Solieusap!B569</f>
        <v>0</v>
      </c>
      <c r="C569" s="14" t="str">
        <f>Solieusap!C569</f>
        <v>DEAD1</v>
      </c>
      <c r="D569" s="14" t="str">
        <f>Solieusap!D569</f>
        <v>LinStatic</v>
      </c>
      <c r="E569" s="16">
        <f>ABS(Solieusap!E569)</f>
        <v>12.329599999999999</v>
      </c>
      <c r="F569" s="16">
        <f>ABS(Solieusap!F569)</f>
        <v>0.30740000000000001</v>
      </c>
      <c r="G569" s="16">
        <f>ABS(Solieusap!G569)</f>
        <v>4.1799999999999997E-2</v>
      </c>
      <c r="H569" s="16">
        <f>ABS(Solieusap!H569)</f>
        <v>6.1760000000000002E-2</v>
      </c>
      <c r="I569" s="16">
        <f>ABS(Solieusap!I569)</f>
        <v>0.10650999999999999</v>
      </c>
      <c r="J569" s="16">
        <f>ABS(Solieusap!J569)</f>
        <v>0.11723</v>
      </c>
      <c r="K569" s="16">
        <f t="shared" si="0"/>
        <v>12.329599999999999</v>
      </c>
      <c r="L569" s="16">
        <f t="shared" si="1"/>
        <v>0.10650999999999999</v>
      </c>
    </row>
    <row r="570" spans="1:12" ht="16.5" customHeight="1">
      <c r="A570" s="14" t="str">
        <f>Solieusap!A570</f>
        <v>468</v>
      </c>
      <c r="B570" s="15">
        <f>Solieusap!B570</f>
        <v>2.4129900000000002</v>
      </c>
      <c r="C570" s="14" t="str">
        <f>Solieusap!C570</f>
        <v>DEAD1</v>
      </c>
      <c r="D570" s="14" t="str">
        <f>Solieusap!D570</f>
        <v>LinStatic</v>
      </c>
      <c r="E570" s="16">
        <f>ABS(Solieusap!E570)</f>
        <v>12.551</v>
      </c>
      <c r="F570" s="16">
        <f>ABS(Solieusap!F570)</f>
        <v>0.1009</v>
      </c>
      <c r="G570" s="16">
        <f>ABS(Solieusap!G570)</f>
        <v>4.1799999999999997E-2</v>
      </c>
      <c r="H570" s="16">
        <f>ABS(Solieusap!H570)</f>
        <v>6.1760000000000002E-2</v>
      </c>
      <c r="I570" s="16">
        <f>ABS(Solieusap!I570)</f>
        <v>5.77E-3</v>
      </c>
      <c r="J570" s="16">
        <f>ABS(Solieusap!J570)</f>
        <v>0.36631999999999998</v>
      </c>
      <c r="K570" s="16">
        <f t="shared" si="0"/>
        <v>12.551</v>
      </c>
      <c r="L570" s="16">
        <f t="shared" si="1"/>
        <v>5.77E-3</v>
      </c>
    </row>
    <row r="571" spans="1:12" ht="16.5" customHeight="1">
      <c r="A571" s="14" t="str">
        <f>Solieusap!A571</f>
        <v>468</v>
      </c>
      <c r="B571" s="15">
        <f>Solieusap!B571</f>
        <v>4.8259699999999999</v>
      </c>
      <c r="C571" s="14" t="str">
        <f>Solieusap!C571</f>
        <v>DEAD1</v>
      </c>
      <c r="D571" s="14" t="str">
        <f>Solieusap!D571</f>
        <v>LinStatic</v>
      </c>
      <c r="E571" s="16">
        <f>ABS(Solieusap!E571)</f>
        <v>12.7723</v>
      </c>
      <c r="F571" s="16">
        <f>ABS(Solieusap!F571)</f>
        <v>0.50929999999999997</v>
      </c>
      <c r="G571" s="16">
        <f>ABS(Solieusap!G571)</f>
        <v>4.1799999999999997E-2</v>
      </c>
      <c r="H571" s="16">
        <f>ABS(Solieusap!H571)</f>
        <v>6.1760000000000002E-2</v>
      </c>
      <c r="I571" s="16">
        <f>ABS(Solieusap!I571)</f>
        <v>9.4979999999999995E-2</v>
      </c>
      <c r="J571" s="16">
        <f>ABS(Solieusap!J571)</f>
        <v>0.36993999999999999</v>
      </c>
      <c r="K571" s="16">
        <f t="shared" si="0"/>
        <v>12.7723</v>
      </c>
      <c r="L571" s="16">
        <f t="shared" si="1"/>
        <v>9.4979999999999995E-2</v>
      </c>
    </row>
    <row r="572" spans="1:12" ht="16.5" customHeight="1">
      <c r="A572" s="14" t="str">
        <f>Solieusap!A572</f>
        <v>469</v>
      </c>
      <c r="B572" s="15">
        <f>Solieusap!B572</f>
        <v>0</v>
      </c>
      <c r="C572" s="14" t="str">
        <f>Solieusap!C572</f>
        <v>DEAD1</v>
      </c>
      <c r="D572" s="14" t="str">
        <f>Solieusap!D572</f>
        <v>LinStatic</v>
      </c>
      <c r="E572" s="16">
        <f>ABS(Solieusap!E572)</f>
        <v>14.3413</v>
      </c>
      <c r="F572" s="16">
        <f>ABS(Solieusap!F572)</f>
        <v>0.41220000000000001</v>
      </c>
      <c r="G572" s="16">
        <f>ABS(Solieusap!G572)</f>
        <v>5.3E-3</v>
      </c>
      <c r="H572" s="16">
        <f>ABS(Solieusap!H572)</f>
        <v>3.1099999999999999E-2</v>
      </c>
      <c r="I572" s="16">
        <f>ABS(Solieusap!I572)</f>
        <v>3.6589999999999998E-2</v>
      </c>
      <c r="J572" s="16">
        <f>ABS(Solieusap!J572)</f>
        <v>0.21618999999999999</v>
      </c>
      <c r="K572" s="16">
        <f t="shared" si="0"/>
        <v>14.3413</v>
      </c>
      <c r="L572" s="16">
        <f t="shared" si="1"/>
        <v>3.6589999999999998E-2</v>
      </c>
    </row>
    <row r="573" spans="1:12" ht="16.5" customHeight="1">
      <c r="A573" s="14" t="str">
        <f>Solieusap!A573</f>
        <v>469</v>
      </c>
      <c r="B573" s="15">
        <f>Solieusap!B573</f>
        <v>2.4129900000000002</v>
      </c>
      <c r="C573" s="14" t="str">
        <f>Solieusap!C573</f>
        <v>DEAD1</v>
      </c>
      <c r="D573" s="14" t="str">
        <f>Solieusap!D573</f>
        <v>LinStatic</v>
      </c>
      <c r="E573" s="16">
        <f>ABS(Solieusap!E573)</f>
        <v>14.5627</v>
      </c>
      <c r="F573" s="16">
        <f>ABS(Solieusap!F573)</f>
        <v>3.8E-3</v>
      </c>
      <c r="G573" s="16">
        <f>ABS(Solieusap!G573)</f>
        <v>5.3E-3</v>
      </c>
      <c r="H573" s="16">
        <f>ABS(Solieusap!H573)</f>
        <v>3.1099999999999999E-2</v>
      </c>
      <c r="I573" s="16">
        <f>ABS(Solieusap!I573)</f>
        <v>2.3910000000000001E-2</v>
      </c>
      <c r="J573" s="16">
        <f>ABS(Solieusap!J573)</f>
        <v>0.28571000000000002</v>
      </c>
      <c r="K573" s="16">
        <f t="shared" si="0"/>
        <v>14.5627</v>
      </c>
      <c r="L573" s="16">
        <f t="shared" si="1"/>
        <v>2.3910000000000001E-2</v>
      </c>
    </row>
    <row r="574" spans="1:12" ht="16.5" customHeight="1">
      <c r="A574" s="14" t="str">
        <f>Solieusap!A574</f>
        <v>469</v>
      </c>
      <c r="B574" s="15">
        <f>Solieusap!B574</f>
        <v>4.8259699999999999</v>
      </c>
      <c r="C574" s="14" t="str">
        <f>Solieusap!C574</f>
        <v>DEAD1</v>
      </c>
      <c r="D574" s="14" t="str">
        <f>Solieusap!D574</f>
        <v>LinStatic</v>
      </c>
      <c r="E574" s="16">
        <f>ABS(Solieusap!E574)</f>
        <v>14.784000000000001</v>
      </c>
      <c r="F574" s="16">
        <f>ABS(Solieusap!F574)</f>
        <v>0.40450000000000003</v>
      </c>
      <c r="G574" s="16">
        <f>ABS(Solieusap!G574)</f>
        <v>5.3E-3</v>
      </c>
      <c r="H574" s="16">
        <f>ABS(Solieusap!H574)</f>
        <v>3.1099999999999999E-2</v>
      </c>
      <c r="I574" s="16">
        <f>ABS(Solieusap!I574)</f>
        <v>1.124E-2</v>
      </c>
      <c r="J574" s="16">
        <f>ABS(Solieusap!J574)</f>
        <v>0.19774</v>
      </c>
      <c r="K574" s="16">
        <f t="shared" si="0"/>
        <v>14.784000000000001</v>
      </c>
      <c r="L574" s="16">
        <f t="shared" si="1"/>
        <v>1.124E-2</v>
      </c>
    </row>
    <row r="575" spans="1:12" ht="16.5" customHeight="1">
      <c r="A575" s="14" t="str">
        <f>Solieusap!A575</f>
        <v>470</v>
      </c>
      <c r="B575" s="15">
        <f>Solieusap!B575</f>
        <v>0</v>
      </c>
      <c r="C575" s="14" t="str">
        <f>Solieusap!C575</f>
        <v>DEAD1</v>
      </c>
      <c r="D575" s="14" t="str">
        <f>Solieusap!D575</f>
        <v>LinStatic</v>
      </c>
      <c r="E575" s="16">
        <f>ABS(Solieusap!E575)</f>
        <v>15.6646</v>
      </c>
      <c r="F575" s="16">
        <f>ABS(Solieusap!F575)</f>
        <v>0.39200000000000002</v>
      </c>
      <c r="G575" s="16">
        <f>ABS(Solieusap!G575)</f>
        <v>6.6E-3</v>
      </c>
      <c r="H575" s="16">
        <f>ABS(Solieusap!H575)</f>
        <v>3.2000000000000001E-2</v>
      </c>
      <c r="I575" s="16">
        <f>ABS(Solieusap!I575)</f>
        <v>1.3469999999999999E-2</v>
      </c>
      <c r="J575" s="16">
        <f>ABS(Solieusap!J575)</f>
        <v>0.18715999999999999</v>
      </c>
      <c r="K575" s="16">
        <f t="shared" si="0"/>
        <v>15.6646</v>
      </c>
      <c r="L575" s="16">
        <f t="shared" si="1"/>
        <v>1.3469999999999999E-2</v>
      </c>
    </row>
    <row r="576" spans="1:12" ht="16.5" customHeight="1">
      <c r="A576" s="14" t="str">
        <f>Solieusap!A576</f>
        <v>470</v>
      </c>
      <c r="B576" s="15">
        <f>Solieusap!B576</f>
        <v>2.4129900000000002</v>
      </c>
      <c r="C576" s="14" t="str">
        <f>Solieusap!C576</f>
        <v>DEAD1</v>
      </c>
      <c r="D576" s="14" t="str">
        <f>Solieusap!D576</f>
        <v>LinStatic</v>
      </c>
      <c r="E576" s="16">
        <f>ABS(Solieusap!E576)</f>
        <v>15.443199999999999</v>
      </c>
      <c r="F576" s="16">
        <f>ABS(Solieusap!F576)</f>
        <v>1.6400000000000001E-2</v>
      </c>
      <c r="G576" s="16">
        <f>ABS(Solieusap!G576)</f>
        <v>6.6E-3</v>
      </c>
      <c r="H576" s="16">
        <f>ABS(Solieusap!H576)</f>
        <v>3.2000000000000001E-2</v>
      </c>
      <c r="I576" s="16">
        <f>ABS(Solieusap!I576)</f>
        <v>2.9420000000000002E-2</v>
      </c>
      <c r="J576" s="16">
        <f>ABS(Solieusap!J576)</f>
        <v>0.26606000000000002</v>
      </c>
      <c r="K576" s="16">
        <f t="shared" si="0"/>
        <v>15.443199999999999</v>
      </c>
      <c r="L576" s="16">
        <f t="shared" si="1"/>
        <v>2.9420000000000002E-2</v>
      </c>
    </row>
    <row r="577" spans="1:12" ht="16.5" customHeight="1">
      <c r="A577" s="14" t="str">
        <f>Solieusap!A577</f>
        <v>470</v>
      </c>
      <c r="B577" s="15">
        <f>Solieusap!B577</f>
        <v>4.8259699999999999</v>
      </c>
      <c r="C577" s="14" t="str">
        <f>Solieusap!C577</f>
        <v>DEAD1</v>
      </c>
      <c r="D577" s="14" t="str">
        <f>Solieusap!D577</f>
        <v>LinStatic</v>
      </c>
      <c r="E577" s="16">
        <f>ABS(Solieusap!E577)</f>
        <v>15.2218</v>
      </c>
      <c r="F577" s="16">
        <f>ABS(Solieusap!F577)</f>
        <v>0.42470000000000002</v>
      </c>
      <c r="G577" s="16">
        <f>ABS(Solieusap!G577)</f>
        <v>6.6E-3</v>
      </c>
      <c r="H577" s="16">
        <f>ABS(Solieusap!H577)</f>
        <v>3.2000000000000001E-2</v>
      </c>
      <c r="I577" s="16">
        <f>ABS(Solieusap!I577)</f>
        <v>4.5359999999999998E-2</v>
      </c>
      <c r="J577" s="16">
        <f>ABS(Solieusap!J577)</f>
        <v>0.26606999999999997</v>
      </c>
      <c r="K577" s="16">
        <f t="shared" si="0"/>
        <v>15.2218</v>
      </c>
      <c r="L577" s="16">
        <f t="shared" si="1"/>
        <v>4.5359999999999998E-2</v>
      </c>
    </row>
    <row r="578" spans="1:12" ht="16.5" customHeight="1">
      <c r="A578" s="14" t="str">
        <f>Solieusap!A578</f>
        <v>487</v>
      </c>
      <c r="B578" s="15">
        <f>Solieusap!B578</f>
        <v>0</v>
      </c>
      <c r="C578" s="14" t="str">
        <f>Solieusap!C578</f>
        <v>DEAD1</v>
      </c>
      <c r="D578" s="14" t="str">
        <f>Solieusap!D578</f>
        <v>LinStatic</v>
      </c>
      <c r="E578" s="16">
        <f>ABS(Solieusap!E578)</f>
        <v>3.6722999999999999</v>
      </c>
      <c r="F578" s="16">
        <f>ABS(Solieusap!F578)</f>
        <v>0.13089999999999999</v>
      </c>
      <c r="G578" s="16">
        <f>ABS(Solieusap!G578)</f>
        <v>9.2100000000000001E-2</v>
      </c>
      <c r="H578" s="16">
        <f>ABS(Solieusap!H578)</f>
        <v>4.4880000000000001E-6</v>
      </c>
      <c r="I578" s="16">
        <f>ABS(Solieusap!I578)</f>
        <v>0.17507</v>
      </c>
      <c r="J578" s="16">
        <f>ABS(Solieusap!J578)</f>
        <v>6.3140000000000002E-2</v>
      </c>
      <c r="K578" s="16">
        <f t="shared" si="0"/>
        <v>3.6722999999999999</v>
      </c>
      <c r="L578" s="16">
        <f t="shared" si="1"/>
        <v>0.17507</v>
      </c>
    </row>
    <row r="579" spans="1:12" ht="16.5" customHeight="1">
      <c r="A579" s="14" t="str">
        <f>Solieusap!A579</f>
        <v>487</v>
      </c>
      <c r="B579" s="15">
        <f>Solieusap!B579</f>
        <v>0.75</v>
      </c>
      <c r="C579" s="14" t="str">
        <f>Solieusap!C579</f>
        <v>DEAD1</v>
      </c>
      <c r="D579" s="14" t="str">
        <f>Solieusap!D579</f>
        <v>LinStatic</v>
      </c>
      <c r="E579" s="16">
        <f>ABS(Solieusap!E579)</f>
        <v>3.5897999999999999</v>
      </c>
      <c r="F579" s="16">
        <f>ABS(Solieusap!F579)</f>
        <v>0.13089999999999999</v>
      </c>
      <c r="G579" s="16">
        <f>ABS(Solieusap!G579)</f>
        <v>9.2100000000000001E-2</v>
      </c>
      <c r="H579" s="16">
        <f>ABS(Solieusap!H579)</f>
        <v>4.4880000000000001E-6</v>
      </c>
      <c r="I579" s="16">
        <f>ABS(Solieusap!I579)</f>
        <v>0.106</v>
      </c>
      <c r="J579" s="16">
        <f>ABS(Solieusap!J579)</f>
        <v>3.5000000000000003E-2</v>
      </c>
      <c r="K579" s="16">
        <f t="shared" si="0"/>
        <v>3.5897999999999999</v>
      </c>
      <c r="L579" s="16">
        <f t="shared" si="1"/>
        <v>0.106</v>
      </c>
    </row>
    <row r="580" spans="1:12" ht="16.5" customHeight="1">
      <c r="A580" s="14" t="str">
        <f>Solieusap!A580</f>
        <v>487</v>
      </c>
      <c r="B580" s="15">
        <f>Solieusap!B580</f>
        <v>1.5</v>
      </c>
      <c r="C580" s="14" t="str">
        <f>Solieusap!C580</f>
        <v>DEAD1</v>
      </c>
      <c r="D580" s="14" t="str">
        <f>Solieusap!D580</f>
        <v>LinStatic</v>
      </c>
      <c r="E580" s="16">
        <f>ABS(Solieusap!E580)</f>
        <v>3.5072999999999999</v>
      </c>
      <c r="F580" s="16">
        <f>ABS(Solieusap!F580)</f>
        <v>0.13089999999999999</v>
      </c>
      <c r="G580" s="16">
        <f>ABS(Solieusap!G580)</f>
        <v>9.2100000000000001E-2</v>
      </c>
      <c r="H580" s="16">
        <f>ABS(Solieusap!H580)</f>
        <v>4.4880000000000001E-6</v>
      </c>
      <c r="I580" s="16">
        <f>ABS(Solieusap!I580)</f>
        <v>3.6920000000000001E-2</v>
      </c>
      <c r="J580" s="16">
        <f>ABS(Solieusap!J580)</f>
        <v>0.13314000000000001</v>
      </c>
      <c r="K580" s="16">
        <f t="shared" si="0"/>
        <v>3.5072999999999999</v>
      </c>
      <c r="L580" s="16">
        <f t="shared" si="1"/>
        <v>3.6920000000000001E-2</v>
      </c>
    </row>
    <row r="581" spans="1:12" ht="16.5" customHeight="1">
      <c r="A581" s="14" t="str">
        <f>Solieusap!A581</f>
        <v>488</v>
      </c>
      <c r="B581" s="15">
        <f>Solieusap!B581</f>
        <v>0</v>
      </c>
      <c r="C581" s="14" t="str">
        <f>Solieusap!C581</f>
        <v>DEAD1</v>
      </c>
      <c r="D581" s="14" t="str">
        <f>Solieusap!D581</f>
        <v>LinStatic</v>
      </c>
      <c r="E581" s="16">
        <f>ABS(Solieusap!E581)</f>
        <v>3.1225999999999998</v>
      </c>
      <c r="F581" s="16">
        <f>ABS(Solieusap!F581)</f>
        <v>2.46E-2</v>
      </c>
      <c r="G581" s="16">
        <f>ABS(Solieusap!G581)</f>
        <v>9.2100000000000001E-2</v>
      </c>
      <c r="H581" s="16">
        <f>ABS(Solieusap!H581)</f>
        <v>3.4249999999999998E-6</v>
      </c>
      <c r="I581" s="16">
        <f>ABS(Solieusap!I581)</f>
        <v>3.6970000000000003E-2</v>
      </c>
      <c r="J581" s="16">
        <f>ABS(Solieusap!J581)</f>
        <v>1.7520000000000001E-2</v>
      </c>
      <c r="K581" s="16">
        <f t="shared" si="0"/>
        <v>3.1225999999999998</v>
      </c>
      <c r="L581" s="16">
        <f t="shared" si="1"/>
        <v>3.6970000000000003E-2</v>
      </c>
    </row>
    <row r="582" spans="1:12" ht="16.5" customHeight="1">
      <c r="A582" s="14" t="str">
        <f>Solieusap!A582</f>
        <v>488</v>
      </c>
      <c r="B582" s="15">
        <f>Solieusap!B582</f>
        <v>2.4</v>
      </c>
      <c r="C582" s="14" t="str">
        <f>Solieusap!C582</f>
        <v>DEAD1</v>
      </c>
      <c r="D582" s="14" t="str">
        <f>Solieusap!D582</f>
        <v>LinStatic</v>
      </c>
      <c r="E582" s="16">
        <f>ABS(Solieusap!E582)</f>
        <v>2.8586</v>
      </c>
      <c r="F582" s="16">
        <f>ABS(Solieusap!F582)</f>
        <v>2.46E-2</v>
      </c>
      <c r="G582" s="16">
        <f>ABS(Solieusap!G582)</f>
        <v>9.2100000000000001E-2</v>
      </c>
      <c r="H582" s="16">
        <f>ABS(Solieusap!H582)</f>
        <v>3.4249999999999998E-6</v>
      </c>
      <c r="I582" s="16">
        <f>ABS(Solieusap!I582)</f>
        <v>0.18406</v>
      </c>
      <c r="J582" s="16">
        <f>ABS(Solieusap!J582)</f>
        <v>4.1459999999999997E-2</v>
      </c>
      <c r="K582" s="16">
        <f t="shared" si="0"/>
        <v>2.8586</v>
      </c>
      <c r="L582" s="16">
        <f t="shared" si="1"/>
        <v>0.18406</v>
      </c>
    </row>
    <row r="583" spans="1:12" ht="16.5" customHeight="1">
      <c r="A583" s="14" t="str">
        <f>Solieusap!A583</f>
        <v>488</v>
      </c>
      <c r="B583" s="15">
        <f>Solieusap!B583</f>
        <v>4.8</v>
      </c>
      <c r="C583" s="14" t="str">
        <f>Solieusap!C583</f>
        <v>DEAD1</v>
      </c>
      <c r="D583" s="14" t="str">
        <f>Solieusap!D583</f>
        <v>LinStatic</v>
      </c>
      <c r="E583" s="16">
        <f>ABS(Solieusap!E583)</f>
        <v>2.5945999999999998</v>
      </c>
      <c r="F583" s="16">
        <f>ABS(Solieusap!F583)</f>
        <v>2.46E-2</v>
      </c>
      <c r="G583" s="16">
        <f>ABS(Solieusap!G583)</f>
        <v>9.2100000000000001E-2</v>
      </c>
      <c r="H583" s="16">
        <f>ABS(Solieusap!H583)</f>
        <v>3.4249999999999998E-6</v>
      </c>
      <c r="I583" s="16">
        <f>ABS(Solieusap!I583)</f>
        <v>0.40509000000000001</v>
      </c>
      <c r="J583" s="16">
        <f>ABS(Solieusap!J583)</f>
        <v>0.10044</v>
      </c>
      <c r="K583" s="16">
        <f t="shared" si="0"/>
        <v>2.5945999999999998</v>
      </c>
      <c r="L583" s="16">
        <f t="shared" si="1"/>
        <v>0.40509000000000001</v>
      </c>
    </row>
    <row r="584" spans="1:12" ht="16.5" customHeight="1">
      <c r="A584" s="14" t="str">
        <f>Solieusap!A584</f>
        <v>489</v>
      </c>
      <c r="B584" s="15">
        <f>Solieusap!B584</f>
        <v>0</v>
      </c>
      <c r="C584" s="14" t="str">
        <f>Solieusap!C584</f>
        <v>DEAD1</v>
      </c>
      <c r="D584" s="14" t="str">
        <f>Solieusap!D584</f>
        <v>LinStatic</v>
      </c>
      <c r="E584" s="16">
        <f>ABS(Solieusap!E584)</f>
        <v>3.6728999999999998</v>
      </c>
      <c r="F584" s="16">
        <f>ABS(Solieusap!F584)</f>
        <v>0.13120000000000001</v>
      </c>
      <c r="G584" s="16">
        <f>ABS(Solieusap!G584)</f>
        <v>9.1999999999999998E-2</v>
      </c>
      <c r="H584" s="16">
        <f>ABS(Solieusap!H584)</f>
        <v>2.783E-5</v>
      </c>
      <c r="I584" s="16">
        <f>ABS(Solieusap!I584)</f>
        <v>0.17494000000000001</v>
      </c>
      <c r="J584" s="16">
        <f>ABS(Solieusap!J584)</f>
        <v>6.3460000000000003E-2</v>
      </c>
      <c r="K584" s="16">
        <f t="shared" si="0"/>
        <v>3.6728999999999998</v>
      </c>
      <c r="L584" s="16">
        <f t="shared" si="1"/>
        <v>0.17494000000000001</v>
      </c>
    </row>
    <row r="585" spans="1:12" ht="16.5" customHeight="1">
      <c r="A585" s="14" t="str">
        <f>Solieusap!A585</f>
        <v>489</v>
      </c>
      <c r="B585" s="15">
        <f>Solieusap!B585</f>
        <v>0.75</v>
      </c>
      <c r="C585" s="14" t="str">
        <f>Solieusap!C585</f>
        <v>DEAD1</v>
      </c>
      <c r="D585" s="14" t="str">
        <f>Solieusap!D585</f>
        <v>LinStatic</v>
      </c>
      <c r="E585" s="16">
        <f>ABS(Solieusap!E585)</f>
        <v>3.5903999999999998</v>
      </c>
      <c r="F585" s="16">
        <f>ABS(Solieusap!F585)</f>
        <v>0.13120000000000001</v>
      </c>
      <c r="G585" s="16">
        <f>ABS(Solieusap!G585)</f>
        <v>9.1999999999999998E-2</v>
      </c>
      <c r="H585" s="16">
        <f>ABS(Solieusap!H585)</f>
        <v>2.783E-5</v>
      </c>
      <c r="I585" s="16">
        <f>ABS(Solieusap!I585)</f>
        <v>0.10592</v>
      </c>
      <c r="J585" s="16">
        <f>ABS(Solieusap!J585)</f>
        <v>3.4909999999999997E-2</v>
      </c>
      <c r="K585" s="16">
        <f t="shared" si="0"/>
        <v>3.5903999999999998</v>
      </c>
      <c r="L585" s="16">
        <f t="shared" si="1"/>
        <v>0.10592</v>
      </c>
    </row>
    <row r="586" spans="1:12" ht="16.5" customHeight="1">
      <c r="A586" s="14" t="str">
        <f>Solieusap!A586</f>
        <v>489</v>
      </c>
      <c r="B586" s="15">
        <f>Solieusap!B586</f>
        <v>1.5</v>
      </c>
      <c r="C586" s="14" t="str">
        <f>Solieusap!C586</f>
        <v>DEAD1</v>
      </c>
      <c r="D586" s="14" t="str">
        <f>Solieusap!D586</f>
        <v>LinStatic</v>
      </c>
      <c r="E586" s="16">
        <f>ABS(Solieusap!E586)</f>
        <v>3.5078999999999998</v>
      </c>
      <c r="F586" s="16">
        <f>ABS(Solieusap!F586)</f>
        <v>0.13120000000000001</v>
      </c>
      <c r="G586" s="16">
        <f>ABS(Solieusap!G586)</f>
        <v>9.1999999999999998E-2</v>
      </c>
      <c r="H586" s="16">
        <f>ABS(Solieusap!H586)</f>
        <v>2.783E-5</v>
      </c>
      <c r="I586" s="16">
        <f>ABS(Solieusap!I586)</f>
        <v>3.6900000000000002E-2</v>
      </c>
      <c r="J586" s="16">
        <f>ABS(Solieusap!J586)</f>
        <v>0.13328999999999999</v>
      </c>
      <c r="K586" s="16">
        <f t="shared" si="0"/>
        <v>3.5078999999999998</v>
      </c>
      <c r="L586" s="16">
        <f t="shared" si="1"/>
        <v>3.6900000000000002E-2</v>
      </c>
    </row>
    <row r="587" spans="1:12" ht="16.5" customHeight="1">
      <c r="A587" s="14" t="str">
        <f>Solieusap!A587</f>
        <v>490</v>
      </c>
      <c r="B587" s="15">
        <f>Solieusap!B587</f>
        <v>0</v>
      </c>
      <c r="C587" s="14" t="str">
        <f>Solieusap!C587</f>
        <v>DEAD1</v>
      </c>
      <c r="D587" s="14" t="str">
        <f>Solieusap!D587</f>
        <v>LinStatic</v>
      </c>
      <c r="E587" s="16">
        <f>ABS(Solieusap!E587)</f>
        <v>3.1225999999999998</v>
      </c>
      <c r="F587" s="16">
        <f>ABS(Solieusap!F587)</f>
        <v>2.4299999999999999E-2</v>
      </c>
      <c r="G587" s="16">
        <f>ABS(Solieusap!G587)</f>
        <v>9.1999999999999998E-2</v>
      </c>
      <c r="H587" s="16">
        <f>ABS(Solieusap!H587)</f>
        <v>7.0279999999999998E-5</v>
      </c>
      <c r="I587" s="16">
        <f>ABS(Solieusap!I587)</f>
        <v>3.6839999999999998E-2</v>
      </c>
      <c r="J587" s="16">
        <f>ABS(Solieusap!J587)</f>
        <v>1.66E-2</v>
      </c>
      <c r="K587" s="16">
        <f t="shared" si="0"/>
        <v>3.1225999999999998</v>
      </c>
      <c r="L587" s="16">
        <f t="shared" si="1"/>
        <v>3.6839999999999998E-2</v>
      </c>
    </row>
    <row r="588" spans="1:12" ht="16.5" customHeight="1">
      <c r="A588" s="14" t="str">
        <f>Solieusap!A588</f>
        <v>490</v>
      </c>
      <c r="B588" s="15">
        <f>Solieusap!B588</f>
        <v>2.4</v>
      </c>
      <c r="C588" s="14" t="str">
        <f>Solieusap!C588</f>
        <v>DEAD1</v>
      </c>
      <c r="D588" s="14" t="str">
        <f>Solieusap!D588</f>
        <v>LinStatic</v>
      </c>
      <c r="E588" s="16">
        <f>ABS(Solieusap!E588)</f>
        <v>2.8586</v>
      </c>
      <c r="F588" s="16">
        <f>ABS(Solieusap!F588)</f>
        <v>2.4299999999999999E-2</v>
      </c>
      <c r="G588" s="16">
        <f>ABS(Solieusap!G588)</f>
        <v>9.1999999999999998E-2</v>
      </c>
      <c r="H588" s="16">
        <f>ABS(Solieusap!H588)</f>
        <v>7.0279999999999998E-5</v>
      </c>
      <c r="I588" s="16">
        <f>ABS(Solieusap!I588)</f>
        <v>0.18406</v>
      </c>
      <c r="J588" s="16">
        <f>ABS(Solieusap!J588)</f>
        <v>4.1640000000000003E-2</v>
      </c>
      <c r="K588" s="16">
        <f t="shared" si="0"/>
        <v>2.8586</v>
      </c>
      <c r="L588" s="16">
        <f t="shared" si="1"/>
        <v>0.18406</v>
      </c>
    </row>
    <row r="589" spans="1:12" ht="16.5" customHeight="1">
      <c r="A589" s="14" t="str">
        <f>Solieusap!A589</f>
        <v>490</v>
      </c>
      <c r="B589" s="15">
        <f>Solieusap!B589</f>
        <v>4.8</v>
      </c>
      <c r="C589" s="14" t="str">
        <f>Solieusap!C589</f>
        <v>DEAD1</v>
      </c>
      <c r="D589" s="14" t="str">
        <f>Solieusap!D589</f>
        <v>LinStatic</v>
      </c>
      <c r="E589" s="16">
        <f>ABS(Solieusap!E589)</f>
        <v>2.5945999999999998</v>
      </c>
      <c r="F589" s="16">
        <f>ABS(Solieusap!F589)</f>
        <v>2.4299999999999999E-2</v>
      </c>
      <c r="G589" s="16">
        <f>ABS(Solieusap!G589)</f>
        <v>9.1999999999999998E-2</v>
      </c>
      <c r="H589" s="16">
        <f>ABS(Solieusap!H589)</f>
        <v>7.0279999999999998E-5</v>
      </c>
      <c r="I589" s="16">
        <f>ABS(Solieusap!I589)</f>
        <v>0.40495999999999999</v>
      </c>
      <c r="J589" s="16">
        <f>ABS(Solieusap!J589)</f>
        <v>9.987E-2</v>
      </c>
      <c r="K589" s="16">
        <f t="shared" si="0"/>
        <v>2.5945999999999998</v>
      </c>
      <c r="L589" s="16">
        <f t="shared" si="1"/>
        <v>0.40495999999999999</v>
      </c>
    </row>
    <row r="590" spans="1:12" ht="16.5" customHeight="1">
      <c r="A590" s="15" t="str">
        <f>Solieusap!A590</f>
        <v>Cũ</v>
      </c>
      <c r="B590" s="15">
        <f>Solieusap!B590</f>
        <v>1.75</v>
      </c>
      <c r="C590" s="15" t="str">
        <f>Solieusap!C590</f>
        <v>COMB7</v>
      </c>
      <c r="D590" s="15" t="str">
        <f>Solieusap!D590</f>
        <v>Combination</v>
      </c>
      <c r="E590" s="16">
        <f>ABS(Solieusap!E590)</f>
        <v>4.5941999999999998</v>
      </c>
      <c r="F590" s="16">
        <f>ABS(Solieusap!F590)</f>
        <v>0.13780000000000001</v>
      </c>
      <c r="G590" s="16">
        <f>ABS(Solieusap!G590)</f>
        <v>0.26350000000000001</v>
      </c>
      <c r="H590" s="16">
        <f>ABS(Solieusap!H590)</f>
        <v>1E-4</v>
      </c>
      <c r="I590" s="16">
        <f>ABS(Solieusap!I590)</f>
        <v>3.3290000000000001E-5</v>
      </c>
      <c r="J590" s="16">
        <f>ABS(Solieusap!J590)</f>
        <v>0.11430999999999999</v>
      </c>
      <c r="K590" s="16">
        <f t="shared" si="0"/>
        <v>4.5941999999999998</v>
      </c>
      <c r="L590" s="16">
        <f t="shared" si="1"/>
        <v>3.3290000000000001E-5</v>
      </c>
    </row>
    <row r="591" spans="1:12" ht="16.5" customHeight="1">
      <c r="A591" s="15" t="str">
        <f>Solieusap!A591</f>
        <v>Cũ</v>
      </c>
      <c r="B591" s="15">
        <f>Solieusap!B591</f>
        <v>3.5</v>
      </c>
      <c r="C591" s="15" t="str">
        <f>Solieusap!C591</f>
        <v>COMB7</v>
      </c>
      <c r="D591" s="15" t="str">
        <f>Solieusap!D591</f>
        <v>Combination</v>
      </c>
      <c r="E591" s="16">
        <f>ABS(Solieusap!E591)</f>
        <v>4.4016999999999999</v>
      </c>
      <c r="F591" s="16">
        <f>ABS(Solieusap!F591)</f>
        <v>0.45279999999999998</v>
      </c>
      <c r="G591" s="16">
        <f>ABS(Solieusap!G591)</f>
        <v>0.26350000000000001</v>
      </c>
      <c r="H591" s="16">
        <f>ABS(Solieusap!H591)</f>
        <v>1E-4</v>
      </c>
      <c r="I591" s="16">
        <f>ABS(Solieusap!I591)</f>
        <v>0.46100999999999998</v>
      </c>
      <c r="J591" s="16">
        <f>ABS(Solieusap!J591)</f>
        <v>0.40244000000000002</v>
      </c>
      <c r="K591" s="16">
        <f t="shared" si="0"/>
        <v>4.4016999999999999</v>
      </c>
      <c r="L591" s="16">
        <f t="shared" si="1"/>
        <v>0.46100999999999998</v>
      </c>
    </row>
    <row r="592" spans="1:12" ht="16.5" customHeight="1">
      <c r="A592" s="15" t="str">
        <f>Solieusap!A592</f>
        <v>Cũ</v>
      </c>
      <c r="B592" s="15">
        <f>Solieusap!B592</f>
        <v>0</v>
      </c>
      <c r="C592" s="15" t="str">
        <f>Solieusap!C592</f>
        <v>COMB1</v>
      </c>
      <c r="D592" s="15" t="str">
        <f>Solieusap!D592</f>
        <v>Combination</v>
      </c>
      <c r="E592" s="16">
        <f>ABS(Solieusap!E592)</f>
        <v>9.3760999999999992</v>
      </c>
      <c r="F592" s="16">
        <f>ABS(Solieusap!F592)</f>
        <v>0.1865</v>
      </c>
      <c r="G592" s="16">
        <f>ABS(Solieusap!G592)</f>
        <v>0.34849999999999998</v>
      </c>
      <c r="H592" s="16">
        <f>ABS(Solieusap!H592)</f>
        <v>4.0459999999999999E-6</v>
      </c>
      <c r="I592" s="16">
        <f>ABS(Solieusap!I592)</f>
        <v>0.59145000000000003</v>
      </c>
      <c r="J592" s="16">
        <f>ABS(Solieusap!J592)</f>
        <v>0.32891999999999999</v>
      </c>
      <c r="K592" s="16">
        <f t="shared" si="0"/>
        <v>9.3760999999999992</v>
      </c>
      <c r="L592" s="16">
        <f t="shared" si="1"/>
        <v>0.59145000000000003</v>
      </c>
    </row>
    <row r="593" spans="1:12" ht="16.5" customHeight="1">
      <c r="A593" s="15" t="str">
        <f>Solieusap!A593</f>
        <v>Cũ</v>
      </c>
      <c r="B593" s="15">
        <f>Solieusap!B593</f>
        <v>1.75</v>
      </c>
      <c r="C593" s="15" t="str">
        <f>Solieusap!C593</f>
        <v>COMB1</v>
      </c>
      <c r="D593" s="15" t="str">
        <f>Solieusap!D593</f>
        <v>Combination</v>
      </c>
      <c r="E593" s="16">
        <f>ABS(Solieusap!E593)</f>
        <v>9.1836000000000002</v>
      </c>
      <c r="F593" s="16">
        <f>ABS(Solieusap!F593)</f>
        <v>0.1865</v>
      </c>
      <c r="G593" s="16">
        <f>ABS(Solieusap!G593)</f>
        <v>0.34849999999999998</v>
      </c>
      <c r="H593" s="16">
        <f>ABS(Solieusap!H593)</f>
        <v>4.0459999999999999E-6</v>
      </c>
      <c r="I593" s="16">
        <f>ABS(Solieusap!I593)</f>
        <v>1.8370000000000001E-2</v>
      </c>
      <c r="J593" s="16">
        <f>ABS(Solieusap!J593)</f>
        <v>2.5100000000000001E-3</v>
      </c>
      <c r="K593" s="16">
        <f t="shared" si="0"/>
        <v>9.1836000000000002</v>
      </c>
      <c r="L593" s="16">
        <f t="shared" si="1"/>
        <v>1.8370000000000001E-2</v>
      </c>
    </row>
    <row r="594" spans="1:12" ht="16.5" customHeight="1">
      <c r="A594" s="15" t="str">
        <f>Solieusap!A594</f>
        <v>Cũ</v>
      </c>
      <c r="B594" s="15">
        <f>Solieusap!B594</f>
        <v>3.5</v>
      </c>
      <c r="C594" s="15" t="str">
        <f>Solieusap!C594</f>
        <v>COMB1</v>
      </c>
      <c r="D594" s="15" t="str">
        <f>Solieusap!D594</f>
        <v>Combination</v>
      </c>
      <c r="E594" s="16">
        <f>ABS(Solieusap!E594)</f>
        <v>8.9910999999999994</v>
      </c>
      <c r="F594" s="16">
        <f>ABS(Solieusap!F594)</f>
        <v>0.1865</v>
      </c>
      <c r="G594" s="16">
        <f>ABS(Solieusap!G594)</f>
        <v>0.34849999999999998</v>
      </c>
      <c r="H594" s="16">
        <f>ABS(Solieusap!H594)</f>
        <v>4.0459999999999999E-6</v>
      </c>
      <c r="I594" s="16">
        <f>ABS(Solieusap!I594)</f>
        <v>0.62819000000000003</v>
      </c>
      <c r="J594" s="16">
        <f>ABS(Solieusap!J594)</f>
        <v>0.32389000000000001</v>
      </c>
      <c r="K594" s="16">
        <f t="shared" si="0"/>
        <v>8.9910999999999994</v>
      </c>
      <c r="L594" s="16">
        <f t="shared" si="1"/>
        <v>0.62819000000000003</v>
      </c>
    </row>
    <row r="595" spans="1:12" ht="16.5" customHeight="1">
      <c r="A595" s="15" t="str">
        <f>Solieusap!A595</f>
        <v>Cũ</v>
      </c>
      <c r="B595" s="15">
        <f>Solieusap!B595</f>
        <v>0</v>
      </c>
      <c r="C595" s="15" t="str">
        <f>Solieusap!C595</f>
        <v>COMB2</v>
      </c>
      <c r="D595" s="15" t="str">
        <f>Solieusap!D595</f>
        <v>Combination</v>
      </c>
      <c r="E595" s="16">
        <f>ABS(Solieusap!E595)</f>
        <v>6.2625000000000002</v>
      </c>
      <c r="F595" s="16">
        <f>ABS(Solieusap!F595)</f>
        <v>0.36280000000000001</v>
      </c>
      <c r="G595" s="16">
        <f>ABS(Solieusap!G595)</f>
        <v>0.17760000000000001</v>
      </c>
      <c r="H595" s="16">
        <f>ABS(Solieusap!H595)</f>
        <v>2.2240000000000001E-5</v>
      </c>
      <c r="I595" s="16">
        <f>ABS(Solieusap!I595)</f>
        <v>0.30142999999999998</v>
      </c>
      <c r="J595" s="16">
        <f>ABS(Solieusap!J595)</f>
        <v>0.63514999999999999</v>
      </c>
      <c r="K595" s="16">
        <f t="shared" si="0"/>
        <v>6.2625000000000002</v>
      </c>
      <c r="L595" s="16">
        <f t="shared" si="1"/>
        <v>0.30142999999999998</v>
      </c>
    </row>
    <row r="596" spans="1:12" ht="16.5" customHeight="1">
      <c r="A596" s="15" t="str">
        <f>Solieusap!A596</f>
        <v>Cũ</v>
      </c>
      <c r="B596" s="15">
        <f>Solieusap!B596</f>
        <v>1.75</v>
      </c>
      <c r="C596" s="15" t="str">
        <f>Solieusap!C596</f>
        <v>COMB2</v>
      </c>
      <c r="D596" s="15" t="str">
        <f>Solieusap!D596</f>
        <v>Combination</v>
      </c>
      <c r="E596" s="16">
        <f>ABS(Solieusap!E596)</f>
        <v>6.07</v>
      </c>
      <c r="F596" s="16">
        <f>ABS(Solieusap!F596)</f>
        <v>0.36280000000000001</v>
      </c>
      <c r="G596" s="16">
        <f>ABS(Solieusap!G596)</f>
        <v>0.17760000000000001</v>
      </c>
      <c r="H596" s="16">
        <f>ABS(Solieusap!H596)</f>
        <v>2.2240000000000001E-5</v>
      </c>
      <c r="I596" s="16">
        <f>ABS(Solieusap!I596)</f>
        <v>9.3200000000000002E-3</v>
      </c>
      <c r="J596" s="16">
        <f>ABS(Solieusap!J596)</f>
        <v>2.4000000000000001E-4</v>
      </c>
      <c r="K596" s="16">
        <f t="shared" si="0"/>
        <v>6.07</v>
      </c>
      <c r="L596" s="16">
        <f t="shared" si="1"/>
        <v>9.3200000000000002E-3</v>
      </c>
    </row>
    <row r="597" spans="1:12" ht="16.5" customHeight="1">
      <c r="A597" s="15" t="str">
        <f>Solieusap!A597</f>
        <v>Cũ</v>
      </c>
      <c r="B597" s="15">
        <f>Solieusap!B597</f>
        <v>3.5</v>
      </c>
      <c r="C597" s="15" t="str">
        <f>Solieusap!C597</f>
        <v>COMB2</v>
      </c>
      <c r="D597" s="15" t="str">
        <f>Solieusap!D597</f>
        <v>Combination</v>
      </c>
      <c r="E597" s="16">
        <f>ABS(Solieusap!E597)</f>
        <v>5.8775000000000004</v>
      </c>
      <c r="F597" s="16">
        <f>ABS(Solieusap!F597)</f>
        <v>0.36280000000000001</v>
      </c>
      <c r="G597" s="16">
        <f>ABS(Solieusap!G597)</f>
        <v>0.17760000000000001</v>
      </c>
      <c r="H597" s="16">
        <f>ABS(Solieusap!H597)</f>
        <v>2.2240000000000001E-5</v>
      </c>
      <c r="I597" s="16">
        <f>ABS(Solieusap!I597)</f>
        <v>0.32007000000000002</v>
      </c>
      <c r="J597" s="16">
        <f>ABS(Solieusap!J597)</f>
        <v>0.63466999999999996</v>
      </c>
      <c r="K597" s="16">
        <f t="shared" si="0"/>
        <v>5.8775000000000004</v>
      </c>
      <c r="L597" s="16">
        <f t="shared" si="1"/>
        <v>0.32007000000000002</v>
      </c>
    </row>
    <row r="598" spans="1:12" ht="16.5" customHeight="1">
      <c r="A598" s="15" t="str">
        <f>Solieusap!A598</f>
        <v>Cũ</v>
      </c>
      <c r="B598" s="15">
        <f>Solieusap!B598</f>
        <v>0</v>
      </c>
      <c r="C598" s="15" t="str">
        <f>Solieusap!C598</f>
        <v>COMB3</v>
      </c>
      <c r="D598" s="15" t="str">
        <f>Solieusap!D598</f>
        <v>Combination</v>
      </c>
      <c r="E598" s="16">
        <f>ABS(Solieusap!E598)</f>
        <v>6.2553000000000001</v>
      </c>
      <c r="F598" s="16">
        <f>ABS(Solieusap!F598)</f>
        <v>0.10349999999999999</v>
      </c>
      <c r="G598" s="16">
        <f>ABS(Solieusap!G598)</f>
        <v>0.1797</v>
      </c>
      <c r="H598" s="16">
        <f>ABS(Solieusap!H598)</f>
        <v>2.4559999999999999E-5</v>
      </c>
      <c r="I598" s="16">
        <f>ABS(Solieusap!I598)</f>
        <v>0.30625000000000002</v>
      </c>
      <c r="J598" s="16">
        <f>ABS(Solieusap!J598)</f>
        <v>0.1706</v>
      </c>
      <c r="K598" s="16">
        <f t="shared" si="0"/>
        <v>6.2553000000000001</v>
      </c>
      <c r="L598" s="16">
        <f t="shared" si="1"/>
        <v>0.30625000000000002</v>
      </c>
    </row>
    <row r="599" spans="1:12" ht="16.5" customHeight="1">
      <c r="A599" s="15" t="str">
        <f>Solieusap!A599</f>
        <v>Cũ</v>
      </c>
      <c r="B599" s="15">
        <f>Solieusap!B599</f>
        <v>1.75</v>
      </c>
      <c r="C599" s="15" t="str">
        <f>Solieusap!C599</f>
        <v>COMB3</v>
      </c>
      <c r="D599" s="15" t="str">
        <f>Solieusap!D599</f>
        <v>Combination</v>
      </c>
      <c r="E599" s="16">
        <f>ABS(Solieusap!E599)</f>
        <v>6.0628000000000002</v>
      </c>
      <c r="F599" s="16">
        <f>ABS(Solieusap!F599)</f>
        <v>0.10349999999999999</v>
      </c>
      <c r="G599" s="16">
        <f>ABS(Solieusap!G599)</f>
        <v>0.1797</v>
      </c>
      <c r="H599" s="16">
        <f>ABS(Solieusap!H599)</f>
        <v>2.4559999999999999E-5</v>
      </c>
      <c r="I599" s="16">
        <f>ABS(Solieusap!I599)</f>
        <v>8.3000000000000001E-3</v>
      </c>
      <c r="J599" s="16">
        <f>ABS(Solieusap!J599)</f>
        <v>1.0460000000000001E-2</v>
      </c>
      <c r="K599" s="16">
        <f t="shared" si="0"/>
        <v>6.0628000000000002</v>
      </c>
      <c r="L599" s="16">
        <f t="shared" si="1"/>
        <v>8.3000000000000001E-3</v>
      </c>
    </row>
    <row r="600" spans="1:12" ht="16.5" customHeight="1">
      <c r="A600" s="15" t="str">
        <f>Solieusap!A600</f>
        <v>Cũ</v>
      </c>
      <c r="B600" s="15">
        <f>Solieusap!B600</f>
        <v>3.5</v>
      </c>
      <c r="C600" s="15" t="str">
        <f>Solieusap!C600</f>
        <v>COMB3</v>
      </c>
      <c r="D600" s="15" t="str">
        <f>Solieusap!D600</f>
        <v>Combination</v>
      </c>
      <c r="E600" s="16">
        <f>ABS(Solieusap!E600)</f>
        <v>5.8703000000000003</v>
      </c>
      <c r="F600" s="16">
        <f>ABS(Solieusap!F600)</f>
        <v>0.10349999999999999</v>
      </c>
      <c r="G600" s="16">
        <f>ABS(Solieusap!G600)</f>
        <v>0.1797</v>
      </c>
      <c r="H600" s="16">
        <f>ABS(Solieusap!H600)</f>
        <v>2.4559999999999999E-5</v>
      </c>
      <c r="I600" s="16">
        <f>ABS(Solieusap!I600)</f>
        <v>0.32285999999999998</v>
      </c>
      <c r="J600" s="16">
        <f>ABS(Solieusap!J600)</f>
        <v>0.19152</v>
      </c>
      <c r="K600" s="16">
        <f t="shared" si="0"/>
        <v>5.8703000000000003</v>
      </c>
      <c r="L600" s="16">
        <f t="shared" si="1"/>
        <v>0.32285999999999998</v>
      </c>
    </row>
    <row r="601" spans="1:12" ht="16.5" customHeight="1">
      <c r="A601" s="15" t="str">
        <f>Solieusap!A601</f>
        <v>Cũ</v>
      </c>
      <c r="B601" s="15">
        <f>Solieusap!B601</f>
        <v>0</v>
      </c>
      <c r="C601" s="15" t="str">
        <f>Solieusap!C601</f>
        <v>COMB4</v>
      </c>
      <c r="D601" s="15" t="str">
        <f>Solieusap!D601</f>
        <v>Combination</v>
      </c>
      <c r="E601" s="16">
        <f>ABS(Solieusap!E601)</f>
        <v>6.3333000000000004</v>
      </c>
      <c r="F601" s="16">
        <f>ABS(Solieusap!F601)</f>
        <v>0.1298</v>
      </c>
      <c r="G601" s="16">
        <f>ABS(Solieusap!G601)</f>
        <v>0.58009999999999995</v>
      </c>
      <c r="H601" s="16">
        <f>ABS(Solieusap!H601)</f>
        <v>2.2500000000000001E-5</v>
      </c>
      <c r="I601" s="16">
        <f>ABS(Solieusap!I601)</f>
        <v>0.67098999999999998</v>
      </c>
      <c r="J601" s="16">
        <f>ABS(Solieusap!J601)</f>
        <v>0.23294000000000001</v>
      </c>
      <c r="K601" s="16">
        <f t="shared" si="0"/>
        <v>6.3333000000000004</v>
      </c>
      <c r="L601" s="16">
        <f t="shared" si="1"/>
        <v>0.67098999999999998</v>
      </c>
    </row>
    <row r="602" spans="1:12" ht="16.5" customHeight="1">
      <c r="A602" s="15" t="str">
        <f>Solieusap!A602</f>
        <v>Cũ</v>
      </c>
      <c r="B602" s="15">
        <f>Solieusap!B602</f>
        <v>1.75</v>
      </c>
      <c r="C602" s="15" t="str">
        <f>Solieusap!C602</f>
        <v>COMB4</v>
      </c>
      <c r="D602" s="15" t="str">
        <f>Solieusap!D602</f>
        <v>Combination</v>
      </c>
      <c r="E602" s="16">
        <f>ABS(Solieusap!E602)</f>
        <v>6.1407999999999996</v>
      </c>
      <c r="F602" s="16">
        <f>ABS(Solieusap!F602)</f>
        <v>0.1298</v>
      </c>
      <c r="G602" s="16">
        <f>ABS(Solieusap!G602)</f>
        <v>0.31759999999999999</v>
      </c>
      <c r="H602" s="16">
        <f>ABS(Solieusap!H602)</f>
        <v>2.2500000000000001E-5</v>
      </c>
      <c r="I602" s="16">
        <f>ABS(Solieusap!I602)</f>
        <v>0.11459</v>
      </c>
      <c r="J602" s="16">
        <f>ABS(Solieusap!J602)</f>
        <v>5.7200000000000003E-3</v>
      </c>
      <c r="K602" s="16">
        <f t="shared" si="0"/>
        <v>6.1407999999999996</v>
      </c>
      <c r="L602" s="16">
        <f t="shared" si="1"/>
        <v>0.11459</v>
      </c>
    </row>
    <row r="603" spans="1:12" ht="16.5" customHeight="1">
      <c r="A603" s="15" t="str">
        <f>Solieusap!A603</f>
        <v>Cũ</v>
      </c>
      <c r="B603" s="15">
        <f>Solieusap!B603</f>
        <v>3.5</v>
      </c>
      <c r="C603" s="15" t="str">
        <f>Solieusap!C603</f>
        <v>COMB4</v>
      </c>
      <c r="D603" s="15" t="str">
        <f>Solieusap!D603</f>
        <v>Combination</v>
      </c>
      <c r="E603" s="16">
        <f>ABS(Solieusap!E603)</f>
        <v>5.9482999999999997</v>
      </c>
      <c r="F603" s="16">
        <f>ABS(Solieusap!F603)</f>
        <v>0.1298</v>
      </c>
      <c r="G603" s="16">
        <f>ABS(Solieusap!G603)</f>
        <v>5.5100000000000003E-2</v>
      </c>
      <c r="H603" s="16">
        <f>ABS(Solieusap!H603)</f>
        <v>2.2500000000000001E-5</v>
      </c>
      <c r="I603" s="16">
        <f>ABS(Solieusap!I603)</f>
        <v>0.44079000000000002</v>
      </c>
      <c r="J603" s="16">
        <f>ABS(Solieusap!J603)</f>
        <v>0.22148999999999999</v>
      </c>
      <c r="K603" s="16">
        <f t="shared" si="0"/>
        <v>5.9482999999999997</v>
      </c>
      <c r="L603" s="16">
        <f t="shared" si="1"/>
        <v>0.44079000000000002</v>
      </c>
    </row>
    <row r="604" spans="1:12" ht="16.5" customHeight="1">
      <c r="A604" s="15" t="str">
        <f>Solieusap!A604</f>
        <v>Cũ</v>
      </c>
      <c r="B604" s="15">
        <f>Solieusap!B604</f>
        <v>0</v>
      </c>
      <c r="C604" s="15" t="str">
        <f>Solieusap!C604</f>
        <v>COMB5</v>
      </c>
      <c r="D604" s="15" t="str">
        <f>Solieusap!D604</f>
        <v>Combination</v>
      </c>
      <c r="E604" s="16">
        <f>ABS(Solieusap!E604)</f>
        <v>9.1207999999999991</v>
      </c>
      <c r="F604" s="16">
        <f>ABS(Solieusap!F604)</f>
        <v>0.1812</v>
      </c>
      <c r="G604" s="16">
        <f>ABS(Solieusap!G604)</f>
        <v>0.69279999999999997</v>
      </c>
      <c r="H604" s="16">
        <f>ABS(Solieusap!H604)</f>
        <v>1.6229999999999999E-5</v>
      </c>
      <c r="I604" s="16">
        <f>ABS(Solieusap!I604)</f>
        <v>0.89305999999999996</v>
      </c>
      <c r="J604" s="16">
        <f>ABS(Solieusap!J604)</f>
        <v>0.32025999999999999</v>
      </c>
      <c r="K604" s="16">
        <f t="shared" si="0"/>
        <v>9.1207999999999991</v>
      </c>
      <c r="L604" s="16">
        <f t="shared" si="1"/>
        <v>0.89305999999999996</v>
      </c>
    </row>
    <row r="605" spans="1:12" ht="16.5" customHeight="1">
      <c r="A605" s="15" t="str">
        <f>Solieusap!A605</f>
        <v>Cũ</v>
      </c>
      <c r="B605" s="15">
        <f>Solieusap!B605</f>
        <v>1.75</v>
      </c>
      <c r="C605" s="15" t="str">
        <f>Solieusap!C605</f>
        <v>COMB5</v>
      </c>
      <c r="D605" s="15" t="str">
        <f>Solieusap!D605</f>
        <v>Combination</v>
      </c>
      <c r="E605" s="16">
        <f>ABS(Solieusap!E605)</f>
        <v>8.9283000000000001</v>
      </c>
      <c r="F605" s="16">
        <f>ABS(Solieusap!F605)</f>
        <v>0.1812</v>
      </c>
      <c r="G605" s="16">
        <f>ABS(Solieusap!G605)</f>
        <v>0.45650000000000002</v>
      </c>
      <c r="H605" s="16">
        <f>ABS(Solieusap!H605)</f>
        <v>1.6229999999999999E-5</v>
      </c>
      <c r="I605" s="16">
        <f>ABS(Solieusap!I605)</f>
        <v>0.11261</v>
      </c>
      <c r="J605" s="16">
        <f>ABS(Solieusap!J605)</f>
        <v>3.1199999999999999E-3</v>
      </c>
      <c r="K605" s="16">
        <f t="shared" si="0"/>
        <v>8.9283000000000001</v>
      </c>
      <c r="L605" s="16">
        <f t="shared" si="1"/>
        <v>0.11261</v>
      </c>
    </row>
    <row r="606" spans="1:12" ht="16.5" customHeight="1">
      <c r="A606" s="15" t="str">
        <f>Solieusap!A606</f>
        <v>Cũ</v>
      </c>
      <c r="B606" s="15">
        <f>Solieusap!B606</f>
        <v>3.5</v>
      </c>
      <c r="C606" s="15" t="str">
        <f>Solieusap!C606</f>
        <v>COMB5</v>
      </c>
      <c r="D606" s="15" t="str">
        <f>Solieusap!D606</f>
        <v>Combination</v>
      </c>
      <c r="E606" s="16">
        <f>ABS(Solieusap!E606)</f>
        <v>8.7357999999999993</v>
      </c>
      <c r="F606" s="16">
        <f>ABS(Solieusap!F606)</f>
        <v>0.1812</v>
      </c>
      <c r="G606" s="16">
        <f>ABS(Solieusap!G606)</f>
        <v>0.2203</v>
      </c>
      <c r="H606" s="16">
        <f>ABS(Solieusap!H606)</f>
        <v>1.6229999999999999E-5</v>
      </c>
      <c r="I606" s="16">
        <f>ABS(Solieusap!I606)</f>
        <v>0.70484000000000002</v>
      </c>
      <c r="J606" s="16">
        <f>ABS(Solieusap!J606)</f>
        <v>0.31402000000000002</v>
      </c>
      <c r="K606" s="16">
        <f t="shared" si="0"/>
        <v>8.7357999999999993</v>
      </c>
      <c r="L606" s="16">
        <f t="shared" si="1"/>
        <v>0.70484000000000002</v>
      </c>
    </row>
    <row r="607" spans="1:12" ht="16.5" customHeight="1">
      <c r="A607" s="15" t="str">
        <f>Solieusap!A607</f>
        <v>Cũ</v>
      </c>
      <c r="B607" s="15">
        <f>Solieusap!B607</f>
        <v>0</v>
      </c>
      <c r="C607" s="15" t="str">
        <f>Solieusap!C607</f>
        <v>COMB6</v>
      </c>
      <c r="D607" s="15" t="str">
        <f>Solieusap!D607</f>
        <v>Combination</v>
      </c>
      <c r="E607" s="16">
        <f>ABS(Solieusap!E607)</f>
        <v>9.0505999999999993</v>
      </c>
      <c r="F607" s="16">
        <f>ABS(Solieusap!F607)</f>
        <v>2.87E-2</v>
      </c>
      <c r="G607" s="16">
        <f>ABS(Solieusap!G607)</f>
        <v>0.33239999999999997</v>
      </c>
      <c r="H607" s="16">
        <f>ABS(Solieusap!H607)</f>
        <v>1.808E-5</v>
      </c>
      <c r="I607" s="16">
        <f>ABS(Solieusap!I607)</f>
        <v>0.56479999999999997</v>
      </c>
      <c r="J607" s="16">
        <f>ABS(Solieusap!J607)</f>
        <v>4.292E-2</v>
      </c>
      <c r="K607" s="16">
        <f t="shared" si="0"/>
        <v>9.0505999999999993</v>
      </c>
      <c r="L607" s="16">
        <f t="shared" si="1"/>
        <v>0.56479999999999997</v>
      </c>
    </row>
    <row r="608" spans="1:12" ht="16.5" customHeight="1">
      <c r="A608" s="15" t="str">
        <f>Solieusap!A608</f>
        <v>Cũ</v>
      </c>
      <c r="B608" s="15">
        <f>Solieusap!B608</f>
        <v>1.75</v>
      </c>
      <c r="C608" s="15" t="str">
        <f>Solieusap!C608</f>
        <v>COMB6</v>
      </c>
      <c r="D608" s="15" t="str">
        <f>Solieusap!D608</f>
        <v>Combination</v>
      </c>
      <c r="E608" s="16">
        <f>ABS(Solieusap!E608)</f>
        <v>8.8581000000000003</v>
      </c>
      <c r="F608" s="16">
        <f>ABS(Solieusap!F608)</f>
        <v>2.87E-2</v>
      </c>
      <c r="G608" s="16">
        <f>ABS(Solieusap!G608)</f>
        <v>0.33239999999999997</v>
      </c>
      <c r="H608" s="16">
        <f>ABS(Solieusap!H608)</f>
        <v>1.808E-5</v>
      </c>
      <c r="I608" s="16">
        <f>ABS(Solieusap!I608)</f>
        <v>1.695E-2</v>
      </c>
      <c r="J608" s="16">
        <f>ABS(Solieusap!J608)</f>
        <v>7.3899999999999999E-3</v>
      </c>
      <c r="K608" s="16">
        <f t="shared" si="0"/>
        <v>8.8581000000000003</v>
      </c>
      <c r="L608" s="16">
        <f t="shared" si="1"/>
        <v>1.695E-2</v>
      </c>
    </row>
    <row r="609" spans="1:12" ht="16.5" customHeight="1">
      <c r="A609" s="15" t="str">
        <f>Solieusap!A609</f>
        <v>Cũ</v>
      </c>
      <c r="B609" s="15">
        <f>Solieusap!B609</f>
        <v>3.5</v>
      </c>
      <c r="C609" s="15" t="str">
        <f>Solieusap!C609</f>
        <v>COMB6</v>
      </c>
      <c r="D609" s="15" t="str">
        <f>Solieusap!D609</f>
        <v>Combination</v>
      </c>
      <c r="E609" s="16">
        <f>ABS(Solieusap!E609)</f>
        <v>8.6655999999999995</v>
      </c>
      <c r="F609" s="16">
        <f>ABS(Solieusap!F609)</f>
        <v>2.87E-2</v>
      </c>
      <c r="G609" s="16">
        <f>ABS(Solieusap!G609)</f>
        <v>0.33239999999999997</v>
      </c>
      <c r="H609" s="16">
        <f>ABS(Solieusap!H609)</f>
        <v>1.808E-5</v>
      </c>
      <c r="I609" s="16">
        <f>ABS(Solieusap!I609)</f>
        <v>0.59870000000000001</v>
      </c>
      <c r="J609" s="16">
        <f>ABS(Solieusap!J609)</f>
        <v>5.7689999999999998E-2</v>
      </c>
      <c r="K609" s="16">
        <f t="shared" si="0"/>
        <v>8.6655999999999995</v>
      </c>
      <c r="L609" s="16">
        <f t="shared" si="1"/>
        <v>0.59870000000000001</v>
      </c>
    </row>
    <row r="610" spans="1:12" ht="16.5" customHeight="1">
      <c r="A610" s="15" t="str">
        <f>Solieusap!A610</f>
        <v>Cũ</v>
      </c>
      <c r="B610" s="15">
        <f>Solieusap!B610</f>
        <v>0</v>
      </c>
      <c r="C610" s="15" t="str">
        <f>Solieusap!C610</f>
        <v>COMB7</v>
      </c>
      <c r="D610" s="15" t="str">
        <f>Solieusap!D610</f>
        <v>Combination</v>
      </c>
      <c r="E610" s="16">
        <f>ABS(Solieusap!E610)</f>
        <v>9.0571999999999999</v>
      </c>
      <c r="F610" s="16">
        <f>ABS(Solieusap!F610)</f>
        <v>0.39090000000000003</v>
      </c>
      <c r="G610" s="16">
        <f>ABS(Solieusap!G610)</f>
        <v>0.33050000000000002</v>
      </c>
      <c r="H610" s="16">
        <f>ABS(Solieusap!H610)</f>
        <v>2.404E-5</v>
      </c>
      <c r="I610" s="16">
        <f>ABS(Solieusap!I610)</f>
        <v>0.56045999999999996</v>
      </c>
      <c r="J610" s="16">
        <f>ABS(Solieusap!J610)</f>
        <v>0.68225999999999998</v>
      </c>
      <c r="K610" s="16">
        <f t="shared" si="0"/>
        <v>9.0571999999999999</v>
      </c>
      <c r="L610" s="16">
        <f t="shared" si="1"/>
        <v>0.56045999999999996</v>
      </c>
    </row>
    <row r="611" spans="1:12" ht="16.5" customHeight="1">
      <c r="A611" s="15" t="str">
        <f>Solieusap!A611</f>
        <v>Cũ</v>
      </c>
      <c r="B611" s="15">
        <f>Solieusap!B611</f>
        <v>1.75</v>
      </c>
      <c r="C611" s="15" t="str">
        <f>Solieusap!C611</f>
        <v>COMB7</v>
      </c>
      <c r="D611" s="15" t="str">
        <f>Solieusap!D611</f>
        <v>Combination</v>
      </c>
      <c r="E611" s="16">
        <f>ABS(Solieusap!E611)</f>
        <v>8.8646999999999991</v>
      </c>
      <c r="F611" s="16">
        <f>ABS(Solieusap!F611)</f>
        <v>0.39090000000000003</v>
      </c>
      <c r="G611" s="16">
        <f>ABS(Solieusap!G611)</f>
        <v>0.33050000000000002</v>
      </c>
      <c r="H611" s="16">
        <f>ABS(Solieusap!H611)</f>
        <v>2.404E-5</v>
      </c>
      <c r="I611" s="16">
        <f>ABS(Solieusap!I611)</f>
        <v>1.787E-2</v>
      </c>
      <c r="J611" s="16">
        <f>ABS(Solieusap!J611)</f>
        <v>1.81E-3</v>
      </c>
      <c r="K611" s="16">
        <f t="shared" si="0"/>
        <v>8.8646999999999991</v>
      </c>
      <c r="L611" s="16">
        <f t="shared" si="1"/>
        <v>1.787E-2</v>
      </c>
    </row>
    <row r="612" spans="1:12" ht="16.5" customHeight="1">
      <c r="A612" s="15" t="str">
        <f>Solieusap!A612</f>
        <v>Cũ</v>
      </c>
      <c r="B612" s="15">
        <f>Solieusap!B612</f>
        <v>3.5</v>
      </c>
      <c r="C612" s="15" t="str">
        <f>Solieusap!C612</f>
        <v>COMB7</v>
      </c>
      <c r="D612" s="15" t="str">
        <f>Solieusap!D612</f>
        <v>Combination</v>
      </c>
      <c r="E612" s="16">
        <f>ABS(Solieusap!E612)</f>
        <v>8.6722000000000001</v>
      </c>
      <c r="F612" s="16">
        <f>ABS(Solieusap!F612)</f>
        <v>0.39090000000000003</v>
      </c>
      <c r="G612" s="16">
        <f>ABS(Solieusap!G612)</f>
        <v>0.33050000000000002</v>
      </c>
      <c r="H612" s="16">
        <f>ABS(Solieusap!H612)</f>
        <v>2.404E-5</v>
      </c>
      <c r="I612" s="16">
        <f>ABS(Solieusap!I612)</f>
        <v>0.59619999999999995</v>
      </c>
      <c r="J612" s="16">
        <f>ABS(Solieusap!J612)</f>
        <v>0.68588000000000005</v>
      </c>
      <c r="K612" s="16">
        <f t="shared" si="0"/>
        <v>8.6722000000000001</v>
      </c>
      <c r="L612" s="16">
        <f t="shared" si="1"/>
        <v>0.59619999999999995</v>
      </c>
    </row>
    <row r="613" spans="1:12" ht="16.5" customHeight="1">
      <c r="A613" s="15" t="str">
        <f>Solieusap!A613</f>
        <v>Cũ</v>
      </c>
      <c r="B613" s="15">
        <f>Solieusap!B613</f>
        <v>0</v>
      </c>
      <c r="C613" s="15" t="str">
        <f>Solieusap!C613</f>
        <v>COMB1</v>
      </c>
      <c r="D613" s="15" t="str">
        <f>Solieusap!D613</f>
        <v>Combination</v>
      </c>
      <c r="E613" s="16">
        <f>ABS(Solieusap!E613)</f>
        <v>2.9937</v>
      </c>
      <c r="F613" s="16">
        <f>ABS(Solieusap!F613)</f>
        <v>0.1555</v>
      </c>
      <c r="G613" s="16">
        <f>ABS(Solieusap!G613)</f>
        <v>0.224</v>
      </c>
      <c r="H613" s="16">
        <f>ABS(Solieusap!H613)</f>
        <v>5.8E-5</v>
      </c>
      <c r="I613" s="16">
        <f>ABS(Solieusap!I613)</f>
        <v>0.39565</v>
      </c>
      <c r="J613" s="16">
        <f>ABS(Solieusap!J613)</f>
        <v>0.26635999999999999</v>
      </c>
      <c r="K613" s="16">
        <f t="shared" si="0"/>
        <v>2.9937</v>
      </c>
      <c r="L613" s="16">
        <f t="shared" si="1"/>
        <v>0.39565</v>
      </c>
    </row>
    <row r="614" spans="1:12" ht="16.5" customHeight="1">
      <c r="A614" s="15" t="str">
        <f>Solieusap!A614</f>
        <v>Cũ</v>
      </c>
      <c r="B614" s="15">
        <f>Solieusap!B614</f>
        <v>1.75</v>
      </c>
      <c r="C614" s="15" t="str">
        <f>Solieusap!C614</f>
        <v>COMB1</v>
      </c>
      <c r="D614" s="15" t="str">
        <f>Solieusap!D614</f>
        <v>Combination</v>
      </c>
      <c r="E614" s="16">
        <f>ABS(Solieusap!E614)</f>
        <v>2.8012000000000001</v>
      </c>
      <c r="F614" s="16">
        <f>ABS(Solieusap!F614)</f>
        <v>0.1555</v>
      </c>
      <c r="G614" s="16">
        <f>ABS(Solieusap!G614)</f>
        <v>0.224</v>
      </c>
      <c r="H614" s="16">
        <f>ABS(Solieusap!H614)</f>
        <v>5.8E-5</v>
      </c>
      <c r="I614" s="16">
        <f>ABS(Solieusap!I614)</f>
        <v>3.6700000000000001E-3</v>
      </c>
      <c r="J614" s="16">
        <f>ABS(Solieusap!J614)</f>
        <v>5.6899999999999997E-3</v>
      </c>
      <c r="K614" s="16">
        <f t="shared" si="0"/>
        <v>2.8012000000000001</v>
      </c>
      <c r="L614" s="16">
        <f t="shared" si="1"/>
        <v>3.6700000000000001E-3</v>
      </c>
    </row>
    <row r="615" spans="1:12" ht="16.5" customHeight="1">
      <c r="A615" s="15" t="str">
        <f>Solieusap!A615</f>
        <v>Cũ</v>
      </c>
      <c r="B615" s="15">
        <f>Solieusap!B615</f>
        <v>3.5</v>
      </c>
      <c r="C615" s="15" t="str">
        <f>Solieusap!C615</f>
        <v>COMB1</v>
      </c>
      <c r="D615" s="15" t="str">
        <f>Solieusap!D615</f>
        <v>Combination</v>
      </c>
      <c r="E615" s="16">
        <f>ABS(Solieusap!E615)</f>
        <v>2.6086999999999998</v>
      </c>
      <c r="F615" s="16">
        <f>ABS(Solieusap!F615)</f>
        <v>0.1555</v>
      </c>
      <c r="G615" s="16">
        <f>ABS(Solieusap!G615)</f>
        <v>0.224</v>
      </c>
      <c r="H615" s="16">
        <f>ABS(Solieusap!H615)</f>
        <v>5.8E-5</v>
      </c>
      <c r="I615" s="16">
        <f>ABS(Solieusap!I615)</f>
        <v>0.38829999999999998</v>
      </c>
      <c r="J615" s="16">
        <f>ABS(Solieusap!J615)</f>
        <v>0.27773999999999999</v>
      </c>
      <c r="K615" s="16">
        <f t="shared" si="0"/>
        <v>2.6086999999999998</v>
      </c>
      <c r="L615" s="16">
        <f t="shared" si="1"/>
        <v>0.38829999999999998</v>
      </c>
    </row>
    <row r="616" spans="1:12" ht="16.5" customHeight="1">
      <c r="A616" s="15" t="str">
        <f>Solieusap!A616</f>
        <v>Cũ</v>
      </c>
      <c r="B616" s="15">
        <f>Solieusap!B616</f>
        <v>0</v>
      </c>
      <c r="C616" s="15" t="str">
        <f>Solieusap!C616</f>
        <v>COMB2</v>
      </c>
      <c r="D616" s="15" t="str">
        <f>Solieusap!D616</f>
        <v>Combination</v>
      </c>
      <c r="E616" s="16">
        <f>ABS(Solieusap!E616)</f>
        <v>2.3746999999999998</v>
      </c>
      <c r="F616" s="16">
        <f>ABS(Solieusap!F616)</f>
        <v>0.52959999999999996</v>
      </c>
      <c r="G616" s="16">
        <f>ABS(Solieusap!G616)</f>
        <v>0.14929999999999999</v>
      </c>
      <c r="H616" s="16">
        <f>ABS(Solieusap!H616)</f>
        <v>2.071E-5</v>
      </c>
      <c r="I616" s="16">
        <f>ABS(Solieusap!I616)</f>
        <v>0.27063999999999999</v>
      </c>
      <c r="J616" s="16">
        <f>ABS(Solieusap!J616)</f>
        <v>0.57781000000000005</v>
      </c>
      <c r="K616" s="16">
        <f t="shared" si="0"/>
        <v>2.3746999999999998</v>
      </c>
      <c r="L616" s="16">
        <f t="shared" si="1"/>
        <v>0.27063999999999999</v>
      </c>
    </row>
    <row r="617" spans="1:12" ht="16.5" customHeight="1">
      <c r="A617" s="15" t="str">
        <f>Solieusap!A617</f>
        <v>Cũ</v>
      </c>
      <c r="B617" s="15">
        <f>Solieusap!B617</f>
        <v>1.75</v>
      </c>
      <c r="C617" s="15" t="str">
        <f>Solieusap!C617</f>
        <v>COMB2</v>
      </c>
      <c r="D617" s="15" t="str">
        <f>Solieusap!D617</f>
        <v>Combination</v>
      </c>
      <c r="E617" s="16">
        <f>ABS(Solieusap!E617)</f>
        <v>2.1821999999999999</v>
      </c>
      <c r="F617" s="16">
        <f>ABS(Solieusap!F617)</f>
        <v>0.2671</v>
      </c>
      <c r="G617" s="16">
        <f>ABS(Solieusap!G617)</f>
        <v>0.14929999999999999</v>
      </c>
      <c r="H617" s="16">
        <f>ABS(Solieusap!H617)</f>
        <v>2.071E-5</v>
      </c>
      <c r="I617" s="16">
        <f>ABS(Solieusap!I617)</f>
        <v>9.41E-3</v>
      </c>
      <c r="J617" s="16">
        <f>ABS(Solieusap!J617)</f>
        <v>0.11932</v>
      </c>
      <c r="K617" s="16">
        <f t="shared" si="0"/>
        <v>2.1821999999999999</v>
      </c>
      <c r="L617" s="16">
        <f t="shared" si="1"/>
        <v>9.41E-3</v>
      </c>
    </row>
    <row r="618" spans="1:12" ht="16.5" customHeight="1">
      <c r="A618" s="15" t="str">
        <f>Solieusap!A618</f>
        <v>Cũ</v>
      </c>
      <c r="B618" s="15">
        <f>Solieusap!B618</f>
        <v>3.5</v>
      </c>
      <c r="C618" s="15" t="str">
        <f>Solieusap!C618</f>
        <v>COMB2</v>
      </c>
      <c r="D618" s="15" t="str">
        <f>Solieusap!D618</f>
        <v>Combination</v>
      </c>
      <c r="E618" s="16">
        <f>ABS(Solieusap!E618)</f>
        <v>1.9897</v>
      </c>
      <c r="F618" s="16">
        <f>ABS(Solieusap!F618)</f>
        <v>4.5999999999999999E-3</v>
      </c>
      <c r="G618" s="16">
        <f>ABS(Solieusap!G618)</f>
        <v>0.14929999999999999</v>
      </c>
      <c r="H618" s="16">
        <f>ABS(Solieusap!H618)</f>
        <v>2.071E-5</v>
      </c>
      <c r="I618" s="16">
        <f>ABS(Solieusap!I618)</f>
        <v>0.25180999999999998</v>
      </c>
      <c r="J618" s="16">
        <f>ABS(Solieusap!J618)</f>
        <v>0.35707</v>
      </c>
      <c r="K618" s="16">
        <f t="shared" si="0"/>
        <v>1.9897</v>
      </c>
      <c r="L618" s="16">
        <f t="shared" si="1"/>
        <v>0.25180999999999998</v>
      </c>
    </row>
    <row r="619" spans="1:12" ht="16.5" customHeight="1">
      <c r="A619" s="15" t="str">
        <f>Solieusap!A619</f>
        <v>Cũ</v>
      </c>
      <c r="B619" s="15">
        <f>Solieusap!B619</f>
        <v>0</v>
      </c>
      <c r="C619" s="15" t="str">
        <f>Solieusap!C619</f>
        <v>COMB3</v>
      </c>
      <c r="D619" s="15" t="str">
        <f>Solieusap!D619</f>
        <v>Combination</v>
      </c>
      <c r="E619" s="16">
        <f>ABS(Solieusap!E619)</f>
        <v>2.2242000000000002</v>
      </c>
      <c r="F619" s="16">
        <f>ABS(Solieusap!F619)</f>
        <v>0.4168</v>
      </c>
      <c r="G619" s="16">
        <f>ABS(Solieusap!G619)</f>
        <v>0.1449</v>
      </c>
      <c r="H619" s="16">
        <f>ABS(Solieusap!H619)</f>
        <v>1E-4</v>
      </c>
      <c r="I619" s="16">
        <f>ABS(Solieusap!I619)</f>
        <v>0.26088</v>
      </c>
      <c r="J619" s="16">
        <f>ABS(Solieusap!J619)</f>
        <v>0.27829999999999999</v>
      </c>
      <c r="K619" s="16">
        <f t="shared" si="0"/>
        <v>2.2242000000000002</v>
      </c>
      <c r="L619" s="16">
        <f t="shared" si="1"/>
        <v>0.26088</v>
      </c>
    </row>
    <row r="620" spans="1:12" ht="16.5" customHeight="1">
      <c r="A620" s="15" t="str">
        <f>Solieusap!A620</f>
        <v>Cũ</v>
      </c>
      <c r="B620" s="15">
        <f>Solieusap!B620</f>
        <v>1.75</v>
      </c>
      <c r="C620" s="15" t="str">
        <f>Solieusap!C620</f>
        <v>COMB3</v>
      </c>
      <c r="D620" s="15" t="str">
        <f>Solieusap!D620</f>
        <v>Combination</v>
      </c>
      <c r="E620" s="16">
        <f>ABS(Solieusap!E620)</f>
        <v>2.0316999999999998</v>
      </c>
      <c r="F620" s="16">
        <f>ABS(Solieusap!F620)</f>
        <v>6.6799999999999998E-2</v>
      </c>
      <c r="G620" s="16">
        <f>ABS(Solieusap!G620)</f>
        <v>0.1449</v>
      </c>
      <c r="H620" s="16">
        <f>ABS(Solieusap!H620)</f>
        <v>1E-4</v>
      </c>
      <c r="I620" s="16">
        <f>ABS(Solieusap!I620)</f>
        <v>7.26E-3</v>
      </c>
      <c r="J620" s="16">
        <f>ABS(Solieusap!J620)</f>
        <v>0.14491999999999999</v>
      </c>
      <c r="K620" s="16">
        <f t="shared" si="0"/>
        <v>2.0316999999999998</v>
      </c>
      <c r="L620" s="16">
        <f t="shared" si="1"/>
        <v>7.26E-3</v>
      </c>
    </row>
    <row r="621" spans="1:12" ht="16.5" customHeight="1">
      <c r="A621" s="15" t="str">
        <f>Solieusap!A621</f>
        <v>Cũ</v>
      </c>
      <c r="B621" s="15">
        <f>Solieusap!B621</f>
        <v>3.5</v>
      </c>
      <c r="C621" s="15" t="str">
        <f>Solieusap!C621</f>
        <v>COMB3</v>
      </c>
      <c r="D621" s="15" t="str">
        <f>Solieusap!D621</f>
        <v>Combination</v>
      </c>
      <c r="E621" s="16">
        <f>ABS(Solieusap!E621)</f>
        <v>1.8391999999999999</v>
      </c>
      <c r="F621" s="16">
        <f>ABS(Solieusap!F621)</f>
        <v>0.28320000000000001</v>
      </c>
      <c r="G621" s="16">
        <f>ABS(Solieusap!G621)</f>
        <v>0.1449</v>
      </c>
      <c r="H621" s="16">
        <f>ABS(Solieusap!H621)</f>
        <v>1E-4</v>
      </c>
      <c r="I621" s="16">
        <f>ABS(Solieusap!I621)</f>
        <v>0.24635000000000001</v>
      </c>
      <c r="J621" s="16">
        <f>ABS(Solieusap!J621)</f>
        <v>4.4359999999999997E-2</v>
      </c>
      <c r="K621" s="16">
        <f t="shared" si="0"/>
        <v>1.8391999999999999</v>
      </c>
      <c r="L621" s="16">
        <f t="shared" si="1"/>
        <v>0.24635000000000001</v>
      </c>
    </row>
    <row r="622" spans="1:12" ht="16.5" customHeight="1">
      <c r="A622" s="15" t="str">
        <f>Solieusap!A622</f>
        <v>Cũ</v>
      </c>
      <c r="B622" s="15">
        <f>Solieusap!B622</f>
        <v>0</v>
      </c>
      <c r="C622" s="15" t="str">
        <f>Solieusap!C622</f>
        <v>COMB4</v>
      </c>
      <c r="D622" s="15" t="str">
        <f>Solieusap!D622</f>
        <v>Combination</v>
      </c>
      <c r="E622" s="16">
        <f>ABS(Solieusap!E622)</f>
        <v>2.3504</v>
      </c>
      <c r="F622" s="16">
        <f>ABS(Solieusap!F622)</f>
        <v>0.1032</v>
      </c>
      <c r="G622" s="16">
        <f>ABS(Solieusap!G622)</f>
        <v>0.54300000000000004</v>
      </c>
      <c r="H622" s="16">
        <f>ABS(Solieusap!H622)</f>
        <v>5.0229999999999998E-5</v>
      </c>
      <c r="I622" s="16">
        <f>ABS(Solieusap!I622)</f>
        <v>0.61980000000000002</v>
      </c>
      <c r="J622" s="16">
        <f>ABS(Solieusap!J622)</f>
        <v>0.18110000000000001</v>
      </c>
      <c r="K622" s="16">
        <f t="shared" si="0"/>
        <v>2.3504</v>
      </c>
      <c r="L622" s="16">
        <f t="shared" si="1"/>
        <v>0.61980000000000002</v>
      </c>
    </row>
    <row r="623" spans="1:12" ht="16.5" customHeight="1">
      <c r="A623" s="15" t="str">
        <f>Solieusap!A623</f>
        <v>Cũ</v>
      </c>
      <c r="B623" s="15">
        <f>Solieusap!B623</f>
        <v>1.75</v>
      </c>
      <c r="C623" s="15" t="str">
        <f>Solieusap!C623</f>
        <v>COMB4</v>
      </c>
      <c r="D623" s="15" t="str">
        <f>Solieusap!D623</f>
        <v>Combination</v>
      </c>
      <c r="E623" s="16">
        <f>ABS(Solieusap!E623)</f>
        <v>2.1579000000000002</v>
      </c>
      <c r="F623" s="16">
        <f>ABS(Solieusap!F623)</f>
        <v>0.1032</v>
      </c>
      <c r="G623" s="16">
        <f>ABS(Solieusap!G623)</f>
        <v>0.28050000000000003</v>
      </c>
      <c r="H623" s="16">
        <f>ABS(Solieusap!H623)</f>
        <v>5.0229999999999998E-5</v>
      </c>
      <c r="I623" s="16">
        <f>ABS(Solieusap!I623)</f>
        <v>0.10072</v>
      </c>
      <c r="J623" s="16">
        <f>ABS(Solieusap!J623)</f>
        <v>5.0000000000000001E-4</v>
      </c>
      <c r="K623" s="16">
        <f t="shared" si="0"/>
        <v>2.1579000000000002</v>
      </c>
      <c r="L623" s="16">
        <f t="shared" si="1"/>
        <v>0.10072</v>
      </c>
    </row>
    <row r="624" spans="1:12" ht="16.5" customHeight="1">
      <c r="A624" s="15" t="str">
        <f>Solieusap!A624</f>
        <v>Cũ</v>
      </c>
      <c r="B624" s="15">
        <f>Solieusap!B624</f>
        <v>3.5</v>
      </c>
      <c r="C624" s="15" t="str">
        <f>Solieusap!C624</f>
        <v>COMB4</v>
      </c>
      <c r="D624" s="15" t="str">
        <f>Solieusap!D624</f>
        <v>Combination</v>
      </c>
      <c r="E624" s="16">
        <f>ABS(Solieusap!E624)</f>
        <v>1.9654</v>
      </c>
      <c r="F624" s="16">
        <f>ABS(Solieusap!F624)</f>
        <v>0.1032</v>
      </c>
      <c r="G624" s="16">
        <f>ABS(Solieusap!G624)</f>
        <v>1.7999999999999999E-2</v>
      </c>
      <c r="H624" s="16">
        <f>ABS(Solieusap!H624)</f>
        <v>5.0229999999999998E-5</v>
      </c>
      <c r="I624" s="16">
        <f>ABS(Solieusap!I624)</f>
        <v>0.36187000000000002</v>
      </c>
      <c r="J624" s="16">
        <f>ABS(Solieusap!J624)</f>
        <v>0.18010000000000001</v>
      </c>
      <c r="K624" s="16">
        <f t="shared" si="0"/>
        <v>1.9654</v>
      </c>
      <c r="L624" s="16">
        <f t="shared" si="1"/>
        <v>0.36187000000000002</v>
      </c>
    </row>
    <row r="625" spans="1:12" ht="16.5" customHeight="1">
      <c r="A625" s="15" t="str">
        <f>Solieusap!A625</f>
        <v>Cũ</v>
      </c>
      <c r="B625" s="15">
        <f>Solieusap!B625</f>
        <v>0</v>
      </c>
      <c r="C625" s="15" t="str">
        <f>Solieusap!C625</f>
        <v>COMB5</v>
      </c>
      <c r="D625" s="15" t="str">
        <f>Solieusap!D625</f>
        <v>Combination</v>
      </c>
      <c r="E625" s="16">
        <f>ABS(Solieusap!E625)</f>
        <v>2.9763000000000002</v>
      </c>
      <c r="F625" s="16">
        <f>ABS(Solieusap!F625)</f>
        <v>0.15110000000000001</v>
      </c>
      <c r="G625" s="16">
        <f>ABS(Solieusap!G625)</f>
        <v>0.5726</v>
      </c>
      <c r="H625" s="16">
        <f>ABS(Solieusap!H625)</f>
        <v>6.635E-5</v>
      </c>
      <c r="I625" s="16">
        <f>ABS(Solieusap!I625)</f>
        <v>0.70135000000000003</v>
      </c>
      <c r="J625" s="16">
        <f>ABS(Solieusap!J625)</f>
        <v>0.25990000000000002</v>
      </c>
      <c r="K625" s="16">
        <f t="shared" si="0"/>
        <v>2.9763000000000002</v>
      </c>
      <c r="L625" s="16">
        <f t="shared" si="1"/>
        <v>0.70135000000000003</v>
      </c>
    </row>
    <row r="626" spans="1:12" ht="16.5" customHeight="1">
      <c r="A626" s="15" t="str">
        <f>Solieusap!A626</f>
        <v>Cũ</v>
      </c>
      <c r="B626" s="15">
        <f>Solieusap!B626</f>
        <v>1.75</v>
      </c>
      <c r="C626" s="15" t="str">
        <f>Solieusap!C626</f>
        <v>COMB5</v>
      </c>
      <c r="D626" s="15" t="str">
        <f>Solieusap!D626</f>
        <v>Combination</v>
      </c>
      <c r="E626" s="16">
        <f>ABS(Solieusap!E626)</f>
        <v>2.7837999999999998</v>
      </c>
      <c r="F626" s="16">
        <f>ABS(Solieusap!F626)</f>
        <v>0.15110000000000001</v>
      </c>
      <c r="G626" s="16">
        <f>ABS(Solieusap!G626)</f>
        <v>0.33639999999999998</v>
      </c>
      <c r="H626" s="16">
        <f>ABS(Solieusap!H626)</f>
        <v>6.635E-5</v>
      </c>
      <c r="I626" s="16">
        <f>ABS(Solieusap!I626)</f>
        <v>9.4020000000000006E-2</v>
      </c>
      <c r="J626" s="16">
        <f>ABS(Solieusap!J626)</f>
        <v>4.5799999999999999E-3</v>
      </c>
      <c r="K626" s="16">
        <f t="shared" si="0"/>
        <v>2.7837999999999998</v>
      </c>
      <c r="L626" s="16">
        <f t="shared" si="1"/>
        <v>9.4020000000000006E-2</v>
      </c>
    </row>
    <row r="627" spans="1:12" ht="16.5" customHeight="1">
      <c r="A627" s="15" t="str">
        <f>Solieusap!A627</f>
        <v>Cũ</v>
      </c>
      <c r="B627" s="15">
        <f>Solieusap!B627</f>
        <v>3.5</v>
      </c>
      <c r="C627" s="15" t="str">
        <f>Solieusap!C627</f>
        <v>COMB5</v>
      </c>
      <c r="D627" s="15" t="str">
        <f>Solieusap!D627</f>
        <v>Combination</v>
      </c>
      <c r="E627" s="16">
        <f>ABS(Solieusap!E627)</f>
        <v>2.5912999999999999</v>
      </c>
      <c r="F627" s="16">
        <f>ABS(Solieusap!F627)</f>
        <v>0.15110000000000001</v>
      </c>
      <c r="G627" s="16">
        <f>ABS(Solieusap!G627)</f>
        <v>0.10009999999999999</v>
      </c>
      <c r="H627" s="16">
        <f>ABS(Solieusap!H627)</f>
        <v>6.635E-5</v>
      </c>
      <c r="I627" s="16">
        <f>ABS(Solieusap!I627)</f>
        <v>0.47594999999999998</v>
      </c>
      <c r="J627" s="16">
        <f>ABS(Solieusap!J627)</f>
        <v>0.26906000000000002</v>
      </c>
      <c r="K627" s="16">
        <f t="shared" si="0"/>
        <v>2.5912999999999999</v>
      </c>
      <c r="L627" s="16">
        <f t="shared" si="1"/>
        <v>0.47594999999999998</v>
      </c>
    </row>
    <row r="628" spans="1:12" ht="16.5" customHeight="1">
      <c r="A628" s="15" t="str">
        <f>Solieusap!A628</f>
        <v>Cũ</v>
      </c>
      <c r="B628" s="15">
        <f>Solieusap!B628</f>
        <v>0</v>
      </c>
      <c r="C628" s="15" t="str">
        <f>Solieusap!C628</f>
        <v>COMB6</v>
      </c>
      <c r="D628" s="15" t="str">
        <f>Solieusap!D628</f>
        <v>Combination</v>
      </c>
      <c r="E628" s="16">
        <f>ABS(Solieusap!E628)</f>
        <v>2.8626999999999998</v>
      </c>
      <c r="F628" s="16">
        <f>ABS(Solieusap!F628)</f>
        <v>0.31690000000000002</v>
      </c>
      <c r="G628" s="16">
        <f>ABS(Solieusap!G628)</f>
        <v>0.21440000000000001</v>
      </c>
      <c r="H628" s="16">
        <f>ABS(Solieusap!H628)</f>
        <v>1.1E-4</v>
      </c>
      <c r="I628" s="16">
        <f>ABS(Solieusap!I628)</f>
        <v>0.37831999999999999</v>
      </c>
      <c r="J628" s="16">
        <f>ABS(Solieusap!J628)</f>
        <v>0.15354999999999999</v>
      </c>
      <c r="K628" s="16">
        <f t="shared" si="0"/>
        <v>2.8626999999999998</v>
      </c>
      <c r="L628" s="16">
        <f t="shared" si="1"/>
        <v>0.37831999999999999</v>
      </c>
    </row>
    <row r="629" spans="1:12" ht="16.5" customHeight="1">
      <c r="A629" s="15" t="str">
        <f>Solieusap!A629</f>
        <v>Cũ</v>
      </c>
      <c r="B629" s="15">
        <f>Solieusap!B629</f>
        <v>1.75</v>
      </c>
      <c r="C629" s="15" t="str">
        <f>Solieusap!C629</f>
        <v>COMB6</v>
      </c>
      <c r="D629" s="15" t="str">
        <f>Solieusap!D629</f>
        <v>Combination</v>
      </c>
      <c r="E629" s="16">
        <f>ABS(Solieusap!E629)</f>
        <v>2.6701999999999999</v>
      </c>
      <c r="F629" s="16">
        <f>ABS(Solieusap!F629)</f>
        <v>1.9E-3</v>
      </c>
      <c r="G629" s="16">
        <f>ABS(Solieusap!G629)</f>
        <v>0.21440000000000001</v>
      </c>
      <c r="H629" s="16">
        <f>ABS(Solieusap!H629)</f>
        <v>1.1E-4</v>
      </c>
      <c r="I629" s="16">
        <f>ABS(Solieusap!I629)</f>
        <v>3.1700000000000001E-3</v>
      </c>
      <c r="J629" s="16">
        <f>ABS(Solieusap!J629)</f>
        <v>0.12540000000000001</v>
      </c>
      <c r="K629" s="16">
        <f t="shared" si="0"/>
        <v>2.6701999999999999</v>
      </c>
      <c r="L629" s="16">
        <f t="shared" si="1"/>
        <v>3.1700000000000001E-3</v>
      </c>
    </row>
    <row r="630" spans="1:12" ht="16.5" customHeight="1">
      <c r="A630" s="15" t="str">
        <f>Solieusap!A630</f>
        <v>Cũ</v>
      </c>
      <c r="B630" s="15">
        <f>Solieusap!B630</f>
        <v>3.5</v>
      </c>
      <c r="C630" s="15" t="str">
        <f>Solieusap!C630</f>
        <v>COMB6</v>
      </c>
      <c r="D630" s="15" t="str">
        <f>Solieusap!D630</f>
        <v>Combination</v>
      </c>
      <c r="E630" s="16">
        <f>ABS(Solieusap!E630)</f>
        <v>2.4777</v>
      </c>
      <c r="F630" s="16">
        <f>ABS(Solieusap!F630)</f>
        <v>0.31309999999999999</v>
      </c>
      <c r="G630" s="16">
        <f>ABS(Solieusap!G630)</f>
        <v>0.21440000000000001</v>
      </c>
      <c r="H630" s="16">
        <f>ABS(Solieusap!H630)</f>
        <v>1.1E-4</v>
      </c>
      <c r="I630" s="16">
        <f>ABS(Solieusap!I630)</f>
        <v>0.37197999999999998</v>
      </c>
      <c r="J630" s="16">
        <f>ABS(Solieusap!J630)</f>
        <v>0.1469</v>
      </c>
      <c r="K630" s="16">
        <f t="shared" si="0"/>
        <v>2.4777</v>
      </c>
      <c r="L630" s="16">
        <f t="shared" si="1"/>
        <v>0.37197999999999998</v>
      </c>
    </row>
    <row r="631" spans="1:12" ht="16.5" customHeight="1">
      <c r="A631" s="15" t="str">
        <f>Solieusap!A631</f>
        <v>Cũ</v>
      </c>
      <c r="B631" s="15">
        <f>Solieusap!B631</f>
        <v>0</v>
      </c>
      <c r="C631" s="15" t="str">
        <f>Solieusap!C631</f>
        <v>COMB7</v>
      </c>
      <c r="D631" s="15" t="str">
        <f>Solieusap!D631</f>
        <v>Combination</v>
      </c>
      <c r="E631" s="16">
        <f>ABS(Solieusap!E631)</f>
        <v>2.9982000000000002</v>
      </c>
      <c r="F631" s="16">
        <f>ABS(Solieusap!F631)</f>
        <v>0.53490000000000004</v>
      </c>
      <c r="G631" s="16">
        <f>ABS(Solieusap!G631)</f>
        <v>0.21829999999999999</v>
      </c>
      <c r="H631" s="16">
        <f>ABS(Solieusap!H631)</f>
        <v>3.9780000000000002E-5</v>
      </c>
      <c r="I631" s="16">
        <f>ABS(Solieusap!I631)</f>
        <v>0.3871</v>
      </c>
      <c r="J631" s="16">
        <f>ABS(Solieusap!J631)</f>
        <v>0.61695</v>
      </c>
      <c r="K631" s="16">
        <f t="shared" si="0"/>
        <v>2.9982000000000002</v>
      </c>
      <c r="L631" s="16">
        <f t="shared" si="1"/>
        <v>0.3871</v>
      </c>
    </row>
    <row r="632" spans="1:12" ht="16.5" customHeight="1">
      <c r="A632" s="15" t="str">
        <f>Solieusap!A632</f>
        <v>Cũ</v>
      </c>
      <c r="B632" s="15">
        <f>Solieusap!B632</f>
        <v>1.75</v>
      </c>
      <c r="C632" s="15" t="str">
        <f>Solieusap!C632</f>
        <v>COMB7</v>
      </c>
      <c r="D632" s="15" t="str">
        <f>Solieusap!D632</f>
        <v>Combination</v>
      </c>
      <c r="E632" s="16">
        <f>ABS(Solieusap!E632)</f>
        <v>2.8056999999999999</v>
      </c>
      <c r="F632" s="16">
        <f>ABS(Solieusap!F632)</f>
        <v>0.29870000000000002</v>
      </c>
      <c r="G632" s="16">
        <f>ABS(Solieusap!G632)</f>
        <v>0.21829999999999999</v>
      </c>
      <c r="H632" s="16">
        <f>ABS(Solieusap!H632)</f>
        <v>3.9780000000000002E-5</v>
      </c>
      <c r="I632" s="16">
        <f>ABS(Solieusap!I632)</f>
        <v>5.1000000000000004E-3</v>
      </c>
      <c r="J632" s="16">
        <f>ABS(Solieusap!J632)</f>
        <v>0.11241</v>
      </c>
      <c r="K632" s="16">
        <f t="shared" si="0"/>
        <v>2.8056999999999999</v>
      </c>
      <c r="L632" s="16">
        <f t="shared" si="1"/>
        <v>5.1000000000000004E-3</v>
      </c>
    </row>
    <row r="633" spans="1:12" ht="16.5" customHeight="1">
      <c r="A633" s="15" t="str">
        <f>Solieusap!A633</f>
        <v>Cũ</v>
      </c>
      <c r="B633" s="15">
        <f>Solieusap!B633</f>
        <v>3.5</v>
      </c>
      <c r="C633" s="15" t="str">
        <f>Solieusap!C633</f>
        <v>COMB7</v>
      </c>
      <c r="D633" s="15" t="str">
        <f>Solieusap!D633</f>
        <v>Combination</v>
      </c>
      <c r="E633" s="16">
        <f>ABS(Solieusap!E633)</f>
        <v>2.6132</v>
      </c>
      <c r="F633" s="16">
        <f>ABS(Solieusap!F633)</f>
        <v>6.2399999999999997E-2</v>
      </c>
      <c r="G633" s="16">
        <f>ABS(Solieusap!G633)</f>
        <v>0.21829999999999999</v>
      </c>
      <c r="H633" s="16">
        <f>ABS(Solieusap!H633)</f>
        <v>3.9780000000000002E-5</v>
      </c>
      <c r="I633" s="16">
        <f>ABS(Solieusap!I633)</f>
        <v>0.37690000000000001</v>
      </c>
      <c r="J633" s="16">
        <f>ABS(Solieusap!J633)</f>
        <v>0.42834</v>
      </c>
      <c r="K633" s="16">
        <f t="shared" si="0"/>
        <v>2.6132</v>
      </c>
      <c r="L633" s="16">
        <f t="shared" si="1"/>
        <v>0.37690000000000001</v>
      </c>
    </row>
    <row r="634" spans="1:12" ht="16.5" customHeight="1">
      <c r="A634" s="15" t="str">
        <f>Solieusap!A634</f>
        <v>Cũ</v>
      </c>
      <c r="B634" s="15">
        <f>Solieusap!B634</f>
        <v>0</v>
      </c>
      <c r="C634" s="15" t="str">
        <f>Solieusap!C634</f>
        <v>COMB1</v>
      </c>
      <c r="D634" s="15" t="str">
        <f>Solieusap!D634</f>
        <v>Combination</v>
      </c>
      <c r="E634" s="16">
        <f>ABS(Solieusap!E634)</f>
        <v>2.9937</v>
      </c>
      <c r="F634" s="16">
        <f>ABS(Solieusap!F634)</f>
        <v>0.1555</v>
      </c>
      <c r="G634" s="16">
        <f>ABS(Solieusap!G634)</f>
        <v>0.224</v>
      </c>
      <c r="H634" s="16">
        <f>ABS(Solieusap!H634)</f>
        <v>5.8E-5</v>
      </c>
      <c r="I634" s="16">
        <f>ABS(Solieusap!I634)</f>
        <v>0.39565</v>
      </c>
      <c r="J634" s="16">
        <f>ABS(Solieusap!J634)</f>
        <v>0.26635999999999999</v>
      </c>
      <c r="K634" s="16">
        <f t="shared" si="0"/>
        <v>2.9937</v>
      </c>
      <c r="L634" s="16">
        <f t="shared" si="1"/>
        <v>0.39565</v>
      </c>
    </row>
    <row r="635" spans="1:12" ht="16.5" customHeight="1">
      <c r="A635" s="15" t="str">
        <f>Solieusap!A635</f>
        <v>Cũ</v>
      </c>
      <c r="B635" s="15">
        <f>Solieusap!B635</f>
        <v>1.75</v>
      </c>
      <c r="C635" s="15" t="str">
        <f>Solieusap!C635</f>
        <v>COMB1</v>
      </c>
      <c r="D635" s="15" t="str">
        <f>Solieusap!D635</f>
        <v>Combination</v>
      </c>
      <c r="E635" s="16">
        <f>ABS(Solieusap!E635)</f>
        <v>2.8012000000000001</v>
      </c>
      <c r="F635" s="16">
        <f>ABS(Solieusap!F635)</f>
        <v>0.1555</v>
      </c>
      <c r="G635" s="16">
        <f>ABS(Solieusap!G635)</f>
        <v>0.224</v>
      </c>
      <c r="H635" s="16">
        <f>ABS(Solieusap!H635)</f>
        <v>5.8E-5</v>
      </c>
      <c r="I635" s="16">
        <f>ABS(Solieusap!I635)</f>
        <v>3.6700000000000001E-3</v>
      </c>
      <c r="J635" s="16">
        <f>ABS(Solieusap!J635)</f>
        <v>5.6899999999999997E-3</v>
      </c>
      <c r="K635" s="16">
        <f t="shared" si="0"/>
        <v>2.8012000000000001</v>
      </c>
      <c r="L635" s="16">
        <f t="shared" si="1"/>
        <v>3.6700000000000001E-3</v>
      </c>
    </row>
    <row r="636" spans="1:12" ht="16.5" customHeight="1">
      <c r="A636" s="15" t="str">
        <f>Solieusap!A636</f>
        <v>Cũ</v>
      </c>
      <c r="B636" s="15">
        <f>Solieusap!B636</f>
        <v>3.5</v>
      </c>
      <c r="C636" s="15" t="str">
        <f>Solieusap!C636</f>
        <v>COMB1</v>
      </c>
      <c r="D636" s="15" t="str">
        <f>Solieusap!D636</f>
        <v>Combination</v>
      </c>
      <c r="E636" s="16">
        <f>ABS(Solieusap!E636)</f>
        <v>2.6086999999999998</v>
      </c>
      <c r="F636" s="16">
        <f>ABS(Solieusap!F636)</f>
        <v>0.1555</v>
      </c>
      <c r="G636" s="16">
        <f>ABS(Solieusap!G636)</f>
        <v>0.224</v>
      </c>
      <c r="H636" s="16">
        <f>ABS(Solieusap!H636)</f>
        <v>5.8E-5</v>
      </c>
      <c r="I636" s="16">
        <f>ABS(Solieusap!I636)</f>
        <v>0.38829999999999998</v>
      </c>
      <c r="J636" s="16">
        <f>ABS(Solieusap!J636)</f>
        <v>0.27773999999999999</v>
      </c>
      <c r="K636" s="16">
        <f t="shared" si="0"/>
        <v>2.6086999999999998</v>
      </c>
      <c r="L636" s="16">
        <f t="shared" si="1"/>
        <v>0.38829999999999998</v>
      </c>
    </row>
    <row r="637" spans="1:12" ht="16.5" customHeight="1">
      <c r="A637" s="15" t="str">
        <f>Solieusap!A637</f>
        <v>Cũ</v>
      </c>
      <c r="B637" s="15">
        <f>Solieusap!B637</f>
        <v>0</v>
      </c>
      <c r="C637" s="15" t="str">
        <f>Solieusap!C637</f>
        <v>COMB2</v>
      </c>
      <c r="D637" s="15" t="str">
        <f>Solieusap!D637</f>
        <v>Combination</v>
      </c>
      <c r="E637" s="16">
        <f>ABS(Solieusap!E637)</f>
        <v>2.3746999999999998</v>
      </c>
      <c r="F637" s="16">
        <f>ABS(Solieusap!F637)</f>
        <v>0.52959999999999996</v>
      </c>
      <c r="G637" s="16">
        <f>ABS(Solieusap!G637)</f>
        <v>0.14929999999999999</v>
      </c>
      <c r="H637" s="16">
        <f>ABS(Solieusap!H637)</f>
        <v>2.071E-5</v>
      </c>
      <c r="I637" s="16">
        <f>ABS(Solieusap!I637)</f>
        <v>0.27063999999999999</v>
      </c>
      <c r="J637" s="16">
        <f>ABS(Solieusap!J637)</f>
        <v>0.57781000000000005</v>
      </c>
      <c r="K637" s="16">
        <f t="shared" si="0"/>
        <v>2.3746999999999998</v>
      </c>
      <c r="L637" s="16">
        <f t="shared" si="1"/>
        <v>0.27063999999999999</v>
      </c>
    </row>
    <row r="638" spans="1:12" ht="16.5" customHeight="1">
      <c r="A638" s="15" t="str">
        <f>Solieusap!A638</f>
        <v>Cũ</v>
      </c>
      <c r="B638" s="15">
        <f>Solieusap!B638</f>
        <v>1.75</v>
      </c>
      <c r="C638" s="15" t="str">
        <f>Solieusap!C638</f>
        <v>COMB2</v>
      </c>
      <c r="D638" s="15" t="str">
        <f>Solieusap!D638</f>
        <v>Combination</v>
      </c>
      <c r="E638" s="16">
        <f>ABS(Solieusap!E638)</f>
        <v>2.1821999999999999</v>
      </c>
      <c r="F638" s="16">
        <f>ABS(Solieusap!F638)</f>
        <v>0.2671</v>
      </c>
      <c r="G638" s="16">
        <f>ABS(Solieusap!G638)</f>
        <v>0.14929999999999999</v>
      </c>
      <c r="H638" s="16">
        <f>ABS(Solieusap!H638)</f>
        <v>2.071E-5</v>
      </c>
      <c r="I638" s="16">
        <f>ABS(Solieusap!I638)</f>
        <v>9.41E-3</v>
      </c>
      <c r="J638" s="16">
        <f>ABS(Solieusap!J638)</f>
        <v>0.11932</v>
      </c>
      <c r="K638" s="16">
        <f t="shared" si="0"/>
        <v>2.1821999999999999</v>
      </c>
      <c r="L638" s="16">
        <f t="shared" si="1"/>
        <v>9.41E-3</v>
      </c>
    </row>
    <row r="639" spans="1:12" ht="16.5" customHeight="1">
      <c r="A639" s="15" t="str">
        <f>Solieusap!A639</f>
        <v>Cũ</v>
      </c>
      <c r="B639" s="15">
        <f>Solieusap!B639</f>
        <v>3.5</v>
      </c>
      <c r="C639" s="15" t="str">
        <f>Solieusap!C639</f>
        <v>COMB2</v>
      </c>
      <c r="D639" s="15" t="str">
        <f>Solieusap!D639</f>
        <v>Combination</v>
      </c>
      <c r="E639" s="16">
        <f>ABS(Solieusap!E639)</f>
        <v>1.9897</v>
      </c>
      <c r="F639" s="16">
        <f>ABS(Solieusap!F639)</f>
        <v>4.5999999999999999E-3</v>
      </c>
      <c r="G639" s="16">
        <f>ABS(Solieusap!G639)</f>
        <v>0.14929999999999999</v>
      </c>
      <c r="H639" s="16">
        <f>ABS(Solieusap!H639)</f>
        <v>2.071E-5</v>
      </c>
      <c r="I639" s="16">
        <f>ABS(Solieusap!I639)</f>
        <v>0.25180999999999998</v>
      </c>
      <c r="J639" s="16">
        <f>ABS(Solieusap!J639)</f>
        <v>0.35707</v>
      </c>
      <c r="K639" s="16">
        <f t="shared" si="0"/>
        <v>1.9897</v>
      </c>
      <c r="L639" s="16">
        <f t="shared" si="1"/>
        <v>0.25180999999999998</v>
      </c>
    </row>
    <row r="640" spans="1:12" ht="16.5" customHeight="1">
      <c r="A640" s="15" t="str">
        <f>Solieusap!A640</f>
        <v>Cũ</v>
      </c>
      <c r="B640" s="15">
        <f>Solieusap!B640</f>
        <v>0</v>
      </c>
      <c r="C640" s="15" t="str">
        <f>Solieusap!C640</f>
        <v>COMB3</v>
      </c>
      <c r="D640" s="15" t="str">
        <f>Solieusap!D640</f>
        <v>Combination</v>
      </c>
      <c r="E640" s="16">
        <f>ABS(Solieusap!E640)</f>
        <v>2.2242000000000002</v>
      </c>
      <c r="F640" s="16">
        <f>ABS(Solieusap!F640)</f>
        <v>0.4168</v>
      </c>
      <c r="G640" s="16">
        <f>ABS(Solieusap!G640)</f>
        <v>0.1449</v>
      </c>
      <c r="H640" s="16">
        <f>ABS(Solieusap!H640)</f>
        <v>1E-4</v>
      </c>
      <c r="I640" s="16">
        <f>ABS(Solieusap!I640)</f>
        <v>0.26088</v>
      </c>
      <c r="J640" s="16">
        <f>ABS(Solieusap!J640)</f>
        <v>0.27829999999999999</v>
      </c>
      <c r="K640" s="16">
        <f t="shared" si="0"/>
        <v>2.2242000000000002</v>
      </c>
      <c r="L640" s="16">
        <f t="shared" si="1"/>
        <v>0.26088</v>
      </c>
    </row>
    <row r="641" spans="1:12" ht="16.5" customHeight="1">
      <c r="A641" s="15" t="str">
        <f>Solieusap!A641</f>
        <v>Cũ</v>
      </c>
      <c r="B641" s="15">
        <f>Solieusap!B641</f>
        <v>1.75</v>
      </c>
      <c r="C641" s="15" t="str">
        <f>Solieusap!C641</f>
        <v>COMB3</v>
      </c>
      <c r="D641" s="15" t="str">
        <f>Solieusap!D641</f>
        <v>Combination</v>
      </c>
      <c r="E641" s="16">
        <f>ABS(Solieusap!E641)</f>
        <v>2.0316999999999998</v>
      </c>
      <c r="F641" s="16">
        <f>ABS(Solieusap!F641)</f>
        <v>6.6799999999999998E-2</v>
      </c>
      <c r="G641" s="16">
        <f>ABS(Solieusap!G641)</f>
        <v>0.1449</v>
      </c>
      <c r="H641" s="16">
        <f>ABS(Solieusap!H641)</f>
        <v>1E-4</v>
      </c>
      <c r="I641" s="16">
        <f>ABS(Solieusap!I641)</f>
        <v>7.26E-3</v>
      </c>
      <c r="J641" s="16">
        <f>ABS(Solieusap!J641)</f>
        <v>0.14491999999999999</v>
      </c>
      <c r="K641" s="16">
        <f t="shared" si="0"/>
        <v>2.0316999999999998</v>
      </c>
      <c r="L641" s="16">
        <f t="shared" si="1"/>
        <v>7.26E-3</v>
      </c>
    </row>
    <row r="642" spans="1:12" ht="16.5" customHeight="1">
      <c r="A642" s="15" t="str">
        <f>Solieusap!A642</f>
        <v>Cũ</v>
      </c>
      <c r="B642" s="15">
        <f>Solieusap!B642</f>
        <v>3.5</v>
      </c>
      <c r="C642" s="15" t="str">
        <f>Solieusap!C642</f>
        <v>COMB3</v>
      </c>
      <c r="D642" s="15" t="str">
        <f>Solieusap!D642</f>
        <v>Combination</v>
      </c>
      <c r="E642" s="16">
        <f>ABS(Solieusap!E642)</f>
        <v>1.8391999999999999</v>
      </c>
      <c r="F642" s="16">
        <f>ABS(Solieusap!F642)</f>
        <v>0.28320000000000001</v>
      </c>
      <c r="G642" s="16">
        <f>ABS(Solieusap!G642)</f>
        <v>0.1449</v>
      </c>
      <c r="H642" s="16">
        <f>ABS(Solieusap!H642)</f>
        <v>1E-4</v>
      </c>
      <c r="I642" s="16">
        <f>ABS(Solieusap!I642)</f>
        <v>0.24635000000000001</v>
      </c>
      <c r="J642" s="16">
        <f>ABS(Solieusap!J642)</f>
        <v>4.4359999999999997E-2</v>
      </c>
      <c r="K642" s="16">
        <f t="shared" si="0"/>
        <v>1.8391999999999999</v>
      </c>
      <c r="L642" s="16">
        <f t="shared" si="1"/>
        <v>0.24635000000000001</v>
      </c>
    </row>
    <row r="643" spans="1:12" ht="16.5" customHeight="1">
      <c r="A643" s="15" t="str">
        <f>Solieusap!A643</f>
        <v>Cũ</v>
      </c>
      <c r="B643" s="15">
        <f>Solieusap!B643</f>
        <v>0</v>
      </c>
      <c r="C643" s="15" t="str">
        <f>Solieusap!C643</f>
        <v>COMB4</v>
      </c>
      <c r="D643" s="15" t="str">
        <f>Solieusap!D643</f>
        <v>Combination</v>
      </c>
      <c r="E643" s="16">
        <f>ABS(Solieusap!E643)</f>
        <v>2.3504</v>
      </c>
      <c r="F643" s="16">
        <f>ABS(Solieusap!F643)</f>
        <v>0.1032</v>
      </c>
      <c r="G643" s="16">
        <f>ABS(Solieusap!G643)</f>
        <v>0.54300000000000004</v>
      </c>
      <c r="H643" s="16">
        <f>ABS(Solieusap!H643)</f>
        <v>5.0229999999999998E-5</v>
      </c>
      <c r="I643" s="16">
        <f>ABS(Solieusap!I643)</f>
        <v>0.61980000000000002</v>
      </c>
      <c r="J643" s="16">
        <f>ABS(Solieusap!J643)</f>
        <v>0.18110000000000001</v>
      </c>
      <c r="K643" s="16">
        <f t="shared" si="0"/>
        <v>2.3504</v>
      </c>
      <c r="L643" s="16">
        <f t="shared" si="1"/>
        <v>0.61980000000000002</v>
      </c>
    </row>
    <row r="644" spans="1:12" ht="16.5" customHeight="1">
      <c r="A644" s="15" t="str">
        <f>Solieusap!A644</f>
        <v>Cũ</v>
      </c>
      <c r="B644" s="15">
        <f>Solieusap!B644</f>
        <v>1.75</v>
      </c>
      <c r="C644" s="15" t="str">
        <f>Solieusap!C644</f>
        <v>COMB4</v>
      </c>
      <c r="D644" s="15" t="str">
        <f>Solieusap!D644</f>
        <v>Combination</v>
      </c>
      <c r="E644" s="16">
        <f>ABS(Solieusap!E644)</f>
        <v>2.1579000000000002</v>
      </c>
      <c r="F644" s="16">
        <f>ABS(Solieusap!F644)</f>
        <v>0.1032</v>
      </c>
      <c r="G644" s="16">
        <f>ABS(Solieusap!G644)</f>
        <v>0.28050000000000003</v>
      </c>
      <c r="H644" s="16">
        <f>ABS(Solieusap!H644)</f>
        <v>5.0229999999999998E-5</v>
      </c>
      <c r="I644" s="16">
        <f>ABS(Solieusap!I644)</f>
        <v>0.10072</v>
      </c>
      <c r="J644" s="16">
        <f>ABS(Solieusap!J644)</f>
        <v>5.0000000000000001E-4</v>
      </c>
      <c r="K644" s="16">
        <f t="shared" si="0"/>
        <v>2.1579000000000002</v>
      </c>
      <c r="L644" s="16">
        <f t="shared" si="1"/>
        <v>0.10072</v>
      </c>
    </row>
    <row r="645" spans="1:12" ht="16.5" customHeight="1">
      <c r="A645" s="15" t="str">
        <f>Solieusap!A645</f>
        <v>Cũ</v>
      </c>
      <c r="B645" s="15">
        <f>Solieusap!B645</f>
        <v>3.5</v>
      </c>
      <c r="C645" s="15" t="str">
        <f>Solieusap!C645</f>
        <v>COMB4</v>
      </c>
      <c r="D645" s="15" t="str">
        <f>Solieusap!D645</f>
        <v>Combination</v>
      </c>
      <c r="E645" s="16">
        <f>ABS(Solieusap!E645)</f>
        <v>1.9654</v>
      </c>
      <c r="F645" s="16">
        <f>ABS(Solieusap!F645)</f>
        <v>0.1032</v>
      </c>
      <c r="G645" s="16">
        <f>ABS(Solieusap!G645)</f>
        <v>1.7999999999999999E-2</v>
      </c>
      <c r="H645" s="16">
        <f>ABS(Solieusap!H645)</f>
        <v>5.0229999999999998E-5</v>
      </c>
      <c r="I645" s="16">
        <f>ABS(Solieusap!I645)</f>
        <v>0.36187000000000002</v>
      </c>
      <c r="J645" s="16">
        <f>ABS(Solieusap!J645)</f>
        <v>0.18010000000000001</v>
      </c>
      <c r="K645" s="16">
        <f t="shared" si="0"/>
        <v>1.9654</v>
      </c>
      <c r="L645" s="16">
        <f t="shared" si="1"/>
        <v>0.36187000000000002</v>
      </c>
    </row>
    <row r="646" spans="1:12" ht="16.5" customHeight="1">
      <c r="A646" s="15" t="str">
        <f>Solieusap!A646</f>
        <v>Cũ</v>
      </c>
      <c r="B646" s="15">
        <f>Solieusap!B646</f>
        <v>0</v>
      </c>
      <c r="C646" s="15" t="str">
        <f>Solieusap!C646</f>
        <v>COMB5</v>
      </c>
      <c r="D646" s="15" t="str">
        <f>Solieusap!D646</f>
        <v>Combination</v>
      </c>
      <c r="E646" s="16">
        <f>ABS(Solieusap!E646)</f>
        <v>2.9763000000000002</v>
      </c>
      <c r="F646" s="16">
        <f>ABS(Solieusap!F646)</f>
        <v>0.15110000000000001</v>
      </c>
      <c r="G646" s="16">
        <f>ABS(Solieusap!G646)</f>
        <v>0.5726</v>
      </c>
      <c r="H646" s="16">
        <f>ABS(Solieusap!H646)</f>
        <v>6.635E-5</v>
      </c>
      <c r="I646" s="16">
        <f>ABS(Solieusap!I646)</f>
        <v>0.70135000000000003</v>
      </c>
      <c r="J646" s="16">
        <f>ABS(Solieusap!J646)</f>
        <v>0.25990000000000002</v>
      </c>
      <c r="K646" s="16">
        <f t="shared" si="0"/>
        <v>2.9763000000000002</v>
      </c>
      <c r="L646" s="16">
        <f t="shared" si="1"/>
        <v>0.70135000000000003</v>
      </c>
    </row>
    <row r="647" spans="1:12" ht="16.5" customHeight="1">
      <c r="A647" s="15" t="str">
        <f>Solieusap!A647</f>
        <v>Cũ</v>
      </c>
      <c r="B647" s="15">
        <f>Solieusap!B647</f>
        <v>1.75</v>
      </c>
      <c r="C647" s="15" t="str">
        <f>Solieusap!C647</f>
        <v>COMB5</v>
      </c>
      <c r="D647" s="15" t="str">
        <f>Solieusap!D647</f>
        <v>Combination</v>
      </c>
      <c r="E647" s="16">
        <f>ABS(Solieusap!E647)</f>
        <v>2.7837999999999998</v>
      </c>
      <c r="F647" s="16">
        <f>ABS(Solieusap!F647)</f>
        <v>0.15110000000000001</v>
      </c>
      <c r="G647" s="16">
        <f>ABS(Solieusap!G647)</f>
        <v>0.33639999999999998</v>
      </c>
      <c r="H647" s="16">
        <f>ABS(Solieusap!H647)</f>
        <v>6.635E-5</v>
      </c>
      <c r="I647" s="16">
        <f>ABS(Solieusap!I647)</f>
        <v>9.4020000000000006E-2</v>
      </c>
      <c r="J647" s="16">
        <f>ABS(Solieusap!J647)</f>
        <v>4.5799999999999999E-3</v>
      </c>
      <c r="K647" s="16">
        <f t="shared" si="0"/>
        <v>2.7837999999999998</v>
      </c>
      <c r="L647" s="16">
        <f t="shared" si="1"/>
        <v>9.4020000000000006E-2</v>
      </c>
    </row>
    <row r="648" spans="1:12" ht="16.5" customHeight="1">
      <c r="A648" s="15" t="str">
        <f>Solieusap!A648</f>
        <v>Cũ</v>
      </c>
      <c r="B648" s="15">
        <f>Solieusap!B648</f>
        <v>3.5</v>
      </c>
      <c r="C648" s="15" t="str">
        <f>Solieusap!C648</f>
        <v>COMB5</v>
      </c>
      <c r="D648" s="15" t="str">
        <f>Solieusap!D648</f>
        <v>Combination</v>
      </c>
      <c r="E648" s="16">
        <f>ABS(Solieusap!E648)</f>
        <v>2.5912999999999999</v>
      </c>
      <c r="F648" s="16">
        <f>ABS(Solieusap!F648)</f>
        <v>0.15110000000000001</v>
      </c>
      <c r="G648" s="16">
        <f>ABS(Solieusap!G648)</f>
        <v>0.10009999999999999</v>
      </c>
      <c r="H648" s="16">
        <f>ABS(Solieusap!H648)</f>
        <v>6.635E-5</v>
      </c>
      <c r="I648" s="16">
        <f>ABS(Solieusap!I648)</f>
        <v>0.47594999999999998</v>
      </c>
      <c r="J648" s="16">
        <f>ABS(Solieusap!J648)</f>
        <v>0.26906000000000002</v>
      </c>
      <c r="K648" s="16">
        <f t="shared" si="0"/>
        <v>2.5912999999999999</v>
      </c>
      <c r="L648" s="16">
        <f t="shared" si="1"/>
        <v>0.47594999999999998</v>
      </c>
    </row>
    <row r="649" spans="1:12" ht="16.5" customHeight="1">
      <c r="A649" s="15" t="str">
        <f>Solieusap!A649</f>
        <v>Cũ</v>
      </c>
      <c r="B649" s="15">
        <f>Solieusap!B649</f>
        <v>0</v>
      </c>
      <c r="C649" s="15" t="str">
        <f>Solieusap!C649</f>
        <v>COMB6</v>
      </c>
      <c r="D649" s="15" t="str">
        <f>Solieusap!D649</f>
        <v>Combination</v>
      </c>
      <c r="E649" s="16">
        <f>ABS(Solieusap!E649)</f>
        <v>2.8626999999999998</v>
      </c>
      <c r="F649" s="16">
        <f>ABS(Solieusap!F649)</f>
        <v>0.31690000000000002</v>
      </c>
      <c r="G649" s="16">
        <f>ABS(Solieusap!G649)</f>
        <v>0.21440000000000001</v>
      </c>
      <c r="H649" s="16">
        <f>ABS(Solieusap!H649)</f>
        <v>1.1E-4</v>
      </c>
      <c r="I649" s="16">
        <f>ABS(Solieusap!I649)</f>
        <v>0.37831999999999999</v>
      </c>
      <c r="J649" s="16">
        <f>ABS(Solieusap!J649)</f>
        <v>0.15354999999999999</v>
      </c>
      <c r="K649" s="16">
        <f t="shared" si="0"/>
        <v>2.8626999999999998</v>
      </c>
      <c r="L649" s="16">
        <f t="shared" si="1"/>
        <v>0.37831999999999999</v>
      </c>
    </row>
    <row r="650" spans="1:12" ht="16.5" customHeight="1">
      <c r="A650" s="15" t="str">
        <f>Solieusap!A650</f>
        <v>Cũ</v>
      </c>
      <c r="B650" s="15">
        <f>Solieusap!B650</f>
        <v>1.75</v>
      </c>
      <c r="C650" s="15" t="str">
        <f>Solieusap!C650</f>
        <v>COMB6</v>
      </c>
      <c r="D650" s="15" t="str">
        <f>Solieusap!D650</f>
        <v>Combination</v>
      </c>
      <c r="E650" s="16">
        <f>ABS(Solieusap!E650)</f>
        <v>2.6701999999999999</v>
      </c>
      <c r="F650" s="16">
        <f>ABS(Solieusap!F650)</f>
        <v>1.9E-3</v>
      </c>
      <c r="G650" s="16">
        <f>ABS(Solieusap!G650)</f>
        <v>0.21440000000000001</v>
      </c>
      <c r="H650" s="16">
        <f>ABS(Solieusap!H650)</f>
        <v>1.1E-4</v>
      </c>
      <c r="I650" s="16">
        <f>ABS(Solieusap!I650)</f>
        <v>3.1700000000000001E-3</v>
      </c>
      <c r="J650" s="16">
        <f>ABS(Solieusap!J650)</f>
        <v>0.12540000000000001</v>
      </c>
      <c r="K650" s="16">
        <f t="shared" si="0"/>
        <v>2.6701999999999999</v>
      </c>
      <c r="L650" s="16">
        <f t="shared" si="1"/>
        <v>3.1700000000000001E-3</v>
      </c>
    </row>
    <row r="651" spans="1:12" ht="16.5" customHeight="1">
      <c r="A651" s="15" t="str">
        <f>Solieusap!A651</f>
        <v>Cũ</v>
      </c>
      <c r="B651" s="15">
        <f>Solieusap!B651</f>
        <v>3.5</v>
      </c>
      <c r="C651" s="15" t="str">
        <f>Solieusap!C651</f>
        <v>COMB6</v>
      </c>
      <c r="D651" s="15" t="str">
        <f>Solieusap!D651</f>
        <v>Combination</v>
      </c>
      <c r="E651" s="16">
        <f>ABS(Solieusap!E651)</f>
        <v>2.4777</v>
      </c>
      <c r="F651" s="16">
        <f>ABS(Solieusap!F651)</f>
        <v>0.31309999999999999</v>
      </c>
      <c r="G651" s="16">
        <f>ABS(Solieusap!G651)</f>
        <v>0.21440000000000001</v>
      </c>
      <c r="H651" s="16">
        <f>ABS(Solieusap!H651)</f>
        <v>1.1E-4</v>
      </c>
      <c r="I651" s="16">
        <f>ABS(Solieusap!I651)</f>
        <v>0.37197999999999998</v>
      </c>
      <c r="J651" s="16">
        <f>ABS(Solieusap!J651)</f>
        <v>0.1469</v>
      </c>
      <c r="K651" s="16">
        <f t="shared" si="0"/>
        <v>2.4777</v>
      </c>
      <c r="L651" s="16">
        <f t="shared" si="1"/>
        <v>0.37197999999999998</v>
      </c>
    </row>
    <row r="652" spans="1:12" ht="16.5" customHeight="1">
      <c r="A652" s="15" t="str">
        <f>Solieusap!A652</f>
        <v>Cũ</v>
      </c>
      <c r="B652" s="15">
        <f>Solieusap!B652</f>
        <v>0</v>
      </c>
      <c r="C652" s="15" t="str">
        <f>Solieusap!C652</f>
        <v>COMB7</v>
      </c>
      <c r="D652" s="15" t="str">
        <f>Solieusap!D652</f>
        <v>Combination</v>
      </c>
      <c r="E652" s="16">
        <f>ABS(Solieusap!E652)</f>
        <v>2.9982000000000002</v>
      </c>
      <c r="F652" s="16">
        <f>ABS(Solieusap!F652)</f>
        <v>0.53490000000000004</v>
      </c>
      <c r="G652" s="16">
        <f>ABS(Solieusap!G652)</f>
        <v>0.21829999999999999</v>
      </c>
      <c r="H652" s="16">
        <f>ABS(Solieusap!H652)</f>
        <v>3.9780000000000002E-5</v>
      </c>
      <c r="I652" s="16">
        <f>ABS(Solieusap!I652)</f>
        <v>0.3871</v>
      </c>
      <c r="J652" s="16">
        <f>ABS(Solieusap!J652)</f>
        <v>0.61695</v>
      </c>
      <c r="K652" s="16">
        <f t="shared" si="0"/>
        <v>2.9982000000000002</v>
      </c>
      <c r="L652" s="16">
        <f t="shared" si="1"/>
        <v>0.3871</v>
      </c>
    </row>
    <row r="653" spans="1:12" ht="16.5" customHeight="1">
      <c r="A653" s="15" t="str">
        <f>Solieusap!A653</f>
        <v>Cũ</v>
      </c>
      <c r="B653" s="15">
        <f>Solieusap!B653</f>
        <v>1.75</v>
      </c>
      <c r="C653" s="15" t="str">
        <f>Solieusap!C653</f>
        <v>COMB7</v>
      </c>
      <c r="D653" s="15" t="str">
        <f>Solieusap!D653</f>
        <v>Combination</v>
      </c>
      <c r="E653" s="16">
        <f>ABS(Solieusap!E653)</f>
        <v>2.8056999999999999</v>
      </c>
      <c r="F653" s="16">
        <f>ABS(Solieusap!F653)</f>
        <v>0.29870000000000002</v>
      </c>
      <c r="G653" s="16">
        <f>ABS(Solieusap!G653)</f>
        <v>0.21829999999999999</v>
      </c>
      <c r="H653" s="16">
        <f>ABS(Solieusap!H653)</f>
        <v>3.9780000000000002E-5</v>
      </c>
      <c r="I653" s="16">
        <f>ABS(Solieusap!I653)</f>
        <v>5.1000000000000004E-3</v>
      </c>
      <c r="J653" s="16">
        <f>ABS(Solieusap!J653)</f>
        <v>0.11241</v>
      </c>
      <c r="K653" s="16">
        <f t="shared" si="0"/>
        <v>2.8056999999999999</v>
      </c>
      <c r="L653" s="16">
        <f t="shared" si="1"/>
        <v>5.1000000000000004E-3</v>
      </c>
    </row>
    <row r="654" spans="1:12" ht="16.5" customHeight="1">
      <c r="A654" s="15" t="str">
        <f>Solieusap!A654</f>
        <v>Cũ</v>
      </c>
      <c r="B654" s="15">
        <f>Solieusap!B654</f>
        <v>3.5</v>
      </c>
      <c r="C654" s="15" t="str">
        <f>Solieusap!C654</f>
        <v>COMB7</v>
      </c>
      <c r="D654" s="15" t="str">
        <f>Solieusap!D654</f>
        <v>Combination</v>
      </c>
      <c r="E654" s="16">
        <f>ABS(Solieusap!E654)</f>
        <v>2.6132</v>
      </c>
      <c r="F654" s="16">
        <f>ABS(Solieusap!F654)</f>
        <v>6.2399999999999997E-2</v>
      </c>
      <c r="G654" s="16">
        <f>ABS(Solieusap!G654)</f>
        <v>0.21829999999999999</v>
      </c>
      <c r="H654" s="16">
        <f>ABS(Solieusap!H654)</f>
        <v>3.9780000000000002E-5</v>
      </c>
      <c r="I654" s="16">
        <f>ABS(Solieusap!I654)</f>
        <v>0.37690000000000001</v>
      </c>
      <c r="J654" s="16">
        <f>ABS(Solieusap!J654)</f>
        <v>0.42834</v>
      </c>
      <c r="K654" s="16">
        <f t="shared" si="0"/>
        <v>2.6132</v>
      </c>
      <c r="L654" s="16">
        <f t="shared" si="1"/>
        <v>0.37690000000000001</v>
      </c>
    </row>
    <row r="655" spans="1:12" ht="16.5" customHeight="1">
      <c r="A655" s="15" t="str">
        <f>Solieusap!A655</f>
        <v>Cũ</v>
      </c>
      <c r="B655" s="15">
        <f>Solieusap!B655</f>
        <v>0</v>
      </c>
      <c r="C655" s="15" t="str">
        <f>Solieusap!C655</f>
        <v>COMB1</v>
      </c>
      <c r="D655" s="15" t="str">
        <f>Solieusap!D655</f>
        <v>Combination</v>
      </c>
      <c r="E655" s="16">
        <f>ABS(Solieusap!E655)</f>
        <v>2.9937</v>
      </c>
      <c r="F655" s="16">
        <f>ABS(Solieusap!F655)</f>
        <v>0.1555</v>
      </c>
      <c r="G655" s="16">
        <f>ABS(Solieusap!G655)</f>
        <v>0.224</v>
      </c>
      <c r="H655" s="16">
        <f>ABS(Solieusap!H655)</f>
        <v>5.8E-5</v>
      </c>
      <c r="I655" s="16">
        <f>ABS(Solieusap!I655)</f>
        <v>0.39565</v>
      </c>
      <c r="J655" s="16">
        <f>ABS(Solieusap!J655)</f>
        <v>0.26635999999999999</v>
      </c>
      <c r="K655" s="16">
        <f t="shared" si="0"/>
        <v>2.9937</v>
      </c>
      <c r="L655" s="16">
        <f t="shared" si="1"/>
        <v>0.39565</v>
      </c>
    </row>
    <row r="656" spans="1:12" ht="16.5" customHeight="1">
      <c r="A656" s="15" t="str">
        <f>Solieusap!A656</f>
        <v>Cũ</v>
      </c>
      <c r="B656" s="15">
        <f>Solieusap!B656</f>
        <v>1.75</v>
      </c>
      <c r="C656" s="15" t="str">
        <f>Solieusap!C656</f>
        <v>COMB1</v>
      </c>
      <c r="D656" s="15" t="str">
        <f>Solieusap!D656</f>
        <v>Combination</v>
      </c>
      <c r="E656" s="16">
        <f>ABS(Solieusap!E656)</f>
        <v>2.8012000000000001</v>
      </c>
      <c r="F656" s="16">
        <f>ABS(Solieusap!F656)</f>
        <v>0.1555</v>
      </c>
      <c r="G656" s="16">
        <f>ABS(Solieusap!G656)</f>
        <v>0.224</v>
      </c>
      <c r="H656" s="16">
        <f>ABS(Solieusap!H656)</f>
        <v>5.8E-5</v>
      </c>
      <c r="I656" s="16">
        <f>ABS(Solieusap!I656)</f>
        <v>3.6700000000000001E-3</v>
      </c>
      <c r="J656" s="16">
        <f>ABS(Solieusap!J656)</f>
        <v>5.6899999999999997E-3</v>
      </c>
      <c r="K656" s="16">
        <f t="shared" si="0"/>
        <v>2.8012000000000001</v>
      </c>
      <c r="L656" s="16">
        <f t="shared" si="1"/>
        <v>3.6700000000000001E-3</v>
      </c>
    </row>
    <row r="657" spans="1:12" ht="16.5" customHeight="1">
      <c r="A657" s="15" t="str">
        <f>Solieusap!A657</f>
        <v>Cũ</v>
      </c>
      <c r="B657" s="15">
        <f>Solieusap!B657</f>
        <v>3.5</v>
      </c>
      <c r="C657" s="15" t="str">
        <f>Solieusap!C657</f>
        <v>COMB1</v>
      </c>
      <c r="D657" s="15" t="str">
        <f>Solieusap!D657</f>
        <v>Combination</v>
      </c>
      <c r="E657" s="16">
        <f>ABS(Solieusap!E657)</f>
        <v>2.6086999999999998</v>
      </c>
      <c r="F657" s="16">
        <f>ABS(Solieusap!F657)</f>
        <v>0.1555</v>
      </c>
      <c r="G657" s="16">
        <f>ABS(Solieusap!G657)</f>
        <v>0.224</v>
      </c>
      <c r="H657" s="16">
        <f>ABS(Solieusap!H657)</f>
        <v>5.8E-5</v>
      </c>
      <c r="I657" s="16">
        <f>ABS(Solieusap!I657)</f>
        <v>0.38829999999999998</v>
      </c>
      <c r="J657" s="16">
        <f>ABS(Solieusap!J657)</f>
        <v>0.27773999999999999</v>
      </c>
      <c r="K657" s="16">
        <f t="shared" si="0"/>
        <v>2.6086999999999998</v>
      </c>
      <c r="L657" s="16">
        <f t="shared" si="1"/>
        <v>0.38829999999999998</v>
      </c>
    </row>
    <row r="658" spans="1:12" ht="16.5" customHeight="1">
      <c r="A658" s="15" t="str">
        <f>Solieusap!A658</f>
        <v>Cũ</v>
      </c>
      <c r="B658" s="15">
        <f>Solieusap!B658</f>
        <v>0</v>
      </c>
      <c r="C658" s="15" t="str">
        <f>Solieusap!C658</f>
        <v>COMB2</v>
      </c>
      <c r="D658" s="15" t="str">
        <f>Solieusap!D658</f>
        <v>Combination</v>
      </c>
      <c r="E658" s="16">
        <f>ABS(Solieusap!E658)</f>
        <v>2.3746999999999998</v>
      </c>
      <c r="F658" s="16">
        <f>ABS(Solieusap!F658)</f>
        <v>0.52959999999999996</v>
      </c>
      <c r="G658" s="16">
        <f>ABS(Solieusap!G658)</f>
        <v>0.14929999999999999</v>
      </c>
      <c r="H658" s="16">
        <f>ABS(Solieusap!H658)</f>
        <v>2.071E-5</v>
      </c>
      <c r="I658" s="16">
        <f>ABS(Solieusap!I658)</f>
        <v>0.27063999999999999</v>
      </c>
      <c r="J658" s="16">
        <f>ABS(Solieusap!J658)</f>
        <v>0.57781000000000005</v>
      </c>
      <c r="K658" s="16">
        <f t="shared" si="0"/>
        <v>2.3746999999999998</v>
      </c>
      <c r="L658" s="16">
        <f t="shared" si="1"/>
        <v>0.27063999999999999</v>
      </c>
    </row>
    <row r="659" spans="1:12" ht="16.5" customHeight="1">
      <c r="A659" s="15" t="str">
        <f>Solieusap!A659</f>
        <v>Cũ</v>
      </c>
      <c r="B659" s="15">
        <f>Solieusap!B659</f>
        <v>1.75</v>
      </c>
      <c r="C659" s="15" t="str">
        <f>Solieusap!C659</f>
        <v>COMB2</v>
      </c>
      <c r="D659" s="15" t="str">
        <f>Solieusap!D659</f>
        <v>Combination</v>
      </c>
      <c r="E659" s="16">
        <f>ABS(Solieusap!E659)</f>
        <v>2.1821999999999999</v>
      </c>
      <c r="F659" s="16">
        <f>ABS(Solieusap!F659)</f>
        <v>0.2671</v>
      </c>
      <c r="G659" s="16">
        <f>ABS(Solieusap!G659)</f>
        <v>0.14929999999999999</v>
      </c>
      <c r="H659" s="16">
        <f>ABS(Solieusap!H659)</f>
        <v>2.071E-5</v>
      </c>
      <c r="I659" s="16">
        <f>ABS(Solieusap!I659)</f>
        <v>9.41E-3</v>
      </c>
      <c r="J659" s="16">
        <f>ABS(Solieusap!J659)</f>
        <v>0.11932</v>
      </c>
      <c r="K659" s="16">
        <f t="shared" si="0"/>
        <v>2.1821999999999999</v>
      </c>
      <c r="L659" s="16">
        <f t="shared" si="1"/>
        <v>9.41E-3</v>
      </c>
    </row>
    <row r="660" spans="1:12" ht="16.5" customHeight="1">
      <c r="A660" s="15" t="str">
        <f>Solieusap!A660</f>
        <v>Cũ</v>
      </c>
      <c r="B660" s="15">
        <f>Solieusap!B660</f>
        <v>3.5</v>
      </c>
      <c r="C660" s="15" t="str">
        <f>Solieusap!C660</f>
        <v>COMB2</v>
      </c>
      <c r="D660" s="15" t="str">
        <f>Solieusap!D660</f>
        <v>Combination</v>
      </c>
      <c r="E660" s="16">
        <f>ABS(Solieusap!E660)</f>
        <v>1.9897</v>
      </c>
      <c r="F660" s="16">
        <f>ABS(Solieusap!F660)</f>
        <v>4.5999999999999999E-3</v>
      </c>
      <c r="G660" s="16">
        <f>ABS(Solieusap!G660)</f>
        <v>0.14929999999999999</v>
      </c>
      <c r="H660" s="16">
        <f>ABS(Solieusap!H660)</f>
        <v>2.071E-5</v>
      </c>
      <c r="I660" s="16">
        <f>ABS(Solieusap!I660)</f>
        <v>0.25180999999999998</v>
      </c>
      <c r="J660" s="16">
        <f>ABS(Solieusap!J660)</f>
        <v>0.35707</v>
      </c>
      <c r="K660" s="16">
        <f t="shared" si="0"/>
        <v>1.9897</v>
      </c>
      <c r="L660" s="16">
        <f t="shared" si="1"/>
        <v>0.25180999999999998</v>
      </c>
    </row>
    <row r="661" spans="1:12" ht="16.5" customHeight="1">
      <c r="A661" s="15" t="str">
        <f>Solieusap!A661</f>
        <v>Cũ</v>
      </c>
      <c r="B661" s="15">
        <f>Solieusap!B661</f>
        <v>0</v>
      </c>
      <c r="C661" s="15" t="str">
        <f>Solieusap!C661</f>
        <v>COMB3</v>
      </c>
      <c r="D661" s="15" t="str">
        <f>Solieusap!D661</f>
        <v>Combination</v>
      </c>
      <c r="E661" s="16">
        <f>ABS(Solieusap!E661)</f>
        <v>2.2242000000000002</v>
      </c>
      <c r="F661" s="16">
        <f>ABS(Solieusap!F661)</f>
        <v>0.4168</v>
      </c>
      <c r="G661" s="16">
        <f>ABS(Solieusap!G661)</f>
        <v>0.1449</v>
      </c>
      <c r="H661" s="16">
        <f>ABS(Solieusap!H661)</f>
        <v>1E-4</v>
      </c>
      <c r="I661" s="16">
        <f>ABS(Solieusap!I661)</f>
        <v>0.26088</v>
      </c>
      <c r="J661" s="16">
        <f>ABS(Solieusap!J661)</f>
        <v>0.27829999999999999</v>
      </c>
      <c r="K661" s="16">
        <f t="shared" si="0"/>
        <v>2.2242000000000002</v>
      </c>
      <c r="L661" s="16">
        <f t="shared" si="1"/>
        <v>0.26088</v>
      </c>
    </row>
    <row r="662" spans="1:12" ht="16.5" customHeight="1">
      <c r="A662" s="15" t="str">
        <f>Solieusap!A662</f>
        <v>Cũ</v>
      </c>
      <c r="B662" s="15">
        <f>Solieusap!B662</f>
        <v>1.75</v>
      </c>
      <c r="C662" s="15" t="str">
        <f>Solieusap!C662</f>
        <v>COMB3</v>
      </c>
      <c r="D662" s="15" t="str">
        <f>Solieusap!D662</f>
        <v>Combination</v>
      </c>
      <c r="E662" s="16">
        <f>ABS(Solieusap!E662)</f>
        <v>2.0316999999999998</v>
      </c>
      <c r="F662" s="16">
        <f>ABS(Solieusap!F662)</f>
        <v>6.6799999999999998E-2</v>
      </c>
      <c r="G662" s="16">
        <f>ABS(Solieusap!G662)</f>
        <v>0.1449</v>
      </c>
      <c r="H662" s="16">
        <f>ABS(Solieusap!H662)</f>
        <v>1E-4</v>
      </c>
      <c r="I662" s="16">
        <f>ABS(Solieusap!I662)</f>
        <v>7.26E-3</v>
      </c>
      <c r="J662" s="16">
        <f>ABS(Solieusap!J662)</f>
        <v>0.14491999999999999</v>
      </c>
      <c r="K662" s="16">
        <f t="shared" si="0"/>
        <v>2.0316999999999998</v>
      </c>
      <c r="L662" s="16">
        <f t="shared" si="1"/>
        <v>7.26E-3</v>
      </c>
    </row>
    <row r="663" spans="1:12" ht="16.5" customHeight="1">
      <c r="A663" s="15" t="str">
        <f>Solieusap!A663</f>
        <v>Cũ</v>
      </c>
      <c r="B663" s="15">
        <f>Solieusap!B663</f>
        <v>3.5</v>
      </c>
      <c r="C663" s="15" t="str">
        <f>Solieusap!C663</f>
        <v>COMB3</v>
      </c>
      <c r="D663" s="15" t="str">
        <f>Solieusap!D663</f>
        <v>Combination</v>
      </c>
      <c r="E663" s="16">
        <f>ABS(Solieusap!E663)</f>
        <v>1.8391999999999999</v>
      </c>
      <c r="F663" s="16">
        <f>ABS(Solieusap!F663)</f>
        <v>0.28320000000000001</v>
      </c>
      <c r="G663" s="16">
        <f>ABS(Solieusap!G663)</f>
        <v>0.1449</v>
      </c>
      <c r="H663" s="16">
        <f>ABS(Solieusap!H663)</f>
        <v>1E-4</v>
      </c>
      <c r="I663" s="16">
        <f>ABS(Solieusap!I663)</f>
        <v>0.24635000000000001</v>
      </c>
      <c r="J663" s="16">
        <f>ABS(Solieusap!J663)</f>
        <v>4.4359999999999997E-2</v>
      </c>
      <c r="K663" s="16">
        <f t="shared" si="0"/>
        <v>1.8391999999999999</v>
      </c>
      <c r="L663" s="16">
        <f t="shared" si="1"/>
        <v>0.24635000000000001</v>
      </c>
    </row>
    <row r="664" spans="1:12" ht="16.5" customHeight="1">
      <c r="A664" s="15" t="str">
        <f>Solieusap!A664</f>
        <v>Cũ</v>
      </c>
      <c r="B664" s="15">
        <f>Solieusap!B664</f>
        <v>0</v>
      </c>
      <c r="C664" s="15" t="str">
        <f>Solieusap!C664</f>
        <v>COMB4</v>
      </c>
      <c r="D664" s="15" t="str">
        <f>Solieusap!D664</f>
        <v>Combination</v>
      </c>
      <c r="E664" s="16">
        <f>ABS(Solieusap!E664)</f>
        <v>2.3504</v>
      </c>
      <c r="F664" s="16">
        <f>ABS(Solieusap!F664)</f>
        <v>0.1032</v>
      </c>
      <c r="G664" s="16">
        <f>ABS(Solieusap!G664)</f>
        <v>0.54300000000000004</v>
      </c>
      <c r="H664" s="16">
        <f>ABS(Solieusap!H664)</f>
        <v>5.0229999999999998E-5</v>
      </c>
      <c r="I664" s="16">
        <f>ABS(Solieusap!I664)</f>
        <v>0.61980000000000002</v>
      </c>
      <c r="J664" s="16">
        <f>ABS(Solieusap!J664)</f>
        <v>0.18110000000000001</v>
      </c>
      <c r="K664" s="16">
        <f t="shared" si="0"/>
        <v>2.3504</v>
      </c>
      <c r="L664" s="16">
        <f t="shared" si="1"/>
        <v>0.61980000000000002</v>
      </c>
    </row>
    <row r="665" spans="1:12" ht="16.5" customHeight="1">
      <c r="A665" s="15" t="str">
        <f>Solieusap!A665</f>
        <v>Cũ</v>
      </c>
      <c r="B665" s="15">
        <f>Solieusap!B665</f>
        <v>1.75</v>
      </c>
      <c r="C665" s="15" t="str">
        <f>Solieusap!C665</f>
        <v>COMB4</v>
      </c>
      <c r="D665" s="15" t="str">
        <f>Solieusap!D665</f>
        <v>Combination</v>
      </c>
      <c r="E665" s="16">
        <f>ABS(Solieusap!E665)</f>
        <v>2.1579000000000002</v>
      </c>
      <c r="F665" s="16">
        <f>ABS(Solieusap!F665)</f>
        <v>0.1032</v>
      </c>
      <c r="G665" s="16">
        <f>ABS(Solieusap!G665)</f>
        <v>0.28050000000000003</v>
      </c>
      <c r="H665" s="16">
        <f>ABS(Solieusap!H665)</f>
        <v>5.0229999999999998E-5</v>
      </c>
      <c r="I665" s="16">
        <f>ABS(Solieusap!I665)</f>
        <v>0.10072</v>
      </c>
      <c r="J665" s="16">
        <f>ABS(Solieusap!J665)</f>
        <v>5.0000000000000001E-4</v>
      </c>
      <c r="K665" s="16">
        <f t="shared" si="0"/>
        <v>2.1579000000000002</v>
      </c>
      <c r="L665" s="16">
        <f t="shared" si="1"/>
        <v>0.10072</v>
      </c>
    </row>
    <row r="666" spans="1:12" ht="16.5" customHeight="1">
      <c r="A666" s="15" t="str">
        <f>Solieusap!A666</f>
        <v>Cũ</v>
      </c>
      <c r="B666" s="15">
        <f>Solieusap!B666</f>
        <v>3.5</v>
      </c>
      <c r="C666" s="15" t="str">
        <f>Solieusap!C666</f>
        <v>COMB4</v>
      </c>
      <c r="D666" s="15" t="str">
        <f>Solieusap!D666</f>
        <v>Combination</v>
      </c>
      <c r="E666" s="16">
        <f>ABS(Solieusap!E666)</f>
        <v>1.9654</v>
      </c>
      <c r="F666" s="16">
        <f>ABS(Solieusap!F666)</f>
        <v>0.1032</v>
      </c>
      <c r="G666" s="16">
        <f>ABS(Solieusap!G666)</f>
        <v>1.7999999999999999E-2</v>
      </c>
      <c r="H666" s="16">
        <f>ABS(Solieusap!H666)</f>
        <v>5.0229999999999998E-5</v>
      </c>
      <c r="I666" s="16">
        <f>ABS(Solieusap!I666)</f>
        <v>0.36187000000000002</v>
      </c>
      <c r="J666" s="16">
        <f>ABS(Solieusap!J666)</f>
        <v>0.18010000000000001</v>
      </c>
      <c r="K666" s="16">
        <f t="shared" si="0"/>
        <v>1.9654</v>
      </c>
      <c r="L666" s="16">
        <f t="shared" si="1"/>
        <v>0.36187000000000002</v>
      </c>
    </row>
    <row r="667" spans="1:12" ht="16.5" customHeight="1">
      <c r="A667" s="15" t="str">
        <f>Solieusap!A667</f>
        <v>Cũ</v>
      </c>
      <c r="B667" s="15">
        <f>Solieusap!B667</f>
        <v>0</v>
      </c>
      <c r="C667" s="15" t="str">
        <f>Solieusap!C667</f>
        <v>COMB5</v>
      </c>
      <c r="D667" s="15" t="str">
        <f>Solieusap!D667</f>
        <v>Combination</v>
      </c>
      <c r="E667" s="16">
        <f>ABS(Solieusap!E667)</f>
        <v>2.9763000000000002</v>
      </c>
      <c r="F667" s="16">
        <f>ABS(Solieusap!F667)</f>
        <v>0.15110000000000001</v>
      </c>
      <c r="G667" s="16">
        <f>ABS(Solieusap!G667)</f>
        <v>0.5726</v>
      </c>
      <c r="H667" s="16">
        <f>ABS(Solieusap!H667)</f>
        <v>6.635E-5</v>
      </c>
      <c r="I667" s="16">
        <f>ABS(Solieusap!I667)</f>
        <v>0.70135000000000003</v>
      </c>
      <c r="J667" s="16">
        <f>ABS(Solieusap!J667)</f>
        <v>0.25990000000000002</v>
      </c>
      <c r="K667" s="16">
        <f t="shared" si="0"/>
        <v>2.9763000000000002</v>
      </c>
      <c r="L667" s="16">
        <f t="shared" si="1"/>
        <v>0.70135000000000003</v>
      </c>
    </row>
    <row r="668" spans="1:12" ht="16.5" customHeight="1">
      <c r="A668" s="15" t="str">
        <f>Solieusap!A668</f>
        <v>Cũ</v>
      </c>
      <c r="B668" s="15">
        <f>Solieusap!B668</f>
        <v>1.75</v>
      </c>
      <c r="C668" s="15" t="str">
        <f>Solieusap!C668</f>
        <v>COMB5</v>
      </c>
      <c r="D668" s="15" t="str">
        <f>Solieusap!D668</f>
        <v>Combination</v>
      </c>
      <c r="E668" s="16">
        <f>ABS(Solieusap!E668)</f>
        <v>2.7837999999999998</v>
      </c>
      <c r="F668" s="16">
        <f>ABS(Solieusap!F668)</f>
        <v>0.15110000000000001</v>
      </c>
      <c r="G668" s="16">
        <f>ABS(Solieusap!G668)</f>
        <v>0.33639999999999998</v>
      </c>
      <c r="H668" s="16">
        <f>ABS(Solieusap!H668)</f>
        <v>6.635E-5</v>
      </c>
      <c r="I668" s="16">
        <f>ABS(Solieusap!I668)</f>
        <v>9.4020000000000006E-2</v>
      </c>
      <c r="J668" s="16">
        <f>ABS(Solieusap!J668)</f>
        <v>4.5799999999999999E-3</v>
      </c>
      <c r="K668" s="16">
        <f t="shared" si="0"/>
        <v>2.7837999999999998</v>
      </c>
      <c r="L668" s="16">
        <f t="shared" si="1"/>
        <v>9.4020000000000006E-2</v>
      </c>
    </row>
    <row r="669" spans="1:12" ht="16.5" customHeight="1">
      <c r="A669" s="15" t="str">
        <f>Solieusap!A669</f>
        <v>Cũ</v>
      </c>
      <c r="B669" s="15">
        <f>Solieusap!B669</f>
        <v>3.5</v>
      </c>
      <c r="C669" s="15" t="str">
        <f>Solieusap!C669</f>
        <v>COMB5</v>
      </c>
      <c r="D669" s="15" t="str">
        <f>Solieusap!D669</f>
        <v>Combination</v>
      </c>
      <c r="E669" s="16">
        <f>ABS(Solieusap!E669)</f>
        <v>2.5912999999999999</v>
      </c>
      <c r="F669" s="16">
        <f>ABS(Solieusap!F669)</f>
        <v>0.15110000000000001</v>
      </c>
      <c r="G669" s="16">
        <f>ABS(Solieusap!G669)</f>
        <v>0.10009999999999999</v>
      </c>
      <c r="H669" s="16">
        <f>ABS(Solieusap!H669)</f>
        <v>6.635E-5</v>
      </c>
      <c r="I669" s="16">
        <f>ABS(Solieusap!I669)</f>
        <v>0.47594999999999998</v>
      </c>
      <c r="J669" s="16">
        <f>ABS(Solieusap!J669)</f>
        <v>0.26906000000000002</v>
      </c>
      <c r="K669" s="16">
        <f t="shared" si="0"/>
        <v>2.5912999999999999</v>
      </c>
      <c r="L669" s="16">
        <f t="shared" si="1"/>
        <v>0.47594999999999998</v>
      </c>
    </row>
    <row r="670" spans="1:12" ht="16.5" customHeight="1">
      <c r="A670" s="15" t="str">
        <f>Solieusap!A670</f>
        <v>Cũ</v>
      </c>
      <c r="B670" s="15">
        <f>Solieusap!B670</f>
        <v>0</v>
      </c>
      <c r="C670" s="15" t="str">
        <f>Solieusap!C670</f>
        <v>COMB6</v>
      </c>
      <c r="D670" s="15" t="str">
        <f>Solieusap!D670</f>
        <v>Combination</v>
      </c>
      <c r="E670" s="16">
        <f>ABS(Solieusap!E670)</f>
        <v>2.8626999999999998</v>
      </c>
      <c r="F670" s="16">
        <f>ABS(Solieusap!F670)</f>
        <v>0.31690000000000002</v>
      </c>
      <c r="G670" s="16">
        <f>ABS(Solieusap!G670)</f>
        <v>0.21440000000000001</v>
      </c>
      <c r="H670" s="16">
        <f>ABS(Solieusap!H670)</f>
        <v>1.1E-4</v>
      </c>
      <c r="I670" s="16">
        <f>ABS(Solieusap!I670)</f>
        <v>0.37831999999999999</v>
      </c>
      <c r="J670" s="16">
        <f>ABS(Solieusap!J670)</f>
        <v>0.15354999999999999</v>
      </c>
      <c r="K670" s="16">
        <f t="shared" si="0"/>
        <v>2.8626999999999998</v>
      </c>
      <c r="L670" s="16">
        <f t="shared" si="1"/>
        <v>0.37831999999999999</v>
      </c>
    </row>
    <row r="671" spans="1:12" ht="16.5" customHeight="1">
      <c r="A671" s="15" t="str">
        <f>Solieusap!A671</f>
        <v>Cũ</v>
      </c>
      <c r="B671" s="15">
        <f>Solieusap!B671</f>
        <v>1.75</v>
      </c>
      <c r="C671" s="15" t="str">
        <f>Solieusap!C671</f>
        <v>COMB6</v>
      </c>
      <c r="D671" s="15" t="str">
        <f>Solieusap!D671</f>
        <v>Combination</v>
      </c>
      <c r="E671" s="16">
        <f>ABS(Solieusap!E671)</f>
        <v>2.6701999999999999</v>
      </c>
      <c r="F671" s="16">
        <f>ABS(Solieusap!F671)</f>
        <v>1.9E-3</v>
      </c>
      <c r="G671" s="16">
        <f>ABS(Solieusap!G671)</f>
        <v>0.21440000000000001</v>
      </c>
      <c r="H671" s="16">
        <f>ABS(Solieusap!H671)</f>
        <v>1.1E-4</v>
      </c>
      <c r="I671" s="16">
        <f>ABS(Solieusap!I671)</f>
        <v>3.1700000000000001E-3</v>
      </c>
      <c r="J671" s="16">
        <f>ABS(Solieusap!J671)</f>
        <v>0.12540000000000001</v>
      </c>
      <c r="K671" s="16">
        <f t="shared" si="0"/>
        <v>2.6701999999999999</v>
      </c>
      <c r="L671" s="16">
        <f t="shared" si="1"/>
        <v>3.1700000000000001E-3</v>
      </c>
    </row>
    <row r="672" spans="1:12" ht="16.5" customHeight="1">
      <c r="A672" s="15" t="str">
        <f>Solieusap!A672</f>
        <v>Cũ</v>
      </c>
      <c r="B672" s="15">
        <f>Solieusap!B672</f>
        <v>3.5</v>
      </c>
      <c r="C672" s="15" t="str">
        <f>Solieusap!C672</f>
        <v>COMB6</v>
      </c>
      <c r="D672" s="15" t="str">
        <f>Solieusap!D672</f>
        <v>Combination</v>
      </c>
      <c r="E672" s="16">
        <f>ABS(Solieusap!E672)</f>
        <v>2.4777</v>
      </c>
      <c r="F672" s="16">
        <f>ABS(Solieusap!F672)</f>
        <v>0.31309999999999999</v>
      </c>
      <c r="G672" s="16">
        <f>ABS(Solieusap!G672)</f>
        <v>0.21440000000000001</v>
      </c>
      <c r="H672" s="16">
        <f>ABS(Solieusap!H672)</f>
        <v>1.1E-4</v>
      </c>
      <c r="I672" s="16">
        <f>ABS(Solieusap!I672)</f>
        <v>0.37197999999999998</v>
      </c>
      <c r="J672" s="16">
        <f>ABS(Solieusap!J672)</f>
        <v>0.1469</v>
      </c>
      <c r="K672" s="16">
        <f t="shared" si="0"/>
        <v>2.4777</v>
      </c>
      <c r="L672" s="16">
        <f t="shared" si="1"/>
        <v>0.37197999999999998</v>
      </c>
    </row>
    <row r="673" spans="1:12" ht="16.5" customHeight="1">
      <c r="A673" s="15" t="str">
        <f>Solieusap!A673</f>
        <v>Cũ</v>
      </c>
      <c r="B673" s="15">
        <f>Solieusap!B673</f>
        <v>0</v>
      </c>
      <c r="C673" s="15" t="str">
        <f>Solieusap!C673</f>
        <v>COMB7</v>
      </c>
      <c r="D673" s="15" t="str">
        <f>Solieusap!D673</f>
        <v>Combination</v>
      </c>
      <c r="E673" s="16">
        <f>ABS(Solieusap!E673)</f>
        <v>2.9982000000000002</v>
      </c>
      <c r="F673" s="16">
        <f>ABS(Solieusap!F673)</f>
        <v>0.53490000000000004</v>
      </c>
      <c r="G673" s="16">
        <f>ABS(Solieusap!G673)</f>
        <v>0.21829999999999999</v>
      </c>
      <c r="H673" s="16">
        <f>ABS(Solieusap!H673)</f>
        <v>3.9780000000000002E-5</v>
      </c>
      <c r="I673" s="16">
        <f>ABS(Solieusap!I673)</f>
        <v>0.3871</v>
      </c>
      <c r="J673" s="16">
        <f>ABS(Solieusap!J673)</f>
        <v>0.61695</v>
      </c>
      <c r="K673" s="16">
        <f t="shared" si="0"/>
        <v>2.9982000000000002</v>
      </c>
      <c r="L673" s="16">
        <f t="shared" si="1"/>
        <v>0.3871</v>
      </c>
    </row>
    <row r="674" spans="1:12" ht="16.5" customHeight="1">
      <c r="A674" s="15" t="str">
        <f>Solieusap!A674</f>
        <v>Cũ</v>
      </c>
      <c r="B674" s="15">
        <f>Solieusap!B674</f>
        <v>1.75</v>
      </c>
      <c r="C674" s="15" t="str">
        <f>Solieusap!C674</f>
        <v>COMB7</v>
      </c>
      <c r="D674" s="15" t="str">
        <f>Solieusap!D674</f>
        <v>Combination</v>
      </c>
      <c r="E674" s="16">
        <f>ABS(Solieusap!E674)</f>
        <v>2.8056999999999999</v>
      </c>
      <c r="F674" s="16">
        <f>ABS(Solieusap!F674)</f>
        <v>0.29870000000000002</v>
      </c>
      <c r="G674" s="16">
        <f>ABS(Solieusap!G674)</f>
        <v>0.21829999999999999</v>
      </c>
      <c r="H674" s="16">
        <f>ABS(Solieusap!H674)</f>
        <v>3.9780000000000002E-5</v>
      </c>
      <c r="I674" s="16">
        <f>ABS(Solieusap!I674)</f>
        <v>5.1000000000000004E-3</v>
      </c>
      <c r="J674" s="16">
        <f>ABS(Solieusap!J674)</f>
        <v>0.11241</v>
      </c>
      <c r="K674" s="16">
        <f t="shared" si="0"/>
        <v>2.8056999999999999</v>
      </c>
      <c r="L674" s="16">
        <f t="shared" si="1"/>
        <v>5.1000000000000004E-3</v>
      </c>
    </row>
    <row r="675" spans="1:12" ht="16.5" customHeight="1">
      <c r="A675" s="15" t="str">
        <f>Solieusap!A675</f>
        <v>Cũ</v>
      </c>
      <c r="B675" s="15">
        <f>Solieusap!B675</f>
        <v>3.5</v>
      </c>
      <c r="C675" s="15" t="str">
        <f>Solieusap!C675</f>
        <v>COMB7</v>
      </c>
      <c r="D675" s="15" t="str">
        <f>Solieusap!D675</f>
        <v>Combination</v>
      </c>
      <c r="E675" s="16">
        <f>ABS(Solieusap!E675)</f>
        <v>2.6132</v>
      </c>
      <c r="F675" s="16">
        <f>ABS(Solieusap!F675)</f>
        <v>6.2399999999999997E-2</v>
      </c>
      <c r="G675" s="16">
        <f>ABS(Solieusap!G675)</f>
        <v>0.21829999999999999</v>
      </c>
      <c r="H675" s="16">
        <f>ABS(Solieusap!H675)</f>
        <v>3.9780000000000002E-5</v>
      </c>
      <c r="I675" s="16">
        <f>ABS(Solieusap!I675)</f>
        <v>0.37690000000000001</v>
      </c>
      <c r="J675" s="16">
        <f>ABS(Solieusap!J675)</f>
        <v>0.42834</v>
      </c>
      <c r="K675" s="16">
        <f t="shared" si="0"/>
        <v>2.6132</v>
      </c>
      <c r="L675" s="16">
        <f t="shared" si="1"/>
        <v>0.37690000000000001</v>
      </c>
    </row>
    <row r="676" spans="1:12" ht="16.5" customHeight="1">
      <c r="A676" s="15" t="str">
        <f>Solieusap!A676</f>
        <v>Cũ</v>
      </c>
      <c r="B676" s="15">
        <f>Solieusap!B676</f>
        <v>0</v>
      </c>
      <c r="C676" s="15" t="str">
        <f>Solieusap!C676</f>
        <v>COMB1</v>
      </c>
      <c r="D676" s="15" t="str">
        <f>Solieusap!D676</f>
        <v>Combination</v>
      </c>
      <c r="E676" s="16">
        <f>ABS(Solieusap!E676)</f>
        <v>2.9937</v>
      </c>
      <c r="F676" s="16">
        <f>ABS(Solieusap!F676)</f>
        <v>0.1555</v>
      </c>
      <c r="G676" s="16">
        <f>ABS(Solieusap!G676)</f>
        <v>0.224</v>
      </c>
      <c r="H676" s="16">
        <f>ABS(Solieusap!H676)</f>
        <v>5.8E-5</v>
      </c>
      <c r="I676" s="16">
        <f>ABS(Solieusap!I676)</f>
        <v>0.39565</v>
      </c>
      <c r="J676" s="16">
        <f>ABS(Solieusap!J676)</f>
        <v>0.26635999999999999</v>
      </c>
      <c r="K676" s="16">
        <f t="shared" si="0"/>
        <v>2.9937</v>
      </c>
      <c r="L676" s="16">
        <f t="shared" si="1"/>
        <v>0.39565</v>
      </c>
    </row>
    <row r="677" spans="1:12" ht="16.5" customHeight="1">
      <c r="A677" s="15" t="str">
        <f>Solieusap!A677</f>
        <v>Cũ</v>
      </c>
      <c r="B677" s="15">
        <f>Solieusap!B677</f>
        <v>1.75</v>
      </c>
      <c r="C677" s="15" t="str">
        <f>Solieusap!C677</f>
        <v>COMB1</v>
      </c>
      <c r="D677" s="15" t="str">
        <f>Solieusap!D677</f>
        <v>Combination</v>
      </c>
      <c r="E677" s="16">
        <f>ABS(Solieusap!E677)</f>
        <v>2.8012000000000001</v>
      </c>
      <c r="F677" s="16">
        <f>ABS(Solieusap!F677)</f>
        <v>0.1555</v>
      </c>
      <c r="G677" s="16">
        <f>ABS(Solieusap!G677)</f>
        <v>0.224</v>
      </c>
      <c r="H677" s="16">
        <f>ABS(Solieusap!H677)</f>
        <v>5.8E-5</v>
      </c>
      <c r="I677" s="16">
        <f>ABS(Solieusap!I677)</f>
        <v>3.6700000000000001E-3</v>
      </c>
      <c r="J677" s="16">
        <f>ABS(Solieusap!J677)</f>
        <v>5.6899999999999997E-3</v>
      </c>
      <c r="K677" s="16">
        <f t="shared" si="0"/>
        <v>2.8012000000000001</v>
      </c>
      <c r="L677" s="16">
        <f t="shared" si="1"/>
        <v>3.6700000000000001E-3</v>
      </c>
    </row>
    <row r="678" spans="1:12" ht="16.5" customHeight="1">
      <c r="A678" s="15" t="str">
        <f>Solieusap!A678</f>
        <v>Cũ</v>
      </c>
      <c r="B678" s="15">
        <f>Solieusap!B678</f>
        <v>3.5</v>
      </c>
      <c r="C678" s="15" t="str">
        <f>Solieusap!C678</f>
        <v>COMB1</v>
      </c>
      <c r="D678" s="15" t="str">
        <f>Solieusap!D678</f>
        <v>Combination</v>
      </c>
      <c r="E678" s="16">
        <f>ABS(Solieusap!E678)</f>
        <v>2.6086999999999998</v>
      </c>
      <c r="F678" s="16">
        <f>ABS(Solieusap!F678)</f>
        <v>0.1555</v>
      </c>
      <c r="G678" s="16">
        <f>ABS(Solieusap!G678)</f>
        <v>0.224</v>
      </c>
      <c r="H678" s="16">
        <f>ABS(Solieusap!H678)</f>
        <v>5.8E-5</v>
      </c>
      <c r="I678" s="16">
        <f>ABS(Solieusap!I678)</f>
        <v>0.38829999999999998</v>
      </c>
      <c r="J678" s="16">
        <f>ABS(Solieusap!J678)</f>
        <v>0.27773999999999999</v>
      </c>
      <c r="K678" s="16">
        <f t="shared" si="0"/>
        <v>2.6086999999999998</v>
      </c>
      <c r="L678" s="16">
        <f t="shared" si="1"/>
        <v>0.38829999999999998</v>
      </c>
    </row>
    <row r="679" spans="1:12" ht="16.5" customHeight="1">
      <c r="A679" s="15" t="str">
        <f>Solieusap!A679</f>
        <v>Cũ</v>
      </c>
      <c r="B679" s="15">
        <f>Solieusap!B679</f>
        <v>0</v>
      </c>
      <c r="C679" s="15" t="str">
        <f>Solieusap!C679</f>
        <v>COMB2</v>
      </c>
      <c r="D679" s="15" t="str">
        <f>Solieusap!D679</f>
        <v>Combination</v>
      </c>
      <c r="E679" s="16">
        <f>ABS(Solieusap!E679)</f>
        <v>2.3746999999999998</v>
      </c>
      <c r="F679" s="16">
        <f>ABS(Solieusap!F679)</f>
        <v>0.52959999999999996</v>
      </c>
      <c r="G679" s="16">
        <f>ABS(Solieusap!G679)</f>
        <v>0.14929999999999999</v>
      </c>
      <c r="H679" s="16">
        <f>ABS(Solieusap!H679)</f>
        <v>2.071E-5</v>
      </c>
      <c r="I679" s="16">
        <f>ABS(Solieusap!I679)</f>
        <v>0.27063999999999999</v>
      </c>
      <c r="J679" s="16">
        <f>ABS(Solieusap!J679)</f>
        <v>0.57781000000000005</v>
      </c>
      <c r="K679" s="16">
        <f t="shared" si="0"/>
        <v>2.3746999999999998</v>
      </c>
      <c r="L679" s="16">
        <f t="shared" si="1"/>
        <v>0.27063999999999999</v>
      </c>
    </row>
    <row r="680" spans="1:12" ht="16.5" customHeight="1">
      <c r="A680" s="15" t="str">
        <f>Solieusap!A680</f>
        <v>Cũ</v>
      </c>
      <c r="B680" s="15">
        <f>Solieusap!B680</f>
        <v>1.75</v>
      </c>
      <c r="C680" s="15" t="str">
        <f>Solieusap!C680</f>
        <v>COMB2</v>
      </c>
      <c r="D680" s="15" t="str">
        <f>Solieusap!D680</f>
        <v>Combination</v>
      </c>
      <c r="E680" s="16">
        <f>ABS(Solieusap!E680)</f>
        <v>2.1821999999999999</v>
      </c>
      <c r="F680" s="16">
        <f>ABS(Solieusap!F680)</f>
        <v>0.2671</v>
      </c>
      <c r="G680" s="16">
        <f>ABS(Solieusap!G680)</f>
        <v>0.14929999999999999</v>
      </c>
      <c r="H680" s="16">
        <f>ABS(Solieusap!H680)</f>
        <v>2.071E-5</v>
      </c>
      <c r="I680" s="16">
        <f>ABS(Solieusap!I680)</f>
        <v>9.41E-3</v>
      </c>
      <c r="J680" s="16">
        <f>ABS(Solieusap!J680)</f>
        <v>0.11932</v>
      </c>
      <c r="K680" s="16">
        <f t="shared" si="0"/>
        <v>2.1821999999999999</v>
      </c>
      <c r="L680" s="16">
        <f t="shared" si="1"/>
        <v>9.41E-3</v>
      </c>
    </row>
    <row r="681" spans="1:12" ht="16.5" customHeight="1">
      <c r="A681" s="15" t="str">
        <f>Solieusap!A681</f>
        <v>Cũ</v>
      </c>
      <c r="B681" s="15">
        <f>Solieusap!B681</f>
        <v>3.5</v>
      </c>
      <c r="C681" s="15" t="str">
        <f>Solieusap!C681</f>
        <v>COMB2</v>
      </c>
      <c r="D681" s="15" t="str">
        <f>Solieusap!D681</f>
        <v>Combination</v>
      </c>
      <c r="E681" s="16">
        <f>ABS(Solieusap!E681)</f>
        <v>1.9897</v>
      </c>
      <c r="F681" s="16">
        <f>ABS(Solieusap!F681)</f>
        <v>4.5999999999999999E-3</v>
      </c>
      <c r="G681" s="16">
        <f>ABS(Solieusap!G681)</f>
        <v>0.14929999999999999</v>
      </c>
      <c r="H681" s="16">
        <f>ABS(Solieusap!H681)</f>
        <v>2.071E-5</v>
      </c>
      <c r="I681" s="16">
        <f>ABS(Solieusap!I681)</f>
        <v>0.25180999999999998</v>
      </c>
      <c r="J681" s="16">
        <f>ABS(Solieusap!J681)</f>
        <v>0.35707</v>
      </c>
      <c r="K681" s="16">
        <f t="shared" si="0"/>
        <v>1.9897</v>
      </c>
      <c r="L681" s="16">
        <f t="shared" si="1"/>
        <v>0.25180999999999998</v>
      </c>
    </row>
    <row r="682" spans="1:12" ht="16.5" customHeight="1">
      <c r="A682" s="15" t="str">
        <f>Solieusap!A682</f>
        <v>Cũ</v>
      </c>
      <c r="B682" s="15">
        <f>Solieusap!B682</f>
        <v>0</v>
      </c>
      <c r="C682" s="15" t="str">
        <f>Solieusap!C682</f>
        <v>COMB3</v>
      </c>
      <c r="D682" s="15" t="str">
        <f>Solieusap!D682</f>
        <v>Combination</v>
      </c>
      <c r="E682" s="16">
        <f>ABS(Solieusap!E682)</f>
        <v>2.2242000000000002</v>
      </c>
      <c r="F682" s="16">
        <f>ABS(Solieusap!F682)</f>
        <v>0.4168</v>
      </c>
      <c r="G682" s="16">
        <f>ABS(Solieusap!G682)</f>
        <v>0.1449</v>
      </c>
      <c r="H682" s="16">
        <f>ABS(Solieusap!H682)</f>
        <v>1E-4</v>
      </c>
      <c r="I682" s="16">
        <f>ABS(Solieusap!I682)</f>
        <v>0.26088</v>
      </c>
      <c r="J682" s="16">
        <f>ABS(Solieusap!J682)</f>
        <v>0.27829999999999999</v>
      </c>
      <c r="K682" s="16">
        <f t="shared" si="0"/>
        <v>2.2242000000000002</v>
      </c>
      <c r="L682" s="16">
        <f t="shared" si="1"/>
        <v>0.26088</v>
      </c>
    </row>
    <row r="683" spans="1:12" ht="16.5" customHeight="1">
      <c r="A683" s="15" t="str">
        <f>Solieusap!A683</f>
        <v>Cũ</v>
      </c>
      <c r="B683" s="15">
        <f>Solieusap!B683</f>
        <v>1.75</v>
      </c>
      <c r="C683" s="15" t="str">
        <f>Solieusap!C683</f>
        <v>COMB3</v>
      </c>
      <c r="D683" s="15" t="str">
        <f>Solieusap!D683</f>
        <v>Combination</v>
      </c>
      <c r="E683" s="16">
        <f>ABS(Solieusap!E683)</f>
        <v>2.0316999999999998</v>
      </c>
      <c r="F683" s="16">
        <f>ABS(Solieusap!F683)</f>
        <v>6.6799999999999998E-2</v>
      </c>
      <c r="G683" s="16">
        <f>ABS(Solieusap!G683)</f>
        <v>0.1449</v>
      </c>
      <c r="H683" s="16">
        <f>ABS(Solieusap!H683)</f>
        <v>1E-4</v>
      </c>
      <c r="I683" s="16">
        <f>ABS(Solieusap!I683)</f>
        <v>7.26E-3</v>
      </c>
      <c r="J683" s="16">
        <f>ABS(Solieusap!J683)</f>
        <v>0.14491999999999999</v>
      </c>
      <c r="K683" s="16">
        <f t="shared" si="0"/>
        <v>2.0316999999999998</v>
      </c>
      <c r="L683" s="16">
        <f t="shared" si="1"/>
        <v>7.26E-3</v>
      </c>
    </row>
    <row r="684" spans="1:12" ht="16.5" customHeight="1">
      <c r="A684" s="15" t="str">
        <f>Solieusap!A684</f>
        <v>Cũ</v>
      </c>
      <c r="B684" s="15">
        <f>Solieusap!B684</f>
        <v>3.5</v>
      </c>
      <c r="C684" s="15" t="str">
        <f>Solieusap!C684</f>
        <v>COMB3</v>
      </c>
      <c r="D684" s="15" t="str">
        <f>Solieusap!D684</f>
        <v>Combination</v>
      </c>
      <c r="E684" s="16">
        <f>ABS(Solieusap!E684)</f>
        <v>1.8391999999999999</v>
      </c>
      <c r="F684" s="16">
        <f>ABS(Solieusap!F684)</f>
        <v>0.28320000000000001</v>
      </c>
      <c r="G684" s="16">
        <f>ABS(Solieusap!G684)</f>
        <v>0.1449</v>
      </c>
      <c r="H684" s="16">
        <f>ABS(Solieusap!H684)</f>
        <v>1E-4</v>
      </c>
      <c r="I684" s="16">
        <f>ABS(Solieusap!I684)</f>
        <v>0.24635000000000001</v>
      </c>
      <c r="J684" s="16">
        <f>ABS(Solieusap!J684)</f>
        <v>4.4359999999999997E-2</v>
      </c>
      <c r="K684" s="16">
        <f t="shared" si="0"/>
        <v>1.8391999999999999</v>
      </c>
      <c r="L684" s="16">
        <f t="shared" si="1"/>
        <v>0.24635000000000001</v>
      </c>
    </row>
    <row r="685" spans="1:12" ht="16.5" customHeight="1">
      <c r="A685" s="15" t="str">
        <f>Solieusap!A685</f>
        <v>Cũ</v>
      </c>
      <c r="B685" s="15">
        <f>Solieusap!B685</f>
        <v>0</v>
      </c>
      <c r="C685" s="15" t="str">
        <f>Solieusap!C685</f>
        <v>COMB4</v>
      </c>
      <c r="D685" s="15" t="str">
        <f>Solieusap!D685</f>
        <v>Combination</v>
      </c>
      <c r="E685" s="16">
        <f>ABS(Solieusap!E685)</f>
        <v>2.3504</v>
      </c>
      <c r="F685" s="16">
        <f>ABS(Solieusap!F685)</f>
        <v>0.1032</v>
      </c>
      <c r="G685" s="16">
        <f>ABS(Solieusap!G685)</f>
        <v>0.54300000000000004</v>
      </c>
      <c r="H685" s="16">
        <f>ABS(Solieusap!H685)</f>
        <v>5.0229999999999998E-5</v>
      </c>
      <c r="I685" s="16">
        <f>ABS(Solieusap!I685)</f>
        <v>0.61980000000000002</v>
      </c>
      <c r="J685" s="16">
        <f>ABS(Solieusap!J685)</f>
        <v>0.18110000000000001</v>
      </c>
      <c r="K685" s="16">
        <f t="shared" si="0"/>
        <v>2.3504</v>
      </c>
      <c r="L685" s="16">
        <f t="shared" si="1"/>
        <v>0.61980000000000002</v>
      </c>
    </row>
    <row r="686" spans="1:12" ht="16.5" customHeight="1">
      <c r="A686" s="15" t="str">
        <f>Solieusap!A686</f>
        <v>Cũ</v>
      </c>
      <c r="B686" s="15">
        <f>Solieusap!B686</f>
        <v>1.75</v>
      </c>
      <c r="C686" s="15" t="str">
        <f>Solieusap!C686</f>
        <v>COMB4</v>
      </c>
      <c r="D686" s="15" t="str">
        <f>Solieusap!D686</f>
        <v>Combination</v>
      </c>
      <c r="E686" s="16">
        <f>ABS(Solieusap!E686)</f>
        <v>2.1579000000000002</v>
      </c>
      <c r="F686" s="16">
        <f>ABS(Solieusap!F686)</f>
        <v>0.1032</v>
      </c>
      <c r="G686" s="16">
        <f>ABS(Solieusap!G686)</f>
        <v>0.28050000000000003</v>
      </c>
      <c r="H686" s="16">
        <f>ABS(Solieusap!H686)</f>
        <v>5.0229999999999998E-5</v>
      </c>
      <c r="I686" s="16">
        <f>ABS(Solieusap!I686)</f>
        <v>0.10072</v>
      </c>
      <c r="J686" s="16">
        <f>ABS(Solieusap!J686)</f>
        <v>5.0000000000000001E-4</v>
      </c>
      <c r="K686" s="16">
        <f t="shared" si="0"/>
        <v>2.1579000000000002</v>
      </c>
      <c r="L686" s="16">
        <f t="shared" si="1"/>
        <v>0.10072</v>
      </c>
    </row>
    <row r="687" spans="1:12" ht="16.5" customHeight="1">
      <c r="A687" s="15" t="str">
        <f>Solieusap!A687</f>
        <v>Cũ</v>
      </c>
      <c r="B687" s="15">
        <f>Solieusap!B687</f>
        <v>3.5</v>
      </c>
      <c r="C687" s="15" t="str">
        <f>Solieusap!C687</f>
        <v>COMB4</v>
      </c>
      <c r="D687" s="15" t="str">
        <f>Solieusap!D687</f>
        <v>Combination</v>
      </c>
      <c r="E687" s="16">
        <f>ABS(Solieusap!E687)</f>
        <v>1.9654</v>
      </c>
      <c r="F687" s="16">
        <f>ABS(Solieusap!F687)</f>
        <v>0.1032</v>
      </c>
      <c r="G687" s="16">
        <f>ABS(Solieusap!G687)</f>
        <v>1.7999999999999999E-2</v>
      </c>
      <c r="H687" s="16">
        <f>ABS(Solieusap!H687)</f>
        <v>5.0229999999999998E-5</v>
      </c>
      <c r="I687" s="16">
        <f>ABS(Solieusap!I687)</f>
        <v>0.36187000000000002</v>
      </c>
      <c r="J687" s="16">
        <f>ABS(Solieusap!J687)</f>
        <v>0.18010000000000001</v>
      </c>
      <c r="K687" s="16">
        <f t="shared" si="0"/>
        <v>1.9654</v>
      </c>
      <c r="L687" s="16">
        <f t="shared" si="1"/>
        <v>0.36187000000000002</v>
      </c>
    </row>
    <row r="688" spans="1:12" ht="16.5" customHeight="1">
      <c r="A688" s="15" t="str">
        <f>Solieusap!A688</f>
        <v>Cũ</v>
      </c>
      <c r="B688" s="15">
        <f>Solieusap!B688</f>
        <v>0</v>
      </c>
      <c r="C688" s="15" t="str">
        <f>Solieusap!C688</f>
        <v>COMB5</v>
      </c>
      <c r="D688" s="15" t="str">
        <f>Solieusap!D688</f>
        <v>Combination</v>
      </c>
      <c r="E688" s="16">
        <f>ABS(Solieusap!E688)</f>
        <v>2.9763000000000002</v>
      </c>
      <c r="F688" s="16">
        <f>ABS(Solieusap!F688)</f>
        <v>0.15110000000000001</v>
      </c>
      <c r="G688" s="16">
        <f>ABS(Solieusap!G688)</f>
        <v>0.5726</v>
      </c>
      <c r="H688" s="16">
        <f>ABS(Solieusap!H688)</f>
        <v>6.635E-5</v>
      </c>
      <c r="I688" s="16">
        <f>ABS(Solieusap!I688)</f>
        <v>0.70135000000000003</v>
      </c>
      <c r="J688" s="16">
        <f>ABS(Solieusap!J688)</f>
        <v>0.25990000000000002</v>
      </c>
      <c r="K688" s="16">
        <f t="shared" si="0"/>
        <v>2.9763000000000002</v>
      </c>
      <c r="L688" s="16">
        <f t="shared" si="1"/>
        <v>0.70135000000000003</v>
      </c>
    </row>
    <row r="689" spans="1:12" ht="16.5" customHeight="1">
      <c r="A689" s="15" t="str">
        <f>Solieusap!A689</f>
        <v>Cũ</v>
      </c>
      <c r="B689" s="15">
        <f>Solieusap!B689</f>
        <v>1.75</v>
      </c>
      <c r="C689" s="15" t="str">
        <f>Solieusap!C689</f>
        <v>COMB5</v>
      </c>
      <c r="D689" s="15" t="str">
        <f>Solieusap!D689</f>
        <v>Combination</v>
      </c>
      <c r="E689" s="16">
        <f>ABS(Solieusap!E689)</f>
        <v>2.7837999999999998</v>
      </c>
      <c r="F689" s="16">
        <f>ABS(Solieusap!F689)</f>
        <v>0.15110000000000001</v>
      </c>
      <c r="G689" s="16">
        <f>ABS(Solieusap!G689)</f>
        <v>0.33639999999999998</v>
      </c>
      <c r="H689" s="16">
        <f>ABS(Solieusap!H689)</f>
        <v>6.635E-5</v>
      </c>
      <c r="I689" s="16">
        <f>ABS(Solieusap!I689)</f>
        <v>9.4020000000000006E-2</v>
      </c>
      <c r="J689" s="16">
        <f>ABS(Solieusap!J689)</f>
        <v>4.5799999999999999E-3</v>
      </c>
      <c r="K689" s="16">
        <f t="shared" si="0"/>
        <v>2.7837999999999998</v>
      </c>
      <c r="L689" s="16">
        <f t="shared" si="1"/>
        <v>9.4020000000000006E-2</v>
      </c>
    </row>
    <row r="690" spans="1:12" ht="16.5" customHeight="1">
      <c r="A690" s="15" t="str">
        <f>Solieusap!A690</f>
        <v>Cũ</v>
      </c>
      <c r="B690" s="15">
        <f>Solieusap!B690</f>
        <v>3.5</v>
      </c>
      <c r="C690" s="15" t="str">
        <f>Solieusap!C690</f>
        <v>COMB5</v>
      </c>
      <c r="D690" s="15" t="str">
        <f>Solieusap!D690</f>
        <v>Combination</v>
      </c>
      <c r="E690" s="16">
        <f>ABS(Solieusap!E690)</f>
        <v>2.5912999999999999</v>
      </c>
      <c r="F690" s="16">
        <f>ABS(Solieusap!F690)</f>
        <v>0.15110000000000001</v>
      </c>
      <c r="G690" s="16">
        <f>ABS(Solieusap!G690)</f>
        <v>0.10009999999999999</v>
      </c>
      <c r="H690" s="16">
        <f>ABS(Solieusap!H690)</f>
        <v>6.635E-5</v>
      </c>
      <c r="I690" s="16">
        <f>ABS(Solieusap!I690)</f>
        <v>0.47594999999999998</v>
      </c>
      <c r="J690" s="16">
        <f>ABS(Solieusap!J690)</f>
        <v>0.26906000000000002</v>
      </c>
      <c r="K690" s="16">
        <f t="shared" si="0"/>
        <v>2.5912999999999999</v>
      </c>
      <c r="L690" s="16">
        <f t="shared" si="1"/>
        <v>0.47594999999999998</v>
      </c>
    </row>
    <row r="691" spans="1:12" ht="16.5" customHeight="1">
      <c r="A691" s="15" t="str">
        <f>Solieusap!A691</f>
        <v>Cũ</v>
      </c>
      <c r="B691" s="15">
        <f>Solieusap!B691</f>
        <v>0</v>
      </c>
      <c r="C691" s="15" t="str">
        <f>Solieusap!C691</f>
        <v>COMB6</v>
      </c>
      <c r="D691" s="15" t="str">
        <f>Solieusap!D691</f>
        <v>Combination</v>
      </c>
      <c r="E691" s="16">
        <f>ABS(Solieusap!E691)</f>
        <v>2.8626999999999998</v>
      </c>
      <c r="F691" s="16">
        <f>ABS(Solieusap!F691)</f>
        <v>0.31690000000000002</v>
      </c>
      <c r="G691" s="16">
        <f>ABS(Solieusap!G691)</f>
        <v>0.21440000000000001</v>
      </c>
      <c r="H691" s="16">
        <f>ABS(Solieusap!H691)</f>
        <v>1.1E-4</v>
      </c>
      <c r="I691" s="16">
        <f>ABS(Solieusap!I691)</f>
        <v>0.37831999999999999</v>
      </c>
      <c r="J691" s="16">
        <f>ABS(Solieusap!J691)</f>
        <v>0.15354999999999999</v>
      </c>
      <c r="K691" s="16">
        <f t="shared" si="0"/>
        <v>2.8626999999999998</v>
      </c>
      <c r="L691" s="16">
        <f t="shared" si="1"/>
        <v>0.37831999999999999</v>
      </c>
    </row>
    <row r="692" spans="1:12" ht="16.5" customHeight="1">
      <c r="A692" s="15" t="str">
        <f>Solieusap!A692</f>
        <v>Cũ</v>
      </c>
      <c r="B692" s="15">
        <f>Solieusap!B692</f>
        <v>1.75</v>
      </c>
      <c r="C692" s="15" t="str">
        <f>Solieusap!C692</f>
        <v>COMB6</v>
      </c>
      <c r="D692" s="15" t="str">
        <f>Solieusap!D692</f>
        <v>Combination</v>
      </c>
      <c r="E692" s="16">
        <f>ABS(Solieusap!E692)</f>
        <v>2.6701999999999999</v>
      </c>
      <c r="F692" s="16">
        <f>ABS(Solieusap!F692)</f>
        <v>1.9E-3</v>
      </c>
      <c r="G692" s="16">
        <f>ABS(Solieusap!G692)</f>
        <v>0.21440000000000001</v>
      </c>
      <c r="H692" s="16">
        <f>ABS(Solieusap!H692)</f>
        <v>1.1E-4</v>
      </c>
      <c r="I692" s="16">
        <f>ABS(Solieusap!I692)</f>
        <v>3.1700000000000001E-3</v>
      </c>
      <c r="J692" s="16">
        <f>ABS(Solieusap!J692)</f>
        <v>0.12540000000000001</v>
      </c>
      <c r="K692" s="16">
        <f t="shared" si="0"/>
        <v>2.6701999999999999</v>
      </c>
      <c r="L692" s="16">
        <f t="shared" si="1"/>
        <v>3.1700000000000001E-3</v>
      </c>
    </row>
    <row r="693" spans="1:12" ht="16.5" customHeight="1">
      <c r="A693" s="15" t="str">
        <f>Solieusap!A693</f>
        <v>Cũ</v>
      </c>
      <c r="B693" s="15">
        <f>Solieusap!B693</f>
        <v>3.5</v>
      </c>
      <c r="C693" s="15" t="str">
        <f>Solieusap!C693</f>
        <v>COMB6</v>
      </c>
      <c r="D693" s="15" t="str">
        <f>Solieusap!D693</f>
        <v>Combination</v>
      </c>
      <c r="E693" s="16">
        <f>ABS(Solieusap!E693)</f>
        <v>2.4777</v>
      </c>
      <c r="F693" s="16">
        <f>ABS(Solieusap!F693)</f>
        <v>0.31309999999999999</v>
      </c>
      <c r="G693" s="16">
        <f>ABS(Solieusap!G693)</f>
        <v>0.21440000000000001</v>
      </c>
      <c r="H693" s="16">
        <f>ABS(Solieusap!H693)</f>
        <v>1.1E-4</v>
      </c>
      <c r="I693" s="16">
        <f>ABS(Solieusap!I693)</f>
        <v>0.37197999999999998</v>
      </c>
      <c r="J693" s="16">
        <f>ABS(Solieusap!J693)</f>
        <v>0.1469</v>
      </c>
      <c r="K693" s="16">
        <f t="shared" si="0"/>
        <v>2.4777</v>
      </c>
      <c r="L693" s="16">
        <f t="shared" si="1"/>
        <v>0.37197999999999998</v>
      </c>
    </row>
    <row r="694" spans="1:12" ht="16.5" customHeight="1">
      <c r="A694" s="15" t="str">
        <f>Solieusap!A694</f>
        <v>Cũ</v>
      </c>
      <c r="B694" s="15">
        <f>Solieusap!B694</f>
        <v>0</v>
      </c>
      <c r="C694" s="15" t="str">
        <f>Solieusap!C694</f>
        <v>COMB7</v>
      </c>
      <c r="D694" s="15" t="str">
        <f>Solieusap!D694</f>
        <v>Combination</v>
      </c>
      <c r="E694" s="16">
        <f>ABS(Solieusap!E694)</f>
        <v>2.9982000000000002</v>
      </c>
      <c r="F694" s="16">
        <f>ABS(Solieusap!F694)</f>
        <v>0.53490000000000004</v>
      </c>
      <c r="G694" s="16">
        <f>ABS(Solieusap!G694)</f>
        <v>0.21829999999999999</v>
      </c>
      <c r="H694" s="16">
        <f>ABS(Solieusap!H694)</f>
        <v>3.9780000000000002E-5</v>
      </c>
      <c r="I694" s="16">
        <f>ABS(Solieusap!I694)</f>
        <v>0.3871</v>
      </c>
      <c r="J694" s="16">
        <f>ABS(Solieusap!J694)</f>
        <v>0.61695</v>
      </c>
      <c r="K694" s="16">
        <f t="shared" si="0"/>
        <v>2.9982000000000002</v>
      </c>
      <c r="L694" s="16">
        <f t="shared" si="1"/>
        <v>0.3871</v>
      </c>
    </row>
    <row r="695" spans="1:12" ht="16.5" customHeight="1">
      <c r="A695" s="15" t="str">
        <f>Solieusap!A695</f>
        <v>Cũ</v>
      </c>
      <c r="B695" s="15">
        <f>Solieusap!B695</f>
        <v>1.75</v>
      </c>
      <c r="C695" s="15" t="str">
        <f>Solieusap!C695</f>
        <v>COMB7</v>
      </c>
      <c r="D695" s="15" t="str">
        <f>Solieusap!D695</f>
        <v>Combination</v>
      </c>
      <c r="E695" s="16">
        <f>ABS(Solieusap!E695)</f>
        <v>2.8056999999999999</v>
      </c>
      <c r="F695" s="16">
        <f>ABS(Solieusap!F695)</f>
        <v>0.29870000000000002</v>
      </c>
      <c r="G695" s="16">
        <f>ABS(Solieusap!G695)</f>
        <v>0.21829999999999999</v>
      </c>
      <c r="H695" s="16">
        <f>ABS(Solieusap!H695)</f>
        <v>3.9780000000000002E-5</v>
      </c>
      <c r="I695" s="16">
        <f>ABS(Solieusap!I695)</f>
        <v>5.1000000000000004E-3</v>
      </c>
      <c r="J695" s="16">
        <f>ABS(Solieusap!J695)</f>
        <v>0.11241</v>
      </c>
      <c r="K695" s="16">
        <f t="shared" si="0"/>
        <v>2.8056999999999999</v>
      </c>
      <c r="L695" s="16">
        <f t="shared" si="1"/>
        <v>5.1000000000000004E-3</v>
      </c>
    </row>
    <row r="696" spans="1:12" ht="16.5" customHeight="1">
      <c r="A696" s="15" t="str">
        <f>Solieusap!A696</f>
        <v>Cũ</v>
      </c>
      <c r="B696" s="15">
        <f>Solieusap!B696</f>
        <v>3.5</v>
      </c>
      <c r="C696" s="15" t="str">
        <f>Solieusap!C696</f>
        <v>COMB7</v>
      </c>
      <c r="D696" s="15" t="str">
        <f>Solieusap!D696</f>
        <v>Combination</v>
      </c>
      <c r="E696" s="16">
        <f>ABS(Solieusap!E696)</f>
        <v>2.6132</v>
      </c>
      <c r="F696" s="16">
        <f>ABS(Solieusap!F696)</f>
        <v>6.2399999999999997E-2</v>
      </c>
      <c r="G696" s="16">
        <f>ABS(Solieusap!G696)</f>
        <v>0.21829999999999999</v>
      </c>
      <c r="H696" s="16">
        <f>ABS(Solieusap!H696)</f>
        <v>3.9780000000000002E-5</v>
      </c>
      <c r="I696" s="16">
        <f>ABS(Solieusap!I696)</f>
        <v>0.37690000000000001</v>
      </c>
      <c r="J696" s="16">
        <f>ABS(Solieusap!J696)</f>
        <v>0.42834</v>
      </c>
      <c r="K696" s="16">
        <f t="shared" si="0"/>
        <v>2.6132</v>
      </c>
      <c r="L696" s="16">
        <f t="shared" si="1"/>
        <v>0.37690000000000001</v>
      </c>
    </row>
    <row r="697" spans="1:12" ht="16.5" customHeight="1">
      <c r="A697" s="15" t="str">
        <f>Solieusap!A697</f>
        <v>Cũ</v>
      </c>
      <c r="B697" s="15">
        <f>Solieusap!B697</f>
        <v>0</v>
      </c>
      <c r="C697" s="15" t="str">
        <f>Solieusap!C697</f>
        <v>COMB1</v>
      </c>
      <c r="D697" s="15" t="str">
        <f>Solieusap!D697</f>
        <v>Combination</v>
      </c>
      <c r="E697" s="16">
        <f>ABS(Solieusap!E697)</f>
        <v>2.9937</v>
      </c>
      <c r="F697" s="16">
        <f>ABS(Solieusap!F697)</f>
        <v>0.1555</v>
      </c>
      <c r="G697" s="16">
        <f>ABS(Solieusap!G697)</f>
        <v>0.224</v>
      </c>
      <c r="H697" s="16">
        <f>ABS(Solieusap!H697)</f>
        <v>5.8E-5</v>
      </c>
      <c r="I697" s="16">
        <f>ABS(Solieusap!I697)</f>
        <v>0.39565</v>
      </c>
      <c r="J697" s="16">
        <f>ABS(Solieusap!J697)</f>
        <v>0.26635999999999999</v>
      </c>
      <c r="K697" s="16">
        <f t="shared" si="0"/>
        <v>2.9937</v>
      </c>
      <c r="L697" s="16">
        <f t="shared" si="1"/>
        <v>0.39565</v>
      </c>
    </row>
    <row r="698" spans="1:12" ht="16.5" customHeight="1">
      <c r="A698" s="15" t="str">
        <f>Solieusap!A698</f>
        <v>Cũ</v>
      </c>
      <c r="B698" s="15">
        <f>Solieusap!B698</f>
        <v>1.75</v>
      </c>
      <c r="C698" s="15" t="str">
        <f>Solieusap!C698</f>
        <v>COMB1</v>
      </c>
      <c r="D698" s="15" t="str">
        <f>Solieusap!D698</f>
        <v>Combination</v>
      </c>
      <c r="E698" s="16">
        <f>ABS(Solieusap!E698)</f>
        <v>2.8012000000000001</v>
      </c>
      <c r="F698" s="16">
        <f>ABS(Solieusap!F698)</f>
        <v>0.1555</v>
      </c>
      <c r="G698" s="16">
        <f>ABS(Solieusap!G698)</f>
        <v>0.224</v>
      </c>
      <c r="H698" s="16">
        <f>ABS(Solieusap!H698)</f>
        <v>5.8E-5</v>
      </c>
      <c r="I698" s="16">
        <f>ABS(Solieusap!I698)</f>
        <v>3.6700000000000001E-3</v>
      </c>
      <c r="J698" s="16">
        <f>ABS(Solieusap!J698)</f>
        <v>5.6899999999999997E-3</v>
      </c>
      <c r="K698" s="16">
        <f t="shared" si="0"/>
        <v>2.8012000000000001</v>
      </c>
      <c r="L698" s="16">
        <f t="shared" si="1"/>
        <v>3.6700000000000001E-3</v>
      </c>
    </row>
    <row r="699" spans="1:12" ht="16.5" customHeight="1">
      <c r="A699" s="15" t="str">
        <f>Solieusap!A699</f>
        <v>Cũ</v>
      </c>
      <c r="B699" s="15">
        <f>Solieusap!B699</f>
        <v>3.5</v>
      </c>
      <c r="C699" s="15" t="str">
        <f>Solieusap!C699</f>
        <v>COMB1</v>
      </c>
      <c r="D699" s="15" t="str">
        <f>Solieusap!D699</f>
        <v>Combination</v>
      </c>
      <c r="E699" s="16">
        <f>ABS(Solieusap!E699)</f>
        <v>2.6086999999999998</v>
      </c>
      <c r="F699" s="16">
        <f>ABS(Solieusap!F699)</f>
        <v>0.1555</v>
      </c>
      <c r="G699" s="16">
        <f>ABS(Solieusap!G699)</f>
        <v>0.224</v>
      </c>
      <c r="H699" s="16">
        <f>ABS(Solieusap!H699)</f>
        <v>5.8E-5</v>
      </c>
      <c r="I699" s="16">
        <f>ABS(Solieusap!I699)</f>
        <v>0.38829999999999998</v>
      </c>
      <c r="J699" s="16">
        <f>ABS(Solieusap!J699)</f>
        <v>0.27773999999999999</v>
      </c>
      <c r="K699" s="16">
        <f t="shared" si="0"/>
        <v>2.6086999999999998</v>
      </c>
      <c r="L699" s="16">
        <f t="shared" si="1"/>
        <v>0.38829999999999998</v>
      </c>
    </row>
    <row r="700" spans="1:12" ht="16.5" customHeight="1">
      <c r="A700" s="15" t="str">
        <f>Solieusap!A700</f>
        <v>Cũ</v>
      </c>
      <c r="B700" s="15">
        <f>Solieusap!B700</f>
        <v>0</v>
      </c>
      <c r="C700" s="15" t="str">
        <f>Solieusap!C700</f>
        <v>COMB2</v>
      </c>
      <c r="D700" s="15" t="str">
        <f>Solieusap!D700</f>
        <v>Combination</v>
      </c>
      <c r="E700" s="16">
        <f>ABS(Solieusap!E700)</f>
        <v>2.3746999999999998</v>
      </c>
      <c r="F700" s="16">
        <f>ABS(Solieusap!F700)</f>
        <v>0.52959999999999996</v>
      </c>
      <c r="G700" s="16">
        <f>ABS(Solieusap!G700)</f>
        <v>0.14929999999999999</v>
      </c>
      <c r="H700" s="16">
        <f>ABS(Solieusap!H700)</f>
        <v>2.071E-5</v>
      </c>
      <c r="I700" s="16">
        <f>ABS(Solieusap!I700)</f>
        <v>0.27063999999999999</v>
      </c>
      <c r="J700" s="16">
        <f>ABS(Solieusap!J700)</f>
        <v>0.57781000000000005</v>
      </c>
      <c r="K700" s="16">
        <f t="shared" si="0"/>
        <v>2.3746999999999998</v>
      </c>
      <c r="L700" s="16">
        <f t="shared" si="1"/>
        <v>0.27063999999999999</v>
      </c>
    </row>
    <row r="701" spans="1:12" ht="16.5" customHeight="1">
      <c r="A701" s="15" t="str">
        <f>Solieusap!A701</f>
        <v>Cũ</v>
      </c>
      <c r="B701" s="15">
        <f>Solieusap!B701</f>
        <v>1.75</v>
      </c>
      <c r="C701" s="15" t="str">
        <f>Solieusap!C701</f>
        <v>COMB2</v>
      </c>
      <c r="D701" s="15" t="str">
        <f>Solieusap!D701</f>
        <v>Combination</v>
      </c>
      <c r="E701" s="16">
        <f>ABS(Solieusap!E701)</f>
        <v>2.1821999999999999</v>
      </c>
      <c r="F701" s="16">
        <f>ABS(Solieusap!F701)</f>
        <v>0.2671</v>
      </c>
      <c r="G701" s="16">
        <f>ABS(Solieusap!G701)</f>
        <v>0.14929999999999999</v>
      </c>
      <c r="H701" s="16">
        <f>ABS(Solieusap!H701)</f>
        <v>2.071E-5</v>
      </c>
      <c r="I701" s="16">
        <f>ABS(Solieusap!I701)</f>
        <v>9.41E-3</v>
      </c>
      <c r="J701" s="16">
        <f>ABS(Solieusap!J701)</f>
        <v>0.11932</v>
      </c>
      <c r="K701" s="16">
        <f t="shared" si="0"/>
        <v>2.1821999999999999</v>
      </c>
      <c r="L701" s="16">
        <f t="shared" si="1"/>
        <v>9.41E-3</v>
      </c>
    </row>
    <row r="702" spans="1:12" ht="16.5" customHeight="1">
      <c r="A702" s="15" t="str">
        <f>Solieusap!A702</f>
        <v>Cũ</v>
      </c>
      <c r="B702" s="15">
        <f>Solieusap!B702</f>
        <v>3.5</v>
      </c>
      <c r="C702" s="15" t="str">
        <f>Solieusap!C702</f>
        <v>COMB2</v>
      </c>
      <c r="D702" s="15" t="str">
        <f>Solieusap!D702</f>
        <v>Combination</v>
      </c>
      <c r="E702" s="16">
        <f>ABS(Solieusap!E702)</f>
        <v>1.9897</v>
      </c>
      <c r="F702" s="16">
        <f>ABS(Solieusap!F702)</f>
        <v>4.5999999999999999E-3</v>
      </c>
      <c r="G702" s="16">
        <f>ABS(Solieusap!G702)</f>
        <v>0.14929999999999999</v>
      </c>
      <c r="H702" s="16">
        <f>ABS(Solieusap!H702)</f>
        <v>2.071E-5</v>
      </c>
      <c r="I702" s="16">
        <f>ABS(Solieusap!I702)</f>
        <v>0.25180999999999998</v>
      </c>
      <c r="J702" s="16">
        <f>ABS(Solieusap!J702)</f>
        <v>0.35707</v>
      </c>
      <c r="K702" s="16">
        <f t="shared" si="0"/>
        <v>1.9897</v>
      </c>
      <c r="L702" s="16">
        <f t="shared" si="1"/>
        <v>0.25180999999999998</v>
      </c>
    </row>
    <row r="703" spans="1:12" ht="16.5" customHeight="1">
      <c r="A703" s="15" t="str">
        <f>Solieusap!A703</f>
        <v>Cũ</v>
      </c>
      <c r="B703" s="15">
        <f>Solieusap!B703</f>
        <v>0</v>
      </c>
      <c r="C703" s="15" t="str">
        <f>Solieusap!C703</f>
        <v>COMB3</v>
      </c>
      <c r="D703" s="15" t="str">
        <f>Solieusap!D703</f>
        <v>Combination</v>
      </c>
      <c r="E703" s="16">
        <f>ABS(Solieusap!E703)</f>
        <v>2.2242000000000002</v>
      </c>
      <c r="F703" s="16">
        <f>ABS(Solieusap!F703)</f>
        <v>0.4168</v>
      </c>
      <c r="G703" s="16">
        <f>ABS(Solieusap!G703)</f>
        <v>0.1449</v>
      </c>
      <c r="H703" s="16">
        <f>ABS(Solieusap!H703)</f>
        <v>1E-4</v>
      </c>
      <c r="I703" s="16">
        <f>ABS(Solieusap!I703)</f>
        <v>0.26088</v>
      </c>
      <c r="J703" s="16">
        <f>ABS(Solieusap!J703)</f>
        <v>0.27829999999999999</v>
      </c>
      <c r="K703" s="16">
        <f t="shared" si="0"/>
        <v>2.2242000000000002</v>
      </c>
      <c r="L703" s="16">
        <f t="shared" si="1"/>
        <v>0.26088</v>
      </c>
    </row>
    <row r="704" spans="1:12" ht="16.5" customHeight="1">
      <c r="A704" s="15" t="str">
        <f>Solieusap!A704</f>
        <v>Cũ</v>
      </c>
      <c r="B704" s="15">
        <f>Solieusap!B704</f>
        <v>1.75</v>
      </c>
      <c r="C704" s="15" t="str">
        <f>Solieusap!C704</f>
        <v>COMB3</v>
      </c>
      <c r="D704" s="15" t="str">
        <f>Solieusap!D704</f>
        <v>Combination</v>
      </c>
      <c r="E704" s="16">
        <f>ABS(Solieusap!E704)</f>
        <v>2.0316999999999998</v>
      </c>
      <c r="F704" s="16">
        <f>ABS(Solieusap!F704)</f>
        <v>6.6799999999999998E-2</v>
      </c>
      <c r="G704" s="16">
        <f>ABS(Solieusap!G704)</f>
        <v>0.1449</v>
      </c>
      <c r="H704" s="16">
        <f>ABS(Solieusap!H704)</f>
        <v>1E-4</v>
      </c>
      <c r="I704" s="16">
        <f>ABS(Solieusap!I704)</f>
        <v>7.26E-3</v>
      </c>
      <c r="J704" s="16">
        <f>ABS(Solieusap!J704)</f>
        <v>0.14491999999999999</v>
      </c>
      <c r="K704" s="16">
        <f t="shared" si="0"/>
        <v>2.0316999999999998</v>
      </c>
      <c r="L704" s="16">
        <f t="shared" si="1"/>
        <v>7.26E-3</v>
      </c>
    </row>
    <row r="705" spans="1:12" ht="16.5" customHeight="1">
      <c r="A705" s="15" t="str">
        <f>Solieusap!A705</f>
        <v>Cũ</v>
      </c>
      <c r="B705" s="15">
        <f>Solieusap!B705</f>
        <v>3.5</v>
      </c>
      <c r="C705" s="15" t="str">
        <f>Solieusap!C705</f>
        <v>COMB3</v>
      </c>
      <c r="D705" s="15" t="str">
        <f>Solieusap!D705</f>
        <v>Combination</v>
      </c>
      <c r="E705" s="16">
        <f>ABS(Solieusap!E705)</f>
        <v>1.8391999999999999</v>
      </c>
      <c r="F705" s="16">
        <f>ABS(Solieusap!F705)</f>
        <v>0.28320000000000001</v>
      </c>
      <c r="G705" s="16">
        <f>ABS(Solieusap!G705)</f>
        <v>0.1449</v>
      </c>
      <c r="H705" s="16">
        <f>ABS(Solieusap!H705)</f>
        <v>1E-4</v>
      </c>
      <c r="I705" s="16">
        <f>ABS(Solieusap!I705)</f>
        <v>0.24635000000000001</v>
      </c>
      <c r="J705" s="16">
        <f>ABS(Solieusap!J705)</f>
        <v>4.4359999999999997E-2</v>
      </c>
      <c r="K705" s="16">
        <f t="shared" si="0"/>
        <v>1.8391999999999999</v>
      </c>
      <c r="L705" s="16">
        <f t="shared" si="1"/>
        <v>0.24635000000000001</v>
      </c>
    </row>
    <row r="706" spans="1:12" ht="16.5" customHeight="1">
      <c r="A706" s="15" t="str">
        <f>Solieusap!A706</f>
        <v>Cũ</v>
      </c>
      <c r="B706" s="15">
        <f>Solieusap!B706</f>
        <v>0</v>
      </c>
      <c r="C706" s="15" t="str">
        <f>Solieusap!C706</f>
        <v>COMB4</v>
      </c>
      <c r="D706" s="15" t="str">
        <f>Solieusap!D706</f>
        <v>Combination</v>
      </c>
      <c r="E706" s="16">
        <f>ABS(Solieusap!E706)</f>
        <v>2.3504</v>
      </c>
      <c r="F706" s="16">
        <f>ABS(Solieusap!F706)</f>
        <v>0.1032</v>
      </c>
      <c r="G706" s="16">
        <f>ABS(Solieusap!G706)</f>
        <v>0.54300000000000004</v>
      </c>
      <c r="H706" s="16">
        <f>ABS(Solieusap!H706)</f>
        <v>5.0229999999999998E-5</v>
      </c>
      <c r="I706" s="16">
        <f>ABS(Solieusap!I706)</f>
        <v>0.61980000000000002</v>
      </c>
      <c r="J706" s="16">
        <f>ABS(Solieusap!J706)</f>
        <v>0.18110000000000001</v>
      </c>
      <c r="K706" s="16">
        <f t="shared" si="0"/>
        <v>2.3504</v>
      </c>
      <c r="L706" s="16">
        <f t="shared" si="1"/>
        <v>0.61980000000000002</v>
      </c>
    </row>
    <row r="707" spans="1:12" ht="16.5" customHeight="1">
      <c r="A707" s="15" t="str">
        <f>Solieusap!A707</f>
        <v>Cũ</v>
      </c>
      <c r="B707" s="15">
        <f>Solieusap!B707</f>
        <v>1.75</v>
      </c>
      <c r="C707" s="15" t="str">
        <f>Solieusap!C707</f>
        <v>COMB4</v>
      </c>
      <c r="D707" s="15" t="str">
        <f>Solieusap!D707</f>
        <v>Combination</v>
      </c>
      <c r="E707" s="16">
        <f>ABS(Solieusap!E707)</f>
        <v>2.1579000000000002</v>
      </c>
      <c r="F707" s="16">
        <f>ABS(Solieusap!F707)</f>
        <v>0.1032</v>
      </c>
      <c r="G707" s="16">
        <f>ABS(Solieusap!G707)</f>
        <v>0.28050000000000003</v>
      </c>
      <c r="H707" s="16">
        <f>ABS(Solieusap!H707)</f>
        <v>5.0229999999999998E-5</v>
      </c>
      <c r="I707" s="16">
        <f>ABS(Solieusap!I707)</f>
        <v>0.10072</v>
      </c>
      <c r="J707" s="16">
        <f>ABS(Solieusap!J707)</f>
        <v>5.0000000000000001E-4</v>
      </c>
      <c r="K707" s="16">
        <f t="shared" si="0"/>
        <v>2.1579000000000002</v>
      </c>
      <c r="L707" s="16">
        <f t="shared" si="1"/>
        <v>0.10072</v>
      </c>
    </row>
    <row r="708" spans="1:12" ht="16.5" customHeight="1">
      <c r="A708" s="15" t="str">
        <f>Solieusap!A708</f>
        <v>Cũ</v>
      </c>
      <c r="B708" s="15">
        <f>Solieusap!B708</f>
        <v>3.5</v>
      </c>
      <c r="C708" s="15" t="str">
        <f>Solieusap!C708</f>
        <v>COMB4</v>
      </c>
      <c r="D708" s="15" t="str">
        <f>Solieusap!D708</f>
        <v>Combination</v>
      </c>
      <c r="E708" s="16">
        <f>ABS(Solieusap!E708)</f>
        <v>1.9654</v>
      </c>
      <c r="F708" s="16">
        <f>ABS(Solieusap!F708)</f>
        <v>0.1032</v>
      </c>
      <c r="G708" s="16">
        <f>ABS(Solieusap!G708)</f>
        <v>1.7999999999999999E-2</v>
      </c>
      <c r="H708" s="16">
        <f>ABS(Solieusap!H708)</f>
        <v>5.0229999999999998E-5</v>
      </c>
      <c r="I708" s="16">
        <f>ABS(Solieusap!I708)</f>
        <v>0.36187000000000002</v>
      </c>
      <c r="J708" s="16">
        <f>ABS(Solieusap!J708)</f>
        <v>0.18010000000000001</v>
      </c>
      <c r="K708" s="16">
        <f t="shared" si="0"/>
        <v>1.9654</v>
      </c>
      <c r="L708" s="16">
        <f t="shared" si="1"/>
        <v>0.36187000000000002</v>
      </c>
    </row>
    <row r="709" spans="1:12" ht="16.5" customHeight="1">
      <c r="A709" s="15" t="str">
        <f>Solieusap!A709</f>
        <v>Cũ</v>
      </c>
      <c r="B709" s="15">
        <f>Solieusap!B709</f>
        <v>0</v>
      </c>
      <c r="C709" s="15" t="str">
        <f>Solieusap!C709</f>
        <v>COMB5</v>
      </c>
      <c r="D709" s="15" t="str">
        <f>Solieusap!D709</f>
        <v>Combination</v>
      </c>
      <c r="E709" s="16">
        <f>ABS(Solieusap!E709)</f>
        <v>2.9763000000000002</v>
      </c>
      <c r="F709" s="16">
        <f>ABS(Solieusap!F709)</f>
        <v>0.15110000000000001</v>
      </c>
      <c r="G709" s="16">
        <f>ABS(Solieusap!G709)</f>
        <v>0.5726</v>
      </c>
      <c r="H709" s="16">
        <f>ABS(Solieusap!H709)</f>
        <v>6.635E-5</v>
      </c>
      <c r="I709" s="16">
        <f>ABS(Solieusap!I709)</f>
        <v>0.70135000000000003</v>
      </c>
      <c r="J709" s="16">
        <f>ABS(Solieusap!J709)</f>
        <v>0.25990000000000002</v>
      </c>
      <c r="K709" s="16">
        <f t="shared" si="0"/>
        <v>2.9763000000000002</v>
      </c>
      <c r="L709" s="16">
        <f t="shared" si="1"/>
        <v>0.70135000000000003</v>
      </c>
    </row>
    <row r="710" spans="1:12" ht="16.5" customHeight="1">
      <c r="A710" s="15" t="str">
        <f>Solieusap!A710</f>
        <v>Cũ</v>
      </c>
      <c r="B710" s="15">
        <f>Solieusap!B710</f>
        <v>1.75</v>
      </c>
      <c r="C710" s="15" t="str">
        <f>Solieusap!C710</f>
        <v>COMB5</v>
      </c>
      <c r="D710" s="15" t="str">
        <f>Solieusap!D710</f>
        <v>Combination</v>
      </c>
      <c r="E710" s="16">
        <f>ABS(Solieusap!E710)</f>
        <v>2.7837999999999998</v>
      </c>
      <c r="F710" s="16">
        <f>ABS(Solieusap!F710)</f>
        <v>0.15110000000000001</v>
      </c>
      <c r="G710" s="16">
        <f>ABS(Solieusap!G710)</f>
        <v>0.33639999999999998</v>
      </c>
      <c r="H710" s="16">
        <f>ABS(Solieusap!H710)</f>
        <v>6.635E-5</v>
      </c>
      <c r="I710" s="16">
        <f>ABS(Solieusap!I710)</f>
        <v>9.4020000000000006E-2</v>
      </c>
      <c r="J710" s="16">
        <f>ABS(Solieusap!J710)</f>
        <v>4.5799999999999999E-3</v>
      </c>
      <c r="K710" s="16">
        <f t="shared" si="0"/>
        <v>2.7837999999999998</v>
      </c>
      <c r="L710" s="16">
        <f t="shared" si="1"/>
        <v>9.4020000000000006E-2</v>
      </c>
    </row>
    <row r="711" spans="1:12" ht="16.5" customHeight="1">
      <c r="A711" s="15" t="str">
        <f>Solieusap!A711</f>
        <v>Cũ</v>
      </c>
      <c r="B711" s="15">
        <f>Solieusap!B711</f>
        <v>3.5</v>
      </c>
      <c r="C711" s="15" t="str">
        <f>Solieusap!C711</f>
        <v>COMB5</v>
      </c>
      <c r="D711" s="15" t="str">
        <f>Solieusap!D711</f>
        <v>Combination</v>
      </c>
      <c r="E711" s="16">
        <f>ABS(Solieusap!E711)</f>
        <v>2.5912999999999999</v>
      </c>
      <c r="F711" s="16">
        <f>ABS(Solieusap!F711)</f>
        <v>0.15110000000000001</v>
      </c>
      <c r="G711" s="16">
        <f>ABS(Solieusap!G711)</f>
        <v>0.10009999999999999</v>
      </c>
      <c r="H711" s="16">
        <f>ABS(Solieusap!H711)</f>
        <v>6.635E-5</v>
      </c>
      <c r="I711" s="16">
        <f>ABS(Solieusap!I711)</f>
        <v>0.47594999999999998</v>
      </c>
      <c r="J711" s="16">
        <f>ABS(Solieusap!J711)</f>
        <v>0.26906000000000002</v>
      </c>
      <c r="K711" s="16">
        <f t="shared" si="0"/>
        <v>2.5912999999999999</v>
      </c>
      <c r="L711" s="16">
        <f t="shared" si="1"/>
        <v>0.47594999999999998</v>
      </c>
    </row>
    <row r="712" spans="1:12" ht="16.5" customHeight="1">
      <c r="A712" s="15" t="str">
        <f>Solieusap!A712</f>
        <v>Cũ</v>
      </c>
      <c r="B712" s="15">
        <f>Solieusap!B712</f>
        <v>0</v>
      </c>
      <c r="C712" s="15" t="str">
        <f>Solieusap!C712</f>
        <v>COMB6</v>
      </c>
      <c r="D712" s="15" t="str">
        <f>Solieusap!D712</f>
        <v>Combination</v>
      </c>
      <c r="E712" s="16">
        <f>ABS(Solieusap!E712)</f>
        <v>2.8626999999999998</v>
      </c>
      <c r="F712" s="16">
        <f>ABS(Solieusap!F712)</f>
        <v>0.31690000000000002</v>
      </c>
      <c r="G712" s="16">
        <f>ABS(Solieusap!G712)</f>
        <v>0.21440000000000001</v>
      </c>
      <c r="H712" s="16">
        <f>ABS(Solieusap!H712)</f>
        <v>1.1E-4</v>
      </c>
      <c r="I712" s="16">
        <f>ABS(Solieusap!I712)</f>
        <v>0.37831999999999999</v>
      </c>
      <c r="J712" s="16">
        <f>ABS(Solieusap!J712)</f>
        <v>0.15354999999999999</v>
      </c>
      <c r="K712" s="16">
        <f t="shared" si="0"/>
        <v>2.8626999999999998</v>
      </c>
      <c r="L712" s="16">
        <f t="shared" si="1"/>
        <v>0.37831999999999999</v>
      </c>
    </row>
    <row r="713" spans="1:12" ht="16.5" customHeight="1">
      <c r="A713" s="15" t="str">
        <f>Solieusap!A713</f>
        <v>Cũ</v>
      </c>
      <c r="B713" s="15">
        <f>Solieusap!B713</f>
        <v>1.75</v>
      </c>
      <c r="C713" s="15" t="str">
        <f>Solieusap!C713</f>
        <v>COMB6</v>
      </c>
      <c r="D713" s="15" t="str">
        <f>Solieusap!D713</f>
        <v>Combination</v>
      </c>
      <c r="E713" s="16">
        <f>ABS(Solieusap!E713)</f>
        <v>2.6701999999999999</v>
      </c>
      <c r="F713" s="16">
        <f>ABS(Solieusap!F713)</f>
        <v>1.9E-3</v>
      </c>
      <c r="G713" s="16">
        <f>ABS(Solieusap!G713)</f>
        <v>0.21440000000000001</v>
      </c>
      <c r="H713" s="16">
        <f>ABS(Solieusap!H713)</f>
        <v>1.1E-4</v>
      </c>
      <c r="I713" s="16">
        <f>ABS(Solieusap!I713)</f>
        <v>3.1700000000000001E-3</v>
      </c>
      <c r="J713" s="16">
        <f>ABS(Solieusap!J713)</f>
        <v>0.12540000000000001</v>
      </c>
      <c r="K713" s="16">
        <f t="shared" si="0"/>
        <v>2.6701999999999999</v>
      </c>
      <c r="L713" s="16">
        <f t="shared" si="1"/>
        <v>3.1700000000000001E-3</v>
      </c>
    </row>
    <row r="714" spans="1:12" ht="16.5" customHeight="1">
      <c r="A714" s="15" t="str">
        <f>Solieusap!A714</f>
        <v>Cũ</v>
      </c>
      <c r="B714" s="15">
        <f>Solieusap!B714</f>
        <v>3.5</v>
      </c>
      <c r="C714" s="15" t="str">
        <f>Solieusap!C714</f>
        <v>COMB6</v>
      </c>
      <c r="D714" s="15" t="str">
        <f>Solieusap!D714</f>
        <v>Combination</v>
      </c>
      <c r="E714" s="16">
        <f>ABS(Solieusap!E714)</f>
        <v>2.4777</v>
      </c>
      <c r="F714" s="16">
        <f>ABS(Solieusap!F714)</f>
        <v>0.31309999999999999</v>
      </c>
      <c r="G714" s="16">
        <f>ABS(Solieusap!G714)</f>
        <v>0.21440000000000001</v>
      </c>
      <c r="H714" s="16">
        <f>ABS(Solieusap!H714)</f>
        <v>1.1E-4</v>
      </c>
      <c r="I714" s="16">
        <f>ABS(Solieusap!I714)</f>
        <v>0.37197999999999998</v>
      </c>
      <c r="J714" s="16">
        <f>ABS(Solieusap!J714)</f>
        <v>0.1469</v>
      </c>
      <c r="K714" s="16">
        <f t="shared" si="0"/>
        <v>2.4777</v>
      </c>
      <c r="L714" s="16">
        <f t="shared" si="1"/>
        <v>0.37197999999999998</v>
      </c>
    </row>
    <row r="715" spans="1:12" ht="16.5" customHeight="1">
      <c r="A715" s="15" t="str">
        <f>Solieusap!A715</f>
        <v>Cũ</v>
      </c>
      <c r="B715" s="15">
        <f>Solieusap!B715</f>
        <v>0</v>
      </c>
      <c r="C715" s="15" t="str">
        <f>Solieusap!C715</f>
        <v>COMB7</v>
      </c>
      <c r="D715" s="15" t="str">
        <f>Solieusap!D715</f>
        <v>Combination</v>
      </c>
      <c r="E715" s="16">
        <f>ABS(Solieusap!E715)</f>
        <v>2.9982000000000002</v>
      </c>
      <c r="F715" s="16">
        <f>ABS(Solieusap!F715)</f>
        <v>0.53490000000000004</v>
      </c>
      <c r="G715" s="16">
        <f>ABS(Solieusap!G715)</f>
        <v>0.21829999999999999</v>
      </c>
      <c r="H715" s="16">
        <f>ABS(Solieusap!H715)</f>
        <v>3.9780000000000002E-5</v>
      </c>
      <c r="I715" s="16">
        <f>ABS(Solieusap!I715)</f>
        <v>0.3871</v>
      </c>
      <c r="J715" s="16">
        <f>ABS(Solieusap!J715)</f>
        <v>0.61695</v>
      </c>
      <c r="K715" s="16">
        <f t="shared" si="0"/>
        <v>2.9982000000000002</v>
      </c>
      <c r="L715" s="16">
        <f t="shared" si="1"/>
        <v>0.3871</v>
      </c>
    </row>
    <row r="716" spans="1:12" ht="16.5" customHeight="1">
      <c r="A716" s="15" t="str">
        <f>Solieusap!A716</f>
        <v>Cũ</v>
      </c>
      <c r="B716" s="15">
        <f>Solieusap!B716</f>
        <v>1.75</v>
      </c>
      <c r="C716" s="15" t="str">
        <f>Solieusap!C716</f>
        <v>COMB7</v>
      </c>
      <c r="D716" s="15" t="str">
        <f>Solieusap!D716</f>
        <v>Combination</v>
      </c>
      <c r="E716" s="16">
        <f>ABS(Solieusap!E716)</f>
        <v>2.8056999999999999</v>
      </c>
      <c r="F716" s="16">
        <f>ABS(Solieusap!F716)</f>
        <v>0.29870000000000002</v>
      </c>
      <c r="G716" s="16">
        <f>ABS(Solieusap!G716)</f>
        <v>0.21829999999999999</v>
      </c>
      <c r="H716" s="16">
        <f>ABS(Solieusap!H716)</f>
        <v>3.9780000000000002E-5</v>
      </c>
      <c r="I716" s="16">
        <f>ABS(Solieusap!I716)</f>
        <v>5.1000000000000004E-3</v>
      </c>
      <c r="J716" s="16">
        <f>ABS(Solieusap!J716)</f>
        <v>0.11241</v>
      </c>
      <c r="K716" s="16">
        <f t="shared" si="0"/>
        <v>2.8056999999999999</v>
      </c>
      <c r="L716" s="16">
        <f t="shared" si="1"/>
        <v>5.1000000000000004E-3</v>
      </c>
    </row>
    <row r="717" spans="1:12" ht="16.5" customHeight="1">
      <c r="A717" s="15" t="str">
        <f>Solieusap!A717</f>
        <v>Cũ</v>
      </c>
      <c r="B717" s="15">
        <f>Solieusap!B717</f>
        <v>3.5</v>
      </c>
      <c r="C717" s="15" t="str">
        <f>Solieusap!C717</f>
        <v>COMB7</v>
      </c>
      <c r="D717" s="15" t="str">
        <f>Solieusap!D717</f>
        <v>Combination</v>
      </c>
      <c r="E717" s="16">
        <f>ABS(Solieusap!E717)</f>
        <v>2.6132</v>
      </c>
      <c r="F717" s="16">
        <f>ABS(Solieusap!F717)</f>
        <v>6.2399999999999997E-2</v>
      </c>
      <c r="G717" s="16">
        <f>ABS(Solieusap!G717)</f>
        <v>0.21829999999999999</v>
      </c>
      <c r="H717" s="16">
        <f>ABS(Solieusap!H717)</f>
        <v>3.9780000000000002E-5</v>
      </c>
      <c r="I717" s="16">
        <f>ABS(Solieusap!I717)</f>
        <v>0.37690000000000001</v>
      </c>
      <c r="J717" s="16">
        <f>ABS(Solieusap!J717)</f>
        <v>0.42834</v>
      </c>
      <c r="K717" s="16">
        <f t="shared" si="0"/>
        <v>2.6132</v>
      </c>
      <c r="L717" s="16">
        <f t="shared" si="1"/>
        <v>0.37690000000000001</v>
      </c>
    </row>
    <row r="718" spans="1:12" ht="16.5" customHeight="1">
      <c r="A718" s="15" t="str">
        <f>Solieusap!A718</f>
        <v>Cũ</v>
      </c>
      <c r="B718" s="15">
        <f>Solieusap!B718</f>
        <v>0</v>
      </c>
      <c r="C718" s="15" t="str">
        <f>Solieusap!C718</f>
        <v>COMB1</v>
      </c>
      <c r="D718" s="15" t="str">
        <f>Solieusap!D718</f>
        <v>Combination</v>
      </c>
      <c r="E718" s="16">
        <f>ABS(Solieusap!E718)</f>
        <v>2.9937</v>
      </c>
      <c r="F718" s="16">
        <f>ABS(Solieusap!F718)</f>
        <v>0.1555</v>
      </c>
      <c r="G718" s="16">
        <f>ABS(Solieusap!G718)</f>
        <v>0.224</v>
      </c>
      <c r="H718" s="16">
        <f>ABS(Solieusap!H718)</f>
        <v>5.8E-5</v>
      </c>
      <c r="I718" s="16">
        <f>ABS(Solieusap!I718)</f>
        <v>0.39565</v>
      </c>
      <c r="J718" s="16">
        <f>ABS(Solieusap!J718)</f>
        <v>0.26635999999999999</v>
      </c>
      <c r="K718" s="16">
        <f t="shared" si="0"/>
        <v>2.9937</v>
      </c>
      <c r="L718" s="16">
        <f t="shared" si="1"/>
        <v>0.39565</v>
      </c>
    </row>
    <row r="719" spans="1:12" ht="16.5" customHeight="1">
      <c r="A719" s="15" t="str">
        <f>Solieusap!A719</f>
        <v>Cũ</v>
      </c>
      <c r="B719" s="15">
        <f>Solieusap!B719</f>
        <v>1.75</v>
      </c>
      <c r="C719" s="15" t="str">
        <f>Solieusap!C719</f>
        <v>COMB1</v>
      </c>
      <c r="D719" s="15" t="str">
        <f>Solieusap!D719</f>
        <v>Combination</v>
      </c>
      <c r="E719" s="16">
        <f>ABS(Solieusap!E719)</f>
        <v>2.8012000000000001</v>
      </c>
      <c r="F719" s="16">
        <f>ABS(Solieusap!F719)</f>
        <v>0.1555</v>
      </c>
      <c r="G719" s="16">
        <f>ABS(Solieusap!G719)</f>
        <v>0.224</v>
      </c>
      <c r="H719" s="16">
        <f>ABS(Solieusap!H719)</f>
        <v>5.8E-5</v>
      </c>
      <c r="I719" s="16">
        <f>ABS(Solieusap!I719)</f>
        <v>3.6700000000000001E-3</v>
      </c>
      <c r="J719" s="16">
        <f>ABS(Solieusap!J719)</f>
        <v>5.6899999999999997E-3</v>
      </c>
      <c r="K719" s="16">
        <f t="shared" si="0"/>
        <v>2.8012000000000001</v>
      </c>
      <c r="L719" s="16">
        <f t="shared" si="1"/>
        <v>3.6700000000000001E-3</v>
      </c>
    </row>
    <row r="720" spans="1:12" ht="16.5" customHeight="1">
      <c r="A720" s="15" t="str">
        <f>Solieusap!A720</f>
        <v>Cũ</v>
      </c>
      <c r="B720" s="15">
        <f>Solieusap!B720</f>
        <v>3.5</v>
      </c>
      <c r="C720" s="15" t="str">
        <f>Solieusap!C720</f>
        <v>COMB1</v>
      </c>
      <c r="D720" s="15" t="str">
        <f>Solieusap!D720</f>
        <v>Combination</v>
      </c>
      <c r="E720" s="16">
        <f>ABS(Solieusap!E720)</f>
        <v>2.6086999999999998</v>
      </c>
      <c r="F720" s="16">
        <f>ABS(Solieusap!F720)</f>
        <v>0.1555</v>
      </c>
      <c r="G720" s="16">
        <f>ABS(Solieusap!G720)</f>
        <v>0.224</v>
      </c>
      <c r="H720" s="16">
        <f>ABS(Solieusap!H720)</f>
        <v>5.8E-5</v>
      </c>
      <c r="I720" s="16">
        <f>ABS(Solieusap!I720)</f>
        <v>0.38829999999999998</v>
      </c>
      <c r="J720" s="16">
        <f>ABS(Solieusap!J720)</f>
        <v>0.27773999999999999</v>
      </c>
      <c r="K720" s="16">
        <f t="shared" si="0"/>
        <v>2.6086999999999998</v>
      </c>
      <c r="L720" s="16">
        <f t="shared" si="1"/>
        <v>0.38829999999999998</v>
      </c>
    </row>
    <row r="721" spans="1:12" ht="16.5" customHeight="1">
      <c r="A721" s="15" t="str">
        <f>Solieusap!A721</f>
        <v>Cũ</v>
      </c>
      <c r="B721" s="15">
        <f>Solieusap!B721</f>
        <v>0</v>
      </c>
      <c r="C721" s="15" t="str">
        <f>Solieusap!C721</f>
        <v>COMB2</v>
      </c>
      <c r="D721" s="15" t="str">
        <f>Solieusap!D721</f>
        <v>Combination</v>
      </c>
      <c r="E721" s="16">
        <f>ABS(Solieusap!E721)</f>
        <v>2.3746999999999998</v>
      </c>
      <c r="F721" s="16">
        <f>ABS(Solieusap!F721)</f>
        <v>0.52959999999999996</v>
      </c>
      <c r="G721" s="16">
        <f>ABS(Solieusap!G721)</f>
        <v>0.14929999999999999</v>
      </c>
      <c r="H721" s="16">
        <f>ABS(Solieusap!H721)</f>
        <v>2.071E-5</v>
      </c>
      <c r="I721" s="16">
        <f>ABS(Solieusap!I721)</f>
        <v>0.27063999999999999</v>
      </c>
      <c r="J721" s="16">
        <f>ABS(Solieusap!J721)</f>
        <v>0.57781000000000005</v>
      </c>
      <c r="K721" s="16">
        <f t="shared" si="0"/>
        <v>2.3746999999999998</v>
      </c>
      <c r="L721" s="16">
        <f t="shared" si="1"/>
        <v>0.27063999999999999</v>
      </c>
    </row>
    <row r="722" spans="1:12" ht="16.5" customHeight="1">
      <c r="A722" s="15" t="str">
        <f>Solieusap!A722</f>
        <v>Cũ</v>
      </c>
      <c r="B722" s="15">
        <f>Solieusap!B722</f>
        <v>1.75</v>
      </c>
      <c r="C722" s="15" t="str">
        <f>Solieusap!C722</f>
        <v>COMB2</v>
      </c>
      <c r="D722" s="15" t="str">
        <f>Solieusap!D722</f>
        <v>Combination</v>
      </c>
      <c r="E722" s="16">
        <f>ABS(Solieusap!E722)</f>
        <v>2.1821999999999999</v>
      </c>
      <c r="F722" s="16">
        <f>ABS(Solieusap!F722)</f>
        <v>0.2671</v>
      </c>
      <c r="G722" s="16">
        <f>ABS(Solieusap!G722)</f>
        <v>0.14929999999999999</v>
      </c>
      <c r="H722" s="16">
        <f>ABS(Solieusap!H722)</f>
        <v>2.071E-5</v>
      </c>
      <c r="I722" s="16">
        <f>ABS(Solieusap!I722)</f>
        <v>9.41E-3</v>
      </c>
      <c r="J722" s="16">
        <f>ABS(Solieusap!J722)</f>
        <v>0.11932</v>
      </c>
      <c r="K722" s="16">
        <f t="shared" si="0"/>
        <v>2.1821999999999999</v>
      </c>
      <c r="L722" s="16">
        <f t="shared" si="1"/>
        <v>9.41E-3</v>
      </c>
    </row>
    <row r="723" spans="1:12" ht="16.5" customHeight="1">
      <c r="A723" s="15" t="str">
        <f>Solieusap!A723</f>
        <v>Cũ</v>
      </c>
      <c r="B723" s="15">
        <f>Solieusap!B723</f>
        <v>3.5</v>
      </c>
      <c r="C723" s="15" t="str">
        <f>Solieusap!C723</f>
        <v>COMB2</v>
      </c>
      <c r="D723" s="15" t="str">
        <f>Solieusap!D723</f>
        <v>Combination</v>
      </c>
      <c r="E723" s="16">
        <f>ABS(Solieusap!E723)</f>
        <v>1.9897</v>
      </c>
      <c r="F723" s="16">
        <f>ABS(Solieusap!F723)</f>
        <v>4.5999999999999999E-3</v>
      </c>
      <c r="G723" s="16">
        <f>ABS(Solieusap!G723)</f>
        <v>0.14929999999999999</v>
      </c>
      <c r="H723" s="16">
        <f>ABS(Solieusap!H723)</f>
        <v>2.071E-5</v>
      </c>
      <c r="I723" s="16">
        <f>ABS(Solieusap!I723)</f>
        <v>0.25180999999999998</v>
      </c>
      <c r="J723" s="16">
        <f>ABS(Solieusap!J723)</f>
        <v>0.35707</v>
      </c>
      <c r="K723" s="16">
        <f t="shared" si="0"/>
        <v>1.9897</v>
      </c>
      <c r="L723" s="16">
        <f t="shared" si="1"/>
        <v>0.25180999999999998</v>
      </c>
    </row>
    <row r="724" spans="1:12" ht="16.5" customHeight="1">
      <c r="A724" s="15" t="str">
        <f>Solieusap!A724</f>
        <v>Cũ</v>
      </c>
      <c r="B724" s="15">
        <f>Solieusap!B724</f>
        <v>0</v>
      </c>
      <c r="C724" s="15" t="str">
        <f>Solieusap!C724</f>
        <v>COMB3</v>
      </c>
      <c r="D724" s="15" t="str">
        <f>Solieusap!D724</f>
        <v>Combination</v>
      </c>
      <c r="E724" s="16">
        <f>ABS(Solieusap!E724)</f>
        <v>2.2242000000000002</v>
      </c>
      <c r="F724" s="16">
        <f>ABS(Solieusap!F724)</f>
        <v>0.4168</v>
      </c>
      <c r="G724" s="16">
        <f>ABS(Solieusap!G724)</f>
        <v>0.1449</v>
      </c>
      <c r="H724" s="16">
        <f>ABS(Solieusap!H724)</f>
        <v>1E-4</v>
      </c>
      <c r="I724" s="16">
        <f>ABS(Solieusap!I724)</f>
        <v>0.26088</v>
      </c>
      <c r="J724" s="16">
        <f>ABS(Solieusap!J724)</f>
        <v>0.27829999999999999</v>
      </c>
      <c r="K724" s="16">
        <f t="shared" si="0"/>
        <v>2.2242000000000002</v>
      </c>
      <c r="L724" s="16">
        <f t="shared" si="1"/>
        <v>0.26088</v>
      </c>
    </row>
    <row r="725" spans="1:12" ht="16.5" customHeight="1">
      <c r="A725" s="15" t="str">
        <f>Solieusap!A725</f>
        <v>Cũ</v>
      </c>
      <c r="B725" s="15">
        <f>Solieusap!B725</f>
        <v>1.75</v>
      </c>
      <c r="C725" s="15" t="str">
        <f>Solieusap!C725</f>
        <v>COMB3</v>
      </c>
      <c r="D725" s="15" t="str">
        <f>Solieusap!D725</f>
        <v>Combination</v>
      </c>
      <c r="E725" s="16">
        <f>ABS(Solieusap!E725)</f>
        <v>2.0316999999999998</v>
      </c>
      <c r="F725" s="16">
        <f>ABS(Solieusap!F725)</f>
        <v>6.6799999999999998E-2</v>
      </c>
      <c r="G725" s="16">
        <f>ABS(Solieusap!G725)</f>
        <v>0.1449</v>
      </c>
      <c r="H725" s="16">
        <f>ABS(Solieusap!H725)</f>
        <v>1E-4</v>
      </c>
      <c r="I725" s="16">
        <f>ABS(Solieusap!I725)</f>
        <v>7.26E-3</v>
      </c>
      <c r="J725" s="16">
        <f>ABS(Solieusap!J725)</f>
        <v>0.14491999999999999</v>
      </c>
      <c r="K725" s="16">
        <f t="shared" si="0"/>
        <v>2.0316999999999998</v>
      </c>
      <c r="L725" s="16">
        <f t="shared" si="1"/>
        <v>7.26E-3</v>
      </c>
    </row>
    <row r="726" spans="1:12" ht="16.5" customHeight="1">
      <c r="A726" s="15" t="str">
        <f>Solieusap!A726</f>
        <v>Cũ</v>
      </c>
      <c r="B726" s="15">
        <f>Solieusap!B726</f>
        <v>3.5</v>
      </c>
      <c r="C726" s="15" t="str">
        <f>Solieusap!C726</f>
        <v>COMB3</v>
      </c>
      <c r="D726" s="15" t="str">
        <f>Solieusap!D726</f>
        <v>Combination</v>
      </c>
      <c r="E726" s="16">
        <f>ABS(Solieusap!E726)</f>
        <v>1.8391999999999999</v>
      </c>
      <c r="F726" s="16">
        <f>ABS(Solieusap!F726)</f>
        <v>0.28320000000000001</v>
      </c>
      <c r="G726" s="16">
        <f>ABS(Solieusap!G726)</f>
        <v>0.1449</v>
      </c>
      <c r="H726" s="16">
        <f>ABS(Solieusap!H726)</f>
        <v>1E-4</v>
      </c>
      <c r="I726" s="16">
        <f>ABS(Solieusap!I726)</f>
        <v>0.24635000000000001</v>
      </c>
      <c r="J726" s="16">
        <f>ABS(Solieusap!J726)</f>
        <v>4.4359999999999997E-2</v>
      </c>
      <c r="K726" s="16">
        <f t="shared" si="0"/>
        <v>1.8391999999999999</v>
      </c>
      <c r="L726" s="16">
        <f t="shared" si="1"/>
        <v>0.24635000000000001</v>
      </c>
    </row>
    <row r="727" spans="1:12" ht="16.5" customHeight="1">
      <c r="A727" s="15" t="str">
        <f>Solieusap!A727</f>
        <v>Cũ</v>
      </c>
      <c r="B727" s="15">
        <f>Solieusap!B727</f>
        <v>0</v>
      </c>
      <c r="C727" s="15" t="str">
        <f>Solieusap!C727</f>
        <v>COMB4</v>
      </c>
      <c r="D727" s="15" t="str">
        <f>Solieusap!D727</f>
        <v>Combination</v>
      </c>
      <c r="E727" s="16">
        <f>ABS(Solieusap!E727)</f>
        <v>2.3504</v>
      </c>
      <c r="F727" s="16">
        <f>ABS(Solieusap!F727)</f>
        <v>0.1032</v>
      </c>
      <c r="G727" s="16">
        <f>ABS(Solieusap!G727)</f>
        <v>0.54300000000000004</v>
      </c>
      <c r="H727" s="16">
        <f>ABS(Solieusap!H727)</f>
        <v>5.0229999999999998E-5</v>
      </c>
      <c r="I727" s="16">
        <f>ABS(Solieusap!I727)</f>
        <v>0.61980000000000002</v>
      </c>
      <c r="J727" s="16">
        <f>ABS(Solieusap!J727)</f>
        <v>0.18110000000000001</v>
      </c>
      <c r="K727" s="16">
        <f t="shared" si="0"/>
        <v>2.3504</v>
      </c>
      <c r="L727" s="16">
        <f t="shared" si="1"/>
        <v>0.61980000000000002</v>
      </c>
    </row>
    <row r="728" spans="1:12" ht="16.5" customHeight="1">
      <c r="A728" s="15" t="str">
        <f>Solieusap!A728</f>
        <v>Cũ</v>
      </c>
      <c r="B728" s="15">
        <f>Solieusap!B728</f>
        <v>1.75</v>
      </c>
      <c r="C728" s="15" t="str">
        <f>Solieusap!C728</f>
        <v>COMB4</v>
      </c>
      <c r="D728" s="15" t="str">
        <f>Solieusap!D728</f>
        <v>Combination</v>
      </c>
      <c r="E728" s="16">
        <f>ABS(Solieusap!E728)</f>
        <v>2.1579000000000002</v>
      </c>
      <c r="F728" s="16">
        <f>ABS(Solieusap!F728)</f>
        <v>0.1032</v>
      </c>
      <c r="G728" s="16">
        <f>ABS(Solieusap!G728)</f>
        <v>0.28050000000000003</v>
      </c>
      <c r="H728" s="16">
        <f>ABS(Solieusap!H728)</f>
        <v>5.0229999999999998E-5</v>
      </c>
      <c r="I728" s="16">
        <f>ABS(Solieusap!I728)</f>
        <v>0.10072</v>
      </c>
      <c r="J728" s="16">
        <f>ABS(Solieusap!J728)</f>
        <v>5.0000000000000001E-4</v>
      </c>
      <c r="K728" s="16">
        <f t="shared" si="0"/>
        <v>2.1579000000000002</v>
      </c>
      <c r="L728" s="16">
        <f t="shared" si="1"/>
        <v>0.10072</v>
      </c>
    </row>
    <row r="729" spans="1:12" ht="16.5" customHeight="1">
      <c r="A729" s="15" t="str">
        <f>Solieusap!A729</f>
        <v>Cũ</v>
      </c>
      <c r="B729" s="15">
        <f>Solieusap!B729</f>
        <v>3.5</v>
      </c>
      <c r="C729" s="15" t="str">
        <f>Solieusap!C729</f>
        <v>COMB4</v>
      </c>
      <c r="D729" s="15" t="str">
        <f>Solieusap!D729</f>
        <v>Combination</v>
      </c>
      <c r="E729" s="16">
        <f>ABS(Solieusap!E729)</f>
        <v>1.9654</v>
      </c>
      <c r="F729" s="16">
        <f>ABS(Solieusap!F729)</f>
        <v>0.1032</v>
      </c>
      <c r="G729" s="16">
        <f>ABS(Solieusap!G729)</f>
        <v>1.7999999999999999E-2</v>
      </c>
      <c r="H729" s="16">
        <f>ABS(Solieusap!H729)</f>
        <v>5.0229999999999998E-5</v>
      </c>
      <c r="I729" s="16">
        <f>ABS(Solieusap!I729)</f>
        <v>0.36187000000000002</v>
      </c>
      <c r="J729" s="16">
        <f>ABS(Solieusap!J729)</f>
        <v>0.18010000000000001</v>
      </c>
      <c r="K729" s="16">
        <f t="shared" si="0"/>
        <v>1.9654</v>
      </c>
      <c r="L729" s="16">
        <f t="shared" si="1"/>
        <v>0.36187000000000002</v>
      </c>
    </row>
    <row r="730" spans="1:12" ht="16.5" customHeight="1">
      <c r="A730" s="15" t="str">
        <f>Solieusap!A730</f>
        <v>Cũ</v>
      </c>
      <c r="B730" s="15">
        <f>Solieusap!B730</f>
        <v>0</v>
      </c>
      <c r="C730" s="15" t="str">
        <f>Solieusap!C730</f>
        <v>COMB5</v>
      </c>
      <c r="D730" s="15" t="str">
        <f>Solieusap!D730</f>
        <v>Combination</v>
      </c>
      <c r="E730" s="16">
        <f>ABS(Solieusap!E730)</f>
        <v>2.9763000000000002</v>
      </c>
      <c r="F730" s="16">
        <f>ABS(Solieusap!F730)</f>
        <v>0.15110000000000001</v>
      </c>
      <c r="G730" s="16">
        <f>ABS(Solieusap!G730)</f>
        <v>0.5726</v>
      </c>
      <c r="H730" s="16">
        <f>ABS(Solieusap!H730)</f>
        <v>6.635E-5</v>
      </c>
      <c r="I730" s="16">
        <f>ABS(Solieusap!I730)</f>
        <v>0.70135000000000003</v>
      </c>
      <c r="J730" s="16">
        <f>ABS(Solieusap!J730)</f>
        <v>0.25990000000000002</v>
      </c>
      <c r="K730" s="16">
        <f t="shared" si="0"/>
        <v>2.9763000000000002</v>
      </c>
      <c r="L730" s="16">
        <f t="shared" si="1"/>
        <v>0.70135000000000003</v>
      </c>
    </row>
    <row r="731" spans="1:12" ht="16.5" customHeight="1">
      <c r="A731" s="15" t="str">
        <f>Solieusap!A731</f>
        <v>Cũ</v>
      </c>
      <c r="B731" s="15">
        <f>Solieusap!B731</f>
        <v>1.75</v>
      </c>
      <c r="C731" s="15" t="str">
        <f>Solieusap!C731</f>
        <v>COMB5</v>
      </c>
      <c r="D731" s="15" t="str">
        <f>Solieusap!D731</f>
        <v>Combination</v>
      </c>
      <c r="E731" s="16">
        <f>ABS(Solieusap!E731)</f>
        <v>2.7837999999999998</v>
      </c>
      <c r="F731" s="16">
        <f>ABS(Solieusap!F731)</f>
        <v>0.15110000000000001</v>
      </c>
      <c r="G731" s="16">
        <f>ABS(Solieusap!G731)</f>
        <v>0.33639999999999998</v>
      </c>
      <c r="H731" s="16">
        <f>ABS(Solieusap!H731)</f>
        <v>6.635E-5</v>
      </c>
      <c r="I731" s="16">
        <f>ABS(Solieusap!I731)</f>
        <v>9.4020000000000006E-2</v>
      </c>
      <c r="J731" s="16">
        <f>ABS(Solieusap!J731)</f>
        <v>4.5799999999999999E-3</v>
      </c>
      <c r="K731" s="16">
        <f t="shared" si="0"/>
        <v>2.7837999999999998</v>
      </c>
      <c r="L731" s="16">
        <f t="shared" si="1"/>
        <v>9.4020000000000006E-2</v>
      </c>
    </row>
    <row r="732" spans="1:12" ht="16.5" customHeight="1">
      <c r="A732" s="15" t="str">
        <f>Solieusap!A732</f>
        <v>Cũ</v>
      </c>
      <c r="B732" s="15">
        <f>Solieusap!B732</f>
        <v>3.5</v>
      </c>
      <c r="C732" s="15" t="str">
        <f>Solieusap!C732</f>
        <v>COMB5</v>
      </c>
      <c r="D732" s="15" t="str">
        <f>Solieusap!D732</f>
        <v>Combination</v>
      </c>
      <c r="E732" s="16">
        <f>ABS(Solieusap!E732)</f>
        <v>2.5912999999999999</v>
      </c>
      <c r="F732" s="16">
        <f>ABS(Solieusap!F732)</f>
        <v>0.15110000000000001</v>
      </c>
      <c r="G732" s="16">
        <f>ABS(Solieusap!G732)</f>
        <v>0.10009999999999999</v>
      </c>
      <c r="H732" s="16">
        <f>ABS(Solieusap!H732)</f>
        <v>6.635E-5</v>
      </c>
      <c r="I732" s="16">
        <f>ABS(Solieusap!I732)</f>
        <v>0.47594999999999998</v>
      </c>
      <c r="J732" s="16">
        <f>ABS(Solieusap!J732)</f>
        <v>0.26906000000000002</v>
      </c>
      <c r="K732" s="16">
        <f t="shared" si="0"/>
        <v>2.5912999999999999</v>
      </c>
      <c r="L732" s="16">
        <f t="shared" si="1"/>
        <v>0.47594999999999998</v>
      </c>
    </row>
    <row r="733" spans="1:12" ht="16.5" customHeight="1">
      <c r="A733" s="15" t="str">
        <f>Solieusap!A733</f>
        <v>Cũ</v>
      </c>
      <c r="B733" s="15">
        <f>Solieusap!B733</f>
        <v>0</v>
      </c>
      <c r="C733" s="15" t="str">
        <f>Solieusap!C733</f>
        <v>COMB6</v>
      </c>
      <c r="D733" s="15" t="str">
        <f>Solieusap!D733</f>
        <v>Combination</v>
      </c>
      <c r="E733" s="16">
        <f>ABS(Solieusap!E733)</f>
        <v>2.8626999999999998</v>
      </c>
      <c r="F733" s="16">
        <f>ABS(Solieusap!F733)</f>
        <v>0.31690000000000002</v>
      </c>
      <c r="G733" s="16">
        <f>ABS(Solieusap!G733)</f>
        <v>0.21440000000000001</v>
      </c>
      <c r="H733" s="16">
        <f>ABS(Solieusap!H733)</f>
        <v>1.1E-4</v>
      </c>
      <c r="I733" s="16">
        <f>ABS(Solieusap!I733)</f>
        <v>0.37831999999999999</v>
      </c>
      <c r="J733" s="16">
        <f>ABS(Solieusap!J733)</f>
        <v>0.15354999999999999</v>
      </c>
      <c r="K733" s="16">
        <f t="shared" si="0"/>
        <v>2.8626999999999998</v>
      </c>
      <c r="L733" s="16">
        <f t="shared" si="1"/>
        <v>0.37831999999999999</v>
      </c>
    </row>
    <row r="734" spans="1:12" ht="16.5" customHeight="1">
      <c r="A734" s="15" t="str">
        <f>Solieusap!A734</f>
        <v>Cũ</v>
      </c>
      <c r="B734" s="15">
        <f>Solieusap!B734</f>
        <v>1.75</v>
      </c>
      <c r="C734" s="15" t="str">
        <f>Solieusap!C734</f>
        <v>COMB6</v>
      </c>
      <c r="D734" s="15" t="str">
        <f>Solieusap!D734</f>
        <v>Combination</v>
      </c>
      <c r="E734" s="16">
        <f>ABS(Solieusap!E734)</f>
        <v>2.6701999999999999</v>
      </c>
      <c r="F734" s="16">
        <f>ABS(Solieusap!F734)</f>
        <v>1.9E-3</v>
      </c>
      <c r="G734" s="16">
        <f>ABS(Solieusap!G734)</f>
        <v>0.21440000000000001</v>
      </c>
      <c r="H734" s="16">
        <f>ABS(Solieusap!H734)</f>
        <v>1.1E-4</v>
      </c>
      <c r="I734" s="16">
        <f>ABS(Solieusap!I734)</f>
        <v>3.1700000000000001E-3</v>
      </c>
      <c r="J734" s="16">
        <f>ABS(Solieusap!J734)</f>
        <v>0.12540000000000001</v>
      </c>
      <c r="K734" s="16">
        <f t="shared" si="0"/>
        <v>2.6701999999999999</v>
      </c>
      <c r="L734" s="16">
        <f t="shared" si="1"/>
        <v>3.1700000000000001E-3</v>
      </c>
    </row>
    <row r="735" spans="1:12" ht="16.5" customHeight="1">
      <c r="A735" s="15" t="str">
        <f>Solieusap!A735</f>
        <v>Cũ</v>
      </c>
      <c r="B735" s="15">
        <f>Solieusap!B735</f>
        <v>3.5</v>
      </c>
      <c r="C735" s="15" t="str">
        <f>Solieusap!C735</f>
        <v>COMB6</v>
      </c>
      <c r="D735" s="15" t="str">
        <f>Solieusap!D735</f>
        <v>Combination</v>
      </c>
      <c r="E735" s="16">
        <f>ABS(Solieusap!E735)</f>
        <v>2.4777</v>
      </c>
      <c r="F735" s="16">
        <f>ABS(Solieusap!F735)</f>
        <v>0.31309999999999999</v>
      </c>
      <c r="G735" s="16">
        <f>ABS(Solieusap!G735)</f>
        <v>0.21440000000000001</v>
      </c>
      <c r="H735" s="16">
        <f>ABS(Solieusap!H735)</f>
        <v>1.1E-4</v>
      </c>
      <c r="I735" s="16">
        <f>ABS(Solieusap!I735)</f>
        <v>0.37197999999999998</v>
      </c>
      <c r="J735" s="16">
        <f>ABS(Solieusap!J735)</f>
        <v>0.1469</v>
      </c>
      <c r="K735" s="16">
        <f t="shared" si="0"/>
        <v>2.4777</v>
      </c>
      <c r="L735" s="16">
        <f t="shared" si="1"/>
        <v>0.37197999999999998</v>
      </c>
    </row>
    <row r="736" spans="1:12" ht="16.5" customHeight="1">
      <c r="A736" s="15" t="str">
        <f>Solieusap!A736</f>
        <v>Cũ</v>
      </c>
      <c r="B736" s="15">
        <f>Solieusap!B736</f>
        <v>0</v>
      </c>
      <c r="C736" s="15" t="str">
        <f>Solieusap!C736</f>
        <v>COMB7</v>
      </c>
      <c r="D736" s="15" t="str">
        <f>Solieusap!D736</f>
        <v>Combination</v>
      </c>
      <c r="E736" s="16">
        <f>ABS(Solieusap!E736)</f>
        <v>2.9982000000000002</v>
      </c>
      <c r="F736" s="16">
        <f>ABS(Solieusap!F736)</f>
        <v>0.53490000000000004</v>
      </c>
      <c r="G736" s="16">
        <f>ABS(Solieusap!G736)</f>
        <v>0.21829999999999999</v>
      </c>
      <c r="H736" s="16">
        <f>ABS(Solieusap!H736)</f>
        <v>3.9780000000000002E-5</v>
      </c>
      <c r="I736" s="16">
        <f>ABS(Solieusap!I736)</f>
        <v>0.3871</v>
      </c>
      <c r="J736" s="16">
        <f>ABS(Solieusap!J736)</f>
        <v>0.61695</v>
      </c>
      <c r="K736" s="16">
        <f t="shared" si="0"/>
        <v>2.9982000000000002</v>
      </c>
      <c r="L736" s="16">
        <f t="shared" si="1"/>
        <v>0.3871</v>
      </c>
    </row>
    <row r="737" spans="1:12" ht="16.5" customHeight="1">
      <c r="A737" s="15" t="str">
        <f>Solieusap!A737</f>
        <v>Cũ</v>
      </c>
      <c r="B737" s="15">
        <f>Solieusap!B737</f>
        <v>1.75</v>
      </c>
      <c r="C737" s="15" t="str">
        <f>Solieusap!C737</f>
        <v>COMB7</v>
      </c>
      <c r="D737" s="15" t="str">
        <f>Solieusap!D737</f>
        <v>Combination</v>
      </c>
      <c r="E737" s="16">
        <f>ABS(Solieusap!E737)</f>
        <v>2.8056999999999999</v>
      </c>
      <c r="F737" s="16">
        <f>ABS(Solieusap!F737)</f>
        <v>0.29870000000000002</v>
      </c>
      <c r="G737" s="16">
        <f>ABS(Solieusap!G737)</f>
        <v>0.21829999999999999</v>
      </c>
      <c r="H737" s="16">
        <f>ABS(Solieusap!H737)</f>
        <v>3.9780000000000002E-5</v>
      </c>
      <c r="I737" s="16">
        <f>ABS(Solieusap!I737)</f>
        <v>5.1000000000000004E-3</v>
      </c>
      <c r="J737" s="16">
        <f>ABS(Solieusap!J737)</f>
        <v>0.11241</v>
      </c>
      <c r="K737" s="16">
        <f t="shared" si="0"/>
        <v>2.8056999999999999</v>
      </c>
      <c r="L737" s="16">
        <f t="shared" si="1"/>
        <v>5.1000000000000004E-3</v>
      </c>
    </row>
    <row r="738" spans="1:12" ht="16.5" customHeight="1">
      <c r="A738" s="15" t="str">
        <f>Solieusap!A738</f>
        <v>Cũ</v>
      </c>
      <c r="B738" s="15">
        <f>Solieusap!B738</f>
        <v>3.5</v>
      </c>
      <c r="C738" s="15" t="str">
        <f>Solieusap!C738</f>
        <v>COMB7</v>
      </c>
      <c r="D738" s="15" t="str">
        <f>Solieusap!D738</f>
        <v>Combination</v>
      </c>
      <c r="E738" s="16">
        <f>ABS(Solieusap!E738)</f>
        <v>2.6132</v>
      </c>
      <c r="F738" s="16">
        <f>ABS(Solieusap!F738)</f>
        <v>6.2399999999999997E-2</v>
      </c>
      <c r="G738" s="16">
        <f>ABS(Solieusap!G738)</f>
        <v>0.21829999999999999</v>
      </c>
      <c r="H738" s="16">
        <f>ABS(Solieusap!H738)</f>
        <v>3.9780000000000002E-5</v>
      </c>
      <c r="I738" s="16">
        <f>ABS(Solieusap!I738)</f>
        <v>0.37690000000000001</v>
      </c>
      <c r="J738" s="16">
        <f>ABS(Solieusap!J738)</f>
        <v>0.42834</v>
      </c>
      <c r="K738" s="16">
        <f t="shared" si="0"/>
        <v>2.6132</v>
      </c>
      <c r="L738" s="16">
        <f t="shared" si="1"/>
        <v>0.37690000000000001</v>
      </c>
    </row>
    <row r="739" spans="1:12" ht="16.5" customHeight="1">
      <c r="A739" s="15" t="str">
        <f>Solieusap!A739</f>
        <v>Cũ</v>
      </c>
      <c r="B739" s="15">
        <f>Solieusap!B739</f>
        <v>0</v>
      </c>
      <c r="C739" s="15" t="str">
        <f>Solieusap!C739</f>
        <v>COMB1</v>
      </c>
      <c r="D739" s="15" t="str">
        <f>Solieusap!D739</f>
        <v>Combination</v>
      </c>
      <c r="E739" s="16">
        <f>ABS(Solieusap!E739)</f>
        <v>2.9937</v>
      </c>
      <c r="F739" s="16">
        <f>ABS(Solieusap!F739)</f>
        <v>0.1555</v>
      </c>
      <c r="G739" s="16">
        <f>ABS(Solieusap!G739)</f>
        <v>0.224</v>
      </c>
      <c r="H739" s="16">
        <f>ABS(Solieusap!H739)</f>
        <v>5.8E-5</v>
      </c>
      <c r="I739" s="16">
        <f>ABS(Solieusap!I739)</f>
        <v>0.39565</v>
      </c>
      <c r="J739" s="16">
        <f>ABS(Solieusap!J739)</f>
        <v>0.26635999999999999</v>
      </c>
      <c r="K739" s="16">
        <f t="shared" si="0"/>
        <v>2.9937</v>
      </c>
      <c r="L739" s="16">
        <f t="shared" si="1"/>
        <v>0.39565</v>
      </c>
    </row>
    <row r="740" spans="1:12" ht="16.5" customHeight="1">
      <c r="A740" s="15" t="str">
        <f>Solieusap!A740</f>
        <v>Cũ</v>
      </c>
      <c r="B740" s="15">
        <f>Solieusap!B740</f>
        <v>1.75</v>
      </c>
      <c r="C740" s="15" t="str">
        <f>Solieusap!C740</f>
        <v>COMB1</v>
      </c>
      <c r="D740" s="15" t="str">
        <f>Solieusap!D740</f>
        <v>Combination</v>
      </c>
      <c r="E740" s="16">
        <f>ABS(Solieusap!E740)</f>
        <v>2.8012000000000001</v>
      </c>
      <c r="F740" s="16">
        <f>ABS(Solieusap!F740)</f>
        <v>0.1555</v>
      </c>
      <c r="G740" s="16">
        <f>ABS(Solieusap!G740)</f>
        <v>0.224</v>
      </c>
      <c r="H740" s="16">
        <f>ABS(Solieusap!H740)</f>
        <v>5.8E-5</v>
      </c>
      <c r="I740" s="16">
        <f>ABS(Solieusap!I740)</f>
        <v>3.6700000000000001E-3</v>
      </c>
      <c r="J740" s="16">
        <f>ABS(Solieusap!J740)</f>
        <v>5.6899999999999997E-3</v>
      </c>
      <c r="K740" s="16">
        <f t="shared" si="0"/>
        <v>2.8012000000000001</v>
      </c>
      <c r="L740" s="16">
        <f t="shared" si="1"/>
        <v>3.6700000000000001E-3</v>
      </c>
    </row>
    <row r="741" spans="1:12" ht="16.5" customHeight="1">
      <c r="A741" s="15" t="str">
        <f>Solieusap!A741</f>
        <v>Cũ</v>
      </c>
      <c r="B741" s="15">
        <f>Solieusap!B741</f>
        <v>3.5</v>
      </c>
      <c r="C741" s="15" t="str">
        <f>Solieusap!C741</f>
        <v>COMB1</v>
      </c>
      <c r="D741" s="15" t="str">
        <f>Solieusap!D741</f>
        <v>Combination</v>
      </c>
      <c r="E741" s="16">
        <f>ABS(Solieusap!E741)</f>
        <v>2.6086999999999998</v>
      </c>
      <c r="F741" s="16">
        <f>ABS(Solieusap!F741)</f>
        <v>0.1555</v>
      </c>
      <c r="G741" s="16">
        <f>ABS(Solieusap!G741)</f>
        <v>0.224</v>
      </c>
      <c r="H741" s="16">
        <f>ABS(Solieusap!H741)</f>
        <v>5.8E-5</v>
      </c>
      <c r="I741" s="16">
        <f>ABS(Solieusap!I741)</f>
        <v>0.38829999999999998</v>
      </c>
      <c r="J741" s="16">
        <f>ABS(Solieusap!J741)</f>
        <v>0.27773999999999999</v>
      </c>
      <c r="K741" s="16">
        <f t="shared" si="0"/>
        <v>2.6086999999999998</v>
      </c>
      <c r="L741" s="16">
        <f t="shared" si="1"/>
        <v>0.38829999999999998</v>
      </c>
    </row>
    <row r="742" spans="1:12" ht="16.5" customHeight="1">
      <c r="A742" s="15" t="str">
        <f>Solieusap!A742</f>
        <v>Cũ</v>
      </c>
      <c r="B742" s="15">
        <f>Solieusap!B742</f>
        <v>0</v>
      </c>
      <c r="C742" s="15" t="str">
        <f>Solieusap!C742</f>
        <v>COMB2</v>
      </c>
      <c r="D742" s="15" t="str">
        <f>Solieusap!D742</f>
        <v>Combination</v>
      </c>
      <c r="E742" s="16">
        <f>ABS(Solieusap!E742)</f>
        <v>2.3746999999999998</v>
      </c>
      <c r="F742" s="16">
        <f>ABS(Solieusap!F742)</f>
        <v>0.52959999999999996</v>
      </c>
      <c r="G742" s="16">
        <f>ABS(Solieusap!G742)</f>
        <v>0.14929999999999999</v>
      </c>
      <c r="H742" s="16">
        <f>ABS(Solieusap!H742)</f>
        <v>2.071E-5</v>
      </c>
      <c r="I742" s="16">
        <f>ABS(Solieusap!I742)</f>
        <v>0.27063999999999999</v>
      </c>
      <c r="J742" s="16">
        <f>ABS(Solieusap!J742)</f>
        <v>0.57781000000000005</v>
      </c>
      <c r="K742" s="16">
        <f t="shared" si="0"/>
        <v>2.3746999999999998</v>
      </c>
      <c r="L742" s="16">
        <f t="shared" si="1"/>
        <v>0.27063999999999999</v>
      </c>
    </row>
    <row r="743" spans="1:12" ht="16.5" customHeight="1">
      <c r="A743" s="15" t="str">
        <f>Solieusap!A743</f>
        <v>Cũ</v>
      </c>
      <c r="B743" s="15">
        <f>Solieusap!B743</f>
        <v>1.75</v>
      </c>
      <c r="C743" s="15" t="str">
        <f>Solieusap!C743</f>
        <v>COMB2</v>
      </c>
      <c r="D743" s="15" t="str">
        <f>Solieusap!D743</f>
        <v>Combination</v>
      </c>
      <c r="E743" s="16">
        <f>ABS(Solieusap!E743)</f>
        <v>2.1821999999999999</v>
      </c>
      <c r="F743" s="16">
        <f>ABS(Solieusap!F743)</f>
        <v>0.2671</v>
      </c>
      <c r="G743" s="16">
        <f>ABS(Solieusap!G743)</f>
        <v>0.14929999999999999</v>
      </c>
      <c r="H743" s="16">
        <f>ABS(Solieusap!H743)</f>
        <v>2.071E-5</v>
      </c>
      <c r="I743" s="16">
        <f>ABS(Solieusap!I743)</f>
        <v>9.41E-3</v>
      </c>
      <c r="J743" s="16">
        <f>ABS(Solieusap!J743)</f>
        <v>0.11932</v>
      </c>
      <c r="K743" s="16">
        <f t="shared" si="0"/>
        <v>2.1821999999999999</v>
      </c>
      <c r="L743" s="16">
        <f t="shared" si="1"/>
        <v>9.41E-3</v>
      </c>
    </row>
    <row r="744" spans="1:12" ht="16.5" customHeight="1">
      <c r="A744" s="15" t="str">
        <f>Solieusap!A744</f>
        <v>Cũ</v>
      </c>
      <c r="B744" s="15">
        <f>Solieusap!B744</f>
        <v>3.5</v>
      </c>
      <c r="C744" s="15" t="str">
        <f>Solieusap!C744</f>
        <v>COMB2</v>
      </c>
      <c r="D744" s="15" t="str">
        <f>Solieusap!D744</f>
        <v>Combination</v>
      </c>
      <c r="E744" s="16">
        <f>ABS(Solieusap!E744)</f>
        <v>1.9897</v>
      </c>
      <c r="F744" s="16">
        <f>ABS(Solieusap!F744)</f>
        <v>4.5999999999999999E-3</v>
      </c>
      <c r="G744" s="16">
        <f>ABS(Solieusap!G744)</f>
        <v>0.14929999999999999</v>
      </c>
      <c r="H744" s="16">
        <f>ABS(Solieusap!H744)</f>
        <v>2.071E-5</v>
      </c>
      <c r="I744" s="16">
        <f>ABS(Solieusap!I744)</f>
        <v>0.25180999999999998</v>
      </c>
      <c r="J744" s="16">
        <f>ABS(Solieusap!J744)</f>
        <v>0.35707</v>
      </c>
      <c r="K744" s="16">
        <f t="shared" si="0"/>
        <v>1.9897</v>
      </c>
      <c r="L744" s="16">
        <f t="shared" si="1"/>
        <v>0.25180999999999998</v>
      </c>
    </row>
    <row r="745" spans="1:12" ht="16.5" customHeight="1">
      <c r="A745" s="15" t="str">
        <f>Solieusap!A745</f>
        <v>Cũ</v>
      </c>
      <c r="B745" s="15">
        <f>Solieusap!B745</f>
        <v>0</v>
      </c>
      <c r="C745" s="15" t="str">
        <f>Solieusap!C745</f>
        <v>COMB3</v>
      </c>
      <c r="D745" s="15" t="str">
        <f>Solieusap!D745</f>
        <v>Combination</v>
      </c>
      <c r="E745" s="16">
        <f>ABS(Solieusap!E745)</f>
        <v>2.2242000000000002</v>
      </c>
      <c r="F745" s="16">
        <f>ABS(Solieusap!F745)</f>
        <v>0.4168</v>
      </c>
      <c r="G745" s="16">
        <f>ABS(Solieusap!G745)</f>
        <v>0.1449</v>
      </c>
      <c r="H745" s="16">
        <f>ABS(Solieusap!H745)</f>
        <v>1E-4</v>
      </c>
      <c r="I745" s="16">
        <f>ABS(Solieusap!I745)</f>
        <v>0.26088</v>
      </c>
      <c r="J745" s="16">
        <f>ABS(Solieusap!J745)</f>
        <v>0.27829999999999999</v>
      </c>
      <c r="K745" s="16">
        <f t="shared" si="0"/>
        <v>2.2242000000000002</v>
      </c>
      <c r="L745" s="16">
        <f t="shared" si="1"/>
        <v>0.26088</v>
      </c>
    </row>
    <row r="746" spans="1:12" ht="16.5" customHeight="1">
      <c r="A746" s="15" t="str">
        <f>Solieusap!A746</f>
        <v>Cũ</v>
      </c>
      <c r="B746" s="15">
        <f>Solieusap!B746</f>
        <v>1.75</v>
      </c>
      <c r="C746" s="15" t="str">
        <f>Solieusap!C746</f>
        <v>COMB3</v>
      </c>
      <c r="D746" s="15" t="str">
        <f>Solieusap!D746</f>
        <v>Combination</v>
      </c>
      <c r="E746" s="16">
        <f>ABS(Solieusap!E746)</f>
        <v>2.0316999999999998</v>
      </c>
      <c r="F746" s="16">
        <f>ABS(Solieusap!F746)</f>
        <v>6.6799999999999998E-2</v>
      </c>
      <c r="G746" s="16">
        <f>ABS(Solieusap!G746)</f>
        <v>0.1449</v>
      </c>
      <c r="H746" s="16">
        <f>ABS(Solieusap!H746)</f>
        <v>1E-4</v>
      </c>
      <c r="I746" s="16">
        <f>ABS(Solieusap!I746)</f>
        <v>7.26E-3</v>
      </c>
      <c r="J746" s="16">
        <f>ABS(Solieusap!J746)</f>
        <v>0.14491999999999999</v>
      </c>
      <c r="K746" s="16">
        <f t="shared" si="0"/>
        <v>2.0316999999999998</v>
      </c>
      <c r="L746" s="16">
        <f t="shared" si="1"/>
        <v>7.26E-3</v>
      </c>
    </row>
    <row r="747" spans="1:12" ht="16.5" customHeight="1">
      <c r="A747" s="15" t="str">
        <f>Solieusap!A747</f>
        <v>Cũ</v>
      </c>
      <c r="B747" s="15">
        <f>Solieusap!B747</f>
        <v>3.5</v>
      </c>
      <c r="C747" s="15" t="str">
        <f>Solieusap!C747</f>
        <v>COMB3</v>
      </c>
      <c r="D747" s="15" t="str">
        <f>Solieusap!D747</f>
        <v>Combination</v>
      </c>
      <c r="E747" s="16">
        <f>ABS(Solieusap!E747)</f>
        <v>1.8391999999999999</v>
      </c>
      <c r="F747" s="16">
        <f>ABS(Solieusap!F747)</f>
        <v>0.28320000000000001</v>
      </c>
      <c r="G747" s="16">
        <f>ABS(Solieusap!G747)</f>
        <v>0.1449</v>
      </c>
      <c r="H747" s="16">
        <f>ABS(Solieusap!H747)</f>
        <v>1E-4</v>
      </c>
      <c r="I747" s="16">
        <f>ABS(Solieusap!I747)</f>
        <v>0.24635000000000001</v>
      </c>
      <c r="J747" s="16">
        <f>ABS(Solieusap!J747)</f>
        <v>4.4359999999999997E-2</v>
      </c>
      <c r="K747" s="16">
        <f t="shared" si="0"/>
        <v>1.8391999999999999</v>
      </c>
      <c r="L747" s="16">
        <f t="shared" si="1"/>
        <v>0.24635000000000001</v>
      </c>
    </row>
    <row r="748" spans="1:12" ht="16.5" customHeight="1">
      <c r="A748" s="15" t="str">
        <f>Solieusap!A748</f>
        <v>Cũ</v>
      </c>
      <c r="B748" s="15">
        <f>Solieusap!B748</f>
        <v>0</v>
      </c>
      <c r="C748" s="15" t="str">
        <f>Solieusap!C748</f>
        <v>COMB4</v>
      </c>
      <c r="D748" s="15" t="str">
        <f>Solieusap!D748</f>
        <v>Combination</v>
      </c>
      <c r="E748" s="16">
        <f>ABS(Solieusap!E748)</f>
        <v>2.3504</v>
      </c>
      <c r="F748" s="16">
        <f>ABS(Solieusap!F748)</f>
        <v>0.1032</v>
      </c>
      <c r="G748" s="16">
        <f>ABS(Solieusap!G748)</f>
        <v>0.54300000000000004</v>
      </c>
      <c r="H748" s="16">
        <f>ABS(Solieusap!H748)</f>
        <v>5.0229999999999998E-5</v>
      </c>
      <c r="I748" s="16">
        <f>ABS(Solieusap!I748)</f>
        <v>0.61980000000000002</v>
      </c>
      <c r="J748" s="16">
        <f>ABS(Solieusap!J748)</f>
        <v>0.18110000000000001</v>
      </c>
      <c r="K748" s="16">
        <f t="shared" si="0"/>
        <v>2.3504</v>
      </c>
      <c r="L748" s="16">
        <f t="shared" si="1"/>
        <v>0.61980000000000002</v>
      </c>
    </row>
    <row r="749" spans="1:12" ht="16.5" customHeight="1">
      <c r="A749" s="15" t="str">
        <f>Solieusap!A749</f>
        <v>Cũ</v>
      </c>
      <c r="B749" s="15">
        <f>Solieusap!B749</f>
        <v>1.75</v>
      </c>
      <c r="C749" s="15" t="str">
        <f>Solieusap!C749</f>
        <v>COMB4</v>
      </c>
      <c r="D749" s="15" t="str">
        <f>Solieusap!D749</f>
        <v>Combination</v>
      </c>
      <c r="E749" s="16">
        <f>ABS(Solieusap!E749)</f>
        <v>2.1579000000000002</v>
      </c>
      <c r="F749" s="16">
        <f>ABS(Solieusap!F749)</f>
        <v>0.1032</v>
      </c>
      <c r="G749" s="16">
        <f>ABS(Solieusap!G749)</f>
        <v>0.28050000000000003</v>
      </c>
      <c r="H749" s="16">
        <f>ABS(Solieusap!H749)</f>
        <v>5.0229999999999998E-5</v>
      </c>
      <c r="I749" s="16">
        <f>ABS(Solieusap!I749)</f>
        <v>0.10072</v>
      </c>
      <c r="J749" s="16">
        <f>ABS(Solieusap!J749)</f>
        <v>5.0000000000000001E-4</v>
      </c>
      <c r="K749" s="16">
        <f t="shared" si="0"/>
        <v>2.1579000000000002</v>
      </c>
      <c r="L749" s="16">
        <f t="shared" si="1"/>
        <v>0.10072</v>
      </c>
    </row>
    <row r="750" spans="1:12" ht="16.5" customHeight="1">
      <c r="A750" s="15" t="str">
        <f>Solieusap!A750</f>
        <v>Cũ</v>
      </c>
      <c r="B750" s="15">
        <f>Solieusap!B750</f>
        <v>3.5</v>
      </c>
      <c r="C750" s="15" t="str">
        <f>Solieusap!C750</f>
        <v>COMB4</v>
      </c>
      <c r="D750" s="15" t="str">
        <f>Solieusap!D750</f>
        <v>Combination</v>
      </c>
      <c r="E750" s="16">
        <f>ABS(Solieusap!E750)</f>
        <v>1.9654</v>
      </c>
      <c r="F750" s="16">
        <f>ABS(Solieusap!F750)</f>
        <v>0.1032</v>
      </c>
      <c r="G750" s="16">
        <f>ABS(Solieusap!G750)</f>
        <v>1.7999999999999999E-2</v>
      </c>
      <c r="H750" s="16">
        <f>ABS(Solieusap!H750)</f>
        <v>5.0229999999999998E-5</v>
      </c>
      <c r="I750" s="16">
        <f>ABS(Solieusap!I750)</f>
        <v>0.36187000000000002</v>
      </c>
      <c r="J750" s="16">
        <f>ABS(Solieusap!J750)</f>
        <v>0.18010000000000001</v>
      </c>
      <c r="K750" s="16">
        <f t="shared" si="0"/>
        <v>1.9654</v>
      </c>
      <c r="L750" s="16">
        <f t="shared" si="1"/>
        <v>0.36187000000000002</v>
      </c>
    </row>
    <row r="751" spans="1:12" ht="16.5" customHeight="1">
      <c r="A751" s="15" t="str">
        <f>Solieusap!A751</f>
        <v>Cũ</v>
      </c>
      <c r="B751" s="15">
        <f>Solieusap!B751</f>
        <v>0</v>
      </c>
      <c r="C751" s="15" t="str">
        <f>Solieusap!C751</f>
        <v>COMB5</v>
      </c>
      <c r="D751" s="15" t="str">
        <f>Solieusap!D751</f>
        <v>Combination</v>
      </c>
      <c r="E751" s="16">
        <f>ABS(Solieusap!E751)</f>
        <v>2.9763000000000002</v>
      </c>
      <c r="F751" s="16">
        <f>ABS(Solieusap!F751)</f>
        <v>0.15110000000000001</v>
      </c>
      <c r="G751" s="16">
        <f>ABS(Solieusap!G751)</f>
        <v>0.5726</v>
      </c>
      <c r="H751" s="16">
        <f>ABS(Solieusap!H751)</f>
        <v>6.635E-5</v>
      </c>
      <c r="I751" s="16">
        <f>ABS(Solieusap!I751)</f>
        <v>0.70135000000000003</v>
      </c>
      <c r="J751" s="16">
        <f>ABS(Solieusap!J751)</f>
        <v>0.25990000000000002</v>
      </c>
      <c r="K751" s="16">
        <f t="shared" si="0"/>
        <v>2.9763000000000002</v>
      </c>
      <c r="L751" s="16">
        <f t="shared" si="1"/>
        <v>0.70135000000000003</v>
      </c>
    </row>
    <row r="752" spans="1:12" ht="16.5" customHeight="1">
      <c r="A752" s="15" t="str">
        <f>Solieusap!A752</f>
        <v>Cũ</v>
      </c>
      <c r="B752" s="15">
        <f>Solieusap!B752</f>
        <v>1.75</v>
      </c>
      <c r="C752" s="15" t="str">
        <f>Solieusap!C752</f>
        <v>COMB5</v>
      </c>
      <c r="D752" s="15" t="str">
        <f>Solieusap!D752</f>
        <v>Combination</v>
      </c>
      <c r="E752" s="16">
        <f>ABS(Solieusap!E752)</f>
        <v>2.7837999999999998</v>
      </c>
      <c r="F752" s="16">
        <f>ABS(Solieusap!F752)</f>
        <v>0.15110000000000001</v>
      </c>
      <c r="G752" s="16">
        <f>ABS(Solieusap!G752)</f>
        <v>0.33639999999999998</v>
      </c>
      <c r="H752" s="16">
        <f>ABS(Solieusap!H752)</f>
        <v>6.635E-5</v>
      </c>
      <c r="I752" s="16">
        <f>ABS(Solieusap!I752)</f>
        <v>9.4020000000000006E-2</v>
      </c>
      <c r="J752" s="16">
        <f>ABS(Solieusap!J752)</f>
        <v>4.5799999999999999E-3</v>
      </c>
      <c r="K752" s="16">
        <f t="shared" si="0"/>
        <v>2.7837999999999998</v>
      </c>
      <c r="L752" s="16">
        <f t="shared" si="1"/>
        <v>9.4020000000000006E-2</v>
      </c>
    </row>
    <row r="753" spans="1:12" ht="16.5" customHeight="1">
      <c r="A753" s="15" t="str">
        <f>Solieusap!A753</f>
        <v>Cũ</v>
      </c>
      <c r="B753" s="15">
        <f>Solieusap!B753</f>
        <v>3.5</v>
      </c>
      <c r="C753" s="15" t="str">
        <f>Solieusap!C753</f>
        <v>COMB5</v>
      </c>
      <c r="D753" s="15" t="str">
        <f>Solieusap!D753</f>
        <v>Combination</v>
      </c>
      <c r="E753" s="16">
        <f>ABS(Solieusap!E753)</f>
        <v>2.5912999999999999</v>
      </c>
      <c r="F753" s="16">
        <f>ABS(Solieusap!F753)</f>
        <v>0.15110000000000001</v>
      </c>
      <c r="G753" s="16">
        <f>ABS(Solieusap!G753)</f>
        <v>0.10009999999999999</v>
      </c>
      <c r="H753" s="16">
        <f>ABS(Solieusap!H753)</f>
        <v>6.635E-5</v>
      </c>
      <c r="I753" s="16">
        <f>ABS(Solieusap!I753)</f>
        <v>0.47594999999999998</v>
      </c>
      <c r="J753" s="16">
        <f>ABS(Solieusap!J753)</f>
        <v>0.26906000000000002</v>
      </c>
      <c r="K753" s="16">
        <f t="shared" si="0"/>
        <v>2.5912999999999999</v>
      </c>
      <c r="L753" s="16">
        <f t="shared" si="1"/>
        <v>0.47594999999999998</v>
      </c>
    </row>
    <row r="754" spans="1:12" ht="16.5" customHeight="1">
      <c r="A754" s="15" t="str">
        <f>Solieusap!A754</f>
        <v>Cũ</v>
      </c>
      <c r="B754" s="15">
        <f>Solieusap!B754</f>
        <v>0</v>
      </c>
      <c r="C754" s="15" t="str">
        <f>Solieusap!C754</f>
        <v>COMB6</v>
      </c>
      <c r="D754" s="15" t="str">
        <f>Solieusap!D754</f>
        <v>Combination</v>
      </c>
      <c r="E754" s="16">
        <f>ABS(Solieusap!E754)</f>
        <v>2.8626999999999998</v>
      </c>
      <c r="F754" s="16">
        <f>ABS(Solieusap!F754)</f>
        <v>0.31690000000000002</v>
      </c>
      <c r="G754" s="16">
        <f>ABS(Solieusap!G754)</f>
        <v>0.21440000000000001</v>
      </c>
      <c r="H754" s="16">
        <f>ABS(Solieusap!H754)</f>
        <v>1.1E-4</v>
      </c>
      <c r="I754" s="16">
        <f>ABS(Solieusap!I754)</f>
        <v>0.37831999999999999</v>
      </c>
      <c r="J754" s="16">
        <f>ABS(Solieusap!J754)</f>
        <v>0.15354999999999999</v>
      </c>
      <c r="K754" s="16">
        <f t="shared" si="0"/>
        <v>2.8626999999999998</v>
      </c>
      <c r="L754" s="16">
        <f t="shared" si="1"/>
        <v>0.37831999999999999</v>
      </c>
    </row>
    <row r="755" spans="1:12" ht="16.5" customHeight="1">
      <c r="A755" s="15" t="str">
        <f>Solieusap!A755</f>
        <v>Cũ</v>
      </c>
      <c r="B755" s="15">
        <f>Solieusap!B755</f>
        <v>1.75</v>
      </c>
      <c r="C755" s="15" t="str">
        <f>Solieusap!C755</f>
        <v>COMB6</v>
      </c>
      <c r="D755" s="15" t="str">
        <f>Solieusap!D755</f>
        <v>Combination</v>
      </c>
      <c r="E755" s="16">
        <f>ABS(Solieusap!E755)</f>
        <v>2.6701999999999999</v>
      </c>
      <c r="F755" s="16">
        <f>ABS(Solieusap!F755)</f>
        <v>1.9E-3</v>
      </c>
      <c r="G755" s="16">
        <f>ABS(Solieusap!G755)</f>
        <v>0.21440000000000001</v>
      </c>
      <c r="H755" s="16">
        <f>ABS(Solieusap!H755)</f>
        <v>1.1E-4</v>
      </c>
      <c r="I755" s="16">
        <f>ABS(Solieusap!I755)</f>
        <v>3.1700000000000001E-3</v>
      </c>
      <c r="J755" s="16">
        <f>ABS(Solieusap!J755)</f>
        <v>0.12540000000000001</v>
      </c>
      <c r="K755" s="16">
        <f t="shared" si="0"/>
        <v>2.6701999999999999</v>
      </c>
      <c r="L755" s="16">
        <f t="shared" si="1"/>
        <v>3.1700000000000001E-3</v>
      </c>
    </row>
    <row r="756" spans="1:12" ht="16.5" customHeight="1">
      <c r="A756" s="15" t="str">
        <f>Solieusap!A756</f>
        <v>Cũ</v>
      </c>
      <c r="B756" s="15">
        <f>Solieusap!B756</f>
        <v>3.5</v>
      </c>
      <c r="C756" s="15" t="str">
        <f>Solieusap!C756</f>
        <v>COMB6</v>
      </c>
      <c r="D756" s="15" t="str">
        <f>Solieusap!D756</f>
        <v>Combination</v>
      </c>
      <c r="E756" s="16">
        <f>ABS(Solieusap!E756)</f>
        <v>2.4777</v>
      </c>
      <c r="F756" s="16">
        <f>ABS(Solieusap!F756)</f>
        <v>0.31309999999999999</v>
      </c>
      <c r="G756" s="16">
        <f>ABS(Solieusap!G756)</f>
        <v>0.21440000000000001</v>
      </c>
      <c r="H756" s="16">
        <f>ABS(Solieusap!H756)</f>
        <v>1.1E-4</v>
      </c>
      <c r="I756" s="16">
        <f>ABS(Solieusap!I756)</f>
        <v>0.37197999999999998</v>
      </c>
      <c r="J756" s="16">
        <f>ABS(Solieusap!J756)</f>
        <v>0.1469</v>
      </c>
      <c r="K756" s="16">
        <f t="shared" si="0"/>
        <v>2.4777</v>
      </c>
      <c r="L756" s="16">
        <f t="shared" si="1"/>
        <v>0.37197999999999998</v>
      </c>
    </row>
    <row r="757" spans="1:12" ht="16.5" customHeight="1">
      <c r="A757" s="15" t="str">
        <f>Solieusap!A757</f>
        <v>Cũ</v>
      </c>
      <c r="B757" s="15">
        <f>Solieusap!B757</f>
        <v>0</v>
      </c>
      <c r="C757" s="15" t="str">
        <f>Solieusap!C757</f>
        <v>COMB7</v>
      </c>
      <c r="D757" s="15" t="str">
        <f>Solieusap!D757</f>
        <v>Combination</v>
      </c>
      <c r="E757" s="16">
        <f>ABS(Solieusap!E757)</f>
        <v>2.9982000000000002</v>
      </c>
      <c r="F757" s="16">
        <f>ABS(Solieusap!F757)</f>
        <v>0.53490000000000004</v>
      </c>
      <c r="G757" s="16">
        <f>ABS(Solieusap!G757)</f>
        <v>0.21829999999999999</v>
      </c>
      <c r="H757" s="16">
        <f>ABS(Solieusap!H757)</f>
        <v>3.9780000000000002E-5</v>
      </c>
      <c r="I757" s="16">
        <f>ABS(Solieusap!I757)</f>
        <v>0.3871</v>
      </c>
      <c r="J757" s="16">
        <f>ABS(Solieusap!J757)</f>
        <v>0.61695</v>
      </c>
      <c r="K757" s="16">
        <f t="shared" si="0"/>
        <v>2.9982000000000002</v>
      </c>
      <c r="L757" s="16">
        <f t="shared" si="1"/>
        <v>0.3871</v>
      </c>
    </row>
    <row r="758" spans="1:12" ht="16.5" customHeight="1">
      <c r="A758" s="15" t="str">
        <f>Solieusap!A758</f>
        <v>Cũ</v>
      </c>
      <c r="B758" s="15">
        <f>Solieusap!B758</f>
        <v>1.75</v>
      </c>
      <c r="C758" s="15" t="str">
        <f>Solieusap!C758</f>
        <v>COMB7</v>
      </c>
      <c r="D758" s="15" t="str">
        <f>Solieusap!D758</f>
        <v>Combination</v>
      </c>
      <c r="E758" s="16">
        <f>ABS(Solieusap!E758)</f>
        <v>2.8056999999999999</v>
      </c>
      <c r="F758" s="16">
        <f>ABS(Solieusap!F758)</f>
        <v>0.29870000000000002</v>
      </c>
      <c r="G758" s="16">
        <f>ABS(Solieusap!G758)</f>
        <v>0.21829999999999999</v>
      </c>
      <c r="H758" s="16">
        <f>ABS(Solieusap!H758)</f>
        <v>3.9780000000000002E-5</v>
      </c>
      <c r="I758" s="16">
        <f>ABS(Solieusap!I758)</f>
        <v>5.1000000000000004E-3</v>
      </c>
      <c r="J758" s="16">
        <f>ABS(Solieusap!J758)</f>
        <v>0.11241</v>
      </c>
      <c r="K758" s="16">
        <f t="shared" si="0"/>
        <v>2.8056999999999999</v>
      </c>
      <c r="L758" s="16">
        <f t="shared" si="1"/>
        <v>5.1000000000000004E-3</v>
      </c>
    </row>
    <row r="759" spans="1:12" ht="16.5" customHeight="1">
      <c r="A759" s="15" t="str">
        <f>Solieusap!A759</f>
        <v>Cũ</v>
      </c>
      <c r="B759" s="15">
        <f>Solieusap!B759</f>
        <v>3.5</v>
      </c>
      <c r="C759" s="15" t="str">
        <f>Solieusap!C759</f>
        <v>COMB7</v>
      </c>
      <c r="D759" s="15" t="str">
        <f>Solieusap!D759</f>
        <v>Combination</v>
      </c>
      <c r="E759" s="16">
        <f>ABS(Solieusap!E759)</f>
        <v>2.6132</v>
      </c>
      <c r="F759" s="16">
        <f>ABS(Solieusap!F759)</f>
        <v>6.2399999999999997E-2</v>
      </c>
      <c r="G759" s="16">
        <f>ABS(Solieusap!G759)</f>
        <v>0.21829999999999999</v>
      </c>
      <c r="H759" s="16">
        <f>ABS(Solieusap!H759)</f>
        <v>3.9780000000000002E-5</v>
      </c>
      <c r="I759" s="16">
        <f>ABS(Solieusap!I759)</f>
        <v>0.37690000000000001</v>
      </c>
      <c r="J759" s="16">
        <f>ABS(Solieusap!J759)</f>
        <v>0.42834</v>
      </c>
      <c r="K759" s="16">
        <f t="shared" si="0"/>
        <v>2.6132</v>
      </c>
      <c r="L759" s="16">
        <f t="shared" si="1"/>
        <v>0.37690000000000001</v>
      </c>
    </row>
    <row r="760" spans="1:12" ht="16.5" customHeight="1">
      <c r="A760" s="15" t="str">
        <f>Solieusap!A760</f>
        <v>Cũ</v>
      </c>
      <c r="B760" s="15">
        <f>Solieusap!B760</f>
        <v>0</v>
      </c>
      <c r="C760" s="15" t="str">
        <f>Solieusap!C760</f>
        <v>COMB1</v>
      </c>
      <c r="D760" s="15" t="str">
        <f>Solieusap!D760</f>
        <v>Combination</v>
      </c>
      <c r="E760" s="16">
        <f>ABS(Solieusap!E760)</f>
        <v>2.9937</v>
      </c>
      <c r="F760" s="16">
        <f>ABS(Solieusap!F760)</f>
        <v>0.1555</v>
      </c>
      <c r="G760" s="16">
        <f>ABS(Solieusap!G760)</f>
        <v>0.224</v>
      </c>
      <c r="H760" s="16">
        <f>ABS(Solieusap!H760)</f>
        <v>5.8E-5</v>
      </c>
      <c r="I760" s="16">
        <f>ABS(Solieusap!I760)</f>
        <v>0.39565</v>
      </c>
      <c r="J760" s="16">
        <f>ABS(Solieusap!J760)</f>
        <v>0.26635999999999999</v>
      </c>
      <c r="K760" s="16">
        <f t="shared" si="0"/>
        <v>2.9937</v>
      </c>
      <c r="L760" s="16">
        <f t="shared" si="1"/>
        <v>0.39565</v>
      </c>
    </row>
    <row r="761" spans="1:12" ht="16.5" customHeight="1">
      <c r="A761" s="15" t="str">
        <f>Solieusap!A761</f>
        <v>Cũ</v>
      </c>
      <c r="B761" s="15">
        <f>Solieusap!B761</f>
        <v>1.75</v>
      </c>
      <c r="C761" s="15" t="str">
        <f>Solieusap!C761</f>
        <v>COMB1</v>
      </c>
      <c r="D761" s="15" t="str">
        <f>Solieusap!D761</f>
        <v>Combination</v>
      </c>
      <c r="E761" s="16">
        <f>ABS(Solieusap!E761)</f>
        <v>2.8012000000000001</v>
      </c>
      <c r="F761" s="16">
        <f>ABS(Solieusap!F761)</f>
        <v>0.1555</v>
      </c>
      <c r="G761" s="16">
        <f>ABS(Solieusap!G761)</f>
        <v>0.224</v>
      </c>
      <c r="H761" s="16">
        <f>ABS(Solieusap!H761)</f>
        <v>5.8E-5</v>
      </c>
      <c r="I761" s="16">
        <f>ABS(Solieusap!I761)</f>
        <v>3.6700000000000001E-3</v>
      </c>
      <c r="J761" s="16">
        <f>ABS(Solieusap!J761)</f>
        <v>5.6899999999999997E-3</v>
      </c>
      <c r="K761" s="16">
        <f t="shared" si="0"/>
        <v>2.8012000000000001</v>
      </c>
      <c r="L761" s="16">
        <f t="shared" si="1"/>
        <v>3.6700000000000001E-3</v>
      </c>
    </row>
    <row r="762" spans="1:12" ht="16.5" customHeight="1">
      <c r="A762" s="15" t="str">
        <f>Solieusap!A762</f>
        <v>Cũ</v>
      </c>
      <c r="B762" s="15">
        <f>Solieusap!B762</f>
        <v>3.5</v>
      </c>
      <c r="C762" s="15" t="str">
        <f>Solieusap!C762</f>
        <v>COMB1</v>
      </c>
      <c r="D762" s="15" t="str">
        <f>Solieusap!D762</f>
        <v>Combination</v>
      </c>
      <c r="E762" s="16">
        <f>ABS(Solieusap!E762)</f>
        <v>2.6086999999999998</v>
      </c>
      <c r="F762" s="16">
        <f>ABS(Solieusap!F762)</f>
        <v>0.1555</v>
      </c>
      <c r="G762" s="16">
        <f>ABS(Solieusap!G762)</f>
        <v>0.224</v>
      </c>
      <c r="H762" s="16">
        <f>ABS(Solieusap!H762)</f>
        <v>5.8E-5</v>
      </c>
      <c r="I762" s="16">
        <f>ABS(Solieusap!I762)</f>
        <v>0.38829999999999998</v>
      </c>
      <c r="J762" s="16">
        <f>ABS(Solieusap!J762)</f>
        <v>0.27773999999999999</v>
      </c>
      <c r="K762" s="16">
        <f t="shared" si="0"/>
        <v>2.6086999999999998</v>
      </c>
      <c r="L762" s="16">
        <f t="shared" si="1"/>
        <v>0.38829999999999998</v>
      </c>
    </row>
    <row r="763" spans="1:12" ht="16.5" customHeight="1">
      <c r="A763" s="15" t="str">
        <f>Solieusap!A763</f>
        <v>Cũ</v>
      </c>
      <c r="B763" s="15">
        <f>Solieusap!B763</f>
        <v>0</v>
      </c>
      <c r="C763" s="15" t="str">
        <f>Solieusap!C763</f>
        <v>COMB2</v>
      </c>
      <c r="D763" s="15" t="str">
        <f>Solieusap!D763</f>
        <v>Combination</v>
      </c>
      <c r="E763" s="16">
        <f>ABS(Solieusap!E763)</f>
        <v>2.3746999999999998</v>
      </c>
      <c r="F763" s="16">
        <f>ABS(Solieusap!F763)</f>
        <v>0.52959999999999996</v>
      </c>
      <c r="G763" s="16">
        <f>ABS(Solieusap!G763)</f>
        <v>0.14929999999999999</v>
      </c>
      <c r="H763" s="16">
        <f>ABS(Solieusap!H763)</f>
        <v>2.071E-5</v>
      </c>
      <c r="I763" s="16">
        <f>ABS(Solieusap!I763)</f>
        <v>0.27063999999999999</v>
      </c>
      <c r="J763" s="16">
        <f>ABS(Solieusap!J763)</f>
        <v>0.57781000000000005</v>
      </c>
      <c r="K763" s="16">
        <f t="shared" si="0"/>
        <v>2.3746999999999998</v>
      </c>
      <c r="L763" s="16">
        <f t="shared" si="1"/>
        <v>0.27063999999999999</v>
      </c>
    </row>
    <row r="764" spans="1:12" ht="16.5" customHeight="1">
      <c r="A764" s="15" t="str">
        <f>Solieusap!A764</f>
        <v>Cũ</v>
      </c>
      <c r="B764" s="15">
        <f>Solieusap!B764</f>
        <v>1.75</v>
      </c>
      <c r="C764" s="15" t="str">
        <f>Solieusap!C764</f>
        <v>COMB2</v>
      </c>
      <c r="D764" s="15" t="str">
        <f>Solieusap!D764</f>
        <v>Combination</v>
      </c>
      <c r="E764" s="16">
        <f>ABS(Solieusap!E764)</f>
        <v>2.1821999999999999</v>
      </c>
      <c r="F764" s="16">
        <f>ABS(Solieusap!F764)</f>
        <v>0.2671</v>
      </c>
      <c r="G764" s="16">
        <f>ABS(Solieusap!G764)</f>
        <v>0.14929999999999999</v>
      </c>
      <c r="H764" s="16">
        <f>ABS(Solieusap!H764)</f>
        <v>2.071E-5</v>
      </c>
      <c r="I764" s="16">
        <f>ABS(Solieusap!I764)</f>
        <v>9.41E-3</v>
      </c>
      <c r="J764" s="16">
        <f>ABS(Solieusap!J764)</f>
        <v>0.11932</v>
      </c>
      <c r="K764" s="16">
        <f t="shared" si="0"/>
        <v>2.1821999999999999</v>
      </c>
      <c r="L764" s="16">
        <f t="shared" si="1"/>
        <v>9.41E-3</v>
      </c>
    </row>
    <row r="765" spans="1:12" ht="16.5" customHeight="1">
      <c r="A765" s="15" t="str">
        <f>Solieusap!A765</f>
        <v>Cũ</v>
      </c>
      <c r="B765" s="15">
        <f>Solieusap!B765</f>
        <v>3.5</v>
      </c>
      <c r="C765" s="15" t="str">
        <f>Solieusap!C765</f>
        <v>COMB2</v>
      </c>
      <c r="D765" s="15" t="str">
        <f>Solieusap!D765</f>
        <v>Combination</v>
      </c>
      <c r="E765" s="16">
        <f>ABS(Solieusap!E765)</f>
        <v>1.9897</v>
      </c>
      <c r="F765" s="16">
        <f>ABS(Solieusap!F765)</f>
        <v>4.5999999999999999E-3</v>
      </c>
      <c r="G765" s="16">
        <f>ABS(Solieusap!G765)</f>
        <v>0.14929999999999999</v>
      </c>
      <c r="H765" s="16">
        <f>ABS(Solieusap!H765)</f>
        <v>2.071E-5</v>
      </c>
      <c r="I765" s="16">
        <f>ABS(Solieusap!I765)</f>
        <v>0.25180999999999998</v>
      </c>
      <c r="J765" s="16">
        <f>ABS(Solieusap!J765)</f>
        <v>0.35707</v>
      </c>
      <c r="K765" s="16">
        <f t="shared" si="0"/>
        <v>1.9897</v>
      </c>
      <c r="L765" s="16">
        <f t="shared" si="1"/>
        <v>0.25180999999999998</v>
      </c>
    </row>
    <row r="766" spans="1:12" ht="16.5" customHeight="1">
      <c r="A766" s="15" t="str">
        <f>Solieusap!A766</f>
        <v>Cũ</v>
      </c>
      <c r="B766" s="15">
        <f>Solieusap!B766</f>
        <v>0</v>
      </c>
      <c r="C766" s="15" t="str">
        <f>Solieusap!C766</f>
        <v>COMB3</v>
      </c>
      <c r="D766" s="15" t="str">
        <f>Solieusap!D766</f>
        <v>Combination</v>
      </c>
      <c r="E766" s="16">
        <f>ABS(Solieusap!E766)</f>
        <v>2.2242000000000002</v>
      </c>
      <c r="F766" s="16">
        <f>ABS(Solieusap!F766)</f>
        <v>0.4168</v>
      </c>
      <c r="G766" s="16">
        <f>ABS(Solieusap!G766)</f>
        <v>0.1449</v>
      </c>
      <c r="H766" s="16">
        <f>ABS(Solieusap!H766)</f>
        <v>1E-4</v>
      </c>
      <c r="I766" s="16">
        <f>ABS(Solieusap!I766)</f>
        <v>0.26088</v>
      </c>
      <c r="J766" s="16">
        <f>ABS(Solieusap!J766)</f>
        <v>0.27829999999999999</v>
      </c>
      <c r="K766" s="16">
        <f t="shared" si="0"/>
        <v>2.2242000000000002</v>
      </c>
      <c r="L766" s="16">
        <f t="shared" si="1"/>
        <v>0.26088</v>
      </c>
    </row>
    <row r="767" spans="1:12" ht="16.5" customHeight="1">
      <c r="A767" s="15" t="str">
        <f>Solieusap!A767</f>
        <v>Cũ</v>
      </c>
      <c r="B767" s="15">
        <f>Solieusap!B767</f>
        <v>1.75</v>
      </c>
      <c r="C767" s="15" t="str">
        <f>Solieusap!C767</f>
        <v>COMB3</v>
      </c>
      <c r="D767" s="15" t="str">
        <f>Solieusap!D767</f>
        <v>Combination</v>
      </c>
      <c r="E767" s="16">
        <f>ABS(Solieusap!E767)</f>
        <v>2.0316999999999998</v>
      </c>
      <c r="F767" s="16">
        <f>ABS(Solieusap!F767)</f>
        <v>6.6799999999999998E-2</v>
      </c>
      <c r="G767" s="16">
        <f>ABS(Solieusap!G767)</f>
        <v>0.1449</v>
      </c>
      <c r="H767" s="16">
        <f>ABS(Solieusap!H767)</f>
        <v>1E-4</v>
      </c>
      <c r="I767" s="16">
        <f>ABS(Solieusap!I767)</f>
        <v>7.26E-3</v>
      </c>
      <c r="J767" s="16">
        <f>ABS(Solieusap!J767)</f>
        <v>0.14491999999999999</v>
      </c>
      <c r="K767" s="16">
        <f t="shared" si="0"/>
        <v>2.0316999999999998</v>
      </c>
      <c r="L767" s="16">
        <f t="shared" si="1"/>
        <v>7.26E-3</v>
      </c>
    </row>
    <row r="768" spans="1:12" ht="16.5" customHeight="1">
      <c r="A768" s="15" t="str">
        <f>Solieusap!A768</f>
        <v>Cũ</v>
      </c>
      <c r="B768" s="15">
        <f>Solieusap!B768</f>
        <v>3.5</v>
      </c>
      <c r="C768" s="15" t="str">
        <f>Solieusap!C768</f>
        <v>COMB3</v>
      </c>
      <c r="D768" s="15" t="str">
        <f>Solieusap!D768</f>
        <v>Combination</v>
      </c>
      <c r="E768" s="16">
        <f>ABS(Solieusap!E768)</f>
        <v>1.8391999999999999</v>
      </c>
      <c r="F768" s="16">
        <f>ABS(Solieusap!F768)</f>
        <v>0.28320000000000001</v>
      </c>
      <c r="G768" s="16">
        <f>ABS(Solieusap!G768)</f>
        <v>0.1449</v>
      </c>
      <c r="H768" s="16">
        <f>ABS(Solieusap!H768)</f>
        <v>1E-4</v>
      </c>
      <c r="I768" s="16">
        <f>ABS(Solieusap!I768)</f>
        <v>0.24635000000000001</v>
      </c>
      <c r="J768" s="16">
        <f>ABS(Solieusap!J768)</f>
        <v>4.4359999999999997E-2</v>
      </c>
      <c r="K768" s="16">
        <f t="shared" si="0"/>
        <v>1.8391999999999999</v>
      </c>
      <c r="L768" s="16">
        <f t="shared" si="1"/>
        <v>0.24635000000000001</v>
      </c>
    </row>
    <row r="769" spans="1:12" ht="16.5" customHeight="1">
      <c r="A769" s="15" t="str">
        <f>Solieusap!A769</f>
        <v>Cũ</v>
      </c>
      <c r="B769" s="15">
        <f>Solieusap!B769</f>
        <v>0</v>
      </c>
      <c r="C769" s="15" t="str">
        <f>Solieusap!C769</f>
        <v>COMB4</v>
      </c>
      <c r="D769" s="15" t="str">
        <f>Solieusap!D769</f>
        <v>Combination</v>
      </c>
      <c r="E769" s="16">
        <f>ABS(Solieusap!E769)</f>
        <v>2.3504</v>
      </c>
      <c r="F769" s="16">
        <f>ABS(Solieusap!F769)</f>
        <v>0.1032</v>
      </c>
      <c r="G769" s="16">
        <f>ABS(Solieusap!G769)</f>
        <v>0.54300000000000004</v>
      </c>
      <c r="H769" s="16">
        <f>ABS(Solieusap!H769)</f>
        <v>5.0229999999999998E-5</v>
      </c>
      <c r="I769" s="16">
        <f>ABS(Solieusap!I769)</f>
        <v>0.61980000000000002</v>
      </c>
      <c r="J769" s="16">
        <f>ABS(Solieusap!J769)</f>
        <v>0.18110000000000001</v>
      </c>
      <c r="K769" s="16">
        <f t="shared" si="0"/>
        <v>2.3504</v>
      </c>
      <c r="L769" s="16">
        <f t="shared" si="1"/>
        <v>0.61980000000000002</v>
      </c>
    </row>
    <row r="770" spans="1:12" ht="16.5" customHeight="1">
      <c r="A770" s="15" t="str">
        <f>Solieusap!A770</f>
        <v>Cũ</v>
      </c>
      <c r="B770" s="15">
        <f>Solieusap!B770</f>
        <v>1.75</v>
      </c>
      <c r="C770" s="15" t="str">
        <f>Solieusap!C770</f>
        <v>COMB4</v>
      </c>
      <c r="D770" s="15" t="str">
        <f>Solieusap!D770</f>
        <v>Combination</v>
      </c>
      <c r="E770" s="16">
        <f>ABS(Solieusap!E770)</f>
        <v>2.1579000000000002</v>
      </c>
      <c r="F770" s="16">
        <f>ABS(Solieusap!F770)</f>
        <v>0.1032</v>
      </c>
      <c r="G770" s="16">
        <f>ABS(Solieusap!G770)</f>
        <v>0.28050000000000003</v>
      </c>
      <c r="H770" s="16">
        <f>ABS(Solieusap!H770)</f>
        <v>5.0229999999999998E-5</v>
      </c>
      <c r="I770" s="16">
        <f>ABS(Solieusap!I770)</f>
        <v>0.10072</v>
      </c>
      <c r="J770" s="16">
        <f>ABS(Solieusap!J770)</f>
        <v>5.0000000000000001E-4</v>
      </c>
      <c r="K770" s="16">
        <f t="shared" si="0"/>
        <v>2.1579000000000002</v>
      </c>
      <c r="L770" s="16">
        <f t="shared" si="1"/>
        <v>0.10072</v>
      </c>
    </row>
    <row r="771" spans="1:12" ht="16.5" customHeight="1">
      <c r="A771" s="15" t="str">
        <f>Solieusap!A771</f>
        <v>Cũ</v>
      </c>
      <c r="B771" s="15">
        <f>Solieusap!B771</f>
        <v>3.5</v>
      </c>
      <c r="C771" s="15" t="str">
        <f>Solieusap!C771</f>
        <v>COMB4</v>
      </c>
      <c r="D771" s="15" t="str">
        <f>Solieusap!D771</f>
        <v>Combination</v>
      </c>
      <c r="E771" s="16">
        <f>ABS(Solieusap!E771)</f>
        <v>1.9654</v>
      </c>
      <c r="F771" s="16">
        <f>ABS(Solieusap!F771)</f>
        <v>0.1032</v>
      </c>
      <c r="G771" s="16">
        <f>ABS(Solieusap!G771)</f>
        <v>1.7999999999999999E-2</v>
      </c>
      <c r="H771" s="16">
        <f>ABS(Solieusap!H771)</f>
        <v>5.0229999999999998E-5</v>
      </c>
      <c r="I771" s="16">
        <f>ABS(Solieusap!I771)</f>
        <v>0.36187000000000002</v>
      </c>
      <c r="J771" s="16">
        <f>ABS(Solieusap!J771)</f>
        <v>0.18010000000000001</v>
      </c>
      <c r="K771" s="16">
        <f t="shared" si="0"/>
        <v>1.9654</v>
      </c>
      <c r="L771" s="16">
        <f t="shared" si="1"/>
        <v>0.36187000000000002</v>
      </c>
    </row>
    <row r="772" spans="1:12" ht="16.5" customHeight="1">
      <c r="A772" s="15" t="str">
        <f>Solieusap!A772</f>
        <v>Cũ</v>
      </c>
      <c r="B772" s="15">
        <f>Solieusap!B772</f>
        <v>0</v>
      </c>
      <c r="C772" s="15" t="str">
        <f>Solieusap!C772</f>
        <v>COMB5</v>
      </c>
      <c r="D772" s="15" t="str">
        <f>Solieusap!D772</f>
        <v>Combination</v>
      </c>
      <c r="E772" s="16">
        <f>ABS(Solieusap!E772)</f>
        <v>2.9763000000000002</v>
      </c>
      <c r="F772" s="16">
        <f>ABS(Solieusap!F772)</f>
        <v>0.15110000000000001</v>
      </c>
      <c r="G772" s="16">
        <f>ABS(Solieusap!G772)</f>
        <v>0.5726</v>
      </c>
      <c r="H772" s="16">
        <f>ABS(Solieusap!H772)</f>
        <v>6.635E-5</v>
      </c>
      <c r="I772" s="16">
        <f>ABS(Solieusap!I772)</f>
        <v>0.70135000000000003</v>
      </c>
      <c r="J772" s="16">
        <f>ABS(Solieusap!J772)</f>
        <v>0.25990000000000002</v>
      </c>
      <c r="K772" s="16">
        <f t="shared" si="0"/>
        <v>2.9763000000000002</v>
      </c>
      <c r="L772" s="16">
        <f t="shared" si="1"/>
        <v>0.70135000000000003</v>
      </c>
    </row>
    <row r="773" spans="1:12" ht="16.5" customHeight="1">
      <c r="A773" s="15" t="str">
        <f>Solieusap!A773</f>
        <v>Cũ</v>
      </c>
      <c r="B773" s="15">
        <f>Solieusap!B773</f>
        <v>1.75</v>
      </c>
      <c r="C773" s="15" t="str">
        <f>Solieusap!C773</f>
        <v>COMB5</v>
      </c>
      <c r="D773" s="15" t="str">
        <f>Solieusap!D773</f>
        <v>Combination</v>
      </c>
      <c r="E773" s="16">
        <f>ABS(Solieusap!E773)</f>
        <v>2.7837999999999998</v>
      </c>
      <c r="F773" s="16">
        <f>ABS(Solieusap!F773)</f>
        <v>0.15110000000000001</v>
      </c>
      <c r="G773" s="16">
        <f>ABS(Solieusap!G773)</f>
        <v>0.33639999999999998</v>
      </c>
      <c r="H773" s="16">
        <f>ABS(Solieusap!H773)</f>
        <v>6.635E-5</v>
      </c>
      <c r="I773" s="16">
        <f>ABS(Solieusap!I773)</f>
        <v>9.4020000000000006E-2</v>
      </c>
      <c r="J773" s="16">
        <f>ABS(Solieusap!J773)</f>
        <v>4.5799999999999999E-3</v>
      </c>
      <c r="K773" s="16">
        <f t="shared" si="0"/>
        <v>2.7837999999999998</v>
      </c>
      <c r="L773" s="16">
        <f t="shared" si="1"/>
        <v>9.4020000000000006E-2</v>
      </c>
    </row>
    <row r="774" spans="1:12" ht="16.5" customHeight="1">
      <c r="A774" s="15" t="str">
        <f>Solieusap!A774</f>
        <v>Cũ</v>
      </c>
      <c r="B774" s="15">
        <f>Solieusap!B774</f>
        <v>3.5</v>
      </c>
      <c r="C774" s="15" t="str">
        <f>Solieusap!C774</f>
        <v>COMB5</v>
      </c>
      <c r="D774" s="15" t="str">
        <f>Solieusap!D774</f>
        <v>Combination</v>
      </c>
      <c r="E774" s="16">
        <f>ABS(Solieusap!E774)</f>
        <v>2.5912999999999999</v>
      </c>
      <c r="F774" s="16">
        <f>ABS(Solieusap!F774)</f>
        <v>0.15110000000000001</v>
      </c>
      <c r="G774" s="16">
        <f>ABS(Solieusap!G774)</f>
        <v>0.10009999999999999</v>
      </c>
      <c r="H774" s="16">
        <f>ABS(Solieusap!H774)</f>
        <v>6.635E-5</v>
      </c>
      <c r="I774" s="16">
        <f>ABS(Solieusap!I774)</f>
        <v>0.47594999999999998</v>
      </c>
      <c r="J774" s="16">
        <f>ABS(Solieusap!J774)</f>
        <v>0.26906000000000002</v>
      </c>
      <c r="K774" s="16">
        <f t="shared" si="0"/>
        <v>2.5912999999999999</v>
      </c>
      <c r="L774" s="16">
        <f t="shared" si="1"/>
        <v>0.47594999999999998</v>
      </c>
    </row>
    <row r="775" spans="1:12" ht="16.5" customHeight="1">
      <c r="A775" s="15" t="str">
        <f>Solieusap!A775</f>
        <v>Cũ</v>
      </c>
      <c r="B775" s="15">
        <f>Solieusap!B775</f>
        <v>0</v>
      </c>
      <c r="C775" s="15" t="str">
        <f>Solieusap!C775</f>
        <v>COMB6</v>
      </c>
      <c r="D775" s="15" t="str">
        <f>Solieusap!D775</f>
        <v>Combination</v>
      </c>
      <c r="E775" s="16">
        <f>ABS(Solieusap!E775)</f>
        <v>2.8626999999999998</v>
      </c>
      <c r="F775" s="16">
        <f>ABS(Solieusap!F775)</f>
        <v>0.31690000000000002</v>
      </c>
      <c r="G775" s="16">
        <f>ABS(Solieusap!G775)</f>
        <v>0.21440000000000001</v>
      </c>
      <c r="H775" s="16">
        <f>ABS(Solieusap!H775)</f>
        <v>1.1E-4</v>
      </c>
      <c r="I775" s="16">
        <f>ABS(Solieusap!I775)</f>
        <v>0.37831999999999999</v>
      </c>
      <c r="J775" s="16">
        <f>ABS(Solieusap!J775)</f>
        <v>0.15354999999999999</v>
      </c>
      <c r="K775" s="16">
        <f t="shared" si="0"/>
        <v>2.8626999999999998</v>
      </c>
      <c r="L775" s="16">
        <f t="shared" si="1"/>
        <v>0.37831999999999999</v>
      </c>
    </row>
    <row r="776" spans="1:12" ht="16.5" customHeight="1">
      <c r="A776" s="15" t="str">
        <f>Solieusap!A776</f>
        <v>Cũ</v>
      </c>
      <c r="B776" s="15">
        <f>Solieusap!B776</f>
        <v>1.75</v>
      </c>
      <c r="C776" s="15" t="str">
        <f>Solieusap!C776</f>
        <v>COMB6</v>
      </c>
      <c r="D776" s="15" t="str">
        <f>Solieusap!D776</f>
        <v>Combination</v>
      </c>
      <c r="E776" s="16">
        <f>ABS(Solieusap!E776)</f>
        <v>2.6701999999999999</v>
      </c>
      <c r="F776" s="16">
        <f>ABS(Solieusap!F776)</f>
        <v>1.9E-3</v>
      </c>
      <c r="G776" s="16">
        <f>ABS(Solieusap!G776)</f>
        <v>0.21440000000000001</v>
      </c>
      <c r="H776" s="16">
        <f>ABS(Solieusap!H776)</f>
        <v>1.1E-4</v>
      </c>
      <c r="I776" s="16">
        <f>ABS(Solieusap!I776)</f>
        <v>3.1700000000000001E-3</v>
      </c>
      <c r="J776" s="16">
        <f>ABS(Solieusap!J776)</f>
        <v>0.12540000000000001</v>
      </c>
      <c r="K776" s="16">
        <f t="shared" si="0"/>
        <v>2.6701999999999999</v>
      </c>
      <c r="L776" s="16">
        <f t="shared" si="1"/>
        <v>3.1700000000000001E-3</v>
      </c>
    </row>
    <row r="777" spans="1:12" ht="16.5" customHeight="1">
      <c r="A777" s="15" t="str">
        <f>Solieusap!A777</f>
        <v>Cũ</v>
      </c>
      <c r="B777" s="15">
        <f>Solieusap!B777</f>
        <v>3.5</v>
      </c>
      <c r="C777" s="15" t="str">
        <f>Solieusap!C777</f>
        <v>COMB6</v>
      </c>
      <c r="D777" s="15" t="str">
        <f>Solieusap!D777</f>
        <v>Combination</v>
      </c>
      <c r="E777" s="16">
        <f>ABS(Solieusap!E777)</f>
        <v>2.4777</v>
      </c>
      <c r="F777" s="16">
        <f>ABS(Solieusap!F777)</f>
        <v>0.31309999999999999</v>
      </c>
      <c r="G777" s="16">
        <f>ABS(Solieusap!G777)</f>
        <v>0.21440000000000001</v>
      </c>
      <c r="H777" s="16">
        <f>ABS(Solieusap!H777)</f>
        <v>1.1E-4</v>
      </c>
      <c r="I777" s="16">
        <f>ABS(Solieusap!I777)</f>
        <v>0.37197999999999998</v>
      </c>
      <c r="J777" s="16">
        <f>ABS(Solieusap!J777)</f>
        <v>0.1469</v>
      </c>
      <c r="K777" s="16">
        <f t="shared" si="0"/>
        <v>2.4777</v>
      </c>
      <c r="L777" s="16">
        <f t="shared" si="1"/>
        <v>0.37197999999999998</v>
      </c>
    </row>
    <row r="778" spans="1:12" ht="16.5" customHeight="1">
      <c r="A778" s="15" t="str">
        <f>Solieusap!A778</f>
        <v>Cũ</v>
      </c>
      <c r="B778" s="15">
        <f>Solieusap!B778</f>
        <v>0</v>
      </c>
      <c r="C778" s="15" t="str">
        <f>Solieusap!C778</f>
        <v>COMB7</v>
      </c>
      <c r="D778" s="15" t="str">
        <f>Solieusap!D778</f>
        <v>Combination</v>
      </c>
      <c r="E778" s="16">
        <f>ABS(Solieusap!E778)</f>
        <v>2.9982000000000002</v>
      </c>
      <c r="F778" s="16">
        <f>ABS(Solieusap!F778)</f>
        <v>0.53490000000000004</v>
      </c>
      <c r="G778" s="16">
        <f>ABS(Solieusap!G778)</f>
        <v>0.21829999999999999</v>
      </c>
      <c r="H778" s="16">
        <f>ABS(Solieusap!H778)</f>
        <v>3.9780000000000002E-5</v>
      </c>
      <c r="I778" s="16">
        <f>ABS(Solieusap!I778)</f>
        <v>0.3871</v>
      </c>
      <c r="J778" s="16">
        <f>ABS(Solieusap!J778)</f>
        <v>0.61695</v>
      </c>
      <c r="K778" s="16">
        <f t="shared" si="0"/>
        <v>2.9982000000000002</v>
      </c>
      <c r="L778" s="16">
        <f t="shared" si="1"/>
        <v>0.3871</v>
      </c>
    </row>
    <row r="779" spans="1:12" ht="16.5" customHeight="1">
      <c r="A779" s="15" t="str">
        <f>Solieusap!A779</f>
        <v>Cũ</v>
      </c>
      <c r="B779" s="15">
        <f>Solieusap!B779</f>
        <v>1.75</v>
      </c>
      <c r="C779" s="15" t="str">
        <f>Solieusap!C779</f>
        <v>COMB7</v>
      </c>
      <c r="D779" s="15" t="str">
        <f>Solieusap!D779</f>
        <v>Combination</v>
      </c>
      <c r="E779" s="16">
        <f>ABS(Solieusap!E779)</f>
        <v>2.8056999999999999</v>
      </c>
      <c r="F779" s="16">
        <f>ABS(Solieusap!F779)</f>
        <v>0.29870000000000002</v>
      </c>
      <c r="G779" s="16">
        <f>ABS(Solieusap!G779)</f>
        <v>0.21829999999999999</v>
      </c>
      <c r="H779" s="16">
        <f>ABS(Solieusap!H779)</f>
        <v>3.9780000000000002E-5</v>
      </c>
      <c r="I779" s="16">
        <f>ABS(Solieusap!I779)</f>
        <v>5.1000000000000004E-3</v>
      </c>
      <c r="J779" s="16">
        <f>ABS(Solieusap!J779)</f>
        <v>0.11241</v>
      </c>
      <c r="K779" s="16">
        <f t="shared" si="0"/>
        <v>2.8056999999999999</v>
      </c>
      <c r="L779" s="16">
        <f t="shared" si="1"/>
        <v>5.1000000000000004E-3</v>
      </c>
    </row>
    <row r="780" spans="1:12" ht="16.5" customHeight="1">
      <c r="A780" s="15" t="str">
        <f>Solieusap!A780</f>
        <v>Cũ</v>
      </c>
      <c r="B780" s="15">
        <f>Solieusap!B780</f>
        <v>3.5</v>
      </c>
      <c r="C780" s="15" t="str">
        <f>Solieusap!C780</f>
        <v>COMB7</v>
      </c>
      <c r="D780" s="15" t="str">
        <f>Solieusap!D780</f>
        <v>Combination</v>
      </c>
      <c r="E780" s="16">
        <f>ABS(Solieusap!E780)</f>
        <v>2.6132</v>
      </c>
      <c r="F780" s="16">
        <f>ABS(Solieusap!F780)</f>
        <v>6.2399999999999997E-2</v>
      </c>
      <c r="G780" s="16">
        <f>ABS(Solieusap!G780)</f>
        <v>0.21829999999999999</v>
      </c>
      <c r="H780" s="16">
        <f>ABS(Solieusap!H780)</f>
        <v>3.9780000000000002E-5</v>
      </c>
      <c r="I780" s="16">
        <f>ABS(Solieusap!I780)</f>
        <v>0.37690000000000001</v>
      </c>
      <c r="J780" s="16">
        <f>ABS(Solieusap!J780)</f>
        <v>0.42834</v>
      </c>
      <c r="K780" s="16">
        <f t="shared" si="0"/>
        <v>2.6132</v>
      </c>
      <c r="L780" s="16">
        <f t="shared" si="1"/>
        <v>0.37690000000000001</v>
      </c>
    </row>
    <row r="781" spans="1:12" ht="16.5" customHeight="1">
      <c r="A781" s="15" t="str">
        <f>Solieusap!A781</f>
        <v>Cũ</v>
      </c>
      <c r="B781" s="15">
        <f>Solieusap!B781</f>
        <v>0</v>
      </c>
      <c r="C781" s="15" t="str">
        <f>Solieusap!C781</f>
        <v>COMB1</v>
      </c>
      <c r="D781" s="15" t="str">
        <f>Solieusap!D781</f>
        <v>Combination</v>
      </c>
      <c r="E781" s="16">
        <f>ABS(Solieusap!E781)</f>
        <v>2.9937</v>
      </c>
      <c r="F781" s="16">
        <f>ABS(Solieusap!F781)</f>
        <v>0.1555</v>
      </c>
      <c r="G781" s="16">
        <f>ABS(Solieusap!G781)</f>
        <v>0.224</v>
      </c>
      <c r="H781" s="16">
        <f>ABS(Solieusap!H781)</f>
        <v>5.8E-5</v>
      </c>
      <c r="I781" s="16">
        <f>ABS(Solieusap!I781)</f>
        <v>0.39565</v>
      </c>
      <c r="J781" s="16">
        <f>ABS(Solieusap!J781)</f>
        <v>0.26635999999999999</v>
      </c>
      <c r="K781" s="16">
        <f t="shared" si="0"/>
        <v>2.9937</v>
      </c>
      <c r="L781" s="16">
        <f t="shared" si="1"/>
        <v>0.39565</v>
      </c>
    </row>
    <row r="782" spans="1:12" ht="16.5" customHeight="1">
      <c r="A782" s="15" t="str">
        <f>Solieusap!A782</f>
        <v>Cũ</v>
      </c>
      <c r="B782" s="15">
        <f>Solieusap!B782</f>
        <v>1.75</v>
      </c>
      <c r="C782" s="15" t="str">
        <f>Solieusap!C782</f>
        <v>COMB1</v>
      </c>
      <c r="D782" s="15" t="str">
        <f>Solieusap!D782</f>
        <v>Combination</v>
      </c>
      <c r="E782" s="16">
        <f>ABS(Solieusap!E782)</f>
        <v>2.8012000000000001</v>
      </c>
      <c r="F782" s="16">
        <f>ABS(Solieusap!F782)</f>
        <v>0.1555</v>
      </c>
      <c r="G782" s="16">
        <f>ABS(Solieusap!G782)</f>
        <v>0.224</v>
      </c>
      <c r="H782" s="16">
        <f>ABS(Solieusap!H782)</f>
        <v>5.8E-5</v>
      </c>
      <c r="I782" s="16">
        <f>ABS(Solieusap!I782)</f>
        <v>3.6700000000000001E-3</v>
      </c>
      <c r="J782" s="16">
        <f>ABS(Solieusap!J782)</f>
        <v>5.6899999999999997E-3</v>
      </c>
      <c r="K782" s="16">
        <f t="shared" si="0"/>
        <v>2.8012000000000001</v>
      </c>
      <c r="L782" s="16">
        <f t="shared" si="1"/>
        <v>3.6700000000000001E-3</v>
      </c>
    </row>
    <row r="783" spans="1:12" ht="16.5" customHeight="1">
      <c r="A783" s="15" t="str">
        <f>Solieusap!A783</f>
        <v>Cũ</v>
      </c>
      <c r="B783" s="15">
        <f>Solieusap!B783</f>
        <v>3.5</v>
      </c>
      <c r="C783" s="15" t="str">
        <f>Solieusap!C783</f>
        <v>COMB1</v>
      </c>
      <c r="D783" s="15" t="str">
        <f>Solieusap!D783</f>
        <v>Combination</v>
      </c>
      <c r="E783" s="16">
        <f>ABS(Solieusap!E783)</f>
        <v>2.6086999999999998</v>
      </c>
      <c r="F783" s="16">
        <f>ABS(Solieusap!F783)</f>
        <v>0.1555</v>
      </c>
      <c r="G783" s="16">
        <f>ABS(Solieusap!G783)</f>
        <v>0.224</v>
      </c>
      <c r="H783" s="16">
        <f>ABS(Solieusap!H783)</f>
        <v>5.8E-5</v>
      </c>
      <c r="I783" s="16">
        <f>ABS(Solieusap!I783)</f>
        <v>0.38829999999999998</v>
      </c>
      <c r="J783" s="16">
        <f>ABS(Solieusap!J783)</f>
        <v>0.27773999999999999</v>
      </c>
      <c r="K783" s="16">
        <f t="shared" si="0"/>
        <v>2.6086999999999998</v>
      </c>
      <c r="L783" s="16">
        <f t="shared" si="1"/>
        <v>0.38829999999999998</v>
      </c>
    </row>
    <row r="784" spans="1:12" ht="16.5" customHeight="1">
      <c r="A784" s="15" t="str">
        <f>Solieusap!A784</f>
        <v>Cũ</v>
      </c>
      <c r="B784" s="15">
        <f>Solieusap!B784</f>
        <v>0</v>
      </c>
      <c r="C784" s="15" t="str">
        <f>Solieusap!C784</f>
        <v>COMB2</v>
      </c>
      <c r="D784" s="15" t="str">
        <f>Solieusap!D784</f>
        <v>Combination</v>
      </c>
      <c r="E784" s="16">
        <f>ABS(Solieusap!E784)</f>
        <v>2.3746999999999998</v>
      </c>
      <c r="F784" s="16">
        <f>ABS(Solieusap!F784)</f>
        <v>0.52959999999999996</v>
      </c>
      <c r="G784" s="16">
        <f>ABS(Solieusap!G784)</f>
        <v>0.14929999999999999</v>
      </c>
      <c r="H784" s="16">
        <f>ABS(Solieusap!H784)</f>
        <v>2.071E-5</v>
      </c>
      <c r="I784" s="16">
        <f>ABS(Solieusap!I784)</f>
        <v>0.27063999999999999</v>
      </c>
      <c r="J784" s="16">
        <f>ABS(Solieusap!J784)</f>
        <v>0.57781000000000005</v>
      </c>
      <c r="K784" s="16">
        <f t="shared" si="0"/>
        <v>2.3746999999999998</v>
      </c>
      <c r="L784" s="16">
        <f t="shared" si="1"/>
        <v>0.27063999999999999</v>
      </c>
    </row>
    <row r="785" spans="1:12" ht="16.5" customHeight="1">
      <c r="A785" s="15" t="str">
        <f>Solieusap!A785</f>
        <v>Cũ</v>
      </c>
      <c r="B785" s="15">
        <f>Solieusap!B785</f>
        <v>1.75</v>
      </c>
      <c r="C785" s="15" t="str">
        <f>Solieusap!C785</f>
        <v>COMB2</v>
      </c>
      <c r="D785" s="15" t="str">
        <f>Solieusap!D785</f>
        <v>Combination</v>
      </c>
      <c r="E785" s="16">
        <f>ABS(Solieusap!E785)</f>
        <v>2.1821999999999999</v>
      </c>
      <c r="F785" s="16">
        <f>ABS(Solieusap!F785)</f>
        <v>0.2671</v>
      </c>
      <c r="G785" s="16">
        <f>ABS(Solieusap!G785)</f>
        <v>0.14929999999999999</v>
      </c>
      <c r="H785" s="16">
        <f>ABS(Solieusap!H785)</f>
        <v>2.071E-5</v>
      </c>
      <c r="I785" s="16">
        <f>ABS(Solieusap!I785)</f>
        <v>9.41E-3</v>
      </c>
      <c r="J785" s="16">
        <f>ABS(Solieusap!J785)</f>
        <v>0.11932</v>
      </c>
      <c r="K785" s="16">
        <f t="shared" si="0"/>
        <v>2.1821999999999999</v>
      </c>
      <c r="L785" s="16">
        <f t="shared" si="1"/>
        <v>9.41E-3</v>
      </c>
    </row>
    <row r="786" spans="1:12" ht="16.5" customHeight="1">
      <c r="A786" s="15" t="str">
        <f>Solieusap!A786</f>
        <v>Cũ</v>
      </c>
      <c r="B786" s="15">
        <f>Solieusap!B786</f>
        <v>3.5</v>
      </c>
      <c r="C786" s="15" t="str">
        <f>Solieusap!C786</f>
        <v>COMB2</v>
      </c>
      <c r="D786" s="15" t="str">
        <f>Solieusap!D786</f>
        <v>Combination</v>
      </c>
      <c r="E786" s="16">
        <f>ABS(Solieusap!E786)</f>
        <v>1.9897</v>
      </c>
      <c r="F786" s="16">
        <f>ABS(Solieusap!F786)</f>
        <v>4.5999999999999999E-3</v>
      </c>
      <c r="G786" s="16">
        <f>ABS(Solieusap!G786)</f>
        <v>0.14929999999999999</v>
      </c>
      <c r="H786" s="16">
        <f>ABS(Solieusap!H786)</f>
        <v>2.071E-5</v>
      </c>
      <c r="I786" s="16">
        <f>ABS(Solieusap!I786)</f>
        <v>0.25180999999999998</v>
      </c>
      <c r="J786" s="16">
        <f>ABS(Solieusap!J786)</f>
        <v>0.35707</v>
      </c>
      <c r="K786" s="16">
        <f t="shared" si="0"/>
        <v>1.9897</v>
      </c>
      <c r="L786" s="16">
        <f t="shared" si="1"/>
        <v>0.25180999999999998</v>
      </c>
    </row>
    <row r="787" spans="1:12" ht="16.5" customHeight="1">
      <c r="A787" s="15" t="str">
        <f>Solieusap!A787</f>
        <v>Cũ</v>
      </c>
      <c r="B787" s="15">
        <f>Solieusap!B787</f>
        <v>0</v>
      </c>
      <c r="C787" s="15" t="str">
        <f>Solieusap!C787</f>
        <v>COMB3</v>
      </c>
      <c r="D787" s="15" t="str">
        <f>Solieusap!D787</f>
        <v>Combination</v>
      </c>
      <c r="E787" s="16">
        <f>ABS(Solieusap!E787)</f>
        <v>2.2242000000000002</v>
      </c>
      <c r="F787" s="16">
        <f>ABS(Solieusap!F787)</f>
        <v>0.4168</v>
      </c>
      <c r="G787" s="16">
        <f>ABS(Solieusap!G787)</f>
        <v>0.1449</v>
      </c>
      <c r="H787" s="16">
        <f>ABS(Solieusap!H787)</f>
        <v>1E-4</v>
      </c>
      <c r="I787" s="16">
        <f>ABS(Solieusap!I787)</f>
        <v>0.26088</v>
      </c>
      <c r="J787" s="16">
        <f>ABS(Solieusap!J787)</f>
        <v>0.27829999999999999</v>
      </c>
      <c r="K787" s="16">
        <f t="shared" si="0"/>
        <v>2.2242000000000002</v>
      </c>
      <c r="L787" s="16">
        <f t="shared" si="1"/>
        <v>0.26088</v>
      </c>
    </row>
    <row r="788" spans="1:12" ht="16.5" customHeight="1">
      <c r="A788" s="15" t="str">
        <f>Solieusap!A788</f>
        <v>Cũ</v>
      </c>
      <c r="B788" s="15">
        <f>Solieusap!B788</f>
        <v>1.75</v>
      </c>
      <c r="C788" s="15" t="str">
        <f>Solieusap!C788</f>
        <v>COMB3</v>
      </c>
      <c r="D788" s="15" t="str">
        <f>Solieusap!D788</f>
        <v>Combination</v>
      </c>
      <c r="E788" s="16">
        <f>ABS(Solieusap!E788)</f>
        <v>2.0316999999999998</v>
      </c>
      <c r="F788" s="16">
        <f>ABS(Solieusap!F788)</f>
        <v>6.6799999999999998E-2</v>
      </c>
      <c r="G788" s="16">
        <f>ABS(Solieusap!G788)</f>
        <v>0.1449</v>
      </c>
      <c r="H788" s="16">
        <f>ABS(Solieusap!H788)</f>
        <v>1E-4</v>
      </c>
      <c r="I788" s="16">
        <f>ABS(Solieusap!I788)</f>
        <v>7.26E-3</v>
      </c>
      <c r="J788" s="16">
        <f>ABS(Solieusap!J788)</f>
        <v>0.14491999999999999</v>
      </c>
      <c r="K788" s="16">
        <f t="shared" si="0"/>
        <v>2.0316999999999998</v>
      </c>
      <c r="L788" s="16">
        <f t="shared" si="1"/>
        <v>7.26E-3</v>
      </c>
    </row>
    <row r="789" spans="1:12" ht="16.5" customHeight="1">
      <c r="A789" s="15" t="str">
        <f>Solieusap!A789</f>
        <v>Cũ</v>
      </c>
      <c r="B789" s="15">
        <f>Solieusap!B789</f>
        <v>3.5</v>
      </c>
      <c r="C789" s="15" t="str">
        <f>Solieusap!C789</f>
        <v>COMB3</v>
      </c>
      <c r="D789" s="15" t="str">
        <f>Solieusap!D789</f>
        <v>Combination</v>
      </c>
      <c r="E789" s="16">
        <f>ABS(Solieusap!E789)</f>
        <v>1.8391999999999999</v>
      </c>
      <c r="F789" s="16">
        <f>ABS(Solieusap!F789)</f>
        <v>0.28320000000000001</v>
      </c>
      <c r="G789" s="16">
        <f>ABS(Solieusap!G789)</f>
        <v>0.1449</v>
      </c>
      <c r="H789" s="16">
        <f>ABS(Solieusap!H789)</f>
        <v>1E-4</v>
      </c>
      <c r="I789" s="16">
        <f>ABS(Solieusap!I789)</f>
        <v>0.24635000000000001</v>
      </c>
      <c r="J789" s="16">
        <f>ABS(Solieusap!J789)</f>
        <v>4.4359999999999997E-2</v>
      </c>
      <c r="K789" s="16">
        <f t="shared" si="0"/>
        <v>1.8391999999999999</v>
      </c>
      <c r="L789" s="16">
        <f t="shared" si="1"/>
        <v>0.24635000000000001</v>
      </c>
    </row>
    <row r="790" spans="1:12" ht="16.5" customHeight="1">
      <c r="A790" s="15" t="str">
        <f>Solieusap!A790</f>
        <v>Cũ</v>
      </c>
      <c r="B790" s="15">
        <f>Solieusap!B790</f>
        <v>0</v>
      </c>
      <c r="C790" s="15" t="str">
        <f>Solieusap!C790</f>
        <v>COMB4</v>
      </c>
      <c r="D790" s="15" t="str">
        <f>Solieusap!D790</f>
        <v>Combination</v>
      </c>
      <c r="E790" s="16">
        <f>ABS(Solieusap!E790)</f>
        <v>2.3504</v>
      </c>
      <c r="F790" s="16">
        <f>ABS(Solieusap!F790)</f>
        <v>0.1032</v>
      </c>
      <c r="G790" s="16">
        <f>ABS(Solieusap!G790)</f>
        <v>0.54300000000000004</v>
      </c>
      <c r="H790" s="16">
        <f>ABS(Solieusap!H790)</f>
        <v>5.0229999999999998E-5</v>
      </c>
      <c r="I790" s="16">
        <f>ABS(Solieusap!I790)</f>
        <v>0.61980000000000002</v>
      </c>
      <c r="J790" s="16">
        <f>ABS(Solieusap!J790)</f>
        <v>0.18110000000000001</v>
      </c>
      <c r="K790" s="16">
        <f t="shared" si="0"/>
        <v>2.3504</v>
      </c>
      <c r="L790" s="16">
        <f t="shared" si="1"/>
        <v>0.61980000000000002</v>
      </c>
    </row>
    <row r="791" spans="1:12" ht="16.5" customHeight="1">
      <c r="A791" s="15" t="str">
        <f>Solieusap!A791</f>
        <v>Cũ</v>
      </c>
      <c r="B791" s="15">
        <f>Solieusap!B791</f>
        <v>1.75</v>
      </c>
      <c r="C791" s="15" t="str">
        <f>Solieusap!C791</f>
        <v>COMB4</v>
      </c>
      <c r="D791" s="15" t="str">
        <f>Solieusap!D791</f>
        <v>Combination</v>
      </c>
      <c r="E791" s="16">
        <f>ABS(Solieusap!E791)</f>
        <v>2.1579000000000002</v>
      </c>
      <c r="F791" s="16">
        <f>ABS(Solieusap!F791)</f>
        <v>0.1032</v>
      </c>
      <c r="G791" s="16">
        <f>ABS(Solieusap!G791)</f>
        <v>0.28050000000000003</v>
      </c>
      <c r="H791" s="16">
        <f>ABS(Solieusap!H791)</f>
        <v>5.0229999999999998E-5</v>
      </c>
      <c r="I791" s="16">
        <f>ABS(Solieusap!I791)</f>
        <v>0.10072</v>
      </c>
      <c r="J791" s="16">
        <f>ABS(Solieusap!J791)</f>
        <v>5.0000000000000001E-4</v>
      </c>
      <c r="K791" s="16">
        <f t="shared" si="0"/>
        <v>2.1579000000000002</v>
      </c>
      <c r="L791" s="16">
        <f t="shared" si="1"/>
        <v>0.10072</v>
      </c>
    </row>
    <row r="792" spans="1:12" ht="16.5" customHeight="1">
      <c r="A792" s="15" t="str">
        <f>Solieusap!A792</f>
        <v>Cũ</v>
      </c>
      <c r="B792" s="15">
        <f>Solieusap!B792</f>
        <v>3.5</v>
      </c>
      <c r="C792" s="15" t="str">
        <f>Solieusap!C792</f>
        <v>COMB4</v>
      </c>
      <c r="D792" s="15" t="str">
        <f>Solieusap!D792</f>
        <v>Combination</v>
      </c>
      <c r="E792" s="16">
        <f>ABS(Solieusap!E792)</f>
        <v>1.9654</v>
      </c>
      <c r="F792" s="16">
        <f>ABS(Solieusap!F792)</f>
        <v>0.1032</v>
      </c>
      <c r="G792" s="16">
        <f>ABS(Solieusap!G792)</f>
        <v>1.7999999999999999E-2</v>
      </c>
      <c r="H792" s="16">
        <f>ABS(Solieusap!H792)</f>
        <v>5.0229999999999998E-5</v>
      </c>
      <c r="I792" s="16">
        <f>ABS(Solieusap!I792)</f>
        <v>0.36187000000000002</v>
      </c>
      <c r="J792" s="16">
        <f>ABS(Solieusap!J792)</f>
        <v>0.18010000000000001</v>
      </c>
      <c r="K792" s="16">
        <f t="shared" si="0"/>
        <v>1.9654</v>
      </c>
      <c r="L792" s="16">
        <f t="shared" si="1"/>
        <v>0.36187000000000002</v>
      </c>
    </row>
    <row r="793" spans="1:12" ht="16.5" customHeight="1">
      <c r="A793" s="15" t="str">
        <f>Solieusap!A793</f>
        <v>Cũ</v>
      </c>
      <c r="B793" s="15">
        <f>Solieusap!B793</f>
        <v>0</v>
      </c>
      <c r="C793" s="15" t="str">
        <f>Solieusap!C793</f>
        <v>COMB5</v>
      </c>
      <c r="D793" s="15" t="str">
        <f>Solieusap!D793</f>
        <v>Combination</v>
      </c>
      <c r="E793" s="16">
        <f>ABS(Solieusap!E793)</f>
        <v>2.9763000000000002</v>
      </c>
      <c r="F793" s="16">
        <f>ABS(Solieusap!F793)</f>
        <v>0.15110000000000001</v>
      </c>
      <c r="G793" s="16">
        <f>ABS(Solieusap!G793)</f>
        <v>0.5726</v>
      </c>
      <c r="H793" s="16">
        <f>ABS(Solieusap!H793)</f>
        <v>6.635E-5</v>
      </c>
      <c r="I793" s="16">
        <f>ABS(Solieusap!I793)</f>
        <v>0.70135000000000003</v>
      </c>
      <c r="J793" s="16">
        <f>ABS(Solieusap!J793)</f>
        <v>0.25990000000000002</v>
      </c>
      <c r="K793" s="16">
        <f t="shared" si="0"/>
        <v>2.9763000000000002</v>
      </c>
      <c r="L793" s="16">
        <f t="shared" si="1"/>
        <v>0.70135000000000003</v>
      </c>
    </row>
    <row r="794" spans="1:12" ht="16.5" customHeight="1">
      <c r="A794" s="15" t="str">
        <f>Solieusap!A794</f>
        <v>Cũ</v>
      </c>
      <c r="B794" s="15">
        <f>Solieusap!B794</f>
        <v>1.75</v>
      </c>
      <c r="C794" s="15" t="str">
        <f>Solieusap!C794</f>
        <v>COMB5</v>
      </c>
      <c r="D794" s="15" t="str">
        <f>Solieusap!D794</f>
        <v>Combination</v>
      </c>
      <c r="E794" s="16">
        <f>ABS(Solieusap!E794)</f>
        <v>2.7837999999999998</v>
      </c>
      <c r="F794" s="16">
        <f>ABS(Solieusap!F794)</f>
        <v>0.15110000000000001</v>
      </c>
      <c r="G794" s="16">
        <f>ABS(Solieusap!G794)</f>
        <v>0.33639999999999998</v>
      </c>
      <c r="H794" s="16">
        <f>ABS(Solieusap!H794)</f>
        <v>6.635E-5</v>
      </c>
      <c r="I794" s="16">
        <f>ABS(Solieusap!I794)</f>
        <v>9.4020000000000006E-2</v>
      </c>
      <c r="J794" s="16">
        <f>ABS(Solieusap!J794)</f>
        <v>4.5799999999999999E-3</v>
      </c>
      <c r="K794" s="16">
        <f t="shared" si="0"/>
        <v>2.7837999999999998</v>
      </c>
      <c r="L794" s="16">
        <f t="shared" si="1"/>
        <v>9.4020000000000006E-2</v>
      </c>
    </row>
    <row r="795" spans="1:12" ht="16.5" customHeight="1">
      <c r="A795" s="15" t="str">
        <f>Solieusap!A795</f>
        <v>Cũ</v>
      </c>
      <c r="B795" s="15">
        <f>Solieusap!B795</f>
        <v>3.5</v>
      </c>
      <c r="C795" s="15" t="str">
        <f>Solieusap!C795</f>
        <v>COMB5</v>
      </c>
      <c r="D795" s="15" t="str">
        <f>Solieusap!D795</f>
        <v>Combination</v>
      </c>
      <c r="E795" s="16">
        <f>ABS(Solieusap!E795)</f>
        <v>2.5912999999999999</v>
      </c>
      <c r="F795" s="16">
        <f>ABS(Solieusap!F795)</f>
        <v>0.15110000000000001</v>
      </c>
      <c r="G795" s="16">
        <f>ABS(Solieusap!G795)</f>
        <v>0.10009999999999999</v>
      </c>
      <c r="H795" s="16">
        <f>ABS(Solieusap!H795)</f>
        <v>6.635E-5</v>
      </c>
      <c r="I795" s="16">
        <f>ABS(Solieusap!I795)</f>
        <v>0.47594999999999998</v>
      </c>
      <c r="J795" s="16">
        <f>ABS(Solieusap!J795)</f>
        <v>0.26906000000000002</v>
      </c>
      <c r="K795" s="16">
        <f t="shared" si="0"/>
        <v>2.5912999999999999</v>
      </c>
      <c r="L795" s="16">
        <f t="shared" si="1"/>
        <v>0.47594999999999998</v>
      </c>
    </row>
    <row r="796" spans="1:12" ht="16.5" customHeight="1">
      <c r="A796" s="15" t="str">
        <f>Solieusap!A796</f>
        <v>Cũ</v>
      </c>
      <c r="B796" s="15">
        <f>Solieusap!B796</f>
        <v>0</v>
      </c>
      <c r="C796" s="15" t="str">
        <f>Solieusap!C796</f>
        <v>COMB6</v>
      </c>
      <c r="D796" s="15" t="str">
        <f>Solieusap!D796</f>
        <v>Combination</v>
      </c>
      <c r="E796" s="16">
        <f>ABS(Solieusap!E796)</f>
        <v>2.8626999999999998</v>
      </c>
      <c r="F796" s="16">
        <f>ABS(Solieusap!F796)</f>
        <v>0.31690000000000002</v>
      </c>
      <c r="G796" s="16">
        <f>ABS(Solieusap!G796)</f>
        <v>0.21440000000000001</v>
      </c>
      <c r="H796" s="16">
        <f>ABS(Solieusap!H796)</f>
        <v>1.1E-4</v>
      </c>
      <c r="I796" s="16">
        <f>ABS(Solieusap!I796)</f>
        <v>0.37831999999999999</v>
      </c>
      <c r="J796" s="16">
        <f>ABS(Solieusap!J796)</f>
        <v>0.15354999999999999</v>
      </c>
      <c r="K796" s="16">
        <f t="shared" si="0"/>
        <v>2.8626999999999998</v>
      </c>
      <c r="L796" s="16">
        <f t="shared" si="1"/>
        <v>0.37831999999999999</v>
      </c>
    </row>
    <row r="797" spans="1:12" ht="16.5" customHeight="1">
      <c r="A797" s="15" t="str">
        <f>Solieusap!A797</f>
        <v>Cũ</v>
      </c>
      <c r="B797" s="15">
        <f>Solieusap!B797</f>
        <v>1.75</v>
      </c>
      <c r="C797" s="15" t="str">
        <f>Solieusap!C797</f>
        <v>COMB6</v>
      </c>
      <c r="D797" s="15" t="str">
        <f>Solieusap!D797</f>
        <v>Combination</v>
      </c>
      <c r="E797" s="16">
        <f>ABS(Solieusap!E797)</f>
        <v>2.6701999999999999</v>
      </c>
      <c r="F797" s="16">
        <f>ABS(Solieusap!F797)</f>
        <v>1.9E-3</v>
      </c>
      <c r="G797" s="16">
        <f>ABS(Solieusap!G797)</f>
        <v>0.21440000000000001</v>
      </c>
      <c r="H797" s="16">
        <f>ABS(Solieusap!H797)</f>
        <v>1.1E-4</v>
      </c>
      <c r="I797" s="16">
        <f>ABS(Solieusap!I797)</f>
        <v>3.1700000000000001E-3</v>
      </c>
      <c r="J797" s="16">
        <f>ABS(Solieusap!J797)</f>
        <v>0.12540000000000001</v>
      </c>
      <c r="K797" s="16">
        <f t="shared" si="0"/>
        <v>2.6701999999999999</v>
      </c>
      <c r="L797" s="16">
        <f t="shared" si="1"/>
        <v>3.1700000000000001E-3</v>
      </c>
    </row>
    <row r="798" spans="1:12" ht="16.5" customHeight="1">
      <c r="A798" s="15" t="str">
        <f>Solieusap!A798</f>
        <v>Cũ</v>
      </c>
      <c r="B798" s="15">
        <f>Solieusap!B798</f>
        <v>3.5</v>
      </c>
      <c r="C798" s="15" t="str">
        <f>Solieusap!C798</f>
        <v>COMB6</v>
      </c>
      <c r="D798" s="15" t="str">
        <f>Solieusap!D798</f>
        <v>Combination</v>
      </c>
      <c r="E798" s="16">
        <f>ABS(Solieusap!E798)</f>
        <v>2.4777</v>
      </c>
      <c r="F798" s="16">
        <f>ABS(Solieusap!F798)</f>
        <v>0.31309999999999999</v>
      </c>
      <c r="G798" s="16">
        <f>ABS(Solieusap!G798)</f>
        <v>0.21440000000000001</v>
      </c>
      <c r="H798" s="16">
        <f>ABS(Solieusap!H798)</f>
        <v>1.1E-4</v>
      </c>
      <c r="I798" s="16">
        <f>ABS(Solieusap!I798)</f>
        <v>0.37197999999999998</v>
      </c>
      <c r="J798" s="16">
        <f>ABS(Solieusap!J798)</f>
        <v>0.1469</v>
      </c>
      <c r="K798" s="16">
        <f t="shared" si="0"/>
        <v>2.4777</v>
      </c>
      <c r="L798" s="16">
        <f t="shared" si="1"/>
        <v>0.37197999999999998</v>
      </c>
    </row>
    <row r="799" spans="1:12" ht="16.5" customHeight="1">
      <c r="A799" s="15" t="str">
        <f>Solieusap!A799</f>
        <v>Cũ</v>
      </c>
      <c r="B799" s="15">
        <f>Solieusap!B799</f>
        <v>0</v>
      </c>
      <c r="C799" s="15" t="str">
        <f>Solieusap!C799</f>
        <v>COMB7</v>
      </c>
      <c r="D799" s="15" t="str">
        <f>Solieusap!D799</f>
        <v>Combination</v>
      </c>
      <c r="E799" s="16">
        <f>ABS(Solieusap!E799)</f>
        <v>2.9982000000000002</v>
      </c>
      <c r="F799" s="16">
        <f>ABS(Solieusap!F799)</f>
        <v>0.53490000000000004</v>
      </c>
      <c r="G799" s="16">
        <f>ABS(Solieusap!G799)</f>
        <v>0.21829999999999999</v>
      </c>
      <c r="H799" s="16">
        <f>ABS(Solieusap!H799)</f>
        <v>3.9780000000000002E-5</v>
      </c>
      <c r="I799" s="16">
        <f>ABS(Solieusap!I799)</f>
        <v>0.3871</v>
      </c>
      <c r="J799" s="16">
        <f>ABS(Solieusap!J799)</f>
        <v>0.61695</v>
      </c>
      <c r="K799" s="16">
        <f t="shared" si="0"/>
        <v>2.9982000000000002</v>
      </c>
      <c r="L799" s="16">
        <f t="shared" si="1"/>
        <v>0.3871</v>
      </c>
    </row>
    <row r="800" spans="1:12" ht="16.5" customHeight="1">
      <c r="A800" s="15" t="str">
        <f>Solieusap!A800</f>
        <v>Cũ</v>
      </c>
      <c r="B800" s="15">
        <f>Solieusap!B800</f>
        <v>1.75</v>
      </c>
      <c r="C800" s="15" t="str">
        <f>Solieusap!C800</f>
        <v>COMB7</v>
      </c>
      <c r="D800" s="15" t="str">
        <f>Solieusap!D800</f>
        <v>Combination</v>
      </c>
      <c r="E800" s="16">
        <f>ABS(Solieusap!E800)</f>
        <v>2.8056999999999999</v>
      </c>
      <c r="F800" s="16">
        <f>ABS(Solieusap!F800)</f>
        <v>0.29870000000000002</v>
      </c>
      <c r="G800" s="16">
        <f>ABS(Solieusap!G800)</f>
        <v>0.21829999999999999</v>
      </c>
      <c r="H800" s="16">
        <f>ABS(Solieusap!H800)</f>
        <v>3.9780000000000002E-5</v>
      </c>
      <c r="I800" s="16">
        <f>ABS(Solieusap!I800)</f>
        <v>5.1000000000000004E-3</v>
      </c>
      <c r="J800" s="16">
        <f>ABS(Solieusap!J800)</f>
        <v>0.11241</v>
      </c>
      <c r="K800" s="16">
        <f t="shared" si="0"/>
        <v>2.8056999999999999</v>
      </c>
      <c r="L800" s="16">
        <f t="shared" si="1"/>
        <v>5.1000000000000004E-3</v>
      </c>
    </row>
    <row r="801" spans="1:12" ht="16.5" customHeight="1">
      <c r="A801" s="15" t="str">
        <f>Solieusap!A801</f>
        <v>Cũ</v>
      </c>
      <c r="B801" s="15">
        <f>Solieusap!B801</f>
        <v>3.5</v>
      </c>
      <c r="C801" s="15" t="str">
        <f>Solieusap!C801</f>
        <v>COMB7</v>
      </c>
      <c r="D801" s="15" t="str">
        <f>Solieusap!D801</f>
        <v>Combination</v>
      </c>
      <c r="E801" s="16">
        <f>ABS(Solieusap!E801)</f>
        <v>2.6132</v>
      </c>
      <c r="F801" s="16">
        <f>ABS(Solieusap!F801)</f>
        <v>6.2399999999999997E-2</v>
      </c>
      <c r="G801" s="16">
        <f>ABS(Solieusap!G801)</f>
        <v>0.21829999999999999</v>
      </c>
      <c r="H801" s="16">
        <f>ABS(Solieusap!H801)</f>
        <v>3.9780000000000002E-5</v>
      </c>
      <c r="I801" s="16">
        <f>ABS(Solieusap!I801)</f>
        <v>0.37690000000000001</v>
      </c>
      <c r="J801" s="16">
        <f>ABS(Solieusap!J801)</f>
        <v>0.42834</v>
      </c>
      <c r="K801" s="16">
        <f t="shared" si="0"/>
        <v>2.6132</v>
      </c>
      <c r="L801" s="16">
        <f t="shared" si="1"/>
        <v>0.37690000000000001</v>
      </c>
    </row>
    <row r="802" spans="1:12" ht="16.5" customHeight="1">
      <c r="A802" s="15" t="str">
        <f>Solieusap!A802</f>
        <v>Cũ</v>
      </c>
      <c r="B802" s="15">
        <f>Solieusap!B802</f>
        <v>0</v>
      </c>
      <c r="C802" s="15" t="str">
        <f>Solieusap!C802</f>
        <v>COMB1</v>
      </c>
      <c r="D802" s="15" t="str">
        <f>Solieusap!D802</f>
        <v>Combination</v>
      </c>
      <c r="E802" s="16">
        <f>ABS(Solieusap!E802)</f>
        <v>2.9937</v>
      </c>
      <c r="F802" s="16">
        <f>ABS(Solieusap!F802)</f>
        <v>0.1555</v>
      </c>
      <c r="G802" s="16">
        <f>ABS(Solieusap!G802)</f>
        <v>0.224</v>
      </c>
      <c r="H802" s="16">
        <f>ABS(Solieusap!H802)</f>
        <v>5.8E-5</v>
      </c>
      <c r="I802" s="16">
        <f>ABS(Solieusap!I802)</f>
        <v>0.39565</v>
      </c>
      <c r="J802" s="16">
        <f>ABS(Solieusap!J802)</f>
        <v>0.26635999999999999</v>
      </c>
      <c r="K802" s="16">
        <f t="shared" si="0"/>
        <v>2.9937</v>
      </c>
      <c r="L802" s="16">
        <f t="shared" si="1"/>
        <v>0.39565</v>
      </c>
    </row>
    <row r="803" spans="1:12" ht="16.5" customHeight="1">
      <c r="A803" s="15" t="str">
        <f>Solieusap!A803</f>
        <v>Cũ</v>
      </c>
      <c r="B803" s="15">
        <f>Solieusap!B803</f>
        <v>1.75</v>
      </c>
      <c r="C803" s="15" t="str">
        <f>Solieusap!C803</f>
        <v>COMB1</v>
      </c>
      <c r="D803" s="15" t="str">
        <f>Solieusap!D803</f>
        <v>Combination</v>
      </c>
      <c r="E803" s="16">
        <f>ABS(Solieusap!E803)</f>
        <v>2.8012000000000001</v>
      </c>
      <c r="F803" s="16">
        <f>ABS(Solieusap!F803)</f>
        <v>0.1555</v>
      </c>
      <c r="G803" s="16">
        <f>ABS(Solieusap!G803)</f>
        <v>0.224</v>
      </c>
      <c r="H803" s="16">
        <f>ABS(Solieusap!H803)</f>
        <v>5.8E-5</v>
      </c>
      <c r="I803" s="16">
        <f>ABS(Solieusap!I803)</f>
        <v>3.6700000000000001E-3</v>
      </c>
      <c r="J803" s="16">
        <f>ABS(Solieusap!J803)</f>
        <v>5.6899999999999997E-3</v>
      </c>
      <c r="K803" s="16">
        <f t="shared" si="0"/>
        <v>2.8012000000000001</v>
      </c>
      <c r="L803" s="16">
        <f t="shared" si="1"/>
        <v>3.6700000000000001E-3</v>
      </c>
    </row>
    <row r="804" spans="1:12" ht="16.5" customHeight="1">
      <c r="A804" s="15" t="str">
        <f>Solieusap!A804</f>
        <v>Cũ</v>
      </c>
      <c r="B804" s="15">
        <f>Solieusap!B804</f>
        <v>3.5</v>
      </c>
      <c r="C804" s="15" t="str">
        <f>Solieusap!C804</f>
        <v>COMB1</v>
      </c>
      <c r="D804" s="15" t="str">
        <f>Solieusap!D804</f>
        <v>Combination</v>
      </c>
      <c r="E804" s="16">
        <f>ABS(Solieusap!E804)</f>
        <v>2.6086999999999998</v>
      </c>
      <c r="F804" s="16">
        <f>ABS(Solieusap!F804)</f>
        <v>0.1555</v>
      </c>
      <c r="G804" s="16">
        <f>ABS(Solieusap!G804)</f>
        <v>0.224</v>
      </c>
      <c r="H804" s="16">
        <f>ABS(Solieusap!H804)</f>
        <v>5.8E-5</v>
      </c>
      <c r="I804" s="16">
        <f>ABS(Solieusap!I804)</f>
        <v>0.38829999999999998</v>
      </c>
      <c r="J804" s="16">
        <f>ABS(Solieusap!J804)</f>
        <v>0.27773999999999999</v>
      </c>
      <c r="K804" s="16">
        <f t="shared" si="0"/>
        <v>2.6086999999999998</v>
      </c>
      <c r="L804" s="16">
        <f t="shared" si="1"/>
        <v>0.38829999999999998</v>
      </c>
    </row>
    <row r="805" spans="1:12" ht="16.5" customHeight="1">
      <c r="A805" s="15" t="str">
        <f>Solieusap!A805</f>
        <v>Cũ</v>
      </c>
      <c r="B805" s="15">
        <f>Solieusap!B805</f>
        <v>0</v>
      </c>
      <c r="C805" s="15" t="str">
        <f>Solieusap!C805</f>
        <v>COMB2</v>
      </c>
      <c r="D805" s="15" t="str">
        <f>Solieusap!D805</f>
        <v>Combination</v>
      </c>
      <c r="E805" s="16">
        <f>ABS(Solieusap!E805)</f>
        <v>2.3746999999999998</v>
      </c>
      <c r="F805" s="16">
        <f>ABS(Solieusap!F805)</f>
        <v>0.52959999999999996</v>
      </c>
      <c r="G805" s="16">
        <f>ABS(Solieusap!G805)</f>
        <v>0.14929999999999999</v>
      </c>
      <c r="H805" s="16">
        <f>ABS(Solieusap!H805)</f>
        <v>2.071E-5</v>
      </c>
      <c r="I805" s="16">
        <f>ABS(Solieusap!I805)</f>
        <v>0.27063999999999999</v>
      </c>
      <c r="J805" s="16">
        <f>ABS(Solieusap!J805)</f>
        <v>0.57781000000000005</v>
      </c>
      <c r="K805" s="16">
        <f t="shared" si="0"/>
        <v>2.3746999999999998</v>
      </c>
      <c r="L805" s="16">
        <f t="shared" si="1"/>
        <v>0.27063999999999999</v>
      </c>
    </row>
    <row r="806" spans="1:12" ht="16.5" customHeight="1">
      <c r="A806" s="15" t="str">
        <f>Solieusap!A806</f>
        <v>Cũ</v>
      </c>
      <c r="B806" s="15">
        <f>Solieusap!B806</f>
        <v>1.75</v>
      </c>
      <c r="C806" s="15" t="str">
        <f>Solieusap!C806</f>
        <v>COMB2</v>
      </c>
      <c r="D806" s="15" t="str">
        <f>Solieusap!D806</f>
        <v>Combination</v>
      </c>
      <c r="E806" s="16">
        <f>ABS(Solieusap!E806)</f>
        <v>2.1821999999999999</v>
      </c>
      <c r="F806" s="16">
        <f>ABS(Solieusap!F806)</f>
        <v>0.2671</v>
      </c>
      <c r="G806" s="16">
        <f>ABS(Solieusap!G806)</f>
        <v>0.14929999999999999</v>
      </c>
      <c r="H806" s="16">
        <f>ABS(Solieusap!H806)</f>
        <v>2.071E-5</v>
      </c>
      <c r="I806" s="16">
        <f>ABS(Solieusap!I806)</f>
        <v>9.41E-3</v>
      </c>
      <c r="J806" s="16">
        <f>ABS(Solieusap!J806)</f>
        <v>0.11932</v>
      </c>
      <c r="K806" s="16">
        <f t="shared" si="0"/>
        <v>2.1821999999999999</v>
      </c>
      <c r="L806" s="16">
        <f t="shared" si="1"/>
        <v>9.41E-3</v>
      </c>
    </row>
    <row r="807" spans="1:12" ht="16.5" customHeight="1">
      <c r="A807" s="15" t="str">
        <f>Solieusap!A807</f>
        <v>Cũ</v>
      </c>
      <c r="B807" s="15">
        <f>Solieusap!B807</f>
        <v>3.5</v>
      </c>
      <c r="C807" s="15" t="str">
        <f>Solieusap!C807</f>
        <v>COMB2</v>
      </c>
      <c r="D807" s="15" t="str">
        <f>Solieusap!D807</f>
        <v>Combination</v>
      </c>
      <c r="E807" s="16">
        <f>ABS(Solieusap!E807)</f>
        <v>1.9897</v>
      </c>
      <c r="F807" s="16">
        <f>ABS(Solieusap!F807)</f>
        <v>4.5999999999999999E-3</v>
      </c>
      <c r="G807" s="16">
        <f>ABS(Solieusap!G807)</f>
        <v>0.14929999999999999</v>
      </c>
      <c r="H807" s="16">
        <f>ABS(Solieusap!H807)</f>
        <v>2.071E-5</v>
      </c>
      <c r="I807" s="16">
        <f>ABS(Solieusap!I807)</f>
        <v>0.25180999999999998</v>
      </c>
      <c r="J807" s="16">
        <f>ABS(Solieusap!J807)</f>
        <v>0.35707</v>
      </c>
      <c r="K807" s="16">
        <f t="shared" si="0"/>
        <v>1.9897</v>
      </c>
      <c r="L807" s="16">
        <f t="shared" si="1"/>
        <v>0.25180999999999998</v>
      </c>
    </row>
    <row r="808" spans="1:12" ht="16.5" customHeight="1">
      <c r="A808" s="15" t="str">
        <f>Solieusap!A808</f>
        <v>Cũ</v>
      </c>
      <c r="B808" s="15">
        <f>Solieusap!B808</f>
        <v>0</v>
      </c>
      <c r="C808" s="15" t="str">
        <f>Solieusap!C808</f>
        <v>COMB3</v>
      </c>
      <c r="D808" s="15" t="str">
        <f>Solieusap!D808</f>
        <v>Combination</v>
      </c>
      <c r="E808" s="16">
        <f>ABS(Solieusap!E808)</f>
        <v>2.2242000000000002</v>
      </c>
      <c r="F808" s="16">
        <f>ABS(Solieusap!F808)</f>
        <v>0.4168</v>
      </c>
      <c r="G808" s="16">
        <f>ABS(Solieusap!G808)</f>
        <v>0.1449</v>
      </c>
      <c r="H808" s="16">
        <f>ABS(Solieusap!H808)</f>
        <v>1E-4</v>
      </c>
      <c r="I808" s="16">
        <f>ABS(Solieusap!I808)</f>
        <v>0.26088</v>
      </c>
      <c r="J808" s="16">
        <f>ABS(Solieusap!J808)</f>
        <v>0.27829999999999999</v>
      </c>
      <c r="K808" s="16">
        <f t="shared" si="0"/>
        <v>2.2242000000000002</v>
      </c>
      <c r="L808" s="16">
        <f t="shared" si="1"/>
        <v>0.26088</v>
      </c>
    </row>
    <row r="809" spans="1:12" ht="16.5" customHeight="1">
      <c r="A809" s="15" t="str">
        <f>Solieusap!A809</f>
        <v>Cũ</v>
      </c>
      <c r="B809" s="15">
        <f>Solieusap!B809</f>
        <v>1.75</v>
      </c>
      <c r="C809" s="15" t="str">
        <f>Solieusap!C809</f>
        <v>COMB3</v>
      </c>
      <c r="D809" s="15" t="str">
        <f>Solieusap!D809</f>
        <v>Combination</v>
      </c>
      <c r="E809" s="16">
        <f>ABS(Solieusap!E809)</f>
        <v>2.0316999999999998</v>
      </c>
      <c r="F809" s="16">
        <f>ABS(Solieusap!F809)</f>
        <v>6.6799999999999998E-2</v>
      </c>
      <c r="G809" s="16">
        <f>ABS(Solieusap!G809)</f>
        <v>0.1449</v>
      </c>
      <c r="H809" s="16">
        <f>ABS(Solieusap!H809)</f>
        <v>1E-4</v>
      </c>
      <c r="I809" s="16">
        <f>ABS(Solieusap!I809)</f>
        <v>7.26E-3</v>
      </c>
      <c r="J809" s="16">
        <f>ABS(Solieusap!J809)</f>
        <v>0.14491999999999999</v>
      </c>
      <c r="K809" s="16">
        <f t="shared" si="0"/>
        <v>2.0316999999999998</v>
      </c>
      <c r="L809" s="16">
        <f t="shared" si="1"/>
        <v>7.26E-3</v>
      </c>
    </row>
    <row r="810" spans="1:12" ht="16.5" customHeight="1">
      <c r="A810" s="15" t="str">
        <f>Solieusap!A810</f>
        <v>Cũ</v>
      </c>
      <c r="B810" s="15">
        <f>Solieusap!B810</f>
        <v>3.5</v>
      </c>
      <c r="C810" s="15" t="str">
        <f>Solieusap!C810</f>
        <v>COMB3</v>
      </c>
      <c r="D810" s="15" t="str">
        <f>Solieusap!D810</f>
        <v>Combination</v>
      </c>
      <c r="E810" s="16">
        <f>ABS(Solieusap!E810)</f>
        <v>1.8391999999999999</v>
      </c>
      <c r="F810" s="16">
        <f>ABS(Solieusap!F810)</f>
        <v>0.28320000000000001</v>
      </c>
      <c r="G810" s="16">
        <f>ABS(Solieusap!G810)</f>
        <v>0.1449</v>
      </c>
      <c r="H810" s="16">
        <f>ABS(Solieusap!H810)</f>
        <v>1E-4</v>
      </c>
      <c r="I810" s="16">
        <f>ABS(Solieusap!I810)</f>
        <v>0.24635000000000001</v>
      </c>
      <c r="J810" s="16">
        <f>ABS(Solieusap!J810)</f>
        <v>4.4359999999999997E-2</v>
      </c>
      <c r="K810" s="16">
        <f t="shared" si="0"/>
        <v>1.8391999999999999</v>
      </c>
      <c r="L810" s="16">
        <f t="shared" si="1"/>
        <v>0.24635000000000001</v>
      </c>
    </row>
    <row r="811" spans="1:12" ht="16.5" customHeight="1">
      <c r="A811" s="15" t="str">
        <f>Solieusap!A811</f>
        <v>Cũ</v>
      </c>
      <c r="B811" s="15">
        <f>Solieusap!B811</f>
        <v>0</v>
      </c>
      <c r="C811" s="15" t="str">
        <f>Solieusap!C811</f>
        <v>COMB4</v>
      </c>
      <c r="D811" s="15" t="str">
        <f>Solieusap!D811</f>
        <v>Combination</v>
      </c>
      <c r="E811" s="16">
        <f>ABS(Solieusap!E811)</f>
        <v>2.3504</v>
      </c>
      <c r="F811" s="16">
        <f>ABS(Solieusap!F811)</f>
        <v>0.1032</v>
      </c>
      <c r="G811" s="16">
        <f>ABS(Solieusap!G811)</f>
        <v>0.54300000000000004</v>
      </c>
      <c r="H811" s="16">
        <f>ABS(Solieusap!H811)</f>
        <v>5.0229999999999998E-5</v>
      </c>
      <c r="I811" s="16">
        <f>ABS(Solieusap!I811)</f>
        <v>0.61980000000000002</v>
      </c>
      <c r="J811" s="16">
        <f>ABS(Solieusap!J811)</f>
        <v>0.18110000000000001</v>
      </c>
      <c r="K811" s="16">
        <f t="shared" si="0"/>
        <v>2.3504</v>
      </c>
      <c r="L811" s="16">
        <f t="shared" si="1"/>
        <v>0.61980000000000002</v>
      </c>
    </row>
    <row r="812" spans="1:12" ht="16.5" customHeight="1">
      <c r="A812" s="15" t="str">
        <f>Solieusap!A812</f>
        <v>Cũ</v>
      </c>
      <c r="B812" s="15">
        <f>Solieusap!B812</f>
        <v>1.75</v>
      </c>
      <c r="C812" s="15" t="str">
        <f>Solieusap!C812</f>
        <v>COMB4</v>
      </c>
      <c r="D812" s="15" t="str">
        <f>Solieusap!D812</f>
        <v>Combination</v>
      </c>
      <c r="E812" s="16">
        <f>ABS(Solieusap!E812)</f>
        <v>2.1579000000000002</v>
      </c>
      <c r="F812" s="16">
        <f>ABS(Solieusap!F812)</f>
        <v>0.1032</v>
      </c>
      <c r="G812" s="16">
        <f>ABS(Solieusap!G812)</f>
        <v>0.28050000000000003</v>
      </c>
      <c r="H812" s="16">
        <f>ABS(Solieusap!H812)</f>
        <v>5.0229999999999998E-5</v>
      </c>
      <c r="I812" s="16">
        <f>ABS(Solieusap!I812)</f>
        <v>0.10072</v>
      </c>
      <c r="J812" s="16">
        <f>ABS(Solieusap!J812)</f>
        <v>5.0000000000000001E-4</v>
      </c>
      <c r="K812" s="16">
        <f t="shared" si="0"/>
        <v>2.1579000000000002</v>
      </c>
      <c r="L812" s="16">
        <f t="shared" si="1"/>
        <v>0.10072</v>
      </c>
    </row>
    <row r="813" spans="1:12" ht="16.5" customHeight="1">
      <c r="A813" s="15" t="str">
        <f>Solieusap!A813</f>
        <v>Cũ</v>
      </c>
      <c r="B813" s="15">
        <f>Solieusap!B813</f>
        <v>3.5</v>
      </c>
      <c r="C813" s="15" t="str">
        <f>Solieusap!C813</f>
        <v>COMB4</v>
      </c>
      <c r="D813" s="15" t="str">
        <f>Solieusap!D813</f>
        <v>Combination</v>
      </c>
      <c r="E813" s="16">
        <f>ABS(Solieusap!E813)</f>
        <v>1.9654</v>
      </c>
      <c r="F813" s="16">
        <f>ABS(Solieusap!F813)</f>
        <v>0.1032</v>
      </c>
      <c r="G813" s="16">
        <f>ABS(Solieusap!G813)</f>
        <v>1.7999999999999999E-2</v>
      </c>
      <c r="H813" s="16">
        <f>ABS(Solieusap!H813)</f>
        <v>5.0229999999999998E-5</v>
      </c>
      <c r="I813" s="16">
        <f>ABS(Solieusap!I813)</f>
        <v>0.36187000000000002</v>
      </c>
      <c r="J813" s="16">
        <f>ABS(Solieusap!J813)</f>
        <v>0.18010000000000001</v>
      </c>
      <c r="K813" s="16">
        <f t="shared" si="0"/>
        <v>1.9654</v>
      </c>
      <c r="L813" s="16">
        <f t="shared" si="1"/>
        <v>0.36187000000000002</v>
      </c>
    </row>
    <row r="814" spans="1:12" ht="16.5" customHeight="1">
      <c r="A814" s="15" t="str">
        <f>Solieusap!A814</f>
        <v>Cũ</v>
      </c>
      <c r="B814" s="15">
        <f>Solieusap!B814</f>
        <v>0</v>
      </c>
      <c r="C814" s="15" t="str">
        <f>Solieusap!C814</f>
        <v>COMB5</v>
      </c>
      <c r="D814" s="15" t="str">
        <f>Solieusap!D814</f>
        <v>Combination</v>
      </c>
      <c r="E814" s="16">
        <f>ABS(Solieusap!E814)</f>
        <v>2.9763000000000002</v>
      </c>
      <c r="F814" s="16">
        <f>ABS(Solieusap!F814)</f>
        <v>0.15110000000000001</v>
      </c>
      <c r="G814" s="16">
        <f>ABS(Solieusap!G814)</f>
        <v>0.5726</v>
      </c>
      <c r="H814" s="16">
        <f>ABS(Solieusap!H814)</f>
        <v>6.635E-5</v>
      </c>
      <c r="I814" s="16">
        <f>ABS(Solieusap!I814)</f>
        <v>0.70135000000000003</v>
      </c>
      <c r="J814" s="16">
        <f>ABS(Solieusap!J814)</f>
        <v>0.25990000000000002</v>
      </c>
      <c r="K814" s="16">
        <f t="shared" si="0"/>
        <v>2.9763000000000002</v>
      </c>
      <c r="L814" s="16">
        <f t="shared" si="1"/>
        <v>0.70135000000000003</v>
      </c>
    </row>
    <row r="815" spans="1:12" ht="16.5" customHeight="1">
      <c r="A815" s="15" t="str">
        <f>Solieusap!A815</f>
        <v>Cũ</v>
      </c>
      <c r="B815" s="15">
        <f>Solieusap!B815</f>
        <v>1.75</v>
      </c>
      <c r="C815" s="15" t="str">
        <f>Solieusap!C815</f>
        <v>COMB5</v>
      </c>
      <c r="D815" s="15" t="str">
        <f>Solieusap!D815</f>
        <v>Combination</v>
      </c>
      <c r="E815" s="16">
        <f>ABS(Solieusap!E815)</f>
        <v>2.7837999999999998</v>
      </c>
      <c r="F815" s="16">
        <f>ABS(Solieusap!F815)</f>
        <v>0.15110000000000001</v>
      </c>
      <c r="G815" s="16">
        <f>ABS(Solieusap!G815)</f>
        <v>0.33639999999999998</v>
      </c>
      <c r="H815" s="16">
        <f>ABS(Solieusap!H815)</f>
        <v>6.635E-5</v>
      </c>
      <c r="I815" s="16">
        <f>ABS(Solieusap!I815)</f>
        <v>9.4020000000000006E-2</v>
      </c>
      <c r="J815" s="16">
        <f>ABS(Solieusap!J815)</f>
        <v>4.5799999999999999E-3</v>
      </c>
      <c r="K815" s="16">
        <f t="shared" si="0"/>
        <v>2.7837999999999998</v>
      </c>
      <c r="L815" s="16">
        <f t="shared" si="1"/>
        <v>9.4020000000000006E-2</v>
      </c>
    </row>
    <row r="816" spans="1:12" ht="16.5" customHeight="1">
      <c r="A816" s="15" t="str">
        <f>Solieusap!A816</f>
        <v>Cũ</v>
      </c>
      <c r="B816" s="15">
        <f>Solieusap!B816</f>
        <v>3.5</v>
      </c>
      <c r="C816" s="15" t="str">
        <f>Solieusap!C816</f>
        <v>COMB5</v>
      </c>
      <c r="D816" s="15" t="str">
        <f>Solieusap!D816</f>
        <v>Combination</v>
      </c>
      <c r="E816" s="16">
        <f>ABS(Solieusap!E816)</f>
        <v>2.5912999999999999</v>
      </c>
      <c r="F816" s="16">
        <f>ABS(Solieusap!F816)</f>
        <v>0.15110000000000001</v>
      </c>
      <c r="G816" s="16">
        <f>ABS(Solieusap!G816)</f>
        <v>0.10009999999999999</v>
      </c>
      <c r="H816" s="16">
        <f>ABS(Solieusap!H816)</f>
        <v>6.635E-5</v>
      </c>
      <c r="I816" s="16">
        <f>ABS(Solieusap!I816)</f>
        <v>0.47594999999999998</v>
      </c>
      <c r="J816" s="16">
        <f>ABS(Solieusap!J816)</f>
        <v>0.26906000000000002</v>
      </c>
      <c r="K816" s="16">
        <f t="shared" si="0"/>
        <v>2.5912999999999999</v>
      </c>
      <c r="L816" s="16">
        <f t="shared" si="1"/>
        <v>0.47594999999999998</v>
      </c>
    </row>
    <row r="817" spans="1:12" ht="16.5" customHeight="1">
      <c r="A817" s="15" t="str">
        <f>Solieusap!A817</f>
        <v>Cũ</v>
      </c>
      <c r="B817" s="15">
        <f>Solieusap!B817</f>
        <v>0</v>
      </c>
      <c r="C817" s="15" t="str">
        <f>Solieusap!C817</f>
        <v>COMB6</v>
      </c>
      <c r="D817" s="15" t="str">
        <f>Solieusap!D817</f>
        <v>Combination</v>
      </c>
      <c r="E817" s="16">
        <f>ABS(Solieusap!E817)</f>
        <v>2.8626999999999998</v>
      </c>
      <c r="F817" s="16">
        <f>ABS(Solieusap!F817)</f>
        <v>0.31690000000000002</v>
      </c>
      <c r="G817" s="16">
        <f>ABS(Solieusap!G817)</f>
        <v>0.21440000000000001</v>
      </c>
      <c r="H817" s="16">
        <f>ABS(Solieusap!H817)</f>
        <v>1.1E-4</v>
      </c>
      <c r="I817" s="16">
        <f>ABS(Solieusap!I817)</f>
        <v>0.37831999999999999</v>
      </c>
      <c r="J817" s="16">
        <f>ABS(Solieusap!J817)</f>
        <v>0.15354999999999999</v>
      </c>
      <c r="K817" s="16">
        <f t="shared" si="0"/>
        <v>2.8626999999999998</v>
      </c>
      <c r="L817" s="16">
        <f t="shared" si="1"/>
        <v>0.37831999999999999</v>
      </c>
    </row>
    <row r="818" spans="1:12" ht="16.5" customHeight="1">
      <c r="A818" s="15" t="str">
        <f>Solieusap!A818</f>
        <v>Cũ</v>
      </c>
      <c r="B818" s="15">
        <f>Solieusap!B818</f>
        <v>1.75</v>
      </c>
      <c r="C818" s="15" t="str">
        <f>Solieusap!C818</f>
        <v>COMB6</v>
      </c>
      <c r="D818" s="15" t="str">
        <f>Solieusap!D818</f>
        <v>Combination</v>
      </c>
      <c r="E818" s="16">
        <f>ABS(Solieusap!E818)</f>
        <v>2.6701999999999999</v>
      </c>
      <c r="F818" s="16">
        <f>ABS(Solieusap!F818)</f>
        <v>1.9E-3</v>
      </c>
      <c r="G818" s="16">
        <f>ABS(Solieusap!G818)</f>
        <v>0.21440000000000001</v>
      </c>
      <c r="H818" s="16">
        <f>ABS(Solieusap!H818)</f>
        <v>1.1E-4</v>
      </c>
      <c r="I818" s="16">
        <f>ABS(Solieusap!I818)</f>
        <v>3.1700000000000001E-3</v>
      </c>
      <c r="J818" s="16">
        <f>ABS(Solieusap!J818)</f>
        <v>0.12540000000000001</v>
      </c>
      <c r="K818" s="16">
        <f t="shared" si="0"/>
        <v>2.6701999999999999</v>
      </c>
      <c r="L818" s="16">
        <f t="shared" si="1"/>
        <v>3.1700000000000001E-3</v>
      </c>
    </row>
    <row r="819" spans="1:12" ht="16.5" customHeight="1">
      <c r="A819" s="15" t="str">
        <f>Solieusap!A819</f>
        <v>Cũ</v>
      </c>
      <c r="B819" s="15">
        <f>Solieusap!B819</f>
        <v>3.5</v>
      </c>
      <c r="C819" s="15" t="str">
        <f>Solieusap!C819</f>
        <v>COMB6</v>
      </c>
      <c r="D819" s="15" t="str">
        <f>Solieusap!D819</f>
        <v>Combination</v>
      </c>
      <c r="E819" s="16">
        <f>ABS(Solieusap!E819)</f>
        <v>2.4777</v>
      </c>
      <c r="F819" s="16">
        <f>ABS(Solieusap!F819)</f>
        <v>0.31309999999999999</v>
      </c>
      <c r="G819" s="16">
        <f>ABS(Solieusap!G819)</f>
        <v>0.21440000000000001</v>
      </c>
      <c r="H819" s="16">
        <f>ABS(Solieusap!H819)</f>
        <v>1.1E-4</v>
      </c>
      <c r="I819" s="16">
        <f>ABS(Solieusap!I819)</f>
        <v>0.37197999999999998</v>
      </c>
      <c r="J819" s="16">
        <f>ABS(Solieusap!J819)</f>
        <v>0.1469</v>
      </c>
      <c r="K819" s="16">
        <f t="shared" si="0"/>
        <v>2.4777</v>
      </c>
      <c r="L819" s="16">
        <f t="shared" si="1"/>
        <v>0.37197999999999998</v>
      </c>
    </row>
    <row r="820" spans="1:12" ht="16.5" customHeight="1">
      <c r="A820" s="15" t="str">
        <f>Solieusap!A820</f>
        <v>Cũ</v>
      </c>
      <c r="B820" s="15">
        <f>Solieusap!B820</f>
        <v>0</v>
      </c>
      <c r="C820" s="15" t="str">
        <f>Solieusap!C820</f>
        <v>COMB7</v>
      </c>
      <c r="D820" s="15" t="str">
        <f>Solieusap!D820</f>
        <v>Combination</v>
      </c>
      <c r="E820" s="16">
        <f>ABS(Solieusap!E820)</f>
        <v>2.9982000000000002</v>
      </c>
      <c r="F820" s="16">
        <f>ABS(Solieusap!F820)</f>
        <v>0.53490000000000004</v>
      </c>
      <c r="G820" s="16">
        <f>ABS(Solieusap!G820)</f>
        <v>0.21829999999999999</v>
      </c>
      <c r="H820" s="16">
        <f>ABS(Solieusap!H820)</f>
        <v>3.9780000000000002E-5</v>
      </c>
      <c r="I820" s="16">
        <f>ABS(Solieusap!I820)</f>
        <v>0.3871</v>
      </c>
      <c r="J820" s="16">
        <f>ABS(Solieusap!J820)</f>
        <v>0.61695</v>
      </c>
      <c r="K820" s="16">
        <f t="shared" si="0"/>
        <v>2.9982000000000002</v>
      </c>
      <c r="L820" s="16">
        <f t="shared" si="1"/>
        <v>0.3871</v>
      </c>
    </row>
    <row r="821" spans="1:12" ht="16.5" customHeight="1">
      <c r="A821" s="15" t="str">
        <f>Solieusap!A821</f>
        <v>Cũ</v>
      </c>
      <c r="B821" s="15">
        <f>Solieusap!B821</f>
        <v>1.75</v>
      </c>
      <c r="C821" s="15" t="str">
        <f>Solieusap!C821</f>
        <v>COMB7</v>
      </c>
      <c r="D821" s="15" t="str">
        <f>Solieusap!D821</f>
        <v>Combination</v>
      </c>
      <c r="E821" s="16">
        <f>ABS(Solieusap!E821)</f>
        <v>2.8056999999999999</v>
      </c>
      <c r="F821" s="16">
        <f>ABS(Solieusap!F821)</f>
        <v>0.29870000000000002</v>
      </c>
      <c r="G821" s="16">
        <f>ABS(Solieusap!G821)</f>
        <v>0.21829999999999999</v>
      </c>
      <c r="H821" s="16">
        <f>ABS(Solieusap!H821)</f>
        <v>3.9780000000000002E-5</v>
      </c>
      <c r="I821" s="16">
        <f>ABS(Solieusap!I821)</f>
        <v>5.1000000000000004E-3</v>
      </c>
      <c r="J821" s="16">
        <f>ABS(Solieusap!J821)</f>
        <v>0.11241</v>
      </c>
      <c r="K821" s="16">
        <f t="shared" si="0"/>
        <v>2.8056999999999999</v>
      </c>
      <c r="L821" s="16">
        <f t="shared" si="1"/>
        <v>5.1000000000000004E-3</v>
      </c>
    </row>
    <row r="822" spans="1:12" ht="16.5" customHeight="1">
      <c r="A822" s="15" t="str">
        <f>Solieusap!A822</f>
        <v>Cũ</v>
      </c>
      <c r="B822" s="15">
        <f>Solieusap!B822</f>
        <v>3.5</v>
      </c>
      <c r="C822" s="15" t="str">
        <f>Solieusap!C822</f>
        <v>COMB7</v>
      </c>
      <c r="D822" s="15" t="str">
        <f>Solieusap!D822</f>
        <v>Combination</v>
      </c>
      <c r="E822" s="16">
        <f>ABS(Solieusap!E822)</f>
        <v>2.6132</v>
      </c>
      <c r="F822" s="16">
        <f>ABS(Solieusap!F822)</f>
        <v>6.2399999999999997E-2</v>
      </c>
      <c r="G822" s="16">
        <f>ABS(Solieusap!G822)</f>
        <v>0.21829999999999999</v>
      </c>
      <c r="H822" s="16">
        <f>ABS(Solieusap!H822)</f>
        <v>3.9780000000000002E-5</v>
      </c>
      <c r="I822" s="16">
        <f>ABS(Solieusap!I822)</f>
        <v>0.37690000000000001</v>
      </c>
      <c r="J822" s="16">
        <f>ABS(Solieusap!J822)</f>
        <v>0.42834</v>
      </c>
      <c r="K822" s="16">
        <f t="shared" si="0"/>
        <v>2.6132</v>
      </c>
      <c r="L822" s="16">
        <f t="shared" si="1"/>
        <v>0.37690000000000001</v>
      </c>
    </row>
    <row r="823" spans="1:12" ht="16.5" customHeight="1">
      <c r="A823" s="15" t="str">
        <f>Solieusap!A823</f>
        <v>Cũ</v>
      </c>
      <c r="B823" s="15">
        <f>Solieusap!B823</f>
        <v>0</v>
      </c>
      <c r="C823" s="15" t="str">
        <f>Solieusap!C823</f>
        <v>COMB1</v>
      </c>
      <c r="D823" s="15" t="str">
        <f>Solieusap!D823</f>
        <v>Combination</v>
      </c>
      <c r="E823" s="16">
        <f>ABS(Solieusap!E823)</f>
        <v>2.9937</v>
      </c>
      <c r="F823" s="16">
        <f>ABS(Solieusap!F823)</f>
        <v>0.1555</v>
      </c>
      <c r="G823" s="16">
        <f>ABS(Solieusap!G823)</f>
        <v>0.224</v>
      </c>
      <c r="H823" s="16">
        <f>ABS(Solieusap!H823)</f>
        <v>5.8E-5</v>
      </c>
      <c r="I823" s="16">
        <f>ABS(Solieusap!I823)</f>
        <v>0.39565</v>
      </c>
      <c r="J823" s="16">
        <f>ABS(Solieusap!J823)</f>
        <v>0.26635999999999999</v>
      </c>
      <c r="K823" s="16">
        <f t="shared" si="0"/>
        <v>2.9937</v>
      </c>
      <c r="L823" s="16">
        <f t="shared" si="1"/>
        <v>0.39565</v>
      </c>
    </row>
    <row r="824" spans="1:12" ht="16.5" customHeight="1">
      <c r="A824" s="15" t="str">
        <f>Solieusap!A824</f>
        <v>Cũ</v>
      </c>
      <c r="B824" s="15">
        <f>Solieusap!B824</f>
        <v>1.75</v>
      </c>
      <c r="C824" s="15" t="str">
        <f>Solieusap!C824</f>
        <v>COMB1</v>
      </c>
      <c r="D824" s="15" t="str">
        <f>Solieusap!D824</f>
        <v>Combination</v>
      </c>
      <c r="E824" s="16">
        <f>ABS(Solieusap!E824)</f>
        <v>2.8012000000000001</v>
      </c>
      <c r="F824" s="16">
        <f>ABS(Solieusap!F824)</f>
        <v>0.1555</v>
      </c>
      <c r="G824" s="16">
        <f>ABS(Solieusap!G824)</f>
        <v>0.224</v>
      </c>
      <c r="H824" s="16">
        <f>ABS(Solieusap!H824)</f>
        <v>5.8E-5</v>
      </c>
      <c r="I824" s="16">
        <f>ABS(Solieusap!I824)</f>
        <v>3.6700000000000001E-3</v>
      </c>
      <c r="J824" s="16">
        <f>ABS(Solieusap!J824)</f>
        <v>5.6899999999999997E-3</v>
      </c>
      <c r="K824" s="16">
        <f t="shared" si="0"/>
        <v>2.8012000000000001</v>
      </c>
      <c r="L824" s="16">
        <f t="shared" si="1"/>
        <v>3.6700000000000001E-3</v>
      </c>
    </row>
    <row r="825" spans="1:12" ht="16.5" customHeight="1">
      <c r="A825" s="15" t="str">
        <f>Solieusap!A825</f>
        <v>Cũ</v>
      </c>
      <c r="B825" s="15">
        <f>Solieusap!B825</f>
        <v>3.5</v>
      </c>
      <c r="C825" s="15" t="str">
        <f>Solieusap!C825</f>
        <v>COMB1</v>
      </c>
      <c r="D825" s="15" t="str">
        <f>Solieusap!D825</f>
        <v>Combination</v>
      </c>
      <c r="E825" s="16">
        <f>ABS(Solieusap!E825)</f>
        <v>2.6086999999999998</v>
      </c>
      <c r="F825" s="16">
        <f>ABS(Solieusap!F825)</f>
        <v>0.1555</v>
      </c>
      <c r="G825" s="16">
        <f>ABS(Solieusap!G825)</f>
        <v>0.224</v>
      </c>
      <c r="H825" s="16">
        <f>ABS(Solieusap!H825)</f>
        <v>5.8E-5</v>
      </c>
      <c r="I825" s="16">
        <f>ABS(Solieusap!I825)</f>
        <v>0.38829999999999998</v>
      </c>
      <c r="J825" s="16">
        <f>ABS(Solieusap!J825)</f>
        <v>0.27773999999999999</v>
      </c>
      <c r="K825" s="16">
        <f t="shared" si="0"/>
        <v>2.6086999999999998</v>
      </c>
      <c r="L825" s="16">
        <f t="shared" si="1"/>
        <v>0.38829999999999998</v>
      </c>
    </row>
    <row r="826" spans="1:12" ht="16.5" customHeight="1">
      <c r="A826" s="15" t="str">
        <f>Solieusap!A826</f>
        <v>Cũ</v>
      </c>
      <c r="B826" s="15">
        <f>Solieusap!B826</f>
        <v>0</v>
      </c>
      <c r="C826" s="15" t="str">
        <f>Solieusap!C826</f>
        <v>COMB2</v>
      </c>
      <c r="D826" s="15" t="str">
        <f>Solieusap!D826</f>
        <v>Combination</v>
      </c>
      <c r="E826" s="16">
        <f>ABS(Solieusap!E826)</f>
        <v>2.3746999999999998</v>
      </c>
      <c r="F826" s="16">
        <f>ABS(Solieusap!F826)</f>
        <v>0.52959999999999996</v>
      </c>
      <c r="G826" s="16">
        <f>ABS(Solieusap!G826)</f>
        <v>0.14929999999999999</v>
      </c>
      <c r="H826" s="16">
        <f>ABS(Solieusap!H826)</f>
        <v>2.071E-5</v>
      </c>
      <c r="I826" s="16">
        <f>ABS(Solieusap!I826)</f>
        <v>0.27063999999999999</v>
      </c>
      <c r="J826" s="16">
        <f>ABS(Solieusap!J826)</f>
        <v>0.57781000000000005</v>
      </c>
      <c r="K826" s="16">
        <f t="shared" si="0"/>
        <v>2.3746999999999998</v>
      </c>
      <c r="L826" s="16">
        <f t="shared" si="1"/>
        <v>0.27063999999999999</v>
      </c>
    </row>
    <row r="827" spans="1:12" ht="16.5" customHeight="1">
      <c r="A827" s="15" t="str">
        <f>Solieusap!A827</f>
        <v>Cũ</v>
      </c>
      <c r="B827" s="15">
        <f>Solieusap!B827</f>
        <v>1.75</v>
      </c>
      <c r="C827" s="15" t="str">
        <f>Solieusap!C827</f>
        <v>COMB2</v>
      </c>
      <c r="D827" s="15" t="str">
        <f>Solieusap!D827</f>
        <v>Combination</v>
      </c>
      <c r="E827" s="16">
        <f>ABS(Solieusap!E827)</f>
        <v>2.1821999999999999</v>
      </c>
      <c r="F827" s="16">
        <f>ABS(Solieusap!F827)</f>
        <v>0.2671</v>
      </c>
      <c r="G827" s="16">
        <f>ABS(Solieusap!G827)</f>
        <v>0.14929999999999999</v>
      </c>
      <c r="H827" s="16">
        <f>ABS(Solieusap!H827)</f>
        <v>2.071E-5</v>
      </c>
      <c r="I827" s="16">
        <f>ABS(Solieusap!I827)</f>
        <v>9.41E-3</v>
      </c>
      <c r="J827" s="16">
        <f>ABS(Solieusap!J827)</f>
        <v>0.11932</v>
      </c>
      <c r="K827" s="16">
        <f t="shared" si="0"/>
        <v>2.1821999999999999</v>
      </c>
      <c r="L827" s="16">
        <f t="shared" si="1"/>
        <v>9.41E-3</v>
      </c>
    </row>
    <row r="828" spans="1:12" ht="16.5" customHeight="1">
      <c r="A828" s="15" t="str">
        <f>Solieusap!A828</f>
        <v>Cũ</v>
      </c>
      <c r="B828" s="15">
        <f>Solieusap!B828</f>
        <v>3.5</v>
      </c>
      <c r="C828" s="15" t="str">
        <f>Solieusap!C828</f>
        <v>COMB2</v>
      </c>
      <c r="D828" s="15" t="str">
        <f>Solieusap!D828</f>
        <v>Combination</v>
      </c>
      <c r="E828" s="16">
        <f>ABS(Solieusap!E828)</f>
        <v>1.9897</v>
      </c>
      <c r="F828" s="16">
        <f>ABS(Solieusap!F828)</f>
        <v>4.5999999999999999E-3</v>
      </c>
      <c r="G828" s="16">
        <f>ABS(Solieusap!G828)</f>
        <v>0.14929999999999999</v>
      </c>
      <c r="H828" s="16">
        <f>ABS(Solieusap!H828)</f>
        <v>2.071E-5</v>
      </c>
      <c r="I828" s="16">
        <f>ABS(Solieusap!I828)</f>
        <v>0.25180999999999998</v>
      </c>
      <c r="J828" s="16">
        <f>ABS(Solieusap!J828)</f>
        <v>0.35707</v>
      </c>
      <c r="K828" s="16">
        <f t="shared" si="0"/>
        <v>1.9897</v>
      </c>
      <c r="L828" s="16">
        <f t="shared" si="1"/>
        <v>0.25180999999999998</v>
      </c>
    </row>
    <row r="829" spans="1:12" ht="16.5" customHeight="1">
      <c r="A829" s="15" t="str">
        <f>Solieusap!A829</f>
        <v>Cũ</v>
      </c>
      <c r="B829" s="15">
        <f>Solieusap!B829</f>
        <v>0</v>
      </c>
      <c r="C829" s="15" t="str">
        <f>Solieusap!C829</f>
        <v>COMB3</v>
      </c>
      <c r="D829" s="15" t="str">
        <f>Solieusap!D829</f>
        <v>Combination</v>
      </c>
      <c r="E829" s="16">
        <f>ABS(Solieusap!E829)</f>
        <v>2.2242000000000002</v>
      </c>
      <c r="F829" s="16">
        <f>ABS(Solieusap!F829)</f>
        <v>0.4168</v>
      </c>
      <c r="G829" s="16">
        <f>ABS(Solieusap!G829)</f>
        <v>0.1449</v>
      </c>
      <c r="H829" s="16">
        <f>ABS(Solieusap!H829)</f>
        <v>1E-4</v>
      </c>
      <c r="I829" s="16">
        <f>ABS(Solieusap!I829)</f>
        <v>0.26088</v>
      </c>
      <c r="J829" s="16">
        <f>ABS(Solieusap!J829)</f>
        <v>0.27829999999999999</v>
      </c>
      <c r="K829" s="16">
        <f t="shared" si="0"/>
        <v>2.2242000000000002</v>
      </c>
      <c r="L829" s="16">
        <f t="shared" si="1"/>
        <v>0.26088</v>
      </c>
    </row>
    <row r="830" spans="1:12" ht="16.5" customHeight="1">
      <c r="A830" s="15" t="str">
        <f>Solieusap!A830</f>
        <v>Cũ</v>
      </c>
      <c r="B830" s="15">
        <f>Solieusap!B830</f>
        <v>1.75</v>
      </c>
      <c r="C830" s="15" t="str">
        <f>Solieusap!C830</f>
        <v>COMB3</v>
      </c>
      <c r="D830" s="15" t="str">
        <f>Solieusap!D830</f>
        <v>Combination</v>
      </c>
      <c r="E830" s="16">
        <f>ABS(Solieusap!E830)</f>
        <v>2.0316999999999998</v>
      </c>
      <c r="F830" s="16">
        <f>ABS(Solieusap!F830)</f>
        <v>6.6799999999999998E-2</v>
      </c>
      <c r="G830" s="16">
        <f>ABS(Solieusap!G830)</f>
        <v>0.1449</v>
      </c>
      <c r="H830" s="16">
        <f>ABS(Solieusap!H830)</f>
        <v>1E-4</v>
      </c>
      <c r="I830" s="16">
        <f>ABS(Solieusap!I830)</f>
        <v>7.26E-3</v>
      </c>
      <c r="J830" s="16">
        <f>ABS(Solieusap!J830)</f>
        <v>0.14491999999999999</v>
      </c>
      <c r="K830" s="16">
        <f t="shared" si="0"/>
        <v>2.0316999999999998</v>
      </c>
      <c r="L830" s="16">
        <f t="shared" si="1"/>
        <v>7.26E-3</v>
      </c>
    </row>
    <row r="831" spans="1:12" ht="16.5" customHeight="1">
      <c r="A831" s="15" t="str">
        <f>Solieusap!A831</f>
        <v>Cũ</v>
      </c>
      <c r="B831" s="15">
        <f>Solieusap!B831</f>
        <v>3.5</v>
      </c>
      <c r="C831" s="15" t="str">
        <f>Solieusap!C831</f>
        <v>COMB3</v>
      </c>
      <c r="D831" s="15" t="str">
        <f>Solieusap!D831</f>
        <v>Combination</v>
      </c>
      <c r="E831" s="16">
        <f>ABS(Solieusap!E831)</f>
        <v>1.8391999999999999</v>
      </c>
      <c r="F831" s="16">
        <f>ABS(Solieusap!F831)</f>
        <v>0.28320000000000001</v>
      </c>
      <c r="G831" s="16">
        <f>ABS(Solieusap!G831)</f>
        <v>0.1449</v>
      </c>
      <c r="H831" s="16">
        <f>ABS(Solieusap!H831)</f>
        <v>1E-4</v>
      </c>
      <c r="I831" s="16">
        <f>ABS(Solieusap!I831)</f>
        <v>0.24635000000000001</v>
      </c>
      <c r="J831" s="16">
        <f>ABS(Solieusap!J831)</f>
        <v>4.4359999999999997E-2</v>
      </c>
      <c r="K831" s="16">
        <f t="shared" si="0"/>
        <v>1.8391999999999999</v>
      </c>
      <c r="L831" s="16">
        <f t="shared" si="1"/>
        <v>0.24635000000000001</v>
      </c>
    </row>
    <row r="832" spans="1:12" ht="16.5" customHeight="1">
      <c r="A832" s="15" t="str">
        <f>Solieusap!A832</f>
        <v>Cũ</v>
      </c>
      <c r="B832" s="15">
        <f>Solieusap!B832</f>
        <v>0</v>
      </c>
      <c r="C832" s="15" t="str">
        <f>Solieusap!C832</f>
        <v>COMB4</v>
      </c>
      <c r="D832" s="15" t="str">
        <f>Solieusap!D832</f>
        <v>Combination</v>
      </c>
      <c r="E832" s="16">
        <f>ABS(Solieusap!E832)</f>
        <v>2.3504</v>
      </c>
      <c r="F832" s="16">
        <f>ABS(Solieusap!F832)</f>
        <v>0.1032</v>
      </c>
      <c r="G832" s="16">
        <f>ABS(Solieusap!G832)</f>
        <v>0.54300000000000004</v>
      </c>
      <c r="H832" s="16">
        <f>ABS(Solieusap!H832)</f>
        <v>5.0229999999999998E-5</v>
      </c>
      <c r="I832" s="16">
        <f>ABS(Solieusap!I832)</f>
        <v>0.61980000000000002</v>
      </c>
      <c r="J832" s="16">
        <f>ABS(Solieusap!J832)</f>
        <v>0.18110000000000001</v>
      </c>
      <c r="K832" s="16">
        <f t="shared" si="0"/>
        <v>2.3504</v>
      </c>
      <c r="L832" s="16">
        <f t="shared" si="1"/>
        <v>0.61980000000000002</v>
      </c>
    </row>
    <row r="833" spans="1:12" ht="16.5" customHeight="1">
      <c r="A833" s="15" t="str">
        <f>Solieusap!A833</f>
        <v>Cũ</v>
      </c>
      <c r="B833" s="15">
        <f>Solieusap!B833</f>
        <v>1.75</v>
      </c>
      <c r="C833" s="15" t="str">
        <f>Solieusap!C833</f>
        <v>COMB4</v>
      </c>
      <c r="D833" s="15" t="str">
        <f>Solieusap!D833</f>
        <v>Combination</v>
      </c>
      <c r="E833" s="16">
        <f>ABS(Solieusap!E833)</f>
        <v>2.1579000000000002</v>
      </c>
      <c r="F833" s="16">
        <f>ABS(Solieusap!F833)</f>
        <v>0.1032</v>
      </c>
      <c r="G833" s="16">
        <f>ABS(Solieusap!G833)</f>
        <v>0.28050000000000003</v>
      </c>
      <c r="H833" s="16">
        <f>ABS(Solieusap!H833)</f>
        <v>5.0229999999999998E-5</v>
      </c>
      <c r="I833" s="16">
        <f>ABS(Solieusap!I833)</f>
        <v>0.10072</v>
      </c>
      <c r="J833" s="16">
        <f>ABS(Solieusap!J833)</f>
        <v>5.0000000000000001E-4</v>
      </c>
      <c r="K833" s="16">
        <f t="shared" si="0"/>
        <v>2.1579000000000002</v>
      </c>
      <c r="L833" s="16">
        <f t="shared" si="1"/>
        <v>0.10072</v>
      </c>
    </row>
    <row r="834" spans="1:12" ht="16.5" customHeight="1">
      <c r="A834" s="15" t="str">
        <f>Solieusap!A834</f>
        <v>Cũ</v>
      </c>
      <c r="B834" s="15">
        <f>Solieusap!B834</f>
        <v>3.5</v>
      </c>
      <c r="C834" s="15" t="str">
        <f>Solieusap!C834</f>
        <v>COMB4</v>
      </c>
      <c r="D834" s="15" t="str">
        <f>Solieusap!D834</f>
        <v>Combination</v>
      </c>
      <c r="E834" s="16">
        <f>ABS(Solieusap!E834)</f>
        <v>1.9654</v>
      </c>
      <c r="F834" s="16">
        <f>ABS(Solieusap!F834)</f>
        <v>0.1032</v>
      </c>
      <c r="G834" s="16">
        <f>ABS(Solieusap!G834)</f>
        <v>1.7999999999999999E-2</v>
      </c>
      <c r="H834" s="16">
        <f>ABS(Solieusap!H834)</f>
        <v>5.0229999999999998E-5</v>
      </c>
      <c r="I834" s="16">
        <f>ABS(Solieusap!I834)</f>
        <v>0.36187000000000002</v>
      </c>
      <c r="J834" s="16">
        <f>ABS(Solieusap!J834)</f>
        <v>0.18010000000000001</v>
      </c>
      <c r="K834" s="16">
        <f t="shared" si="0"/>
        <v>1.9654</v>
      </c>
      <c r="L834" s="16">
        <f t="shared" si="1"/>
        <v>0.36187000000000002</v>
      </c>
    </row>
    <row r="835" spans="1:12" ht="16.5" customHeight="1">
      <c r="A835" s="15" t="str">
        <f>Solieusap!A835</f>
        <v>Cũ</v>
      </c>
      <c r="B835" s="15">
        <f>Solieusap!B835</f>
        <v>0</v>
      </c>
      <c r="C835" s="15" t="str">
        <f>Solieusap!C835</f>
        <v>COMB5</v>
      </c>
      <c r="D835" s="15" t="str">
        <f>Solieusap!D835</f>
        <v>Combination</v>
      </c>
      <c r="E835" s="16">
        <f>ABS(Solieusap!E835)</f>
        <v>2.9763000000000002</v>
      </c>
      <c r="F835" s="16">
        <f>ABS(Solieusap!F835)</f>
        <v>0.15110000000000001</v>
      </c>
      <c r="G835" s="16">
        <f>ABS(Solieusap!G835)</f>
        <v>0.5726</v>
      </c>
      <c r="H835" s="16">
        <f>ABS(Solieusap!H835)</f>
        <v>6.635E-5</v>
      </c>
      <c r="I835" s="16">
        <f>ABS(Solieusap!I835)</f>
        <v>0.70135000000000003</v>
      </c>
      <c r="J835" s="16">
        <f>ABS(Solieusap!J835)</f>
        <v>0.25990000000000002</v>
      </c>
      <c r="K835" s="16">
        <f t="shared" si="0"/>
        <v>2.9763000000000002</v>
      </c>
      <c r="L835" s="16">
        <f t="shared" si="1"/>
        <v>0.70135000000000003</v>
      </c>
    </row>
    <row r="836" spans="1:12" ht="16.5" customHeight="1">
      <c r="A836" s="15" t="str">
        <f>Solieusap!A836</f>
        <v>Cũ</v>
      </c>
      <c r="B836" s="15">
        <f>Solieusap!B836</f>
        <v>1.75</v>
      </c>
      <c r="C836" s="15" t="str">
        <f>Solieusap!C836</f>
        <v>COMB5</v>
      </c>
      <c r="D836" s="15" t="str">
        <f>Solieusap!D836</f>
        <v>Combination</v>
      </c>
      <c r="E836" s="16">
        <f>ABS(Solieusap!E836)</f>
        <v>2.7837999999999998</v>
      </c>
      <c r="F836" s="16">
        <f>ABS(Solieusap!F836)</f>
        <v>0.15110000000000001</v>
      </c>
      <c r="G836" s="16">
        <f>ABS(Solieusap!G836)</f>
        <v>0.33639999999999998</v>
      </c>
      <c r="H836" s="16">
        <f>ABS(Solieusap!H836)</f>
        <v>6.635E-5</v>
      </c>
      <c r="I836" s="16">
        <f>ABS(Solieusap!I836)</f>
        <v>9.4020000000000006E-2</v>
      </c>
      <c r="J836" s="16">
        <f>ABS(Solieusap!J836)</f>
        <v>4.5799999999999999E-3</v>
      </c>
      <c r="K836" s="16">
        <f t="shared" si="0"/>
        <v>2.7837999999999998</v>
      </c>
      <c r="L836" s="16">
        <f t="shared" si="1"/>
        <v>9.4020000000000006E-2</v>
      </c>
    </row>
    <row r="837" spans="1:12" ht="16.5" customHeight="1">
      <c r="A837" s="15" t="str">
        <f>Solieusap!A837</f>
        <v>Cũ</v>
      </c>
      <c r="B837" s="15">
        <f>Solieusap!B837</f>
        <v>3.5</v>
      </c>
      <c r="C837" s="15" t="str">
        <f>Solieusap!C837</f>
        <v>COMB5</v>
      </c>
      <c r="D837" s="15" t="str">
        <f>Solieusap!D837</f>
        <v>Combination</v>
      </c>
      <c r="E837" s="16">
        <f>ABS(Solieusap!E837)</f>
        <v>2.5912999999999999</v>
      </c>
      <c r="F837" s="16">
        <f>ABS(Solieusap!F837)</f>
        <v>0.15110000000000001</v>
      </c>
      <c r="G837" s="16">
        <f>ABS(Solieusap!G837)</f>
        <v>0.10009999999999999</v>
      </c>
      <c r="H837" s="16">
        <f>ABS(Solieusap!H837)</f>
        <v>6.635E-5</v>
      </c>
      <c r="I837" s="16">
        <f>ABS(Solieusap!I837)</f>
        <v>0.47594999999999998</v>
      </c>
      <c r="J837" s="16">
        <f>ABS(Solieusap!J837)</f>
        <v>0.26906000000000002</v>
      </c>
      <c r="K837" s="16">
        <f t="shared" si="0"/>
        <v>2.5912999999999999</v>
      </c>
      <c r="L837" s="16">
        <f t="shared" si="1"/>
        <v>0.47594999999999998</v>
      </c>
    </row>
    <row r="838" spans="1:12" ht="16.5" customHeight="1">
      <c r="A838" s="15" t="str">
        <f>Solieusap!A838</f>
        <v>Cũ</v>
      </c>
      <c r="B838" s="15">
        <f>Solieusap!B838</f>
        <v>0</v>
      </c>
      <c r="C838" s="15" t="str">
        <f>Solieusap!C838</f>
        <v>COMB6</v>
      </c>
      <c r="D838" s="15" t="str">
        <f>Solieusap!D838</f>
        <v>Combination</v>
      </c>
      <c r="E838" s="16">
        <f>ABS(Solieusap!E838)</f>
        <v>2.8626999999999998</v>
      </c>
      <c r="F838" s="16">
        <f>ABS(Solieusap!F838)</f>
        <v>0.31690000000000002</v>
      </c>
      <c r="G838" s="16">
        <f>ABS(Solieusap!G838)</f>
        <v>0.21440000000000001</v>
      </c>
      <c r="H838" s="16">
        <f>ABS(Solieusap!H838)</f>
        <v>1.1E-4</v>
      </c>
      <c r="I838" s="16">
        <f>ABS(Solieusap!I838)</f>
        <v>0.37831999999999999</v>
      </c>
      <c r="J838" s="16">
        <f>ABS(Solieusap!J838)</f>
        <v>0.15354999999999999</v>
      </c>
      <c r="K838" s="16">
        <f t="shared" si="0"/>
        <v>2.8626999999999998</v>
      </c>
      <c r="L838" s="16">
        <f t="shared" si="1"/>
        <v>0.37831999999999999</v>
      </c>
    </row>
    <row r="839" spans="1:12" ht="16.5" customHeight="1">
      <c r="A839" s="15" t="str">
        <f>Solieusap!A839</f>
        <v>Cũ</v>
      </c>
      <c r="B839" s="15">
        <f>Solieusap!B839</f>
        <v>1.75</v>
      </c>
      <c r="C839" s="15" t="str">
        <f>Solieusap!C839</f>
        <v>COMB6</v>
      </c>
      <c r="D839" s="15" t="str">
        <f>Solieusap!D839</f>
        <v>Combination</v>
      </c>
      <c r="E839" s="16">
        <f>ABS(Solieusap!E839)</f>
        <v>2.6701999999999999</v>
      </c>
      <c r="F839" s="16">
        <f>ABS(Solieusap!F839)</f>
        <v>1.9E-3</v>
      </c>
      <c r="G839" s="16">
        <f>ABS(Solieusap!G839)</f>
        <v>0.21440000000000001</v>
      </c>
      <c r="H839" s="16">
        <f>ABS(Solieusap!H839)</f>
        <v>1.1E-4</v>
      </c>
      <c r="I839" s="16">
        <f>ABS(Solieusap!I839)</f>
        <v>3.1700000000000001E-3</v>
      </c>
      <c r="J839" s="16">
        <f>ABS(Solieusap!J839)</f>
        <v>0.12540000000000001</v>
      </c>
      <c r="K839" s="16">
        <f t="shared" si="0"/>
        <v>2.6701999999999999</v>
      </c>
      <c r="L839" s="16">
        <f t="shared" si="1"/>
        <v>3.1700000000000001E-3</v>
      </c>
    </row>
    <row r="840" spans="1:12" ht="16.5" customHeight="1">
      <c r="A840" s="15" t="str">
        <f>Solieusap!A840</f>
        <v>Cũ</v>
      </c>
      <c r="B840" s="15">
        <f>Solieusap!B840</f>
        <v>3.5</v>
      </c>
      <c r="C840" s="15" t="str">
        <f>Solieusap!C840</f>
        <v>COMB6</v>
      </c>
      <c r="D840" s="15" t="str">
        <f>Solieusap!D840</f>
        <v>Combination</v>
      </c>
      <c r="E840" s="16">
        <f>ABS(Solieusap!E840)</f>
        <v>2.4777</v>
      </c>
      <c r="F840" s="16">
        <f>ABS(Solieusap!F840)</f>
        <v>0.31309999999999999</v>
      </c>
      <c r="G840" s="16">
        <f>ABS(Solieusap!G840)</f>
        <v>0.21440000000000001</v>
      </c>
      <c r="H840" s="16">
        <f>ABS(Solieusap!H840)</f>
        <v>1.1E-4</v>
      </c>
      <c r="I840" s="16">
        <f>ABS(Solieusap!I840)</f>
        <v>0.37197999999999998</v>
      </c>
      <c r="J840" s="16">
        <f>ABS(Solieusap!J840)</f>
        <v>0.1469</v>
      </c>
      <c r="K840" s="16">
        <f t="shared" si="0"/>
        <v>2.4777</v>
      </c>
      <c r="L840" s="16">
        <f t="shared" si="1"/>
        <v>0.37197999999999998</v>
      </c>
    </row>
    <row r="841" spans="1:12" ht="16.5" customHeight="1">
      <c r="A841" s="15" t="str">
        <f>Solieusap!A841</f>
        <v>Cũ</v>
      </c>
      <c r="B841" s="15">
        <f>Solieusap!B841</f>
        <v>0</v>
      </c>
      <c r="C841" s="15" t="str">
        <f>Solieusap!C841</f>
        <v>COMB7</v>
      </c>
      <c r="D841" s="15" t="str">
        <f>Solieusap!D841</f>
        <v>Combination</v>
      </c>
      <c r="E841" s="16">
        <f>ABS(Solieusap!E841)</f>
        <v>2.9982000000000002</v>
      </c>
      <c r="F841" s="16">
        <f>ABS(Solieusap!F841)</f>
        <v>0.53490000000000004</v>
      </c>
      <c r="G841" s="16">
        <f>ABS(Solieusap!G841)</f>
        <v>0.21829999999999999</v>
      </c>
      <c r="H841" s="16">
        <f>ABS(Solieusap!H841)</f>
        <v>3.9780000000000002E-5</v>
      </c>
      <c r="I841" s="16">
        <f>ABS(Solieusap!I841)</f>
        <v>0.3871</v>
      </c>
      <c r="J841" s="16">
        <f>ABS(Solieusap!J841)</f>
        <v>0.61695</v>
      </c>
      <c r="K841" s="16">
        <f t="shared" si="0"/>
        <v>2.9982000000000002</v>
      </c>
      <c r="L841" s="16">
        <f t="shared" si="1"/>
        <v>0.3871</v>
      </c>
    </row>
    <row r="842" spans="1:12" ht="16.5" customHeight="1">
      <c r="A842" s="15" t="str">
        <f>Solieusap!A842</f>
        <v>Cũ</v>
      </c>
      <c r="B842" s="15">
        <f>Solieusap!B842</f>
        <v>1.75</v>
      </c>
      <c r="C842" s="15" t="str">
        <f>Solieusap!C842</f>
        <v>COMB7</v>
      </c>
      <c r="D842" s="15" t="str">
        <f>Solieusap!D842</f>
        <v>Combination</v>
      </c>
      <c r="E842" s="16">
        <f>ABS(Solieusap!E842)</f>
        <v>2.8056999999999999</v>
      </c>
      <c r="F842" s="16">
        <f>ABS(Solieusap!F842)</f>
        <v>0.29870000000000002</v>
      </c>
      <c r="G842" s="16">
        <f>ABS(Solieusap!G842)</f>
        <v>0.21829999999999999</v>
      </c>
      <c r="H842" s="16">
        <f>ABS(Solieusap!H842)</f>
        <v>3.9780000000000002E-5</v>
      </c>
      <c r="I842" s="16">
        <f>ABS(Solieusap!I842)</f>
        <v>5.1000000000000004E-3</v>
      </c>
      <c r="J842" s="16">
        <f>ABS(Solieusap!J842)</f>
        <v>0.11241</v>
      </c>
      <c r="K842" s="16">
        <f t="shared" si="0"/>
        <v>2.8056999999999999</v>
      </c>
      <c r="L842" s="16">
        <f t="shared" si="1"/>
        <v>5.1000000000000004E-3</v>
      </c>
    </row>
    <row r="843" spans="1:12" ht="16.5" customHeight="1">
      <c r="A843" s="15" t="str">
        <f>Solieusap!A843</f>
        <v>Cũ</v>
      </c>
      <c r="B843" s="15">
        <f>Solieusap!B843</f>
        <v>3.5</v>
      </c>
      <c r="C843" s="15" t="str">
        <f>Solieusap!C843</f>
        <v>COMB7</v>
      </c>
      <c r="D843" s="15" t="str">
        <f>Solieusap!D843</f>
        <v>Combination</v>
      </c>
      <c r="E843" s="16">
        <f>ABS(Solieusap!E843)</f>
        <v>2.6132</v>
      </c>
      <c r="F843" s="16">
        <f>ABS(Solieusap!F843)</f>
        <v>6.2399999999999997E-2</v>
      </c>
      <c r="G843" s="16">
        <f>ABS(Solieusap!G843)</f>
        <v>0.21829999999999999</v>
      </c>
      <c r="H843" s="16">
        <f>ABS(Solieusap!H843)</f>
        <v>3.9780000000000002E-5</v>
      </c>
      <c r="I843" s="16">
        <f>ABS(Solieusap!I843)</f>
        <v>0.37690000000000001</v>
      </c>
      <c r="J843" s="16">
        <f>ABS(Solieusap!J843)</f>
        <v>0.42834</v>
      </c>
      <c r="K843" s="16">
        <f t="shared" si="0"/>
        <v>2.6132</v>
      </c>
      <c r="L843" s="16">
        <f t="shared" si="1"/>
        <v>0.37690000000000001</v>
      </c>
    </row>
    <row r="844" spans="1:12" ht="16.5" customHeight="1">
      <c r="A844" s="15" t="str">
        <f>Solieusap!A844</f>
        <v>Cũ</v>
      </c>
      <c r="B844" s="15">
        <f>Solieusap!B844</f>
        <v>0</v>
      </c>
      <c r="C844" s="15" t="str">
        <f>Solieusap!C844</f>
        <v>COMB1</v>
      </c>
      <c r="D844" s="15" t="str">
        <f>Solieusap!D844</f>
        <v>Combination</v>
      </c>
      <c r="E844" s="16">
        <f>ABS(Solieusap!E844)</f>
        <v>2.9937</v>
      </c>
      <c r="F844" s="16">
        <f>ABS(Solieusap!F844)</f>
        <v>0.1555</v>
      </c>
      <c r="G844" s="16">
        <f>ABS(Solieusap!G844)</f>
        <v>0.224</v>
      </c>
      <c r="H844" s="16">
        <f>ABS(Solieusap!H844)</f>
        <v>5.8E-5</v>
      </c>
      <c r="I844" s="16">
        <f>ABS(Solieusap!I844)</f>
        <v>0.39565</v>
      </c>
      <c r="J844" s="16">
        <f>ABS(Solieusap!J844)</f>
        <v>0.26635999999999999</v>
      </c>
      <c r="K844" s="16">
        <f t="shared" si="0"/>
        <v>2.9937</v>
      </c>
      <c r="L844" s="16">
        <f t="shared" si="1"/>
        <v>0.39565</v>
      </c>
    </row>
    <row r="845" spans="1:12" ht="16.5" customHeight="1">
      <c r="A845" s="15" t="str">
        <f>Solieusap!A845</f>
        <v>Cũ</v>
      </c>
      <c r="B845" s="15">
        <f>Solieusap!B845</f>
        <v>1.75</v>
      </c>
      <c r="C845" s="15" t="str">
        <f>Solieusap!C845</f>
        <v>COMB1</v>
      </c>
      <c r="D845" s="15" t="str">
        <f>Solieusap!D845</f>
        <v>Combination</v>
      </c>
      <c r="E845" s="16">
        <f>ABS(Solieusap!E845)</f>
        <v>2.8012000000000001</v>
      </c>
      <c r="F845" s="16">
        <f>ABS(Solieusap!F845)</f>
        <v>0.1555</v>
      </c>
      <c r="G845" s="16">
        <f>ABS(Solieusap!G845)</f>
        <v>0.224</v>
      </c>
      <c r="H845" s="16">
        <f>ABS(Solieusap!H845)</f>
        <v>5.8E-5</v>
      </c>
      <c r="I845" s="16">
        <f>ABS(Solieusap!I845)</f>
        <v>3.6700000000000001E-3</v>
      </c>
      <c r="J845" s="16">
        <f>ABS(Solieusap!J845)</f>
        <v>5.6899999999999997E-3</v>
      </c>
      <c r="K845" s="16">
        <f t="shared" si="0"/>
        <v>2.8012000000000001</v>
      </c>
      <c r="L845" s="16">
        <f t="shared" si="1"/>
        <v>3.6700000000000001E-3</v>
      </c>
    </row>
    <row r="846" spans="1:12" ht="16.5" customHeight="1">
      <c r="A846" s="15" t="str">
        <f>Solieusap!A846</f>
        <v>Cũ</v>
      </c>
      <c r="B846" s="15">
        <f>Solieusap!B846</f>
        <v>3.5</v>
      </c>
      <c r="C846" s="15" t="str">
        <f>Solieusap!C846</f>
        <v>COMB1</v>
      </c>
      <c r="D846" s="15" t="str">
        <f>Solieusap!D846</f>
        <v>Combination</v>
      </c>
      <c r="E846" s="16">
        <f>ABS(Solieusap!E846)</f>
        <v>2.6086999999999998</v>
      </c>
      <c r="F846" s="16">
        <f>ABS(Solieusap!F846)</f>
        <v>0.1555</v>
      </c>
      <c r="G846" s="16">
        <f>ABS(Solieusap!G846)</f>
        <v>0.224</v>
      </c>
      <c r="H846" s="16">
        <f>ABS(Solieusap!H846)</f>
        <v>5.8E-5</v>
      </c>
      <c r="I846" s="16">
        <f>ABS(Solieusap!I846)</f>
        <v>0.38829999999999998</v>
      </c>
      <c r="J846" s="16">
        <f>ABS(Solieusap!J846)</f>
        <v>0.27773999999999999</v>
      </c>
      <c r="K846" s="16">
        <f t="shared" si="0"/>
        <v>2.6086999999999998</v>
      </c>
      <c r="L846" s="16">
        <f t="shared" si="1"/>
        <v>0.38829999999999998</v>
      </c>
    </row>
    <row r="847" spans="1:12" ht="16.5" customHeight="1">
      <c r="A847" s="15" t="str">
        <f>Solieusap!A847</f>
        <v>Cũ</v>
      </c>
      <c r="B847" s="15">
        <f>Solieusap!B847</f>
        <v>0</v>
      </c>
      <c r="C847" s="15" t="str">
        <f>Solieusap!C847</f>
        <v>COMB2</v>
      </c>
      <c r="D847" s="15" t="str">
        <f>Solieusap!D847</f>
        <v>Combination</v>
      </c>
      <c r="E847" s="16">
        <f>ABS(Solieusap!E847)</f>
        <v>2.3746999999999998</v>
      </c>
      <c r="F847" s="16">
        <f>ABS(Solieusap!F847)</f>
        <v>0.52959999999999996</v>
      </c>
      <c r="G847" s="16">
        <f>ABS(Solieusap!G847)</f>
        <v>0.14929999999999999</v>
      </c>
      <c r="H847" s="16">
        <f>ABS(Solieusap!H847)</f>
        <v>2.071E-5</v>
      </c>
      <c r="I847" s="16">
        <f>ABS(Solieusap!I847)</f>
        <v>0.27063999999999999</v>
      </c>
      <c r="J847" s="16">
        <f>ABS(Solieusap!J847)</f>
        <v>0.57781000000000005</v>
      </c>
      <c r="K847" s="16">
        <f t="shared" si="0"/>
        <v>2.3746999999999998</v>
      </c>
      <c r="L847" s="16">
        <f t="shared" si="1"/>
        <v>0.27063999999999999</v>
      </c>
    </row>
    <row r="848" spans="1:12" ht="16.5" customHeight="1">
      <c r="A848" s="15" t="str">
        <f>Solieusap!A848</f>
        <v>Cũ</v>
      </c>
      <c r="B848" s="15">
        <f>Solieusap!B848</f>
        <v>1.75</v>
      </c>
      <c r="C848" s="15" t="str">
        <f>Solieusap!C848</f>
        <v>COMB2</v>
      </c>
      <c r="D848" s="15" t="str">
        <f>Solieusap!D848</f>
        <v>Combination</v>
      </c>
      <c r="E848" s="16">
        <f>ABS(Solieusap!E848)</f>
        <v>2.1821999999999999</v>
      </c>
      <c r="F848" s="16">
        <f>ABS(Solieusap!F848)</f>
        <v>0.2671</v>
      </c>
      <c r="G848" s="16">
        <f>ABS(Solieusap!G848)</f>
        <v>0.14929999999999999</v>
      </c>
      <c r="H848" s="16">
        <f>ABS(Solieusap!H848)</f>
        <v>2.071E-5</v>
      </c>
      <c r="I848" s="16">
        <f>ABS(Solieusap!I848)</f>
        <v>9.41E-3</v>
      </c>
      <c r="J848" s="16">
        <f>ABS(Solieusap!J848)</f>
        <v>0.11932</v>
      </c>
      <c r="K848" s="16">
        <f t="shared" si="0"/>
        <v>2.1821999999999999</v>
      </c>
      <c r="L848" s="16">
        <f t="shared" si="1"/>
        <v>9.41E-3</v>
      </c>
    </row>
    <row r="849" spans="1:12" ht="16.5" customHeight="1">
      <c r="A849" s="15" t="str">
        <f>Solieusap!A849</f>
        <v>Cũ</v>
      </c>
      <c r="B849" s="15">
        <f>Solieusap!B849</f>
        <v>3.5</v>
      </c>
      <c r="C849" s="15" t="str">
        <f>Solieusap!C849</f>
        <v>COMB2</v>
      </c>
      <c r="D849" s="15" t="str">
        <f>Solieusap!D849</f>
        <v>Combination</v>
      </c>
      <c r="E849" s="16">
        <f>ABS(Solieusap!E849)</f>
        <v>1.9897</v>
      </c>
      <c r="F849" s="16">
        <f>ABS(Solieusap!F849)</f>
        <v>4.5999999999999999E-3</v>
      </c>
      <c r="G849" s="16">
        <f>ABS(Solieusap!G849)</f>
        <v>0.14929999999999999</v>
      </c>
      <c r="H849" s="16">
        <f>ABS(Solieusap!H849)</f>
        <v>2.071E-5</v>
      </c>
      <c r="I849" s="16">
        <f>ABS(Solieusap!I849)</f>
        <v>0.25180999999999998</v>
      </c>
      <c r="J849" s="16">
        <f>ABS(Solieusap!J849)</f>
        <v>0.35707</v>
      </c>
      <c r="K849" s="16">
        <f t="shared" si="0"/>
        <v>1.9897</v>
      </c>
      <c r="L849" s="16">
        <f t="shared" si="1"/>
        <v>0.25180999999999998</v>
      </c>
    </row>
    <row r="850" spans="1:12" ht="16.5" customHeight="1">
      <c r="A850" s="15" t="str">
        <f>Solieusap!A850</f>
        <v>Cũ</v>
      </c>
      <c r="B850" s="15">
        <f>Solieusap!B850</f>
        <v>0</v>
      </c>
      <c r="C850" s="15" t="str">
        <f>Solieusap!C850</f>
        <v>COMB3</v>
      </c>
      <c r="D850" s="15" t="str">
        <f>Solieusap!D850</f>
        <v>Combination</v>
      </c>
      <c r="E850" s="16">
        <f>ABS(Solieusap!E850)</f>
        <v>2.2242000000000002</v>
      </c>
      <c r="F850" s="16">
        <f>ABS(Solieusap!F850)</f>
        <v>0.4168</v>
      </c>
      <c r="G850" s="16">
        <f>ABS(Solieusap!G850)</f>
        <v>0.1449</v>
      </c>
      <c r="H850" s="16">
        <f>ABS(Solieusap!H850)</f>
        <v>1E-4</v>
      </c>
      <c r="I850" s="16">
        <f>ABS(Solieusap!I850)</f>
        <v>0.26088</v>
      </c>
      <c r="J850" s="16">
        <f>ABS(Solieusap!J850)</f>
        <v>0.27829999999999999</v>
      </c>
      <c r="K850" s="16">
        <f t="shared" si="0"/>
        <v>2.2242000000000002</v>
      </c>
      <c r="L850" s="16">
        <f t="shared" si="1"/>
        <v>0.26088</v>
      </c>
    </row>
    <row r="851" spans="1:12" ht="16.5" customHeight="1">
      <c r="A851" s="15" t="str">
        <f>Solieusap!A851</f>
        <v>Cũ</v>
      </c>
      <c r="B851" s="15">
        <f>Solieusap!B851</f>
        <v>1.75</v>
      </c>
      <c r="C851" s="15" t="str">
        <f>Solieusap!C851</f>
        <v>COMB3</v>
      </c>
      <c r="D851" s="15" t="str">
        <f>Solieusap!D851</f>
        <v>Combination</v>
      </c>
      <c r="E851" s="16">
        <f>ABS(Solieusap!E851)</f>
        <v>2.0316999999999998</v>
      </c>
      <c r="F851" s="16">
        <f>ABS(Solieusap!F851)</f>
        <v>6.6799999999999998E-2</v>
      </c>
      <c r="G851" s="16">
        <f>ABS(Solieusap!G851)</f>
        <v>0.1449</v>
      </c>
      <c r="H851" s="16">
        <f>ABS(Solieusap!H851)</f>
        <v>1E-4</v>
      </c>
      <c r="I851" s="16">
        <f>ABS(Solieusap!I851)</f>
        <v>7.26E-3</v>
      </c>
      <c r="J851" s="16">
        <f>ABS(Solieusap!J851)</f>
        <v>0.14491999999999999</v>
      </c>
      <c r="K851" s="16">
        <f t="shared" si="0"/>
        <v>2.0316999999999998</v>
      </c>
      <c r="L851" s="16">
        <f t="shared" si="1"/>
        <v>7.26E-3</v>
      </c>
    </row>
    <row r="852" spans="1:12" ht="16.5" customHeight="1">
      <c r="A852" s="15" t="str">
        <f>Solieusap!A852</f>
        <v>Cũ</v>
      </c>
      <c r="B852" s="15">
        <f>Solieusap!B852</f>
        <v>3.5</v>
      </c>
      <c r="C852" s="15" t="str">
        <f>Solieusap!C852</f>
        <v>COMB3</v>
      </c>
      <c r="D852" s="15" t="str">
        <f>Solieusap!D852</f>
        <v>Combination</v>
      </c>
      <c r="E852" s="16">
        <f>ABS(Solieusap!E852)</f>
        <v>1.8391999999999999</v>
      </c>
      <c r="F852" s="16">
        <f>ABS(Solieusap!F852)</f>
        <v>0.28320000000000001</v>
      </c>
      <c r="G852" s="16">
        <f>ABS(Solieusap!G852)</f>
        <v>0.1449</v>
      </c>
      <c r="H852" s="16">
        <f>ABS(Solieusap!H852)</f>
        <v>1E-4</v>
      </c>
      <c r="I852" s="16">
        <f>ABS(Solieusap!I852)</f>
        <v>0.24635000000000001</v>
      </c>
      <c r="J852" s="16">
        <f>ABS(Solieusap!J852)</f>
        <v>4.4359999999999997E-2</v>
      </c>
      <c r="K852" s="16">
        <f t="shared" si="0"/>
        <v>1.8391999999999999</v>
      </c>
      <c r="L852" s="16">
        <f t="shared" si="1"/>
        <v>0.24635000000000001</v>
      </c>
    </row>
    <row r="853" spans="1:12" ht="16.5" customHeight="1">
      <c r="A853" s="15" t="str">
        <f>Solieusap!A853</f>
        <v>Cũ</v>
      </c>
      <c r="B853" s="15">
        <f>Solieusap!B853</f>
        <v>0</v>
      </c>
      <c r="C853" s="15" t="str">
        <f>Solieusap!C853</f>
        <v>COMB4</v>
      </c>
      <c r="D853" s="15" t="str">
        <f>Solieusap!D853</f>
        <v>Combination</v>
      </c>
      <c r="E853" s="16">
        <f>ABS(Solieusap!E853)</f>
        <v>2.3504</v>
      </c>
      <c r="F853" s="16">
        <f>ABS(Solieusap!F853)</f>
        <v>0.1032</v>
      </c>
      <c r="G853" s="16">
        <f>ABS(Solieusap!G853)</f>
        <v>0.54300000000000004</v>
      </c>
      <c r="H853" s="16">
        <f>ABS(Solieusap!H853)</f>
        <v>5.0229999999999998E-5</v>
      </c>
      <c r="I853" s="16">
        <f>ABS(Solieusap!I853)</f>
        <v>0.61980000000000002</v>
      </c>
      <c r="J853" s="16">
        <f>ABS(Solieusap!J853)</f>
        <v>0.18110000000000001</v>
      </c>
      <c r="K853" s="16">
        <f t="shared" si="0"/>
        <v>2.3504</v>
      </c>
      <c r="L853" s="16">
        <f t="shared" si="1"/>
        <v>0.61980000000000002</v>
      </c>
    </row>
    <row r="854" spans="1:12" ht="16.5" customHeight="1">
      <c r="A854" s="15" t="str">
        <f>Solieusap!A854</f>
        <v>Cũ</v>
      </c>
      <c r="B854" s="15">
        <f>Solieusap!B854</f>
        <v>1.75</v>
      </c>
      <c r="C854" s="15" t="str">
        <f>Solieusap!C854</f>
        <v>COMB4</v>
      </c>
      <c r="D854" s="15" t="str">
        <f>Solieusap!D854</f>
        <v>Combination</v>
      </c>
      <c r="E854" s="16">
        <f>ABS(Solieusap!E854)</f>
        <v>2.1579000000000002</v>
      </c>
      <c r="F854" s="16">
        <f>ABS(Solieusap!F854)</f>
        <v>0.1032</v>
      </c>
      <c r="G854" s="16">
        <f>ABS(Solieusap!G854)</f>
        <v>0.28050000000000003</v>
      </c>
      <c r="H854" s="16">
        <f>ABS(Solieusap!H854)</f>
        <v>5.0229999999999998E-5</v>
      </c>
      <c r="I854" s="16">
        <f>ABS(Solieusap!I854)</f>
        <v>0.10072</v>
      </c>
      <c r="J854" s="16">
        <f>ABS(Solieusap!J854)</f>
        <v>5.0000000000000001E-4</v>
      </c>
      <c r="K854" s="16">
        <f t="shared" si="0"/>
        <v>2.1579000000000002</v>
      </c>
      <c r="L854" s="16">
        <f t="shared" si="1"/>
        <v>0.10072</v>
      </c>
    </row>
    <row r="855" spans="1:12" ht="16.5" customHeight="1">
      <c r="A855" s="15" t="str">
        <f>Solieusap!A855</f>
        <v>Cũ</v>
      </c>
      <c r="B855" s="15">
        <f>Solieusap!B855</f>
        <v>3.5</v>
      </c>
      <c r="C855" s="15" t="str">
        <f>Solieusap!C855</f>
        <v>COMB4</v>
      </c>
      <c r="D855" s="15" t="str">
        <f>Solieusap!D855</f>
        <v>Combination</v>
      </c>
      <c r="E855" s="16">
        <f>ABS(Solieusap!E855)</f>
        <v>1.9654</v>
      </c>
      <c r="F855" s="16">
        <f>ABS(Solieusap!F855)</f>
        <v>0.1032</v>
      </c>
      <c r="G855" s="16">
        <f>ABS(Solieusap!G855)</f>
        <v>1.7999999999999999E-2</v>
      </c>
      <c r="H855" s="16">
        <f>ABS(Solieusap!H855)</f>
        <v>5.0229999999999998E-5</v>
      </c>
      <c r="I855" s="16">
        <f>ABS(Solieusap!I855)</f>
        <v>0.36187000000000002</v>
      </c>
      <c r="J855" s="16">
        <f>ABS(Solieusap!J855)</f>
        <v>0.18010000000000001</v>
      </c>
      <c r="K855" s="16">
        <f t="shared" si="0"/>
        <v>1.9654</v>
      </c>
      <c r="L855" s="16">
        <f t="shared" si="1"/>
        <v>0.36187000000000002</v>
      </c>
    </row>
    <row r="856" spans="1:12" ht="16.5" customHeight="1">
      <c r="A856" s="15" t="str">
        <f>Solieusap!A856</f>
        <v>Cũ</v>
      </c>
      <c r="B856" s="15">
        <f>Solieusap!B856</f>
        <v>0</v>
      </c>
      <c r="C856" s="15" t="str">
        <f>Solieusap!C856</f>
        <v>COMB5</v>
      </c>
      <c r="D856" s="15" t="str">
        <f>Solieusap!D856</f>
        <v>Combination</v>
      </c>
      <c r="E856" s="16">
        <f>ABS(Solieusap!E856)</f>
        <v>2.9763000000000002</v>
      </c>
      <c r="F856" s="16">
        <f>ABS(Solieusap!F856)</f>
        <v>0.15110000000000001</v>
      </c>
      <c r="G856" s="16">
        <f>ABS(Solieusap!G856)</f>
        <v>0.5726</v>
      </c>
      <c r="H856" s="16">
        <f>ABS(Solieusap!H856)</f>
        <v>6.635E-5</v>
      </c>
      <c r="I856" s="16">
        <f>ABS(Solieusap!I856)</f>
        <v>0.70135000000000003</v>
      </c>
      <c r="J856" s="16">
        <f>ABS(Solieusap!J856)</f>
        <v>0.25990000000000002</v>
      </c>
      <c r="K856" s="16">
        <f t="shared" si="0"/>
        <v>2.9763000000000002</v>
      </c>
      <c r="L856" s="16">
        <f t="shared" si="1"/>
        <v>0.70135000000000003</v>
      </c>
    </row>
    <row r="857" spans="1:12" ht="16.5" customHeight="1">
      <c r="A857" s="15" t="str">
        <f>Solieusap!A857</f>
        <v>Cũ</v>
      </c>
      <c r="B857" s="15">
        <f>Solieusap!B857</f>
        <v>1.75</v>
      </c>
      <c r="C857" s="15" t="str">
        <f>Solieusap!C857</f>
        <v>COMB5</v>
      </c>
      <c r="D857" s="15" t="str">
        <f>Solieusap!D857</f>
        <v>Combination</v>
      </c>
      <c r="E857" s="16">
        <f>ABS(Solieusap!E857)</f>
        <v>2.7837999999999998</v>
      </c>
      <c r="F857" s="16">
        <f>ABS(Solieusap!F857)</f>
        <v>0.15110000000000001</v>
      </c>
      <c r="G857" s="16">
        <f>ABS(Solieusap!G857)</f>
        <v>0.33639999999999998</v>
      </c>
      <c r="H857" s="16">
        <f>ABS(Solieusap!H857)</f>
        <v>6.635E-5</v>
      </c>
      <c r="I857" s="16">
        <f>ABS(Solieusap!I857)</f>
        <v>9.4020000000000006E-2</v>
      </c>
      <c r="J857" s="16">
        <f>ABS(Solieusap!J857)</f>
        <v>4.5799999999999999E-3</v>
      </c>
      <c r="K857" s="16">
        <f t="shared" si="0"/>
        <v>2.7837999999999998</v>
      </c>
      <c r="L857" s="16">
        <f t="shared" si="1"/>
        <v>9.4020000000000006E-2</v>
      </c>
    </row>
    <row r="858" spans="1:12" ht="16.5" customHeight="1">
      <c r="A858" s="15" t="str">
        <f>Solieusap!A858</f>
        <v>Cũ</v>
      </c>
      <c r="B858" s="15">
        <f>Solieusap!B858</f>
        <v>3.5</v>
      </c>
      <c r="C858" s="15" t="str">
        <f>Solieusap!C858</f>
        <v>COMB5</v>
      </c>
      <c r="D858" s="15" t="str">
        <f>Solieusap!D858</f>
        <v>Combination</v>
      </c>
      <c r="E858" s="16">
        <f>ABS(Solieusap!E858)</f>
        <v>2.5912999999999999</v>
      </c>
      <c r="F858" s="16">
        <f>ABS(Solieusap!F858)</f>
        <v>0.15110000000000001</v>
      </c>
      <c r="G858" s="16">
        <f>ABS(Solieusap!G858)</f>
        <v>0.10009999999999999</v>
      </c>
      <c r="H858" s="16">
        <f>ABS(Solieusap!H858)</f>
        <v>6.635E-5</v>
      </c>
      <c r="I858" s="16">
        <f>ABS(Solieusap!I858)</f>
        <v>0.47594999999999998</v>
      </c>
      <c r="J858" s="16">
        <f>ABS(Solieusap!J858)</f>
        <v>0.26906000000000002</v>
      </c>
      <c r="K858" s="16">
        <f t="shared" si="0"/>
        <v>2.5912999999999999</v>
      </c>
      <c r="L858" s="16">
        <f t="shared" si="1"/>
        <v>0.47594999999999998</v>
      </c>
    </row>
    <row r="859" spans="1:12" ht="16.5" customHeight="1">
      <c r="A859" s="15" t="str">
        <f>Solieusap!A859</f>
        <v>Cũ</v>
      </c>
      <c r="B859" s="15">
        <f>Solieusap!B859</f>
        <v>0</v>
      </c>
      <c r="C859" s="15" t="str">
        <f>Solieusap!C859</f>
        <v>COMB6</v>
      </c>
      <c r="D859" s="15" t="str">
        <f>Solieusap!D859</f>
        <v>Combination</v>
      </c>
      <c r="E859" s="16">
        <f>ABS(Solieusap!E859)</f>
        <v>2.8626999999999998</v>
      </c>
      <c r="F859" s="16">
        <f>ABS(Solieusap!F859)</f>
        <v>0.31690000000000002</v>
      </c>
      <c r="G859" s="16">
        <f>ABS(Solieusap!G859)</f>
        <v>0.21440000000000001</v>
      </c>
      <c r="H859" s="16">
        <f>ABS(Solieusap!H859)</f>
        <v>1.1E-4</v>
      </c>
      <c r="I859" s="16">
        <f>ABS(Solieusap!I859)</f>
        <v>0.37831999999999999</v>
      </c>
      <c r="J859" s="16">
        <f>ABS(Solieusap!J859)</f>
        <v>0.15354999999999999</v>
      </c>
      <c r="K859" s="16">
        <f t="shared" si="0"/>
        <v>2.8626999999999998</v>
      </c>
      <c r="L859" s="16">
        <f t="shared" si="1"/>
        <v>0.37831999999999999</v>
      </c>
    </row>
    <row r="860" spans="1:12" ht="16.5" customHeight="1">
      <c r="A860" s="15" t="str">
        <f>Solieusap!A860</f>
        <v>Cũ</v>
      </c>
      <c r="B860" s="15">
        <f>Solieusap!B860</f>
        <v>1.75</v>
      </c>
      <c r="C860" s="15" t="str">
        <f>Solieusap!C860</f>
        <v>COMB6</v>
      </c>
      <c r="D860" s="15" t="str">
        <f>Solieusap!D860</f>
        <v>Combination</v>
      </c>
      <c r="E860" s="16">
        <f>ABS(Solieusap!E860)</f>
        <v>2.6701999999999999</v>
      </c>
      <c r="F860" s="16">
        <f>ABS(Solieusap!F860)</f>
        <v>1.9E-3</v>
      </c>
      <c r="G860" s="16">
        <f>ABS(Solieusap!G860)</f>
        <v>0.21440000000000001</v>
      </c>
      <c r="H860" s="16">
        <f>ABS(Solieusap!H860)</f>
        <v>1.1E-4</v>
      </c>
      <c r="I860" s="16">
        <f>ABS(Solieusap!I860)</f>
        <v>3.1700000000000001E-3</v>
      </c>
      <c r="J860" s="16">
        <f>ABS(Solieusap!J860)</f>
        <v>0.12540000000000001</v>
      </c>
      <c r="K860" s="16">
        <f t="shared" si="0"/>
        <v>2.6701999999999999</v>
      </c>
      <c r="L860" s="16">
        <f t="shared" si="1"/>
        <v>3.1700000000000001E-3</v>
      </c>
    </row>
    <row r="861" spans="1:12" ht="16.5" customHeight="1">
      <c r="A861" s="15" t="str">
        <f>Solieusap!A861</f>
        <v>Cũ</v>
      </c>
      <c r="B861" s="15">
        <f>Solieusap!B861</f>
        <v>3.5</v>
      </c>
      <c r="C861" s="15" t="str">
        <f>Solieusap!C861</f>
        <v>COMB6</v>
      </c>
      <c r="D861" s="15" t="str">
        <f>Solieusap!D861</f>
        <v>Combination</v>
      </c>
      <c r="E861" s="16">
        <f>ABS(Solieusap!E861)</f>
        <v>2.4777</v>
      </c>
      <c r="F861" s="16">
        <f>ABS(Solieusap!F861)</f>
        <v>0.31309999999999999</v>
      </c>
      <c r="G861" s="16">
        <f>ABS(Solieusap!G861)</f>
        <v>0.21440000000000001</v>
      </c>
      <c r="H861" s="16">
        <f>ABS(Solieusap!H861)</f>
        <v>1.1E-4</v>
      </c>
      <c r="I861" s="16">
        <f>ABS(Solieusap!I861)</f>
        <v>0.37197999999999998</v>
      </c>
      <c r="J861" s="16">
        <f>ABS(Solieusap!J861)</f>
        <v>0.1469</v>
      </c>
      <c r="K861" s="16">
        <f t="shared" si="0"/>
        <v>2.4777</v>
      </c>
      <c r="L861" s="16">
        <f t="shared" si="1"/>
        <v>0.37197999999999998</v>
      </c>
    </row>
    <row r="862" spans="1:12" ht="16.5" customHeight="1">
      <c r="A862" s="15" t="str">
        <f>Solieusap!A862</f>
        <v>Cũ</v>
      </c>
      <c r="B862" s="15">
        <f>Solieusap!B862</f>
        <v>0</v>
      </c>
      <c r="C862" s="15" t="str">
        <f>Solieusap!C862</f>
        <v>COMB7</v>
      </c>
      <c r="D862" s="15" t="str">
        <f>Solieusap!D862</f>
        <v>Combination</v>
      </c>
      <c r="E862" s="16">
        <f>ABS(Solieusap!E862)</f>
        <v>2.9982000000000002</v>
      </c>
      <c r="F862" s="16">
        <f>ABS(Solieusap!F862)</f>
        <v>0.53490000000000004</v>
      </c>
      <c r="G862" s="16">
        <f>ABS(Solieusap!G862)</f>
        <v>0.21829999999999999</v>
      </c>
      <c r="H862" s="16">
        <f>ABS(Solieusap!H862)</f>
        <v>3.9780000000000002E-5</v>
      </c>
      <c r="I862" s="16">
        <f>ABS(Solieusap!I862)</f>
        <v>0.3871</v>
      </c>
      <c r="J862" s="16">
        <f>ABS(Solieusap!J862)</f>
        <v>0.61695</v>
      </c>
      <c r="K862" s="16">
        <f t="shared" si="0"/>
        <v>2.9982000000000002</v>
      </c>
      <c r="L862" s="16">
        <f t="shared" si="1"/>
        <v>0.3871</v>
      </c>
    </row>
    <row r="863" spans="1:12" ht="16.5" customHeight="1">
      <c r="A863" s="15" t="str">
        <f>Solieusap!A863</f>
        <v>Cũ</v>
      </c>
      <c r="B863" s="15">
        <f>Solieusap!B863</f>
        <v>1.75</v>
      </c>
      <c r="C863" s="15" t="str">
        <f>Solieusap!C863</f>
        <v>COMB7</v>
      </c>
      <c r="D863" s="15" t="str">
        <f>Solieusap!D863</f>
        <v>Combination</v>
      </c>
      <c r="E863" s="16">
        <f>ABS(Solieusap!E863)</f>
        <v>2.8056999999999999</v>
      </c>
      <c r="F863" s="16">
        <f>ABS(Solieusap!F863)</f>
        <v>0.29870000000000002</v>
      </c>
      <c r="G863" s="16">
        <f>ABS(Solieusap!G863)</f>
        <v>0.21829999999999999</v>
      </c>
      <c r="H863" s="16">
        <f>ABS(Solieusap!H863)</f>
        <v>3.9780000000000002E-5</v>
      </c>
      <c r="I863" s="16">
        <f>ABS(Solieusap!I863)</f>
        <v>5.1000000000000004E-3</v>
      </c>
      <c r="J863" s="16">
        <f>ABS(Solieusap!J863)</f>
        <v>0.11241</v>
      </c>
      <c r="K863" s="16">
        <f t="shared" si="0"/>
        <v>2.8056999999999999</v>
      </c>
      <c r="L863" s="16">
        <f t="shared" si="1"/>
        <v>5.1000000000000004E-3</v>
      </c>
    </row>
    <row r="864" spans="1:12" ht="16.5" customHeight="1">
      <c r="A864" s="15" t="str">
        <f>Solieusap!A864</f>
        <v>Cũ</v>
      </c>
      <c r="B864" s="15">
        <f>Solieusap!B864</f>
        <v>3.5</v>
      </c>
      <c r="C864" s="15" t="str">
        <f>Solieusap!C864</f>
        <v>COMB7</v>
      </c>
      <c r="D864" s="15" t="str">
        <f>Solieusap!D864</f>
        <v>Combination</v>
      </c>
      <c r="E864" s="16">
        <f>ABS(Solieusap!E864)</f>
        <v>2.6132</v>
      </c>
      <c r="F864" s="16">
        <f>ABS(Solieusap!F864)</f>
        <v>6.2399999999999997E-2</v>
      </c>
      <c r="G864" s="16">
        <f>ABS(Solieusap!G864)</f>
        <v>0.21829999999999999</v>
      </c>
      <c r="H864" s="16">
        <f>ABS(Solieusap!H864)</f>
        <v>3.9780000000000002E-5</v>
      </c>
      <c r="I864" s="16">
        <f>ABS(Solieusap!I864)</f>
        <v>0.37690000000000001</v>
      </c>
      <c r="J864" s="16">
        <f>ABS(Solieusap!J864)</f>
        <v>0.42834</v>
      </c>
      <c r="K864" s="16">
        <f t="shared" si="0"/>
        <v>2.6132</v>
      </c>
      <c r="L864" s="16">
        <f t="shared" si="1"/>
        <v>0.37690000000000001</v>
      </c>
    </row>
    <row r="865" spans="1:12" ht="16.5" customHeight="1">
      <c r="A865" s="15" t="str">
        <f>Solieusap!A865</f>
        <v>Cũ</v>
      </c>
      <c r="B865" s="15">
        <f>Solieusap!B865</f>
        <v>0</v>
      </c>
      <c r="C865" s="15" t="str">
        <f>Solieusap!C865</f>
        <v>COMB1</v>
      </c>
      <c r="D865" s="15" t="str">
        <f>Solieusap!D865</f>
        <v>Combination</v>
      </c>
      <c r="E865" s="16">
        <f>ABS(Solieusap!E865)</f>
        <v>2.9937</v>
      </c>
      <c r="F865" s="16">
        <f>ABS(Solieusap!F865)</f>
        <v>0.1555</v>
      </c>
      <c r="G865" s="16">
        <f>ABS(Solieusap!G865)</f>
        <v>0.224</v>
      </c>
      <c r="H865" s="16">
        <f>ABS(Solieusap!H865)</f>
        <v>5.8E-5</v>
      </c>
      <c r="I865" s="16">
        <f>ABS(Solieusap!I865)</f>
        <v>0.39565</v>
      </c>
      <c r="J865" s="16">
        <f>ABS(Solieusap!J865)</f>
        <v>0.26635999999999999</v>
      </c>
      <c r="K865" s="16">
        <f t="shared" si="0"/>
        <v>2.9937</v>
      </c>
      <c r="L865" s="16">
        <f t="shared" si="1"/>
        <v>0.39565</v>
      </c>
    </row>
    <row r="866" spans="1:12" ht="16.5" customHeight="1">
      <c r="A866" s="15" t="str">
        <f>Solieusap!A866</f>
        <v>Cũ</v>
      </c>
      <c r="B866" s="15">
        <f>Solieusap!B866</f>
        <v>1.75</v>
      </c>
      <c r="C866" s="15" t="str">
        <f>Solieusap!C866</f>
        <v>COMB1</v>
      </c>
      <c r="D866" s="15" t="str">
        <f>Solieusap!D866</f>
        <v>Combination</v>
      </c>
      <c r="E866" s="16">
        <f>ABS(Solieusap!E866)</f>
        <v>2.8012000000000001</v>
      </c>
      <c r="F866" s="16">
        <f>ABS(Solieusap!F866)</f>
        <v>0.1555</v>
      </c>
      <c r="G866" s="16">
        <f>ABS(Solieusap!G866)</f>
        <v>0.224</v>
      </c>
      <c r="H866" s="16">
        <f>ABS(Solieusap!H866)</f>
        <v>5.8E-5</v>
      </c>
      <c r="I866" s="16">
        <f>ABS(Solieusap!I866)</f>
        <v>3.6700000000000001E-3</v>
      </c>
      <c r="J866" s="16">
        <f>ABS(Solieusap!J866)</f>
        <v>5.6899999999999997E-3</v>
      </c>
      <c r="K866" s="16">
        <f t="shared" si="0"/>
        <v>2.8012000000000001</v>
      </c>
      <c r="L866" s="16">
        <f t="shared" si="1"/>
        <v>3.6700000000000001E-3</v>
      </c>
    </row>
    <row r="867" spans="1:12" ht="16.5" customHeight="1">
      <c r="A867" s="15" t="str">
        <f>Solieusap!A867</f>
        <v>Cũ</v>
      </c>
      <c r="B867" s="15">
        <f>Solieusap!B867</f>
        <v>3.5</v>
      </c>
      <c r="C867" s="15" t="str">
        <f>Solieusap!C867</f>
        <v>COMB1</v>
      </c>
      <c r="D867" s="15" t="str">
        <f>Solieusap!D867</f>
        <v>Combination</v>
      </c>
      <c r="E867" s="16">
        <f>ABS(Solieusap!E867)</f>
        <v>2.6086999999999998</v>
      </c>
      <c r="F867" s="16">
        <f>ABS(Solieusap!F867)</f>
        <v>0.1555</v>
      </c>
      <c r="G867" s="16">
        <f>ABS(Solieusap!G867)</f>
        <v>0.224</v>
      </c>
      <c r="H867" s="16">
        <f>ABS(Solieusap!H867)</f>
        <v>5.8E-5</v>
      </c>
      <c r="I867" s="16">
        <f>ABS(Solieusap!I867)</f>
        <v>0.38829999999999998</v>
      </c>
      <c r="J867" s="16">
        <f>ABS(Solieusap!J867)</f>
        <v>0.27773999999999999</v>
      </c>
      <c r="K867" s="16">
        <f t="shared" si="0"/>
        <v>2.6086999999999998</v>
      </c>
      <c r="L867" s="16">
        <f t="shared" si="1"/>
        <v>0.38829999999999998</v>
      </c>
    </row>
    <row r="868" spans="1:12" ht="16.5" customHeight="1">
      <c r="A868" s="15" t="str">
        <f>Solieusap!A868</f>
        <v>Cũ</v>
      </c>
      <c r="B868" s="15">
        <f>Solieusap!B868</f>
        <v>0</v>
      </c>
      <c r="C868" s="15" t="str">
        <f>Solieusap!C868</f>
        <v>COMB2</v>
      </c>
      <c r="D868" s="15" t="str">
        <f>Solieusap!D868</f>
        <v>Combination</v>
      </c>
      <c r="E868" s="16">
        <f>ABS(Solieusap!E868)</f>
        <v>2.3746999999999998</v>
      </c>
      <c r="F868" s="16">
        <f>ABS(Solieusap!F868)</f>
        <v>0.52959999999999996</v>
      </c>
      <c r="G868" s="16">
        <f>ABS(Solieusap!G868)</f>
        <v>0.14929999999999999</v>
      </c>
      <c r="H868" s="16">
        <f>ABS(Solieusap!H868)</f>
        <v>2.071E-5</v>
      </c>
      <c r="I868" s="16">
        <f>ABS(Solieusap!I868)</f>
        <v>0.27063999999999999</v>
      </c>
      <c r="J868" s="16">
        <f>ABS(Solieusap!J868)</f>
        <v>0.57781000000000005</v>
      </c>
      <c r="K868" s="16">
        <f t="shared" si="0"/>
        <v>2.3746999999999998</v>
      </c>
      <c r="L868" s="16">
        <f t="shared" si="1"/>
        <v>0.27063999999999999</v>
      </c>
    </row>
    <row r="869" spans="1:12" ht="16.5" customHeight="1">
      <c r="A869" s="15" t="str">
        <f>Solieusap!A869</f>
        <v>Cũ</v>
      </c>
      <c r="B869" s="15">
        <f>Solieusap!B869</f>
        <v>1.75</v>
      </c>
      <c r="C869" s="15" t="str">
        <f>Solieusap!C869</f>
        <v>COMB2</v>
      </c>
      <c r="D869" s="15" t="str">
        <f>Solieusap!D869</f>
        <v>Combination</v>
      </c>
      <c r="E869" s="16">
        <f>ABS(Solieusap!E869)</f>
        <v>2.1821999999999999</v>
      </c>
      <c r="F869" s="16">
        <f>ABS(Solieusap!F869)</f>
        <v>0.2671</v>
      </c>
      <c r="G869" s="16">
        <f>ABS(Solieusap!G869)</f>
        <v>0.14929999999999999</v>
      </c>
      <c r="H869" s="16">
        <f>ABS(Solieusap!H869)</f>
        <v>2.071E-5</v>
      </c>
      <c r="I869" s="16">
        <f>ABS(Solieusap!I869)</f>
        <v>9.41E-3</v>
      </c>
      <c r="J869" s="16">
        <f>ABS(Solieusap!J869)</f>
        <v>0.11932</v>
      </c>
      <c r="K869" s="16">
        <f t="shared" si="0"/>
        <v>2.1821999999999999</v>
      </c>
      <c r="L869" s="16">
        <f t="shared" si="1"/>
        <v>9.41E-3</v>
      </c>
    </row>
    <row r="870" spans="1:12" ht="16.5" customHeight="1">
      <c r="A870" s="15" t="str">
        <f>Solieusap!A870</f>
        <v>Cũ</v>
      </c>
      <c r="B870" s="15">
        <f>Solieusap!B870</f>
        <v>3.5</v>
      </c>
      <c r="C870" s="15" t="str">
        <f>Solieusap!C870</f>
        <v>COMB2</v>
      </c>
      <c r="D870" s="15" t="str">
        <f>Solieusap!D870</f>
        <v>Combination</v>
      </c>
      <c r="E870" s="16">
        <f>ABS(Solieusap!E870)</f>
        <v>1.9897</v>
      </c>
      <c r="F870" s="16">
        <f>ABS(Solieusap!F870)</f>
        <v>4.5999999999999999E-3</v>
      </c>
      <c r="G870" s="16">
        <f>ABS(Solieusap!G870)</f>
        <v>0.14929999999999999</v>
      </c>
      <c r="H870" s="16">
        <f>ABS(Solieusap!H870)</f>
        <v>2.071E-5</v>
      </c>
      <c r="I870" s="16">
        <f>ABS(Solieusap!I870)</f>
        <v>0.25180999999999998</v>
      </c>
      <c r="J870" s="16">
        <f>ABS(Solieusap!J870)</f>
        <v>0.35707</v>
      </c>
      <c r="K870" s="16">
        <f t="shared" si="0"/>
        <v>1.9897</v>
      </c>
      <c r="L870" s="16">
        <f t="shared" si="1"/>
        <v>0.25180999999999998</v>
      </c>
    </row>
    <row r="871" spans="1:12" ht="16.5" customHeight="1">
      <c r="A871" s="15" t="str">
        <f>Solieusap!A871</f>
        <v>Cũ</v>
      </c>
      <c r="B871" s="15">
        <f>Solieusap!B871</f>
        <v>0</v>
      </c>
      <c r="C871" s="15" t="str">
        <f>Solieusap!C871</f>
        <v>COMB3</v>
      </c>
      <c r="D871" s="15" t="str">
        <f>Solieusap!D871</f>
        <v>Combination</v>
      </c>
      <c r="E871" s="16">
        <f>ABS(Solieusap!E871)</f>
        <v>2.2242000000000002</v>
      </c>
      <c r="F871" s="16">
        <f>ABS(Solieusap!F871)</f>
        <v>0.4168</v>
      </c>
      <c r="G871" s="16">
        <f>ABS(Solieusap!G871)</f>
        <v>0.1449</v>
      </c>
      <c r="H871" s="16">
        <f>ABS(Solieusap!H871)</f>
        <v>1E-4</v>
      </c>
      <c r="I871" s="16">
        <f>ABS(Solieusap!I871)</f>
        <v>0.26088</v>
      </c>
      <c r="J871" s="16">
        <f>ABS(Solieusap!J871)</f>
        <v>0.27829999999999999</v>
      </c>
      <c r="K871" s="16">
        <f t="shared" si="0"/>
        <v>2.2242000000000002</v>
      </c>
      <c r="L871" s="16">
        <f t="shared" si="1"/>
        <v>0.26088</v>
      </c>
    </row>
    <row r="872" spans="1:12" ht="16.5" customHeight="1">
      <c r="A872" s="15" t="str">
        <f>Solieusap!A872</f>
        <v>Cũ</v>
      </c>
      <c r="B872" s="15">
        <f>Solieusap!B872</f>
        <v>1.75</v>
      </c>
      <c r="C872" s="15" t="str">
        <f>Solieusap!C872</f>
        <v>COMB3</v>
      </c>
      <c r="D872" s="15" t="str">
        <f>Solieusap!D872</f>
        <v>Combination</v>
      </c>
      <c r="E872" s="16">
        <f>ABS(Solieusap!E872)</f>
        <v>2.0316999999999998</v>
      </c>
      <c r="F872" s="16">
        <f>ABS(Solieusap!F872)</f>
        <v>6.6799999999999998E-2</v>
      </c>
      <c r="G872" s="16">
        <f>ABS(Solieusap!G872)</f>
        <v>0.1449</v>
      </c>
      <c r="H872" s="16">
        <f>ABS(Solieusap!H872)</f>
        <v>1E-4</v>
      </c>
      <c r="I872" s="16">
        <f>ABS(Solieusap!I872)</f>
        <v>7.26E-3</v>
      </c>
      <c r="J872" s="16">
        <f>ABS(Solieusap!J872)</f>
        <v>0.14491999999999999</v>
      </c>
      <c r="K872" s="16">
        <f t="shared" si="0"/>
        <v>2.0316999999999998</v>
      </c>
      <c r="L872" s="16">
        <f t="shared" si="1"/>
        <v>7.26E-3</v>
      </c>
    </row>
    <row r="873" spans="1:12" ht="16.5" customHeight="1">
      <c r="A873" s="15" t="str">
        <f>Solieusap!A873</f>
        <v>Cũ</v>
      </c>
      <c r="B873" s="15">
        <f>Solieusap!B873</f>
        <v>3.5</v>
      </c>
      <c r="C873" s="15" t="str">
        <f>Solieusap!C873</f>
        <v>COMB3</v>
      </c>
      <c r="D873" s="15" t="str">
        <f>Solieusap!D873</f>
        <v>Combination</v>
      </c>
      <c r="E873" s="16">
        <f>ABS(Solieusap!E873)</f>
        <v>1.8391999999999999</v>
      </c>
      <c r="F873" s="16">
        <f>ABS(Solieusap!F873)</f>
        <v>0.28320000000000001</v>
      </c>
      <c r="G873" s="16">
        <f>ABS(Solieusap!G873)</f>
        <v>0.1449</v>
      </c>
      <c r="H873" s="16">
        <f>ABS(Solieusap!H873)</f>
        <v>1E-4</v>
      </c>
      <c r="I873" s="16">
        <f>ABS(Solieusap!I873)</f>
        <v>0.24635000000000001</v>
      </c>
      <c r="J873" s="16">
        <f>ABS(Solieusap!J873)</f>
        <v>4.4359999999999997E-2</v>
      </c>
      <c r="K873" s="16">
        <f t="shared" si="0"/>
        <v>1.8391999999999999</v>
      </c>
      <c r="L873" s="16">
        <f t="shared" si="1"/>
        <v>0.24635000000000001</v>
      </c>
    </row>
    <row r="874" spans="1:12" ht="16.5" customHeight="1">
      <c r="A874" s="15" t="str">
        <f>Solieusap!A874</f>
        <v>Cũ</v>
      </c>
      <c r="B874" s="15">
        <f>Solieusap!B874</f>
        <v>0</v>
      </c>
      <c r="C874" s="15" t="str">
        <f>Solieusap!C874</f>
        <v>COMB4</v>
      </c>
      <c r="D874" s="15" t="str">
        <f>Solieusap!D874</f>
        <v>Combination</v>
      </c>
      <c r="E874" s="16">
        <f>ABS(Solieusap!E874)</f>
        <v>2.3504</v>
      </c>
      <c r="F874" s="16">
        <f>ABS(Solieusap!F874)</f>
        <v>0.1032</v>
      </c>
      <c r="G874" s="16">
        <f>ABS(Solieusap!G874)</f>
        <v>0.54300000000000004</v>
      </c>
      <c r="H874" s="16">
        <f>ABS(Solieusap!H874)</f>
        <v>5.0229999999999998E-5</v>
      </c>
      <c r="I874" s="16">
        <f>ABS(Solieusap!I874)</f>
        <v>0.61980000000000002</v>
      </c>
      <c r="J874" s="16">
        <f>ABS(Solieusap!J874)</f>
        <v>0.18110000000000001</v>
      </c>
      <c r="K874" s="16">
        <f t="shared" si="0"/>
        <v>2.3504</v>
      </c>
      <c r="L874" s="16">
        <f t="shared" si="1"/>
        <v>0.61980000000000002</v>
      </c>
    </row>
    <row r="875" spans="1:12" ht="16.5" customHeight="1">
      <c r="A875" s="15" t="str">
        <f>Solieusap!A875</f>
        <v>Cũ</v>
      </c>
      <c r="B875" s="15">
        <f>Solieusap!B875</f>
        <v>1.75</v>
      </c>
      <c r="C875" s="15" t="str">
        <f>Solieusap!C875</f>
        <v>COMB4</v>
      </c>
      <c r="D875" s="15" t="str">
        <f>Solieusap!D875</f>
        <v>Combination</v>
      </c>
      <c r="E875" s="16">
        <f>ABS(Solieusap!E875)</f>
        <v>2.1579000000000002</v>
      </c>
      <c r="F875" s="16">
        <f>ABS(Solieusap!F875)</f>
        <v>0.1032</v>
      </c>
      <c r="G875" s="16">
        <f>ABS(Solieusap!G875)</f>
        <v>0.28050000000000003</v>
      </c>
      <c r="H875" s="16">
        <f>ABS(Solieusap!H875)</f>
        <v>5.0229999999999998E-5</v>
      </c>
      <c r="I875" s="16">
        <f>ABS(Solieusap!I875)</f>
        <v>0.10072</v>
      </c>
      <c r="J875" s="16">
        <f>ABS(Solieusap!J875)</f>
        <v>5.0000000000000001E-4</v>
      </c>
      <c r="K875" s="16">
        <f t="shared" si="0"/>
        <v>2.1579000000000002</v>
      </c>
      <c r="L875" s="16">
        <f t="shared" si="1"/>
        <v>0.10072</v>
      </c>
    </row>
    <row r="876" spans="1:12" ht="16.5" customHeight="1">
      <c r="A876" s="15" t="str">
        <f>Solieusap!A876</f>
        <v>Cũ</v>
      </c>
      <c r="B876" s="15">
        <f>Solieusap!B876</f>
        <v>3.5</v>
      </c>
      <c r="C876" s="15" t="str">
        <f>Solieusap!C876</f>
        <v>COMB4</v>
      </c>
      <c r="D876" s="15" t="str">
        <f>Solieusap!D876</f>
        <v>Combination</v>
      </c>
      <c r="E876" s="16">
        <f>ABS(Solieusap!E876)</f>
        <v>1.9654</v>
      </c>
      <c r="F876" s="16">
        <f>ABS(Solieusap!F876)</f>
        <v>0.1032</v>
      </c>
      <c r="G876" s="16">
        <f>ABS(Solieusap!G876)</f>
        <v>1.7999999999999999E-2</v>
      </c>
      <c r="H876" s="16">
        <f>ABS(Solieusap!H876)</f>
        <v>5.0229999999999998E-5</v>
      </c>
      <c r="I876" s="16">
        <f>ABS(Solieusap!I876)</f>
        <v>0.36187000000000002</v>
      </c>
      <c r="J876" s="16">
        <f>ABS(Solieusap!J876)</f>
        <v>0.18010000000000001</v>
      </c>
      <c r="K876" s="16">
        <f t="shared" si="0"/>
        <v>1.9654</v>
      </c>
      <c r="L876" s="16">
        <f t="shared" si="1"/>
        <v>0.36187000000000002</v>
      </c>
    </row>
    <row r="877" spans="1:12" ht="16.5" customHeight="1">
      <c r="A877" s="15" t="str">
        <f>Solieusap!A877</f>
        <v>Cũ</v>
      </c>
      <c r="B877" s="15">
        <f>Solieusap!B877</f>
        <v>0</v>
      </c>
      <c r="C877" s="15" t="str">
        <f>Solieusap!C877</f>
        <v>COMB5</v>
      </c>
      <c r="D877" s="15" t="str">
        <f>Solieusap!D877</f>
        <v>Combination</v>
      </c>
      <c r="E877" s="16">
        <f>ABS(Solieusap!E877)</f>
        <v>2.9763000000000002</v>
      </c>
      <c r="F877" s="16">
        <f>ABS(Solieusap!F877)</f>
        <v>0.15110000000000001</v>
      </c>
      <c r="G877" s="16">
        <f>ABS(Solieusap!G877)</f>
        <v>0.5726</v>
      </c>
      <c r="H877" s="16">
        <f>ABS(Solieusap!H877)</f>
        <v>6.635E-5</v>
      </c>
      <c r="I877" s="16">
        <f>ABS(Solieusap!I877)</f>
        <v>0.70135000000000003</v>
      </c>
      <c r="J877" s="16">
        <f>ABS(Solieusap!J877)</f>
        <v>0.25990000000000002</v>
      </c>
      <c r="K877" s="16">
        <f t="shared" si="0"/>
        <v>2.9763000000000002</v>
      </c>
      <c r="L877" s="16">
        <f t="shared" si="1"/>
        <v>0.70135000000000003</v>
      </c>
    </row>
    <row r="878" spans="1:12" ht="16.5" customHeight="1">
      <c r="A878" s="15" t="str">
        <f>Solieusap!A878</f>
        <v>Cũ</v>
      </c>
      <c r="B878" s="15">
        <f>Solieusap!B878</f>
        <v>1.75</v>
      </c>
      <c r="C878" s="15" t="str">
        <f>Solieusap!C878</f>
        <v>COMB5</v>
      </c>
      <c r="D878" s="15" t="str">
        <f>Solieusap!D878</f>
        <v>Combination</v>
      </c>
      <c r="E878" s="16">
        <f>ABS(Solieusap!E878)</f>
        <v>2.7837999999999998</v>
      </c>
      <c r="F878" s="16">
        <f>ABS(Solieusap!F878)</f>
        <v>0.15110000000000001</v>
      </c>
      <c r="G878" s="16">
        <f>ABS(Solieusap!G878)</f>
        <v>0.33639999999999998</v>
      </c>
      <c r="H878" s="16">
        <f>ABS(Solieusap!H878)</f>
        <v>6.635E-5</v>
      </c>
      <c r="I878" s="16">
        <f>ABS(Solieusap!I878)</f>
        <v>9.4020000000000006E-2</v>
      </c>
      <c r="J878" s="16">
        <f>ABS(Solieusap!J878)</f>
        <v>4.5799999999999999E-3</v>
      </c>
      <c r="K878" s="16">
        <f t="shared" si="0"/>
        <v>2.7837999999999998</v>
      </c>
      <c r="L878" s="16">
        <f t="shared" si="1"/>
        <v>9.4020000000000006E-2</v>
      </c>
    </row>
    <row r="879" spans="1:12" ht="16.5" customHeight="1">
      <c r="A879" s="15" t="str">
        <f>Solieusap!A879</f>
        <v>Cũ</v>
      </c>
      <c r="B879" s="15">
        <f>Solieusap!B879</f>
        <v>3.5</v>
      </c>
      <c r="C879" s="15" t="str">
        <f>Solieusap!C879</f>
        <v>COMB5</v>
      </c>
      <c r="D879" s="15" t="str">
        <f>Solieusap!D879</f>
        <v>Combination</v>
      </c>
      <c r="E879" s="16">
        <f>ABS(Solieusap!E879)</f>
        <v>2.5912999999999999</v>
      </c>
      <c r="F879" s="16">
        <f>ABS(Solieusap!F879)</f>
        <v>0.15110000000000001</v>
      </c>
      <c r="G879" s="16">
        <f>ABS(Solieusap!G879)</f>
        <v>0.10009999999999999</v>
      </c>
      <c r="H879" s="16">
        <f>ABS(Solieusap!H879)</f>
        <v>6.635E-5</v>
      </c>
      <c r="I879" s="16">
        <f>ABS(Solieusap!I879)</f>
        <v>0.47594999999999998</v>
      </c>
      <c r="J879" s="16">
        <f>ABS(Solieusap!J879)</f>
        <v>0.26906000000000002</v>
      </c>
      <c r="K879" s="16">
        <f t="shared" si="0"/>
        <v>2.5912999999999999</v>
      </c>
      <c r="L879" s="16">
        <f t="shared" si="1"/>
        <v>0.47594999999999998</v>
      </c>
    </row>
    <row r="880" spans="1:12" ht="16.5" customHeight="1">
      <c r="A880" s="15" t="str">
        <f>Solieusap!A880</f>
        <v>Cũ</v>
      </c>
      <c r="B880" s="15">
        <f>Solieusap!B880</f>
        <v>0</v>
      </c>
      <c r="C880" s="15" t="str">
        <f>Solieusap!C880</f>
        <v>COMB6</v>
      </c>
      <c r="D880" s="15" t="str">
        <f>Solieusap!D880</f>
        <v>Combination</v>
      </c>
      <c r="E880" s="16">
        <f>ABS(Solieusap!E880)</f>
        <v>2.8626999999999998</v>
      </c>
      <c r="F880" s="16">
        <f>ABS(Solieusap!F880)</f>
        <v>0.31690000000000002</v>
      </c>
      <c r="G880" s="16">
        <f>ABS(Solieusap!G880)</f>
        <v>0.21440000000000001</v>
      </c>
      <c r="H880" s="16">
        <f>ABS(Solieusap!H880)</f>
        <v>1.1E-4</v>
      </c>
      <c r="I880" s="16">
        <f>ABS(Solieusap!I880)</f>
        <v>0.37831999999999999</v>
      </c>
      <c r="J880" s="16">
        <f>ABS(Solieusap!J880)</f>
        <v>0.15354999999999999</v>
      </c>
      <c r="K880" s="16">
        <f t="shared" si="0"/>
        <v>2.8626999999999998</v>
      </c>
      <c r="L880" s="16">
        <f t="shared" si="1"/>
        <v>0.37831999999999999</v>
      </c>
    </row>
    <row r="881" spans="1:12" ht="16.5" customHeight="1">
      <c r="A881" s="15" t="str">
        <f>Solieusap!A881</f>
        <v>Cũ</v>
      </c>
      <c r="B881" s="15">
        <f>Solieusap!B881</f>
        <v>1.75</v>
      </c>
      <c r="C881" s="15" t="str">
        <f>Solieusap!C881</f>
        <v>COMB6</v>
      </c>
      <c r="D881" s="15" t="str">
        <f>Solieusap!D881</f>
        <v>Combination</v>
      </c>
      <c r="E881" s="16">
        <f>ABS(Solieusap!E881)</f>
        <v>2.6701999999999999</v>
      </c>
      <c r="F881" s="16">
        <f>ABS(Solieusap!F881)</f>
        <v>1.9E-3</v>
      </c>
      <c r="G881" s="16">
        <f>ABS(Solieusap!G881)</f>
        <v>0.21440000000000001</v>
      </c>
      <c r="H881" s="16">
        <f>ABS(Solieusap!H881)</f>
        <v>1.1E-4</v>
      </c>
      <c r="I881" s="16">
        <f>ABS(Solieusap!I881)</f>
        <v>3.1700000000000001E-3</v>
      </c>
      <c r="J881" s="16">
        <f>ABS(Solieusap!J881)</f>
        <v>0.12540000000000001</v>
      </c>
      <c r="K881" s="16">
        <f t="shared" si="0"/>
        <v>2.6701999999999999</v>
      </c>
      <c r="L881" s="16">
        <f t="shared" si="1"/>
        <v>3.1700000000000001E-3</v>
      </c>
    </row>
    <row r="882" spans="1:12" ht="16.5" customHeight="1">
      <c r="A882" s="15" t="str">
        <f>Solieusap!A882</f>
        <v>Cũ</v>
      </c>
      <c r="B882" s="15">
        <f>Solieusap!B882</f>
        <v>3.5</v>
      </c>
      <c r="C882" s="15" t="str">
        <f>Solieusap!C882</f>
        <v>COMB6</v>
      </c>
      <c r="D882" s="15" t="str">
        <f>Solieusap!D882</f>
        <v>Combination</v>
      </c>
      <c r="E882" s="16">
        <f>ABS(Solieusap!E882)</f>
        <v>2.4777</v>
      </c>
      <c r="F882" s="16">
        <f>ABS(Solieusap!F882)</f>
        <v>0.31309999999999999</v>
      </c>
      <c r="G882" s="16">
        <f>ABS(Solieusap!G882)</f>
        <v>0.21440000000000001</v>
      </c>
      <c r="H882" s="16">
        <f>ABS(Solieusap!H882)</f>
        <v>1.1E-4</v>
      </c>
      <c r="I882" s="16">
        <f>ABS(Solieusap!I882)</f>
        <v>0.37197999999999998</v>
      </c>
      <c r="J882" s="16">
        <f>ABS(Solieusap!J882)</f>
        <v>0.1469</v>
      </c>
      <c r="K882" s="16">
        <f t="shared" si="0"/>
        <v>2.4777</v>
      </c>
      <c r="L882" s="16">
        <f t="shared" si="1"/>
        <v>0.37197999999999998</v>
      </c>
    </row>
    <row r="883" spans="1:12" ht="16.5" customHeight="1">
      <c r="A883" s="15" t="str">
        <f>Solieusap!A883</f>
        <v>Cũ</v>
      </c>
      <c r="B883" s="15">
        <f>Solieusap!B883</f>
        <v>0</v>
      </c>
      <c r="C883" s="15" t="str">
        <f>Solieusap!C883</f>
        <v>COMB7</v>
      </c>
      <c r="D883" s="15" t="str">
        <f>Solieusap!D883</f>
        <v>Combination</v>
      </c>
      <c r="E883" s="16">
        <f>ABS(Solieusap!E883)</f>
        <v>2.9982000000000002</v>
      </c>
      <c r="F883" s="16">
        <f>ABS(Solieusap!F883)</f>
        <v>0.53490000000000004</v>
      </c>
      <c r="G883" s="16">
        <f>ABS(Solieusap!G883)</f>
        <v>0.21829999999999999</v>
      </c>
      <c r="H883" s="16">
        <f>ABS(Solieusap!H883)</f>
        <v>3.9780000000000002E-5</v>
      </c>
      <c r="I883" s="16">
        <f>ABS(Solieusap!I883)</f>
        <v>0.3871</v>
      </c>
      <c r="J883" s="16">
        <f>ABS(Solieusap!J883)</f>
        <v>0.61695</v>
      </c>
      <c r="K883" s="16">
        <f t="shared" si="0"/>
        <v>2.9982000000000002</v>
      </c>
      <c r="L883" s="16">
        <f t="shared" si="1"/>
        <v>0.3871</v>
      </c>
    </row>
    <row r="884" spans="1:12" ht="16.5" customHeight="1">
      <c r="A884" s="15" t="str">
        <f>Solieusap!A884</f>
        <v>Cũ</v>
      </c>
      <c r="B884" s="15">
        <f>Solieusap!B884</f>
        <v>1.75</v>
      </c>
      <c r="C884" s="15" t="str">
        <f>Solieusap!C884</f>
        <v>COMB7</v>
      </c>
      <c r="D884" s="15" t="str">
        <f>Solieusap!D884</f>
        <v>Combination</v>
      </c>
      <c r="E884" s="16">
        <f>ABS(Solieusap!E884)</f>
        <v>2.8056999999999999</v>
      </c>
      <c r="F884" s="16">
        <f>ABS(Solieusap!F884)</f>
        <v>0.29870000000000002</v>
      </c>
      <c r="G884" s="16">
        <f>ABS(Solieusap!G884)</f>
        <v>0.21829999999999999</v>
      </c>
      <c r="H884" s="16">
        <f>ABS(Solieusap!H884)</f>
        <v>3.9780000000000002E-5</v>
      </c>
      <c r="I884" s="16">
        <f>ABS(Solieusap!I884)</f>
        <v>5.1000000000000004E-3</v>
      </c>
      <c r="J884" s="16">
        <f>ABS(Solieusap!J884)</f>
        <v>0.11241</v>
      </c>
      <c r="K884" s="16">
        <f t="shared" si="0"/>
        <v>2.8056999999999999</v>
      </c>
      <c r="L884" s="16">
        <f t="shared" si="1"/>
        <v>5.1000000000000004E-3</v>
      </c>
    </row>
    <row r="885" spans="1:12" ht="16.5" customHeight="1">
      <c r="A885" s="15" t="str">
        <f>Solieusap!A885</f>
        <v>Cũ</v>
      </c>
      <c r="B885" s="15">
        <f>Solieusap!B885</f>
        <v>3.5</v>
      </c>
      <c r="C885" s="15" t="str">
        <f>Solieusap!C885</f>
        <v>COMB7</v>
      </c>
      <c r="D885" s="15" t="str">
        <f>Solieusap!D885</f>
        <v>Combination</v>
      </c>
      <c r="E885" s="16">
        <f>ABS(Solieusap!E885)</f>
        <v>2.6132</v>
      </c>
      <c r="F885" s="16">
        <f>ABS(Solieusap!F885)</f>
        <v>6.2399999999999997E-2</v>
      </c>
      <c r="G885" s="16">
        <f>ABS(Solieusap!G885)</f>
        <v>0.21829999999999999</v>
      </c>
      <c r="H885" s="16">
        <f>ABS(Solieusap!H885)</f>
        <v>3.9780000000000002E-5</v>
      </c>
      <c r="I885" s="16">
        <f>ABS(Solieusap!I885)</f>
        <v>0.37690000000000001</v>
      </c>
      <c r="J885" s="16">
        <f>ABS(Solieusap!J885)</f>
        <v>0.42834</v>
      </c>
      <c r="K885" s="16">
        <f t="shared" si="0"/>
        <v>2.6132</v>
      </c>
      <c r="L885" s="16">
        <f t="shared" si="1"/>
        <v>0.37690000000000001</v>
      </c>
    </row>
    <row r="886" spans="1:12" ht="16.5" customHeight="1">
      <c r="A886" s="15" t="str">
        <f>Solieusap!A886</f>
        <v>Cũ</v>
      </c>
      <c r="B886" s="15">
        <f>Solieusap!B886</f>
        <v>0</v>
      </c>
      <c r="C886" s="15" t="str">
        <f>Solieusap!C886</f>
        <v>COMB1</v>
      </c>
      <c r="D886" s="15" t="str">
        <f>Solieusap!D886</f>
        <v>Combination</v>
      </c>
      <c r="E886" s="16">
        <f>ABS(Solieusap!E886)</f>
        <v>2.9937</v>
      </c>
      <c r="F886" s="16">
        <f>ABS(Solieusap!F886)</f>
        <v>0.1555</v>
      </c>
      <c r="G886" s="16">
        <f>ABS(Solieusap!G886)</f>
        <v>0.224</v>
      </c>
      <c r="H886" s="16">
        <f>ABS(Solieusap!H886)</f>
        <v>5.8E-5</v>
      </c>
      <c r="I886" s="16">
        <f>ABS(Solieusap!I886)</f>
        <v>0.39565</v>
      </c>
      <c r="J886" s="16">
        <f>ABS(Solieusap!J886)</f>
        <v>0.26635999999999999</v>
      </c>
      <c r="K886" s="16">
        <f t="shared" si="0"/>
        <v>2.9937</v>
      </c>
      <c r="L886" s="16">
        <f t="shared" si="1"/>
        <v>0.39565</v>
      </c>
    </row>
    <row r="887" spans="1:12" ht="16.5" customHeight="1">
      <c r="A887" s="15" t="str">
        <f>Solieusap!A887</f>
        <v>Cũ</v>
      </c>
      <c r="B887" s="15">
        <f>Solieusap!B887</f>
        <v>1.75</v>
      </c>
      <c r="C887" s="15" t="str">
        <f>Solieusap!C887</f>
        <v>COMB1</v>
      </c>
      <c r="D887" s="15" t="str">
        <f>Solieusap!D887</f>
        <v>Combination</v>
      </c>
      <c r="E887" s="16">
        <f>ABS(Solieusap!E887)</f>
        <v>2.8012000000000001</v>
      </c>
      <c r="F887" s="16">
        <f>ABS(Solieusap!F887)</f>
        <v>0.1555</v>
      </c>
      <c r="G887" s="16">
        <f>ABS(Solieusap!G887)</f>
        <v>0.224</v>
      </c>
      <c r="H887" s="16">
        <f>ABS(Solieusap!H887)</f>
        <v>5.8E-5</v>
      </c>
      <c r="I887" s="16">
        <f>ABS(Solieusap!I887)</f>
        <v>3.6700000000000001E-3</v>
      </c>
      <c r="J887" s="16">
        <f>ABS(Solieusap!J887)</f>
        <v>5.6899999999999997E-3</v>
      </c>
      <c r="K887" s="16">
        <f t="shared" si="0"/>
        <v>2.8012000000000001</v>
      </c>
      <c r="L887" s="16">
        <f t="shared" si="1"/>
        <v>3.6700000000000001E-3</v>
      </c>
    </row>
    <row r="888" spans="1:12" ht="16.5" customHeight="1">
      <c r="A888" s="15" t="str">
        <f>Solieusap!A888</f>
        <v>Cũ</v>
      </c>
      <c r="B888" s="15">
        <f>Solieusap!B888</f>
        <v>3.5</v>
      </c>
      <c r="C888" s="15" t="str">
        <f>Solieusap!C888</f>
        <v>COMB1</v>
      </c>
      <c r="D888" s="15" t="str">
        <f>Solieusap!D888</f>
        <v>Combination</v>
      </c>
      <c r="E888" s="16">
        <f>ABS(Solieusap!E888)</f>
        <v>2.6086999999999998</v>
      </c>
      <c r="F888" s="16">
        <f>ABS(Solieusap!F888)</f>
        <v>0.1555</v>
      </c>
      <c r="G888" s="16">
        <f>ABS(Solieusap!G888)</f>
        <v>0.224</v>
      </c>
      <c r="H888" s="16">
        <f>ABS(Solieusap!H888)</f>
        <v>5.8E-5</v>
      </c>
      <c r="I888" s="16">
        <f>ABS(Solieusap!I888)</f>
        <v>0.38829999999999998</v>
      </c>
      <c r="J888" s="16">
        <f>ABS(Solieusap!J888)</f>
        <v>0.27773999999999999</v>
      </c>
      <c r="K888" s="16">
        <f t="shared" si="0"/>
        <v>2.6086999999999998</v>
      </c>
      <c r="L888" s="16">
        <f t="shared" si="1"/>
        <v>0.38829999999999998</v>
      </c>
    </row>
    <row r="889" spans="1:12" ht="16.5" customHeight="1">
      <c r="A889" s="15" t="str">
        <f>Solieusap!A889</f>
        <v>Cũ</v>
      </c>
      <c r="B889" s="15">
        <f>Solieusap!B889</f>
        <v>0</v>
      </c>
      <c r="C889" s="15" t="str">
        <f>Solieusap!C889</f>
        <v>COMB2</v>
      </c>
      <c r="D889" s="15" t="str">
        <f>Solieusap!D889</f>
        <v>Combination</v>
      </c>
      <c r="E889" s="16">
        <f>ABS(Solieusap!E889)</f>
        <v>2.3746999999999998</v>
      </c>
      <c r="F889" s="16">
        <f>ABS(Solieusap!F889)</f>
        <v>0.52959999999999996</v>
      </c>
      <c r="G889" s="16">
        <f>ABS(Solieusap!G889)</f>
        <v>0.14929999999999999</v>
      </c>
      <c r="H889" s="16">
        <f>ABS(Solieusap!H889)</f>
        <v>2.071E-5</v>
      </c>
      <c r="I889" s="16">
        <f>ABS(Solieusap!I889)</f>
        <v>0.27063999999999999</v>
      </c>
      <c r="J889" s="16">
        <f>ABS(Solieusap!J889)</f>
        <v>0.57781000000000005</v>
      </c>
      <c r="K889" s="16">
        <f t="shared" si="0"/>
        <v>2.3746999999999998</v>
      </c>
      <c r="L889" s="16">
        <f t="shared" si="1"/>
        <v>0.27063999999999999</v>
      </c>
    </row>
    <row r="890" spans="1:12" ht="16.5" customHeight="1">
      <c r="A890" s="15" t="str">
        <f>Solieusap!A890</f>
        <v>Cũ</v>
      </c>
      <c r="B890" s="15">
        <f>Solieusap!B890</f>
        <v>1.75</v>
      </c>
      <c r="C890" s="15" t="str">
        <f>Solieusap!C890</f>
        <v>COMB2</v>
      </c>
      <c r="D890" s="15" t="str">
        <f>Solieusap!D890</f>
        <v>Combination</v>
      </c>
      <c r="E890" s="16">
        <f>ABS(Solieusap!E890)</f>
        <v>2.1821999999999999</v>
      </c>
      <c r="F890" s="16">
        <f>ABS(Solieusap!F890)</f>
        <v>0.2671</v>
      </c>
      <c r="G890" s="16">
        <f>ABS(Solieusap!G890)</f>
        <v>0.14929999999999999</v>
      </c>
      <c r="H890" s="16">
        <f>ABS(Solieusap!H890)</f>
        <v>2.071E-5</v>
      </c>
      <c r="I890" s="16">
        <f>ABS(Solieusap!I890)</f>
        <v>9.41E-3</v>
      </c>
      <c r="J890" s="16">
        <f>ABS(Solieusap!J890)</f>
        <v>0.11932</v>
      </c>
      <c r="K890" s="16">
        <f t="shared" si="0"/>
        <v>2.1821999999999999</v>
      </c>
      <c r="L890" s="16">
        <f t="shared" si="1"/>
        <v>9.41E-3</v>
      </c>
    </row>
    <row r="891" spans="1:12" ht="16.5" customHeight="1">
      <c r="A891" s="15" t="str">
        <f>Solieusap!A891</f>
        <v>Cũ</v>
      </c>
      <c r="B891" s="15">
        <f>Solieusap!B891</f>
        <v>3.5</v>
      </c>
      <c r="C891" s="15" t="str">
        <f>Solieusap!C891</f>
        <v>COMB2</v>
      </c>
      <c r="D891" s="15" t="str">
        <f>Solieusap!D891</f>
        <v>Combination</v>
      </c>
      <c r="E891" s="16">
        <f>ABS(Solieusap!E891)</f>
        <v>1.9897</v>
      </c>
      <c r="F891" s="16">
        <f>ABS(Solieusap!F891)</f>
        <v>4.5999999999999999E-3</v>
      </c>
      <c r="G891" s="16">
        <f>ABS(Solieusap!G891)</f>
        <v>0.14929999999999999</v>
      </c>
      <c r="H891" s="16">
        <f>ABS(Solieusap!H891)</f>
        <v>2.071E-5</v>
      </c>
      <c r="I891" s="16">
        <f>ABS(Solieusap!I891)</f>
        <v>0.25180999999999998</v>
      </c>
      <c r="J891" s="16">
        <f>ABS(Solieusap!J891)</f>
        <v>0.35707</v>
      </c>
      <c r="K891" s="16">
        <f t="shared" si="0"/>
        <v>1.9897</v>
      </c>
      <c r="L891" s="16">
        <f t="shared" si="1"/>
        <v>0.25180999999999998</v>
      </c>
    </row>
    <row r="892" spans="1:12" ht="16.5" customHeight="1">
      <c r="A892" s="15" t="str">
        <f>Solieusap!A892</f>
        <v>Cũ</v>
      </c>
      <c r="B892" s="15">
        <f>Solieusap!B892</f>
        <v>0</v>
      </c>
      <c r="C892" s="15" t="str">
        <f>Solieusap!C892</f>
        <v>COMB3</v>
      </c>
      <c r="D892" s="15" t="str">
        <f>Solieusap!D892</f>
        <v>Combination</v>
      </c>
      <c r="E892" s="16">
        <f>ABS(Solieusap!E892)</f>
        <v>2.2242000000000002</v>
      </c>
      <c r="F892" s="16">
        <f>ABS(Solieusap!F892)</f>
        <v>0.4168</v>
      </c>
      <c r="G892" s="16">
        <f>ABS(Solieusap!G892)</f>
        <v>0.1449</v>
      </c>
      <c r="H892" s="16">
        <f>ABS(Solieusap!H892)</f>
        <v>1E-4</v>
      </c>
      <c r="I892" s="16">
        <f>ABS(Solieusap!I892)</f>
        <v>0.26088</v>
      </c>
      <c r="J892" s="16">
        <f>ABS(Solieusap!J892)</f>
        <v>0.27829999999999999</v>
      </c>
      <c r="K892" s="16">
        <f t="shared" si="0"/>
        <v>2.2242000000000002</v>
      </c>
      <c r="L892" s="16">
        <f t="shared" si="1"/>
        <v>0.26088</v>
      </c>
    </row>
    <row r="893" spans="1:12" ht="16.5" customHeight="1">
      <c r="A893" s="15" t="str">
        <f>Solieusap!A893</f>
        <v>Cũ</v>
      </c>
      <c r="B893" s="15">
        <f>Solieusap!B893</f>
        <v>1.75</v>
      </c>
      <c r="C893" s="15" t="str">
        <f>Solieusap!C893</f>
        <v>COMB3</v>
      </c>
      <c r="D893" s="15" t="str">
        <f>Solieusap!D893</f>
        <v>Combination</v>
      </c>
      <c r="E893" s="16">
        <f>ABS(Solieusap!E893)</f>
        <v>2.0316999999999998</v>
      </c>
      <c r="F893" s="16">
        <f>ABS(Solieusap!F893)</f>
        <v>6.6799999999999998E-2</v>
      </c>
      <c r="G893" s="16">
        <f>ABS(Solieusap!G893)</f>
        <v>0.1449</v>
      </c>
      <c r="H893" s="16">
        <f>ABS(Solieusap!H893)</f>
        <v>1E-4</v>
      </c>
      <c r="I893" s="16">
        <f>ABS(Solieusap!I893)</f>
        <v>7.26E-3</v>
      </c>
      <c r="J893" s="16">
        <f>ABS(Solieusap!J893)</f>
        <v>0.14491999999999999</v>
      </c>
      <c r="K893" s="16">
        <f t="shared" si="0"/>
        <v>2.0316999999999998</v>
      </c>
      <c r="L893" s="16">
        <f t="shared" si="1"/>
        <v>7.26E-3</v>
      </c>
    </row>
    <row r="894" spans="1:12" ht="16.5" customHeight="1">
      <c r="A894" s="15" t="str">
        <f>Solieusap!A894</f>
        <v>Cũ</v>
      </c>
      <c r="B894" s="15">
        <f>Solieusap!B894</f>
        <v>3.5</v>
      </c>
      <c r="C894" s="15" t="str">
        <f>Solieusap!C894</f>
        <v>COMB3</v>
      </c>
      <c r="D894" s="15" t="str">
        <f>Solieusap!D894</f>
        <v>Combination</v>
      </c>
      <c r="E894" s="16">
        <f>ABS(Solieusap!E894)</f>
        <v>1.8391999999999999</v>
      </c>
      <c r="F894" s="16">
        <f>ABS(Solieusap!F894)</f>
        <v>0.28320000000000001</v>
      </c>
      <c r="G894" s="16">
        <f>ABS(Solieusap!G894)</f>
        <v>0.1449</v>
      </c>
      <c r="H894" s="16">
        <f>ABS(Solieusap!H894)</f>
        <v>1E-4</v>
      </c>
      <c r="I894" s="16">
        <f>ABS(Solieusap!I894)</f>
        <v>0.24635000000000001</v>
      </c>
      <c r="J894" s="16">
        <f>ABS(Solieusap!J894)</f>
        <v>4.4359999999999997E-2</v>
      </c>
      <c r="K894" s="16">
        <f t="shared" si="0"/>
        <v>1.8391999999999999</v>
      </c>
      <c r="L894" s="16">
        <f t="shared" si="1"/>
        <v>0.24635000000000001</v>
      </c>
    </row>
    <row r="895" spans="1:12" ht="16.5" customHeight="1">
      <c r="A895" s="15" t="str">
        <f>Solieusap!A895</f>
        <v>Cũ</v>
      </c>
      <c r="B895" s="15">
        <f>Solieusap!B895</f>
        <v>0</v>
      </c>
      <c r="C895" s="15" t="str">
        <f>Solieusap!C895</f>
        <v>COMB4</v>
      </c>
      <c r="D895" s="15" t="str">
        <f>Solieusap!D895</f>
        <v>Combination</v>
      </c>
      <c r="E895" s="16">
        <f>ABS(Solieusap!E895)</f>
        <v>2.3504</v>
      </c>
      <c r="F895" s="16">
        <f>ABS(Solieusap!F895)</f>
        <v>0.1032</v>
      </c>
      <c r="G895" s="16">
        <f>ABS(Solieusap!G895)</f>
        <v>0.54300000000000004</v>
      </c>
      <c r="H895" s="16">
        <f>ABS(Solieusap!H895)</f>
        <v>5.0229999999999998E-5</v>
      </c>
      <c r="I895" s="16">
        <f>ABS(Solieusap!I895)</f>
        <v>0.61980000000000002</v>
      </c>
      <c r="J895" s="16">
        <f>ABS(Solieusap!J895)</f>
        <v>0.18110000000000001</v>
      </c>
      <c r="K895" s="16">
        <f t="shared" si="0"/>
        <v>2.3504</v>
      </c>
      <c r="L895" s="16">
        <f t="shared" si="1"/>
        <v>0.61980000000000002</v>
      </c>
    </row>
    <row r="896" spans="1:12" ht="16.5" customHeight="1">
      <c r="A896" s="15" t="str">
        <f>Solieusap!A896</f>
        <v>Cũ</v>
      </c>
      <c r="B896" s="15">
        <f>Solieusap!B896</f>
        <v>1.75</v>
      </c>
      <c r="C896" s="15" t="str">
        <f>Solieusap!C896</f>
        <v>COMB4</v>
      </c>
      <c r="D896" s="15" t="str">
        <f>Solieusap!D896</f>
        <v>Combination</v>
      </c>
      <c r="E896" s="16">
        <f>ABS(Solieusap!E896)</f>
        <v>2.1579000000000002</v>
      </c>
      <c r="F896" s="16">
        <f>ABS(Solieusap!F896)</f>
        <v>0.1032</v>
      </c>
      <c r="G896" s="16">
        <f>ABS(Solieusap!G896)</f>
        <v>0.28050000000000003</v>
      </c>
      <c r="H896" s="16">
        <f>ABS(Solieusap!H896)</f>
        <v>5.0229999999999998E-5</v>
      </c>
      <c r="I896" s="16">
        <f>ABS(Solieusap!I896)</f>
        <v>0.10072</v>
      </c>
      <c r="J896" s="16">
        <f>ABS(Solieusap!J896)</f>
        <v>5.0000000000000001E-4</v>
      </c>
      <c r="K896" s="16">
        <f t="shared" si="0"/>
        <v>2.1579000000000002</v>
      </c>
      <c r="L896" s="16">
        <f t="shared" si="1"/>
        <v>0.10072</v>
      </c>
    </row>
    <row r="897" spans="1:12" ht="16.5" customHeight="1">
      <c r="A897" s="15" t="str">
        <f>Solieusap!A897</f>
        <v>Cũ</v>
      </c>
      <c r="B897" s="15">
        <f>Solieusap!B897</f>
        <v>3.5</v>
      </c>
      <c r="C897" s="15" t="str">
        <f>Solieusap!C897</f>
        <v>COMB4</v>
      </c>
      <c r="D897" s="15" t="str">
        <f>Solieusap!D897</f>
        <v>Combination</v>
      </c>
      <c r="E897" s="16">
        <f>ABS(Solieusap!E897)</f>
        <v>1.9654</v>
      </c>
      <c r="F897" s="16">
        <f>ABS(Solieusap!F897)</f>
        <v>0.1032</v>
      </c>
      <c r="G897" s="16">
        <f>ABS(Solieusap!G897)</f>
        <v>1.7999999999999999E-2</v>
      </c>
      <c r="H897" s="16">
        <f>ABS(Solieusap!H897)</f>
        <v>5.0229999999999998E-5</v>
      </c>
      <c r="I897" s="16">
        <f>ABS(Solieusap!I897)</f>
        <v>0.36187000000000002</v>
      </c>
      <c r="J897" s="16">
        <f>ABS(Solieusap!J897)</f>
        <v>0.18010000000000001</v>
      </c>
      <c r="K897" s="16">
        <f t="shared" si="0"/>
        <v>1.9654</v>
      </c>
      <c r="L897" s="16">
        <f t="shared" si="1"/>
        <v>0.36187000000000002</v>
      </c>
    </row>
    <row r="898" spans="1:12" ht="16.5" customHeight="1">
      <c r="A898" s="15" t="str">
        <f>Solieusap!A898</f>
        <v>Cũ</v>
      </c>
      <c r="B898" s="15">
        <f>Solieusap!B898</f>
        <v>0</v>
      </c>
      <c r="C898" s="15" t="str">
        <f>Solieusap!C898</f>
        <v>COMB5</v>
      </c>
      <c r="D898" s="15" t="str">
        <f>Solieusap!D898</f>
        <v>Combination</v>
      </c>
      <c r="E898" s="16">
        <f>ABS(Solieusap!E898)</f>
        <v>2.9763000000000002</v>
      </c>
      <c r="F898" s="16">
        <f>ABS(Solieusap!F898)</f>
        <v>0.15110000000000001</v>
      </c>
      <c r="G898" s="16">
        <f>ABS(Solieusap!G898)</f>
        <v>0.5726</v>
      </c>
      <c r="H898" s="16">
        <f>ABS(Solieusap!H898)</f>
        <v>6.635E-5</v>
      </c>
      <c r="I898" s="16">
        <f>ABS(Solieusap!I898)</f>
        <v>0.70135000000000003</v>
      </c>
      <c r="J898" s="16">
        <f>ABS(Solieusap!J898)</f>
        <v>0.25990000000000002</v>
      </c>
      <c r="K898" s="16">
        <f t="shared" si="0"/>
        <v>2.9763000000000002</v>
      </c>
      <c r="L898" s="16">
        <f t="shared" si="1"/>
        <v>0.70135000000000003</v>
      </c>
    </row>
    <row r="899" spans="1:12" ht="16.5" customHeight="1">
      <c r="A899" s="15" t="str">
        <f>Solieusap!A899</f>
        <v>Cũ</v>
      </c>
      <c r="B899" s="15">
        <f>Solieusap!B899</f>
        <v>1.75</v>
      </c>
      <c r="C899" s="15" t="str">
        <f>Solieusap!C899</f>
        <v>COMB5</v>
      </c>
      <c r="D899" s="15" t="str">
        <f>Solieusap!D899</f>
        <v>Combination</v>
      </c>
      <c r="E899" s="16">
        <f>ABS(Solieusap!E899)</f>
        <v>2.7837999999999998</v>
      </c>
      <c r="F899" s="16">
        <f>ABS(Solieusap!F899)</f>
        <v>0.15110000000000001</v>
      </c>
      <c r="G899" s="16">
        <f>ABS(Solieusap!G899)</f>
        <v>0.33639999999999998</v>
      </c>
      <c r="H899" s="16">
        <f>ABS(Solieusap!H899)</f>
        <v>6.635E-5</v>
      </c>
      <c r="I899" s="16">
        <f>ABS(Solieusap!I899)</f>
        <v>9.4020000000000006E-2</v>
      </c>
      <c r="J899" s="16">
        <f>ABS(Solieusap!J899)</f>
        <v>4.5799999999999999E-3</v>
      </c>
      <c r="K899" s="16">
        <f t="shared" si="0"/>
        <v>2.7837999999999998</v>
      </c>
      <c r="L899" s="16">
        <f t="shared" si="1"/>
        <v>9.4020000000000006E-2</v>
      </c>
    </row>
    <row r="900" spans="1:12" ht="16.5" customHeight="1">
      <c r="A900" s="15" t="str">
        <f>Solieusap!A900</f>
        <v>Cũ</v>
      </c>
      <c r="B900" s="15">
        <f>Solieusap!B900</f>
        <v>3.5</v>
      </c>
      <c r="C900" s="15" t="str">
        <f>Solieusap!C900</f>
        <v>COMB5</v>
      </c>
      <c r="D900" s="15" t="str">
        <f>Solieusap!D900</f>
        <v>Combination</v>
      </c>
      <c r="E900" s="16">
        <f>ABS(Solieusap!E900)</f>
        <v>2.5912999999999999</v>
      </c>
      <c r="F900" s="16">
        <f>ABS(Solieusap!F900)</f>
        <v>0.15110000000000001</v>
      </c>
      <c r="G900" s="16">
        <f>ABS(Solieusap!G900)</f>
        <v>0.10009999999999999</v>
      </c>
      <c r="H900" s="16">
        <f>ABS(Solieusap!H900)</f>
        <v>6.635E-5</v>
      </c>
      <c r="I900" s="16">
        <f>ABS(Solieusap!I900)</f>
        <v>0.47594999999999998</v>
      </c>
      <c r="J900" s="16">
        <f>ABS(Solieusap!J900)</f>
        <v>0.26906000000000002</v>
      </c>
      <c r="K900" s="16">
        <f t="shared" si="0"/>
        <v>2.5912999999999999</v>
      </c>
      <c r="L900" s="16">
        <f t="shared" si="1"/>
        <v>0.47594999999999998</v>
      </c>
    </row>
    <row r="901" spans="1:12" ht="16.5" customHeight="1">
      <c r="A901" s="15" t="str">
        <f>Solieusap!A901</f>
        <v>Cũ</v>
      </c>
      <c r="B901" s="15">
        <f>Solieusap!B901</f>
        <v>0</v>
      </c>
      <c r="C901" s="15" t="str">
        <f>Solieusap!C901</f>
        <v>COMB6</v>
      </c>
      <c r="D901" s="15" t="str">
        <f>Solieusap!D901</f>
        <v>Combination</v>
      </c>
      <c r="E901" s="16">
        <f>ABS(Solieusap!E901)</f>
        <v>2.8626999999999998</v>
      </c>
      <c r="F901" s="16">
        <f>ABS(Solieusap!F901)</f>
        <v>0.31690000000000002</v>
      </c>
      <c r="G901" s="16">
        <f>ABS(Solieusap!G901)</f>
        <v>0.21440000000000001</v>
      </c>
      <c r="H901" s="16">
        <f>ABS(Solieusap!H901)</f>
        <v>1.1E-4</v>
      </c>
      <c r="I901" s="16">
        <f>ABS(Solieusap!I901)</f>
        <v>0.37831999999999999</v>
      </c>
      <c r="J901" s="16">
        <f>ABS(Solieusap!J901)</f>
        <v>0.15354999999999999</v>
      </c>
      <c r="K901" s="16">
        <f t="shared" si="0"/>
        <v>2.8626999999999998</v>
      </c>
      <c r="L901" s="16">
        <f t="shared" si="1"/>
        <v>0.37831999999999999</v>
      </c>
    </row>
    <row r="902" spans="1:12" ht="16.5" customHeight="1">
      <c r="A902" s="15" t="str">
        <f>Solieusap!A902</f>
        <v>Cũ</v>
      </c>
      <c r="B902" s="15">
        <f>Solieusap!B902</f>
        <v>1.75</v>
      </c>
      <c r="C902" s="15" t="str">
        <f>Solieusap!C902</f>
        <v>COMB6</v>
      </c>
      <c r="D902" s="15" t="str">
        <f>Solieusap!D902</f>
        <v>Combination</v>
      </c>
      <c r="E902" s="16">
        <f>ABS(Solieusap!E902)</f>
        <v>2.6701999999999999</v>
      </c>
      <c r="F902" s="16">
        <f>ABS(Solieusap!F902)</f>
        <v>1.9E-3</v>
      </c>
      <c r="G902" s="16">
        <f>ABS(Solieusap!G902)</f>
        <v>0.21440000000000001</v>
      </c>
      <c r="H902" s="16">
        <f>ABS(Solieusap!H902)</f>
        <v>1.1E-4</v>
      </c>
      <c r="I902" s="16">
        <f>ABS(Solieusap!I902)</f>
        <v>3.1700000000000001E-3</v>
      </c>
      <c r="J902" s="16">
        <f>ABS(Solieusap!J902)</f>
        <v>0.12540000000000001</v>
      </c>
      <c r="K902" s="16">
        <f t="shared" si="0"/>
        <v>2.6701999999999999</v>
      </c>
      <c r="L902" s="16">
        <f t="shared" si="1"/>
        <v>3.1700000000000001E-3</v>
      </c>
    </row>
    <row r="903" spans="1:12" ht="16.5" customHeight="1">
      <c r="A903" s="15" t="str">
        <f>Solieusap!A903</f>
        <v>Cũ</v>
      </c>
      <c r="B903" s="15">
        <f>Solieusap!B903</f>
        <v>3.5</v>
      </c>
      <c r="C903" s="15" t="str">
        <f>Solieusap!C903</f>
        <v>COMB6</v>
      </c>
      <c r="D903" s="15" t="str">
        <f>Solieusap!D903</f>
        <v>Combination</v>
      </c>
      <c r="E903" s="16">
        <f>ABS(Solieusap!E903)</f>
        <v>2.4777</v>
      </c>
      <c r="F903" s="16">
        <f>ABS(Solieusap!F903)</f>
        <v>0.31309999999999999</v>
      </c>
      <c r="G903" s="16">
        <f>ABS(Solieusap!G903)</f>
        <v>0.21440000000000001</v>
      </c>
      <c r="H903" s="16">
        <f>ABS(Solieusap!H903)</f>
        <v>1.1E-4</v>
      </c>
      <c r="I903" s="16">
        <f>ABS(Solieusap!I903)</f>
        <v>0.37197999999999998</v>
      </c>
      <c r="J903" s="16">
        <f>ABS(Solieusap!J903)</f>
        <v>0.1469</v>
      </c>
      <c r="K903" s="16">
        <f t="shared" si="0"/>
        <v>2.4777</v>
      </c>
      <c r="L903" s="16">
        <f t="shared" si="1"/>
        <v>0.37197999999999998</v>
      </c>
    </row>
    <row r="904" spans="1:12" ht="16.5" customHeight="1">
      <c r="A904" s="15" t="str">
        <f>Solieusap!A904</f>
        <v>Cũ</v>
      </c>
      <c r="B904" s="15">
        <f>Solieusap!B904</f>
        <v>0</v>
      </c>
      <c r="C904" s="15" t="str">
        <f>Solieusap!C904</f>
        <v>COMB7</v>
      </c>
      <c r="D904" s="15" t="str">
        <f>Solieusap!D904</f>
        <v>Combination</v>
      </c>
      <c r="E904" s="16">
        <f>ABS(Solieusap!E904)</f>
        <v>2.9982000000000002</v>
      </c>
      <c r="F904" s="16">
        <f>ABS(Solieusap!F904)</f>
        <v>0.53490000000000004</v>
      </c>
      <c r="G904" s="16">
        <f>ABS(Solieusap!G904)</f>
        <v>0.21829999999999999</v>
      </c>
      <c r="H904" s="16">
        <f>ABS(Solieusap!H904)</f>
        <v>3.9780000000000002E-5</v>
      </c>
      <c r="I904" s="16">
        <f>ABS(Solieusap!I904)</f>
        <v>0.3871</v>
      </c>
      <c r="J904" s="16">
        <f>ABS(Solieusap!J904)</f>
        <v>0.61695</v>
      </c>
      <c r="K904" s="16">
        <f t="shared" si="0"/>
        <v>2.9982000000000002</v>
      </c>
      <c r="L904" s="16">
        <f t="shared" si="1"/>
        <v>0.3871</v>
      </c>
    </row>
    <row r="905" spans="1:12" ht="16.5" customHeight="1">
      <c r="A905" s="15" t="str">
        <f>Solieusap!A905</f>
        <v>Cũ</v>
      </c>
      <c r="B905" s="15">
        <f>Solieusap!B905</f>
        <v>1.75</v>
      </c>
      <c r="C905" s="15" t="str">
        <f>Solieusap!C905</f>
        <v>COMB7</v>
      </c>
      <c r="D905" s="15" t="str">
        <f>Solieusap!D905</f>
        <v>Combination</v>
      </c>
      <c r="E905" s="16">
        <f>ABS(Solieusap!E905)</f>
        <v>2.8056999999999999</v>
      </c>
      <c r="F905" s="16">
        <f>ABS(Solieusap!F905)</f>
        <v>0.29870000000000002</v>
      </c>
      <c r="G905" s="16">
        <f>ABS(Solieusap!G905)</f>
        <v>0.21829999999999999</v>
      </c>
      <c r="H905" s="16">
        <f>ABS(Solieusap!H905)</f>
        <v>3.9780000000000002E-5</v>
      </c>
      <c r="I905" s="16">
        <f>ABS(Solieusap!I905)</f>
        <v>5.1000000000000004E-3</v>
      </c>
      <c r="J905" s="16">
        <f>ABS(Solieusap!J905)</f>
        <v>0.11241</v>
      </c>
      <c r="K905" s="16">
        <f t="shared" si="0"/>
        <v>2.8056999999999999</v>
      </c>
      <c r="L905" s="16">
        <f t="shared" si="1"/>
        <v>5.1000000000000004E-3</v>
      </c>
    </row>
    <row r="906" spans="1:12" ht="16.5" customHeight="1">
      <c r="A906" s="15" t="str">
        <f>Solieusap!A906</f>
        <v>Cũ</v>
      </c>
      <c r="B906" s="15">
        <f>Solieusap!B906</f>
        <v>3.5</v>
      </c>
      <c r="C906" s="15" t="str">
        <f>Solieusap!C906</f>
        <v>COMB7</v>
      </c>
      <c r="D906" s="15" t="str">
        <f>Solieusap!D906</f>
        <v>Combination</v>
      </c>
      <c r="E906" s="16">
        <f>ABS(Solieusap!E906)</f>
        <v>2.6132</v>
      </c>
      <c r="F906" s="16">
        <f>ABS(Solieusap!F906)</f>
        <v>6.2399999999999997E-2</v>
      </c>
      <c r="G906" s="16">
        <f>ABS(Solieusap!G906)</f>
        <v>0.21829999999999999</v>
      </c>
      <c r="H906" s="16">
        <f>ABS(Solieusap!H906)</f>
        <v>3.9780000000000002E-5</v>
      </c>
      <c r="I906" s="16">
        <f>ABS(Solieusap!I906)</f>
        <v>0.37690000000000001</v>
      </c>
      <c r="J906" s="16">
        <f>ABS(Solieusap!J906)</f>
        <v>0.42834</v>
      </c>
      <c r="K906" s="16">
        <f t="shared" si="0"/>
        <v>2.6132</v>
      </c>
      <c r="L906" s="16">
        <f t="shared" si="1"/>
        <v>0.37690000000000001</v>
      </c>
    </row>
    <row r="907" spans="1:12" ht="16.5" customHeight="1">
      <c r="A907" s="15" t="str">
        <f>Solieusap!A907</f>
        <v>Cũ</v>
      </c>
      <c r="B907" s="15">
        <f>Solieusap!B907</f>
        <v>0</v>
      </c>
      <c r="C907" s="15" t="str">
        <f>Solieusap!C907</f>
        <v>COMB1</v>
      </c>
      <c r="D907" s="15" t="str">
        <f>Solieusap!D907</f>
        <v>Combination</v>
      </c>
      <c r="E907" s="16">
        <f>ABS(Solieusap!E907)</f>
        <v>2.9937</v>
      </c>
      <c r="F907" s="16">
        <f>ABS(Solieusap!F907)</f>
        <v>0.1555</v>
      </c>
      <c r="G907" s="16">
        <f>ABS(Solieusap!G907)</f>
        <v>0.224</v>
      </c>
      <c r="H907" s="16">
        <f>ABS(Solieusap!H907)</f>
        <v>5.8E-5</v>
      </c>
      <c r="I907" s="16">
        <f>ABS(Solieusap!I907)</f>
        <v>0.39565</v>
      </c>
      <c r="J907" s="16">
        <f>ABS(Solieusap!J907)</f>
        <v>0.26635999999999999</v>
      </c>
      <c r="K907" s="16">
        <f t="shared" si="0"/>
        <v>2.9937</v>
      </c>
      <c r="L907" s="16">
        <f t="shared" si="1"/>
        <v>0.39565</v>
      </c>
    </row>
    <row r="908" spans="1:12" ht="16.5" customHeight="1">
      <c r="A908" s="15" t="str">
        <f>Solieusap!A908</f>
        <v>Cũ</v>
      </c>
      <c r="B908" s="15">
        <f>Solieusap!B908</f>
        <v>1.75</v>
      </c>
      <c r="C908" s="15" t="str">
        <f>Solieusap!C908</f>
        <v>COMB1</v>
      </c>
      <c r="D908" s="15" t="str">
        <f>Solieusap!D908</f>
        <v>Combination</v>
      </c>
      <c r="E908" s="16">
        <f>ABS(Solieusap!E908)</f>
        <v>2.8012000000000001</v>
      </c>
      <c r="F908" s="16">
        <f>ABS(Solieusap!F908)</f>
        <v>0.1555</v>
      </c>
      <c r="G908" s="16">
        <f>ABS(Solieusap!G908)</f>
        <v>0.224</v>
      </c>
      <c r="H908" s="16">
        <f>ABS(Solieusap!H908)</f>
        <v>5.8E-5</v>
      </c>
      <c r="I908" s="16">
        <f>ABS(Solieusap!I908)</f>
        <v>3.6700000000000001E-3</v>
      </c>
      <c r="J908" s="16">
        <f>ABS(Solieusap!J908)</f>
        <v>5.6899999999999997E-3</v>
      </c>
      <c r="K908" s="16">
        <f t="shared" si="0"/>
        <v>2.8012000000000001</v>
      </c>
      <c r="L908" s="16">
        <f t="shared" si="1"/>
        <v>3.6700000000000001E-3</v>
      </c>
    </row>
    <row r="909" spans="1:12" ht="16.5" customHeight="1">
      <c r="A909" s="15" t="str">
        <f>Solieusap!A909</f>
        <v>Cũ</v>
      </c>
      <c r="B909" s="15">
        <f>Solieusap!B909</f>
        <v>3.5</v>
      </c>
      <c r="C909" s="15" t="str">
        <f>Solieusap!C909</f>
        <v>COMB1</v>
      </c>
      <c r="D909" s="15" t="str">
        <f>Solieusap!D909</f>
        <v>Combination</v>
      </c>
      <c r="E909" s="16">
        <f>ABS(Solieusap!E909)</f>
        <v>2.6086999999999998</v>
      </c>
      <c r="F909" s="16">
        <f>ABS(Solieusap!F909)</f>
        <v>0.1555</v>
      </c>
      <c r="G909" s="16">
        <f>ABS(Solieusap!G909)</f>
        <v>0.224</v>
      </c>
      <c r="H909" s="16">
        <f>ABS(Solieusap!H909)</f>
        <v>5.8E-5</v>
      </c>
      <c r="I909" s="16">
        <f>ABS(Solieusap!I909)</f>
        <v>0.38829999999999998</v>
      </c>
      <c r="J909" s="16">
        <f>ABS(Solieusap!J909)</f>
        <v>0.27773999999999999</v>
      </c>
      <c r="K909" s="16">
        <f t="shared" si="0"/>
        <v>2.6086999999999998</v>
      </c>
      <c r="L909" s="16">
        <f t="shared" si="1"/>
        <v>0.38829999999999998</v>
      </c>
    </row>
    <row r="910" spans="1:12" ht="16.5" customHeight="1">
      <c r="A910" s="15" t="str">
        <f>Solieusap!A910</f>
        <v>Cũ</v>
      </c>
      <c r="B910" s="15">
        <f>Solieusap!B910</f>
        <v>0</v>
      </c>
      <c r="C910" s="15" t="str">
        <f>Solieusap!C910</f>
        <v>COMB2</v>
      </c>
      <c r="D910" s="15" t="str">
        <f>Solieusap!D910</f>
        <v>Combination</v>
      </c>
      <c r="E910" s="16">
        <f>ABS(Solieusap!E910)</f>
        <v>2.3746999999999998</v>
      </c>
      <c r="F910" s="16">
        <f>ABS(Solieusap!F910)</f>
        <v>0.52959999999999996</v>
      </c>
      <c r="G910" s="16">
        <f>ABS(Solieusap!G910)</f>
        <v>0.14929999999999999</v>
      </c>
      <c r="H910" s="16">
        <f>ABS(Solieusap!H910)</f>
        <v>2.071E-5</v>
      </c>
      <c r="I910" s="16">
        <f>ABS(Solieusap!I910)</f>
        <v>0.27063999999999999</v>
      </c>
      <c r="J910" s="16">
        <f>ABS(Solieusap!J910)</f>
        <v>0.57781000000000005</v>
      </c>
      <c r="K910" s="16">
        <f t="shared" si="0"/>
        <v>2.3746999999999998</v>
      </c>
      <c r="L910" s="16">
        <f t="shared" si="1"/>
        <v>0.27063999999999999</v>
      </c>
    </row>
    <row r="911" spans="1:12" ht="16.5" customHeight="1">
      <c r="A911" s="15" t="str">
        <f>Solieusap!A911</f>
        <v>Cũ</v>
      </c>
      <c r="B911" s="15">
        <f>Solieusap!B911</f>
        <v>1.75</v>
      </c>
      <c r="C911" s="15" t="str">
        <f>Solieusap!C911</f>
        <v>COMB2</v>
      </c>
      <c r="D911" s="15" t="str">
        <f>Solieusap!D911</f>
        <v>Combination</v>
      </c>
      <c r="E911" s="16">
        <f>ABS(Solieusap!E911)</f>
        <v>2.1821999999999999</v>
      </c>
      <c r="F911" s="16">
        <f>ABS(Solieusap!F911)</f>
        <v>0.2671</v>
      </c>
      <c r="G911" s="16">
        <f>ABS(Solieusap!G911)</f>
        <v>0.14929999999999999</v>
      </c>
      <c r="H911" s="16">
        <f>ABS(Solieusap!H911)</f>
        <v>2.071E-5</v>
      </c>
      <c r="I911" s="16">
        <f>ABS(Solieusap!I911)</f>
        <v>9.41E-3</v>
      </c>
      <c r="J911" s="16">
        <f>ABS(Solieusap!J911)</f>
        <v>0.11932</v>
      </c>
      <c r="K911" s="16">
        <f t="shared" si="0"/>
        <v>2.1821999999999999</v>
      </c>
      <c r="L911" s="16">
        <f t="shared" si="1"/>
        <v>9.41E-3</v>
      </c>
    </row>
    <row r="912" spans="1:12" ht="16.5" customHeight="1">
      <c r="A912" s="15" t="str">
        <f>Solieusap!A912</f>
        <v>Cũ</v>
      </c>
      <c r="B912" s="15">
        <f>Solieusap!B912</f>
        <v>3.5</v>
      </c>
      <c r="C912" s="15" t="str">
        <f>Solieusap!C912</f>
        <v>COMB2</v>
      </c>
      <c r="D912" s="15" t="str">
        <f>Solieusap!D912</f>
        <v>Combination</v>
      </c>
      <c r="E912" s="16">
        <f>ABS(Solieusap!E912)</f>
        <v>1.9897</v>
      </c>
      <c r="F912" s="16">
        <f>ABS(Solieusap!F912)</f>
        <v>4.5999999999999999E-3</v>
      </c>
      <c r="G912" s="16">
        <f>ABS(Solieusap!G912)</f>
        <v>0.14929999999999999</v>
      </c>
      <c r="H912" s="16">
        <f>ABS(Solieusap!H912)</f>
        <v>2.071E-5</v>
      </c>
      <c r="I912" s="16">
        <f>ABS(Solieusap!I912)</f>
        <v>0.25180999999999998</v>
      </c>
      <c r="J912" s="16">
        <f>ABS(Solieusap!J912)</f>
        <v>0.35707</v>
      </c>
      <c r="K912" s="16">
        <f t="shared" si="0"/>
        <v>1.9897</v>
      </c>
      <c r="L912" s="16">
        <f t="shared" si="1"/>
        <v>0.25180999999999998</v>
      </c>
    </row>
    <row r="913" spans="1:12" ht="16.5" customHeight="1">
      <c r="A913" s="15" t="str">
        <f>Solieusap!A913</f>
        <v>Cũ</v>
      </c>
      <c r="B913" s="15">
        <f>Solieusap!B913</f>
        <v>0</v>
      </c>
      <c r="C913" s="15" t="str">
        <f>Solieusap!C913</f>
        <v>COMB3</v>
      </c>
      <c r="D913" s="15" t="str">
        <f>Solieusap!D913</f>
        <v>Combination</v>
      </c>
      <c r="E913" s="16">
        <f>ABS(Solieusap!E913)</f>
        <v>2.2242000000000002</v>
      </c>
      <c r="F913" s="16">
        <f>ABS(Solieusap!F913)</f>
        <v>0.4168</v>
      </c>
      <c r="G913" s="16">
        <f>ABS(Solieusap!G913)</f>
        <v>0.1449</v>
      </c>
      <c r="H913" s="16">
        <f>ABS(Solieusap!H913)</f>
        <v>1E-4</v>
      </c>
      <c r="I913" s="16">
        <f>ABS(Solieusap!I913)</f>
        <v>0.26088</v>
      </c>
      <c r="J913" s="16">
        <f>ABS(Solieusap!J913)</f>
        <v>0.27829999999999999</v>
      </c>
      <c r="K913" s="16">
        <f t="shared" si="0"/>
        <v>2.2242000000000002</v>
      </c>
      <c r="L913" s="16">
        <f t="shared" si="1"/>
        <v>0.26088</v>
      </c>
    </row>
    <row r="914" spans="1:12" ht="16.5" customHeight="1">
      <c r="A914" s="15" t="str">
        <f>Solieusap!A914</f>
        <v>Cũ</v>
      </c>
      <c r="B914" s="15">
        <f>Solieusap!B914</f>
        <v>1.75</v>
      </c>
      <c r="C914" s="15" t="str">
        <f>Solieusap!C914</f>
        <v>COMB3</v>
      </c>
      <c r="D914" s="15" t="str">
        <f>Solieusap!D914</f>
        <v>Combination</v>
      </c>
      <c r="E914" s="16">
        <f>ABS(Solieusap!E914)</f>
        <v>2.0316999999999998</v>
      </c>
      <c r="F914" s="16">
        <f>ABS(Solieusap!F914)</f>
        <v>6.6799999999999998E-2</v>
      </c>
      <c r="G914" s="16">
        <f>ABS(Solieusap!G914)</f>
        <v>0.1449</v>
      </c>
      <c r="H914" s="16">
        <f>ABS(Solieusap!H914)</f>
        <v>1E-4</v>
      </c>
      <c r="I914" s="16">
        <f>ABS(Solieusap!I914)</f>
        <v>7.26E-3</v>
      </c>
      <c r="J914" s="16">
        <f>ABS(Solieusap!J914)</f>
        <v>0.14491999999999999</v>
      </c>
      <c r="K914" s="16">
        <f t="shared" si="0"/>
        <v>2.0316999999999998</v>
      </c>
      <c r="L914" s="16">
        <f t="shared" si="1"/>
        <v>7.26E-3</v>
      </c>
    </row>
    <row r="915" spans="1:12" ht="16.5" customHeight="1">
      <c r="A915" s="15" t="str">
        <f>Solieusap!A915</f>
        <v>Cũ</v>
      </c>
      <c r="B915" s="15">
        <f>Solieusap!B915</f>
        <v>3.5</v>
      </c>
      <c r="C915" s="15" t="str">
        <f>Solieusap!C915</f>
        <v>COMB3</v>
      </c>
      <c r="D915" s="15" t="str">
        <f>Solieusap!D915</f>
        <v>Combination</v>
      </c>
      <c r="E915" s="16">
        <f>ABS(Solieusap!E915)</f>
        <v>1.8391999999999999</v>
      </c>
      <c r="F915" s="16">
        <f>ABS(Solieusap!F915)</f>
        <v>0.28320000000000001</v>
      </c>
      <c r="G915" s="16">
        <f>ABS(Solieusap!G915)</f>
        <v>0.1449</v>
      </c>
      <c r="H915" s="16">
        <f>ABS(Solieusap!H915)</f>
        <v>1E-4</v>
      </c>
      <c r="I915" s="16">
        <f>ABS(Solieusap!I915)</f>
        <v>0.24635000000000001</v>
      </c>
      <c r="J915" s="16">
        <f>ABS(Solieusap!J915)</f>
        <v>4.4359999999999997E-2</v>
      </c>
      <c r="K915" s="16">
        <f t="shared" si="0"/>
        <v>1.8391999999999999</v>
      </c>
      <c r="L915" s="16">
        <f t="shared" si="1"/>
        <v>0.24635000000000001</v>
      </c>
    </row>
    <row r="916" spans="1:12" ht="16.5" customHeight="1">
      <c r="A916" s="15" t="str">
        <f>Solieusap!A916</f>
        <v>Cũ</v>
      </c>
      <c r="B916" s="15">
        <f>Solieusap!B916</f>
        <v>0</v>
      </c>
      <c r="C916" s="15" t="str">
        <f>Solieusap!C916</f>
        <v>COMB4</v>
      </c>
      <c r="D916" s="15" t="str">
        <f>Solieusap!D916</f>
        <v>Combination</v>
      </c>
      <c r="E916" s="16">
        <f>ABS(Solieusap!E916)</f>
        <v>2.3504</v>
      </c>
      <c r="F916" s="16">
        <f>ABS(Solieusap!F916)</f>
        <v>0.1032</v>
      </c>
      <c r="G916" s="16">
        <f>ABS(Solieusap!G916)</f>
        <v>0.54300000000000004</v>
      </c>
      <c r="H916" s="16">
        <f>ABS(Solieusap!H916)</f>
        <v>5.0229999999999998E-5</v>
      </c>
      <c r="I916" s="16">
        <f>ABS(Solieusap!I916)</f>
        <v>0.61980000000000002</v>
      </c>
      <c r="J916" s="16">
        <f>ABS(Solieusap!J916)</f>
        <v>0.18110000000000001</v>
      </c>
      <c r="K916" s="16">
        <f t="shared" si="0"/>
        <v>2.3504</v>
      </c>
      <c r="L916" s="16">
        <f t="shared" si="1"/>
        <v>0.61980000000000002</v>
      </c>
    </row>
    <row r="917" spans="1:12" ht="16.5" customHeight="1">
      <c r="A917" s="15" t="str">
        <f>Solieusap!A917</f>
        <v>Cũ</v>
      </c>
      <c r="B917" s="15">
        <f>Solieusap!B917</f>
        <v>1.75</v>
      </c>
      <c r="C917" s="15" t="str">
        <f>Solieusap!C917</f>
        <v>COMB4</v>
      </c>
      <c r="D917" s="15" t="str">
        <f>Solieusap!D917</f>
        <v>Combination</v>
      </c>
      <c r="E917" s="16">
        <f>ABS(Solieusap!E917)</f>
        <v>2.1579000000000002</v>
      </c>
      <c r="F917" s="16">
        <f>ABS(Solieusap!F917)</f>
        <v>0.1032</v>
      </c>
      <c r="G917" s="16">
        <f>ABS(Solieusap!G917)</f>
        <v>0.28050000000000003</v>
      </c>
      <c r="H917" s="16">
        <f>ABS(Solieusap!H917)</f>
        <v>5.0229999999999998E-5</v>
      </c>
      <c r="I917" s="16">
        <f>ABS(Solieusap!I917)</f>
        <v>0.10072</v>
      </c>
      <c r="J917" s="16">
        <f>ABS(Solieusap!J917)</f>
        <v>5.0000000000000001E-4</v>
      </c>
      <c r="K917" s="16">
        <f t="shared" si="0"/>
        <v>2.1579000000000002</v>
      </c>
      <c r="L917" s="16">
        <f t="shared" si="1"/>
        <v>0.10072</v>
      </c>
    </row>
    <row r="918" spans="1:12" ht="16.5" customHeight="1">
      <c r="A918" s="15" t="str">
        <f>Solieusap!A918</f>
        <v>Cũ</v>
      </c>
      <c r="B918" s="15">
        <f>Solieusap!B918</f>
        <v>3.5</v>
      </c>
      <c r="C918" s="15" t="str">
        <f>Solieusap!C918</f>
        <v>COMB4</v>
      </c>
      <c r="D918" s="15" t="str">
        <f>Solieusap!D918</f>
        <v>Combination</v>
      </c>
      <c r="E918" s="16">
        <f>ABS(Solieusap!E918)</f>
        <v>1.9654</v>
      </c>
      <c r="F918" s="16">
        <f>ABS(Solieusap!F918)</f>
        <v>0.1032</v>
      </c>
      <c r="G918" s="16">
        <f>ABS(Solieusap!G918)</f>
        <v>1.7999999999999999E-2</v>
      </c>
      <c r="H918" s="16">
        <f>ABS(Solieusap!H918)</f>
        <v>5.0229999999999998E-5</v>
      </c>
      <c r="I918" s="16">
        <f>ABS(Solieusap!I918)</f>
        <v>0.36187000000000002</v>
      </c>
      <c r="J918" s="16">
        <f>ABS(Solieusap!J918)</f>
        <v>0.18010000000000001</v>
      </c>
      <c r="K918" s="16">
        <f t="shared" si="0"/>
        <v>1.9654</v>
      </c>
      <c r="L918" s="16">
        <f t="shared" si="1"/>
        <v>0.36187000000000002</v>
      </c>
    </row>
    <row r="919" spans="1:12" ht="16.5" customHeight="1">
      <c r="A919" s="15" t="str">
        <f>Solieusap!A919</f>
        <v>Cũ</v>
      </c>
      <c r="B919" s="15">
        <f>Solieusap!B919</f>
        <v>0</v>
      </c>
      <c r="C919" s="15" t="str">
        <f>Solieusap!C919</f>
        <v>COMB5</v>
      </c>
      <c r="D919" s="15" t="str">
        <f>Solieusap!D919</f>
        <v>Combination</v>
      </c>
      <c r="E919" s="16">
        <f>ABS(Solieusap!E919)</f>
        <v>2.9763000000000002</v>
      </c>
      <c r="F919" s="16">
        <f>ABS(Solieusap!F919)</f>
        <v>0.15110000000000001</v>
      </c>
      <c r="G919" s="16">
        <f>ABS(Solieusap!G919)</f>
        <v>0.5726</v>
      </c>
      <c r="H919" s="16">
        <f>ABS(Solieusap!H919)</f>
        <v>6.635E-5</v>
      </c>
      <c r="I919" s="16">
        <f>ABS(Solieusap!I919)</f>
        <v>0.70135000000000003</v>
      </c>
      <c r="J919" s="16">
        <f>ABS(Solieusap!J919)</f>
        <v>0.25990000000000002</v>
      </c>
      <c r="K919" s="16">
        <f t="shared" si="0"/>
        <v>2.9763000000000002</v>
      </c>
      <c r="L919" s="16">
        <f t="shared" si="1"/>
        <v>0.70135000000000003</v>
      </c>
    </row>
    <row r="920" spans="1:12" ht="16.5" customHeight="1">
      <c r="A920" s="15" t="str">
        <f>Solieusap!A920</f>
        <v>Cũ</v>
      </c>
      <c r="B920" s="15">
        <f>Solieusap!B920</f>
        <v>1.75</v>
      </c>
      <c r="C920" s="15" t="str">
        <f>Solieusap!C920</f>
        <v>COMB5</v>
      </c>
      <c r="D920" s="15" t="str">
        <f>Solieusap!D920</f>
        <v>Combination</v>
      </c>
      <c r="E920" s="16">
        <f>ABS(Solieusap!E920)</f>
        <v>2.7837999999999998</v>
      </c>
      <c r="F920" s="16">
        <f>ABS(Solieusap!F920)</f>
        <v>0.15110000000000001</v>
      </c>
      <c r="G920" s="16">
        <f>ABS(Solieusap!G920)</f>
        <v>0.33639999999999998</v>
      </c>
      <c r="H920" s="16">
        <f>ABS(Solieusap!H920)</f>
        <v>6.635E-5</v>
      </c>
      <c r="I920" s="16">
        <f>ABS(Solieusap!I920)</f>
        <v>9.4020000000000006E-2</v>
      </c>
      <c r="J920" s="16">
        <f>ABS(Solieusap!J920)</f>
        <v>4.5799999999999999E-3</v>
      </c>
      <c r="K920" s="16">
        <f t="shared" si="0"/>
        <v>2.7837999999999998</v>
      </c>
      <c r="L920" s="16">
        <f t="shared" si="1"/>
        <v>9.4020000000000006E-2</v>
      </c>
    </row>
    <row r="921" spans="1:12" ht="16.5" customHeight="1">
      <c r="A921" s="15" t="str">
        <f>Solieusap!A921</f>
        <v>Cũ</v>
      </c>
      <c r="B921" s="15">
        <f>Solieusap!B921</f>
        <v>3.5</v>
      </c>
      <c r="C921" s="15" t="str">
        <f>Solieusap!C921</f>
        <v>COMB5</v>
      </c>
      <c r="D921" s="15" t="str">
        <f>Solieusap!D921</f>
        <v>Combination</v>
      </c>
      <c r="E921" s="16">
        <f>ABS(Solieusap!E921)</f>
        <v>2.5912999999999999</v>
      </c>
      <c r="F921" s="16">
        <f>ABS(Solieusap!F921)</f>
        <v>0.15110000000000001</v>
      </c>
      <c r="G921" s="16">
        <f>ABS(Solieusap!G921)</f>
        <v>0.10009999999999999</v>
      </c>
      <c r="H921" s="16">
        <f>ABS(Solieusap!H921)</f>
        <v>6.635E-5</v>
      </c>
      <c r="I921" s="16">
        <f>ABS(Solieusap!I921)</f>
        <v>0.47594999999999998</v>
      </c>
      <c r="J921" s="16">
        <f>ABS(Solieusap!J921)</f>
        <v>0.26906000000000002</v>
      </c>
      <c r="K921" s="16">
        <f t="shared" si="0"/>
        <v>2.5912999999999999</v>
      </c>
      <c r="L921" s="16">
        <f t="shared" si="1"/>
        <v>0.47594999999999998</v>
      </c>
    </row>
    <row r="922" spans="1:12" ht="16.5" customHeight="1">
      <c r="A922" s="15" t="str">
        <f>Solieusap!A922</f>
        <v>Cũ</v>
      </c>
      <c r="B922" s="15">
        <f>Solieusap!B922</f>
        <v>0</v>
      </c>
      <c r="C922" s="15" t="str">
        <f>Solieusap!C922</f>
        <v>COMB6</v>
      </c>
      <c r="D922" s="15" t="str">
        <f>Solieusap!D922</f>
        <v>Combination</v>
      </c>
      <c r="E922" s="16">
        <f>ABS(Solieusap!E922)</f>
        <v>2.8626999999999998</v>
      </c>
      <c r="F922" s="16">
        <f>ABS(Solieusap!F922)</f>
        <v>0.31690000000000002</v>
      </c>
      <c r="G922" s="16">
        <f>ABS(Solieusap!G922)</f>
        <v>0.21440000000000001</v>
      </c>
      <c r="H922" s="16">
        <f>ABS(Solieusap!H922)</f>
        <v>1.1E-4</v>
      </c>
      <c r="I922" s="16">
        <f>ABS(Solieusap!I922)</f>
        <v>0.37831999999999999</v>
      </c>
      <c r="J922" s="16">
        <f>ABS(Solieusap!J922)</f>
        <v>0.15354999999999999</v>
      </c>
      <c r="K922" s="16">
        <f t="shared" si="0"/>
        <v>2.8626999999999998</v>
      </c>
      <c r="L922" s="16">
        <f t="shared" si="1"/>
        <v>0.37831999999999999</v>
      </c>
    </row>
    <row r="923" spans="1:12" ht="16.5" customHeight="1">
      <c r="A923" s="15" t="str">
        <f>Solieusap!A923</f>
        <v>Cũ</v>
      </c>
      <c r="B923" s="15">
        <f>Solieusap!B923</f>
        <v>1.75</v>
      </c>
      <c r="C923" s="15" t="str">
        <f>Solieusap!C923</f>
        <v>COMB6</v>
      </c>
      <c r="D923" s="15" t="str">
        <f>Solieusap!D923</f>
        <v>Combination</v>
      </c>
      <c r="E923" s="16">
        <f>ABS(Solieusap!E923)</f>
        <v>2.6701999999999999</v>
      </c>
      <c r="F923" s="16">
        <f>ABS(Solieusap!F923)</f>
        <v>1.9E-3</v>
      </c>
      <c r="G923" s="16">
        <f>ABS(Solieusap!G923)</f>
        <v>0.21440000000000001</v>
      </c>
      <c r="H923" s="16">
        <f>ABS(Solieusap!H923)</f>
        <v>1.1E-4</v>
      </c>
      <c r="I923" s="16">
        <f>ABS(Solieusap!I923)</f>
        <v>3.1700000000000001E-3</v>
      </c>
      <c r="J923" s="16">
        <f>ABS(Solieusap!J923)</f>
        <v>0.12540000000000001</v>
      </c>
      <c r="K923" s="16">
        <f t="shared" si="0"/>
        <v>2.6701999999999999</v>
      </c>
      <c r="L923" s="16">
        <f t="shared" si="1"/>
        <v>3.1700000000000001E-3</v>
      </c>
    </row>
    <row r="924" spans="1:12" ht="16.5" customHeight="1">
      <c r="A924" s="15" t="str">
        <f>Solieusap!A924</f>
        <v>Cũ</v>
      </c>
      <c r="B924" s="15">
        <f>Solieusap!B924</f>
        <v>3.5</v>
      </c>
      <c r="C924" s="15" t="str">
        <f>Solieusap!C924</f>
        <v>COMB6</v>
      </c>
      <c r="D924" s="15" t="str">
        <f>Solieusap!D924</f>
        <v>Combination</v>
      </c>
      <c r="E924" s="16">
        <f>ABS(Solieusap!E924)</f>
        <v>2.4777</v>
      </c>
      <c r="F924" s="16">
        <f>ABS(Solieusap!F924)</f>
        <v>0.31309999999999999</v>
      </c>
      <c r="G924" s="16">
        <f>ABS(Solieusap!G924)</f>
        <v>0.21440000000000001</v>
      </c>
      <c r="H924" s="16">
        <f>ABS(Solieusap!H924)</f>
        <v>1.1E-4</v>
      </c>
      <c r="I924" s="16">
        <f>ABS(Solieusap!I924)</f>
        <v>0.37197999999999998</v>
      </c>
      <c r="J924" s="16">
        <f>ABS(Solieusap!J924)</f>
        <v>0.1469</v>
      </c>
      <c r="K924" s="16">
        <f t="shared" si="0"/>
        <v>2.4777</v>
      </c>
      <c r="L924" s="16">
        <f t="shared" si="1"/>
        <v>0.37197999999999998</v>
      </c>
    </row>
    <row r="925" spans="1:12" ht="16.5" customHeight="1">
      <c r="A925" s="15" t="str">
        <f>Solieusap!A925</f>
        <v>Cũ</v>
      </c>
      <c r="B925" s="15">
        <f>Solieusap!B925</f>
        <v>0</v>
      </c>
      <c r="C925" s="15" t="str">
        <f>Solieusap!C925</f>
        <v>COMB7</v>
      </c>
      <c r="D925" s="15" t="str">
        <f>Solieusap!D925</f>
        <v>Combination</v>
      </c>
      <c r="E925" s="16">
        <f>ABS(Solieusap!E925)</f>
        <v>2.9982000000000002</v>
      </c>
      <c r="F925" s="16">
        <f>ABS(Solieusap!F925)</f>
        <v>0.53490000000000004</v>
      </c>
      <c r="G925" s="16">
        <f>ABS(Solieusap!G925)</f>
        <v>0.21829999999999999</v>
      </c>
      <c r="H925" s="16">
        <f>ABS(Solieusap!H925)</f>
        <v>3.9780000000000002E-5</v>
      </c>
      <c r="I925" s="16">
        <f>ABS(Solieusap!I925)</f>
        <v>0.3871</v>
      </c>
      <c r="J925" s="16">
        <f>ABS(Solieusap!J925)</f>
        <v>0.61695</v>
      </c>
      <c r="K925" s="16">
        <f t="shared" si="0"/>
        <v>2.9982000000000002</v>
      </c>
      <c r="L925" s="16">
        <f t="shared" si="1"/>
        <v>0.3871</v>
      </c>
    </row>
    <row r="926" spans="1:12" ht="16.5" customHeight="1">
      <c r="A926" s="15" t="str">
        <f>Solieusap!A926</f>
        <v>Cũ</v>
      </c>
      <c r="B926" s="15">
        <f>Solieusap!B926</f>
        <v>1.75</v>
      </c>
      <c r="C926" s="15" t="str">
        <f>Solieusap!C926</f>
        <v>COMB7</v>
      </c>
      <c r="D926" s="15" t="str">
        <f>Solieusap!D926</f>
        <v>Combination</v>
      </c>
      <c r="E926" s="16">
        <f>ABS(Solieusap!E926)</f>
        <v>2.8056999999999999</v>
      </c>
      <c r="F926" s="16">
        <f>ABS(Solieusap!F926)</f>
        <v>0.29870000000000002</v>
      </c>
      <c r="G926" s="16">
        <f>ABS(Solieusap!G926)</f>
        <v>0.21829999999999999</v>
      </c>
      <c r="H926" s="16">
        <f>ABS(Solieusap!H926)</f>
        <v>3.9780000000000002E-5</v>
      </c>
      <c r="I926" s="16">
        <f>ABS(Solieusap!I926)</f>
        <v>5.1000000000000004E-3</v>
      </c>
      <c r="J926" s="16">
        <f>ABS(Solieusap!J926)</f>
        <v>0.11241</v>
      </c>
      <c r="K926" s="16">
        <f t="shared" si="0"/>
        <v>2.8056999999999999</v>
      </c>
      <c r="L926" s="16">
        <f t="shared" si="1"/>
        <v>5.1000000000000004E-3</v>
      </c>
    </row>
    <row r="927" spans="1:12" ht="16.5" customHeight="1">
      <c r="A927" s="15" t="str">
        <f>Solieusap!A927</f>
        <v>Cũ</v>
      </c>
      <c r="B927" s="15">
        <f>Solieusap!B927</f>
        <v>3.5</v>
      </c>
      <c r="C927" s="15" t="str">
        <f>Solieusap!C927</f>
        <v>COMB7</v>
      </c>
      <c r="D927" s="15" t="str">
        <f>Solieusap!D927</f>
        <v>Combination</v>
      </c>
      <c r="E927" s="16">
        <f>ABS(Solieusap!E927)</f>
        <v>2.6132</v>
      </c>
      <c r="F927" s="16">
        <f>ABS(Solieusap!F927)</f>
        <v>6.2399999999999997E-2</v>
      </c>
      <c r="G927" s="16">
        <f>ABS(Solieusap!G927)</f>
        <v>0.21829999999999999</v>
      </c>
      <c r="H927" s="16">
        <f>ABS(Solieusap!H927)</f>
        <v>3.9780000000000002E-5</v>
      </c>
      <c r="I927" s="16">
        <f>ABS(Solieusap!I927)</f>
        <v>0.37690000000000001</v>
      </c>
      <c r="J927" s="16">
        <f>ABS(Solieusap!J927)</f>
        <v>0.42834</v>
      </c>
      <c r="K927" s="16">
        <f t="shared" si="0"/>
        <v>2.6132</v>
      </c>
      <c r="L927" s="16">
        <f t="shared" si="1"/>
        <v>0.37690000000000001</v>
      </c>
    </row>
    <row r="928" spans="1:12" ht="16.5" customHeight="1">
      <c r="A928" s="15" t="str">
        <f>Solieusap!A928</f>
        <v>Cũ</v>
      </c>
      <c r="B928" s="15">
        <f>Solieusap!B928</f>
        <v>0</v>
      </c>
      <c r="C928" s="15" t="str">
        <f>Solieusap!C928</f>
        <v>COMB1</v>
      </c>
      <c r="D928" s="15" t="str">
        <f>Solieusap!D928</f>
        <v>Combination</v>
      </c>
      <c r="E928" s="16">
        <f>ABS(Solieusap!E928)</f>
        <v>2.9937</v>
      </c>
      <c r="F928" s="16">
        <f>ABS(Solieusap!F928)</f>
        <v>0.1555</v>
      </c>
      <c r="G928" s="16">
        <f>ABS(Solieusap!G928)</f>
        <v>0.224</v>
      </c>
      <c r="H928" s="16">
        <f>ABS(Solieusap!H928)</f>
        <v>5.8E-5</v>
      </c>
      <c r="I928" s="16">
        <f>ABS(Solieusap!I928)</f>
        <v>0.39565</v>
      </c>
      <c r="J928" s="16">
        <f>ABS(Solieusap!J928)</f>
        <v>0.26635999999999999</v>
      </c>
      <c r="K928" s="16">
        <f t="shared" si="0"/>
        <v>2.9937</v>
      </c>
      <c r="L928" s="16">
        <f t="shared" si="1"/>
        <v>0.39565</v>
      </c>
    </row>
    <row r="929" spans="1:12" ht="16.5" customHeight="1">
      <c r="A929" s="15" t="str">
        <f>Solieusap!A929</f>
        <v>Cũ</v>
      </c>
      <c r="B929" s="15">
        <f>Solieusap!B929</f>
        <v>1.75</v>
      </c>
      <c r="C929" s="15" t="str">
        <f>Solieusap!C929</f>
        <v>COMB1</v>
      </c>
      <c r="D929" s="15" t="str">
        <f>Solieusap!D929</f>
        <v>Combination</v>
      </c>
      <c r="E929" s="16">
        <f>ABS(Solieusap!E929)</f>
        <v>2.8012000000000001</v>
      </c>
      <c r="F929" s="16">
        <f>ABS(Solieusap!F929)</f>
        <v>0.1555</v>
      </c>
      <c r="G929" s="16">
        <f>ABS(Solieusap!G929)</f>
        <v>0.224</v>
      </c>
      <c r="H929" s="16">
        <f>ABS(Solieusap!H929)</f>
        <v>5.8E-5</v>
      </c>
      <c r="I929" s="16">
        <f>ABS(Solieusap!I929)</f>
        <v>3.6700000000000001E-3</v>
      </c>
      <c r="J929" s="16">
        <f>ABS(Solieusap!J929)</f>
        <v>5.6899999999999997E-3</v>
      </c>
      <c r="K929" s="16">
        <f t="shared" si="0"/>
        <v>2.8012000000000001</v>
      </c>
      <c r="L929" s="16">
        <f t="shared" si="1"/>
        <v>3.6700000000000001E-3</v>
      </c>
    </row>
    <row r="930" spans="1:12" ht="16.5" customHeight="1">
      <c r="A930" s="15" t="str">
        <f>Solieusap!A930</f>
        <v>Cũ</v>
      </c>
      <c r="B930" s="15">
        <f>Solieusap!B930</f>
        <v>3.5</v>
      </c>
      <c r="C930" s="15" t="str">
        <f>Solieusap!C930</f>
        <v>COMB1</v>
      </c>
      <c r="D930" s="15" t="str">
        <f>Solieusap!D930</f>
        <v>Combination</v>
      </c>
      <c r="E930" s="16">
        <f>ABS(Solieusap!E930)</f>
        <v>2.6086999999999998</v>
      </c>
      <c r="F930" s="16">
        <f>ABS(Solieusap!F930)</f>
        <v>0.1555</v>
      </c>
      <c r="G930" s="16">
        <f>ABS(Solieusap!G930)</f>
        <v>0.224</v>
      </c>
      <c r="H930" s="16">
        <f>ABS(Solieusap!H930)</f>
        <v>5.8E-5</v>
      </c>
      <c r="I930" s="16">
        <f>ABS(Solieusap!I930)</f>
        <v>0.38829999999999998</v>
      </c>
      <c r="J930" s="16">
        <f>ABS(Solieusap!J930)</f>
        <v>0.27773999999999999</v>
      </c>
      <c r="K930" s="16">
        <f t="shared" si="0"/>
        <v>2.6086999999999998</v>
      </c>
      <c r="L930" s="16">
        <f t="shared" si="1"/>
        <v>0.38829999999999998</v>
      </c>
    </row>
    <row r="931" spans="1:12" ht="16.5" customHeight="1">
      <c r="A931" s="15" t="str">
        <f>Solieusap!A931</f>
        <v>Cũ</v>
      </c>
      <c r="B931" s="15">
        <f>Solieusap!B931</f>
        <v>0</v>
      </c>
      <c r="C931" s="15" t="str">
        <f>Solieusap!C931</f>
        <v>COMB2</v>
      </c>
      <c r="D931" s="15" t="str">
        <f>Solieusap!D931</f>
        <v>Combination</v>
      </c>
      <c r="E931" s="16">
        <f>ABS(Solieusap!E931)</f>
        <v>2.3746999999999998</v>
      </c>
      <c r="F931" s="16">
        <f>ABS(Solieusap!F931)</f>
        <v>0.52959999999999996</v>
      </c>
      <c r="G931" s="16">
        <f>ABS(Solieusap!G931)</f>
        <v>0.14929999999999999</v>
      </c>
      <c r="H931" s="16">
        <f>ABS(Solieusap!H931)</f>
        <v>2.071E-5</v>
      </c>
      <c r="I931" s="16">
        <f>ABS(Solieusap!I931)</f>
        <v>0.27063999999999999</v>
      </c>
      <c r="J931" s="16">
        <f>ABS(Solieusap!J931)</f>
        <v>0.57781000000000005</v>
      </c>
      <c r="K931" s="16">
        <f t="shared" si="0"/>
        <v>2.3746999999999998</v>
      </c>
      <c r="L931" s="16">
        <f t="shared" si="1"/>
        <v>0.27063999999999999</v>
      </c>
    </row>
    <row r="932" spans="1:12" ht="16.5" customHeight="1">
      <c r="A932" s="15" t="str">
        <f>Solieusap!A932</f>
        <v>Cũ</v>
      </c>
      <c r="B932" s="15">
        <f>Solieusap!B932</f>
        <v>1.75</v>
      </c>
      <c r="C932" s="15" t="str">
        <f>Solieusap!C932</f>
        <v>COMB2</v>
      </c>
      <c r="D932" s="15" t="str">
        <f>Solieusap!D932</f>
        <v>Combination</v>
      </c>
      <c r="E932" s="16">
        <f>ABS(Solieusap!E932)</f>
        <v>2.1821999999999999</v>
      </c>
      <c r="F932" s="16">
        <f>ABS(Solieusap!F932)</f>
        <v>0.2671</v>
      </c>
      <c r="G932" s="16">
        <f>ABS(Solieusap!G932)</f>
        <v>0.14929999999999999</v>
      </c>
      <c r="H932" s="16">
        <f>ABS(Solieusap!H932)</f>
        <v>2.071E-5</v>
      </c>
      <c r="I932" s="16">
        <f>ABS(Solieusap!I932)</f>
        <v>9.41E-3</v>
      </c>
      <c r="J932" s="16">
        <f>ABS(Solieusap!J932)</f>
        <v>0.11932</v>
      </c>
      <c r="K932" s="16">
        <f t="shared" si="0"/>
        <v>2.1821999999999999</v>
      </c>
      <c r="L932" s="16">
        <f t="shared" si="1"/>
        <v>9.41E-3</v>
      </c>
    </row>
    <row r="933" spans="1:12" ht="16.5" customHeight="1">
      <c r="A933" s="15" t="str">
        <f>Solieusap!A933</f>
        <v>Cũ</v>
      </c>
      <c r="B933" s="15">
        <f>Solieusap!B933</f>
        <v>3.5</v>
      </c>
      <c r="C933" s="15" t="str">
        <f>Solieusap!C933</f>
        <v>COMB2</v>
      </c>
      <c r="D933" s="15" t="str">
        <f>Solieusap!D933</f>
        <v>Combination</v>
      </c>
      <c r="E933" s="16">
        <f>ABS(Solieusap!E933)</f>
        <v>1.9897</v>
      </c>
      <c r="F933" s="16">
        <f>ABS(Solieusap!F933)</f>
        <v>4.5999999999999999E-3</v>
      </c>
      <c r="G933" s="16">
        <f>ABS(Solieusap!G933)</f>
        <v>0.14929999999999999</v>
      </c>
      <c r="H933" s="16">
        <f>ABS(Solieusap!H933)</f>
        <v>2.071E-5</v>
      </c>
      <c r="I933" s="16">
        <f>ABS(Solieusap!I933)</f>
        <v>0.25180999999999998</v>
      </c>
      <c r="J933" s="16">
        <f>ABS(Solieusap!J933)</f>
        <v>0.35707</v>
      </c>
      <c r="K933" s="16">
        <f t="shared" si="0"/>
        <v>1.9897</v>
      </c>
      <c r="L933" s="16">
        <f t="shared" si="1"/>
        <v>0.25180999999999998</v>
      </c>
    </row>
    <row r="934" spans="1:12" ht="16.5" customHeight="1">
      <c r="A934" s="15" t="str">
        <f>Solieusap!A934</f>
        <v>Cũ</v>
      </c>
      <c r="B934" s="15">
        <f>Solieusap!B934</f>
        <v>0</v>
      </c>
      <c r="C934" s="15" t="str">
        <f>Solieusap!C934</f>
        <v>COMB3</v>
      </c>
      <c r="D934" s="15" t="str">
        <f>Solieusap!D934</f>
        <v>Combination</v>
      </c>
      <c r="E934" s="16">
        <f>ABS(Solieusap!E934)</f>
        <v>2.2242000000000002</v>
      </c>
      <c r="F934" s="16">
        <f>ABS(Solieusap!F934)</f>
        <v>0.4168</v>
      </c>
      <c r="G934" s="16">
        <f>ABS(Solieusap!G934)</f>
        <v>0.1449</v>
      </c>
      <c r="H934" s="16">
        <f>ABS(Solieusap!H934)</f>
        <v>1E-4</v>
      </c>
      <c r="I934" s="16">
        <f>ABS(Solieusap!I934)</f>
        <v>0.26088</v>
      </c>
      <c r="J934" s="16">
        <f>ABS(Solieusap!J934)</f>
        <v>0.27829999999999999</v>
      </c>
      <c r="K934" s="16">
        <f t="shared" si="0"/>
        <v>2.2242000000000002</v>
      </c>
      <c r="L934" s="16">
        <f t="shared" si="1"/>
        <v>0.26088</v>
      </c>
    </row>
    <row r="935" spans="1:12" ht="16.5" customHeight="1">
      <c r="A935" s="15" t="str">
        <f>Solieusap!A935</f>
        <v>Cũ</v>
      </c>
      <c r="B935" s="15">
        <f>Solieusap!B935</f>
        <v>1.75</v>
      </c>
      <c r="C935" s="15" t="str">
        <f>Solieusap!C935</f>
        <v>COMB3</v>
      </c>
      <c r="D935" s="15" t="str">
        <f>Solieusap!D935</f>
        <v>Combination</v>
      </c>
      <c r="E935" s="16">
        <f>ABS(Solieusap!E935)</f>
        <v>2.0316999999999998</v>
      </c>
      <c r="F935" s="16">
        <f>ABS(Solieusap!F935)</f>
        <v>6.6799999999999998E-2</v>
      </c>
      <c r="G935" s="16">
        <f>ABS(Solieusap!G935)</f>
        <v>0.1449</v>
      </c>
      <c r="H935" s="16">
        <f>ABS(Solieusap!H935)</f>
        <v>1E-4</v>
      </c>
      <c r="I935" s="16">
        <f>ABS(Solieusap!I935)</f>
        <v>7.26E-3</v>
      </c>
      <c r="J935" s="16">
        <f>ABS(Solieusap!J935)</f>
        <v>0.14491999999999999</v>
      </c>
      <c r="K935" s="16">
        <f t="shared" si="0"/>
        <v>2.0316999999999998</v>
      </c>
      <c r="L935" s="16">
        <f t="shared" si="1"/>
        <v>7.26E-3</v>
      </c>
    </row>
    <row r="936" spans="1:12" ht="16.5" customHeight="1">
      <c r="A936" s="15" t="str">
        <f>Solieusap!A936</f>
        <v>Cũ</v>
      </c>
      <c r="B936" s="15">
        <f>Solieusap!B936</f>
        <v>3.5</v>
      </c>
      <c r="C936" s="15" t="str">
        <f>Solieusap!C936</f>
        <v>COMB3</v>
      </c>
      <c r="D936" s="15" t="str">
        <f>Solieusap!D936</f>
        <v>Combination</v>
      </c>
      <c r="E936" s="16">
        <f>ABS(Solieusap!E936)</f>
        <v>1.8391999999999999</v>
      </c>
      <c r="F936" s="16">
        <f>ABS(Solieusap!F936)</f>
        <v>0.28320000000000001</v>
      </c>
      <c r="G936" s="16">
        <f>ABS(Solieusap!G936)</f>
        <v>0.1449</v>
      </c>
      <c r="H936" s="16">
        <f>ABS(Solieusap!H936)</f>
        <v>1E-4</v>
      </c>
      <c r="I936" s="16">
        <f>ABS(Solieusap!I936)</f>
        <v>0.24635000000000001</v>
      </c>
      <c r="J936" s="16">
        <f>ABS(Solieusap!J936)</f>
        <v>4.4359999999999997E-2</v>
      </c>
      <c r="K936" s="16">
        <f t="shared" si="0"/>
        <v>1.8391999999999999</v>
      </c>
      <c r="L936" s="16">
        <f t="shared" si="1"/>
        <v>0.24635000000000001</v>
      </c>
    </row>
    <row r="937" spans="1:12" ht="16.5" customHeight="1">
      <c r="A937" s="15" t="str">
        <f>Solieusap!A937</f>
        <v>Cũ</v>
      </c>
      <c r="B937" s="15">
        <f>Solieusap!B937</f>
        <v>0</v>
      </c>
      <c r="C937" s="15" t="str">
        <f>Solieusap!C937</f>
        <v>COMB4</v>
      </c>
      <c r="D937" s="15" t="str">
        <f>Solieusap!D937</f>
        <v>Combination</v>
      </c>
      <c r="E937" s="16">
        <f>ABS(Solieusap!E937)</f>
        <v>2.3504</v>
      </c>
      <c r="F937" s="16">
        <f>ABS(Solieusap!F937)</f>
        <v>0.1032</v>
      </c>
      <c r="G937" s="16">
        <f>ABS(Solieusap!G937)</f>
        <v>0.54300000000000004</v>
      </c>
      <c r="H937" s="16">
        <f>ABS(Solieusap!H937)</f>
        <v>5.0229999999999998E-5</v>
      </c>
      <c r="I937" s="16">
        <f>ABS(Solieusap!I937)</f>
        <v>0.61980000000000002</v>
      </c>
      <c r="J937" s="16">
        <f>ABS(Solieusap!J937)</f>
        <v>0.18110000000000001</v>
      </c>
      <c r="K937" s="16">
        <f t="shared" si="0"/>
        <v>2.3504</v>
      </c>
      <c r="L937" s="16">
        <f t="shared" si="1"/>
        <v>0.61980000000000002</v>
      </c>
    </row>
    <row r="938" spans="1:12" ht="16.5" customHeight="1">
      <c r="A938" s="15" t="str">
        <f>Solieusap!A938</f>
        <v>Cũ</v>
      </c>
      <c r="B938" s="15">
        <f>Solieusap!B938</f>
        <v>1.75</v>
      </c>
      <c r="C938" s="15" t="str">
        <f>Solieusap!C938</f>
        <v>COMB4</v>
      </c>
      <c r="D938" s="15" t="str">
        <f>Solieusap!D938</f>
        <v>Combination</v>
      </c>
      <c r="E938" s="16">
        <f>ABS(Solieusap!E938)</f>
        <v>2.1579000000000002</v>
      </c>
      <c r="F938" s="16">
        <f>ABS(Solieusap!F938)</f>
        <v>0.1032</v>
      </c>
      <c r="G938" s="16">
        <f>ABS(Solieusap!G938)</f>
        <v>0.28050000000000003</v>
      </c>
      <c r="H938" s="16">
        <f>ABS(Solieusap!H938)</f>
        <v>5.0229999999999998E-5</v>
      </c>
      <c r="I938" s="16">
        <f>ABS(Solieusap!I938)</f>
        <v>0.10072</v>
      </c>
      <c r="J938" s="16">
        <f>ABS(Solieusap!J938)</f>
        <v>5.0000000000000001E-4</v>
      </c>
      <c r="K938" s="16">
        <f t="shared" si="0"/>
        <v>2.1579000000000002</v>
      </c>
      <c r="L938" s="16">
        <f t="shared" si="1"/>
        <v>0.10072</v>
      </c>
    </row>
    <row r="939" spans="1:12" ht="16.5" customHeight="1">
      <c r="A939" s="15" t="str">
        <f>Solieusap!A939</f>
        <v>Cũ</v>
      </c>
      <c r="B939" s="15">
        <f>Solieusap!B939</f>
        <v>3.5</v>
      </c>
      <c r="C939" s="15" t="str">
        <f>Solieusap!C939</f>
        <v>COMB4</v>
      </c>
      <c r="D939" s="15" t="str">
        <f>Solieusap!D939</f>
        <v>Combination</v>
      </c>
      <c r="E939" s="16">
        <f>ABS(Solieusap!E939)</f>
        <v>1.9654</v>
      </c>
      <c r="F939" s="16">
        <f>ABS(Solieusap!F939)</f>
        <v>0.1032</v>
      </c>
      <c r="G939" s="16">
        <f>ABS(Solieusap!G939)</f>
        <v>1.7999999999999999E-2</v>
      </c>
      <c r="H939" s="16">
        <f>ABS(Solieusap!H939)</f>
        <v>5.0229999999999998E-5</v>
      </c>
      <c r="I939" s="16">
        <f>ABS(Solieusap!I939)</f>
        <v>0.36187000000000002</v>
      </c>
      <c r="J939" s="16">
        <f>ABS(Solieusap!J939)</f>
        <v>0.18010000000000001</v>
      </c>
      <c r="K939" s="16">
        <f t="shared" si="0"/>
        <v>1.9654</v>
      </c>
      <c r="L939" s="16">
        <f t="shared" si="1"/>
        <v>0.36187000000000002</v>
      </c>
    </row>
    <row r="940" spans="1:12" ht="16.5" customHeight="1">
      <c r="A940" s="15" t="str">
        <f>Solieusap!A940</f>
        <v>Cũ</v>
      </c>
      <c r="B940" s="15">
        <f>Solieusap!B940</f>
        <v>0</v>
      </c>
      <c r="C940" s="15" t="str">
        <f>Solieusap!C940</f>
        <v>COMB5</v>
      </c>
      <c r="D940" s="15" t="str">
        <f>Solieusap!D940</f>
        <v>Combination</v>
      </c>
      <c r="E940" s="16">
        <f>ABS(Solieusap!E940)</f>
        <v>2.9763000000000002</v>
      </c>
      <c r="F940" s="16">
        <f>ABS(Solieusap!F940)</f>
        <v>0.15110000000000001</v>
      </c>
      <c r="G940" s="16">
        <f>ABS(Solieusap!G940)</f>
        <v>0.5726</v>
      </c>
      <c r="H940" s="16">
        <f>ABS(Solieusap!H940)</f>
        <v>6.635E-5</v>
      </c>
      <c r="I940" s="16">
        <f>ABS(Solieusap!I940)</f>
        <v>0.70135000000000003</v>
      </c>
      <c r="J940" s="16">
        <f>ABS(Solieusap!J940)</f>
        <v>0.25990000000000002</v>
      </c>
      <c r="K940" s="16">
        <f t="shared" si="0"/>
        <v>2.9763000000000002</v>
      </c>
      <c r="L940" s="16">
        <f t="shared" si="1"/>
        <v>0.70135000000000003</v>
      </c>
    </row>
    <row r="941" spans="1:12" ht="16.5" customHeight="1">
      <c r="A941" s="15" t="str">
        <f>Solieusap!A941</f>
        <v>Cũ</v>
      </c>
      <c r="B941" s="15">
        <f>Solieusap!B941</f>
        <v>1.75</v>
      </c>
      <c r="C941" s="15" t="str">
        <f>Solieusap!C941</f>
        <v>COMB5</v>
      </c>
      <c r="D941" s="15" t="str">
        <f>Solieusap!D941</f>
        <v>Combination</v>
      </c>
      <c r="E941" s="16">
        <f>ABS(Solieusap!E941)</f>
        <v>2.7837999999999998</v>
      </c>
      <c r="F941" s="16">
        <f>ABS(Solieusap!F941)</f>
        <v>0.15110000000000001</v>
      </c>
      <c r="G941" s="16">
        <f>ABS(Solieusap!G941)</f>
        <v>0.33639999999999998</v>
      </c>
      <c r="H941" s="16">
        <f>ABS(Solieusap!H941)</f>
        <v>6.635E-5</v>
      </c>
      <c r="I941" s="16">
        <f>ABS(Solieusap!I941)</f>
        <v>9.4020000000000006E-2</v>
      </c>
      <c r="J941" s="16">
        <f>ABS(Solieusap!J941)</f>
        <v>4.5799999999999999E-3</v>
      </c>
      <c r="K941" s="16">
        <f t="shared" si="0"/>
        <v>2.7837999999999998</v>
      </c>
      <c r="L941" s="16">
        <f t="shared" si="1"/>
        <v>9.4020000000000006E-2</v>
      </c>
    </row>
    <row r="942" spans="1:12" ht="16.5" customHeight="1">
      <c r="A942" s="15" t="str">
        <f>Solieusap!A942</f>
        <v>Cũ</v>
      </c>
      <c r="B942" s="15">
        <f>Solieusap!B942</f>
        <v>3.5</v>
      </c>
      <c r="C942" s="15" t="str">
        <f>Solieusap!C942</f>
        <v>COMB5</v>
      </c>
      <c r="D942" s="15" t="str">
        <f>Solieusap!D942</f>
        <v>Combination</v>
      </c>
      <c r="E942" s="16">
        <f>ABS(Solieusap!E942)</f>
        <v>2.5912999999999999</v>
      </c>
      <c r="F942" s="16">
        <f>ABS(Solieusap!F942)</f>
        <v>0.15110000000000001</v>
      </c>
      <c r="G942" s="16">
        <f>ABS(Solieusap!G942)</f>
        <v>0.10009999999999999</v>
      </c>
      <c r="H942" s="16">
        <f>ABS(Solieusap!H942)</f>
        <v>6.635E-5</v>
      </c>
      <c r="I942" s="16">
        <f>ABS(Solieusap!I942)</f>
        <v>0.47594999999999998</v>
      </c>
      <c r="J942" s="16">
        <f>ABS(Solieusap!J942)</f>
        <v>0.26906000000000002</v>
      </c>
      <c r="K942" s="16">
        <f t="shared" si="0"/>
        <v>2.5912999999999999</v>
      </c>
      <c r="L942" s="16">
        <f t="shared" si="1"/>
        <v>0.47594999999999998</v>
      </c>
    </row>
    <row r="943" spans="1:12" ht="16.5" customHeight="1">
      <c r="A943" s="15" t="str">
        <f>Solieusap!A943</f>
        <v>Cũ</v>
      </c>
      <c r="B943" s="15">
        <f>Solieusap!B943</f>
        <v>0</v>
      </c>
      <c r="C943" s="15" t="str">
        <f>Solieusap!C943</f>
        <v>COMB6</v>
      </c>
      <c r="D943" s="15" t="str">
        <f>Solieusap!D943</f>
        <v>Combination</v>
      </c>
      <c r="E943" s="16">
        <f>ABS(Solieusap!E943)</f>
        <v>2.8626999999999998</v>
      </c>
      <c r="F943" s="16">
        <f>ABS(Solieusap!F943)</f>
        <v>0.31690000000000002</v>
      </c>
      <c r="G943" s="16">
        <f>ABS(Solieusap!G943)</f>
        <v>0.21440000000000001</v>
      </c>
      <c r="H943" s="16">
        <f>ABS(Solieusap!H943)</f>
        <v>1.1E-4</v>
      </c>
      <c r="I943" s="16">
        <f>ABS(Solieusap!I943)</f>
        <v>0.37831999999999999</v>
      </c>
      <c r="J943" s="16">
        <f>ABS(Solieusap!J943)</f>
        <v>0.15354999999999999</v>
      </c>
      <c r="K943" s="16">
        <f t="shared" si="0"/>
        <v>2.8626999999999998</v>
      </c>
      <c r="L943" s="16">
        <f t="shared" si="1"/>
        <v>0.37831999999999999</v>
      </c>
    </row>
    <row r="944" spans="1:12" ht="16.5" customHeight="1">
      <c r="A944" s="15" t="str">
        <f>Solieusap!A944</f>
        <v>Cũ</v>
      </c>
      <c r="B944" s="15">
        <f>Solieusap!B944</f>
        <v>1.75</v>
      </c>
      <c r="C944" s="15" t="str">
        <f>Solieusap!C944</f>
        <v>COMB6</v>
      </c>
      <c r="D944" s="15" t="str">
        <f>Solieusap!D944</f>
        <v>Combination</v>
      </c>
      <c r="E944" s="16">
        <f>ABS(Solieusap!E944)</f>
        <v>2.6701999999999999</v>
      </c>
      <c r="F944" s="16">
        <f>ABS(Solieusap!F944)</f>
        <v>1.9E-3</v>
      </c>
      <c r="G944" s="16">
        <f>ABS(Solieusap!G944)</f>
        <v>0.21440000000000001</v>
      </c>
      <c r="H944" s="16">
        <f>ABS(Solieusap!H944)</f>
        <v>1.1E-4</v>
      </c>
      <c r="I944" s="16">
        <f>ABS(Solieusap!I944)</f>
        <v>3.1700000000000001E-3</v>
      </c>
      <c r="J944" s="16">
        <f>ABS(Solieusap!J944)</f>
        <v>0.12540000000000001</v>
      </c>
      <c r="K944" s="16">
        <f t="shared" si="0"/>
        <v>2.6701999999999999</v>
      </c>
      <c r="L944" s="16">
        <f t="shared" si="1"/>
        <v>3.1700000000000001E-3</v>
      </c>
    </row>
    <row r="945" spans="1:12" ht="16.5" customHeight="1">
      <c r="A945" s="15" t="str">
        <f>Solieusap!A945</f>
        <v>Cũ</v>
      </c>
      <c r="B945" s="15">
        <f>Solieusap!B945</f>
        <v>3.5</v>
      </c>
      <c r="C945" s="15" t="str">
        <f>Solieusap!C945</f>
        <v>COMB6</v>
      </c>
      <c r="D945" s="15" t="str">
        <f>Solieusap!D945</f>
        <v>Combination</v>
      </c>
      <c r="E945" s="16">
        <f>ABS(Solieusap!E945)</f>
        <v>2.4777</v>
      </c>
      <c r="F945" s="16">
        <f>ABS(Solieusap!F945)</f>
        <v>0.31309999999999999</v>
      </c>
      <c r="G945" s="16">
        <f>ABS(Solieusap!G945)</f>
        <v>0.21440000000000001</v>
      </c>
      <c r="H945" s="16">
        <f>ABS(Solieusap!H945)</f>
        <v>1.1E-4</v>
      </c>
      <c r="I945" s="16">
        <f>ABS(Solieusap!I945)</f>
        <v>0.37197999999999998</v>
      </c>
      <c r="J945" s="16">
        <f>ABS(Solieusap!J945)</f>
        <v>0.1469</v>
      </c>
      <c r="K945" s="16">
        <f t="shared" si="0"/>
        <v>2.4777</v>
      </c>
      <c r="L945" s="16">
        <f t="shared" si="1"/>
        <v>0.37197999999999998</v>
      </c>
    </row>
    <row r="946" spans="1:12" ht="16.5" customHeight="1">
      <c r="A946" s="15" t="str">
        <f>Solieusap!A946</f>
        <v>Cũ</v>
      </c>
      <c r="B946" s="15">
        <f>Solieusap!B946</f>
        <v>0</v>
      </c>
      <c r="C946" s="15" t="str">
        <f>Solieusap!C946</f>
        <v>COMB7</v>
      </c>
      <c r="D946" s="15" t="str">
        <f>Solieusap!D946</f>
        <v>Combination</v>
      </c>
      <c r="E946" s="16">
        <f>ABS(Solieusap!E946)</f>
        <v>2.9982000000000002</v>
      </c>
      <c r="F946" s="16">
        <f>ABS(Solieusap!F946)</f>
        <v>0.53490000000000004</v>
      </c>
      <c r="G946" s="16">
        <f>ABS(Solieusap!G946)</f>
        <v>0.21829999999999999</v>
      </c>
      <c r="H946" s="16">
        <f>ABS(Solieusap!H946)</f>
        <v>3.9780000000000002E-5</v>
      </c>
      <c r="I946" s="16">
        <f>ABS(Solieusap!I946)</f>
        <v>0.3871</v>
      </c>
      <c r="J946" s="16">
        <f>ABS(Solieusap!J946)</f>
        <v>0.61695</v>
      </c>
      <c r="K946" s="16">
        <f t="shared" si="0"/>
        <v>2.9982000000000002</v>
      </c>
      <c r="L946" s="16">
        <f t="shared" si="1"/>
        <v>0.3871</v>
      </c>
    </row>
    <row r="947" spans="1:12" ht="16.5" customHeight="1">
      <c r="A947" s="15" t="str">
        <f>Solieusap!A947</f>
        <v>Cũ</v>
      </c>
      <c r="B947" s="15">
        <f>Solieusap!B947</f>
        <v>1.75</v>
      </c>
      <c r="C947" s="15" t="str">
        <f>Solieusap!C947</f>
        <v>COMB7</v>
      </c>
      <c r="D947" s="15" t="str">
        <f>Solieusap!D947</f>
        <v>Combination</v>
      </c>
      <c r="E947" s="16">
        <f>ABS(Solieusap!E947)</f>
        <v>2.8056999999999999</v>
      </c>
      <c r="F947" s="16">
        <f>ABS(Solieusap!F947)</f>
        <v>0.29870000000000002</v>
      </c>
      <c r="G947" s="16">
        <f>ABS(Solieusap!G947)</f>
        <v>0.21829999999999999</v>
      </c>
      <c r="H947" s="16">
        <f>ABS(Solieusap!H947)</f>
        <v>3.9780000000000002E-5</v>
      </c>
      <c r="I947" s="16">
        <f>ABS(Solieusap!I947)</f>
        <v>5.1000000000000004E-3</v>
      </c>
      <c r="J947" s="16">
        <f>ABS(Solieusap!J947)</f>
        <v>0.11241</v>
      </c>
      <c r="K947" s="16">
        <f t="shared" si="0"/>
        <v>2.8056999999999999</v>
      </c>
      <c r="L947" s="16">
        <f t="shared" si="1"/>
        <v>5.1000000000000004E-3</v>
      </c>
    </row>
    <row r="948" spans="1:12" ht="16.5" customHeight="1">
      <c r="A948" s="15" t="str">
        <f>Solieusap!A948</f>
        <v>Cũ</v>
      </c>
      <c r="B948" s="15">
        <f>Solieusap!B948</f>
        <v>3.5</v>
      </c>
      <c r="C948" s="15" t="str">
        <f>Solieusap!C948</f>
        <v>COMB7</v>
      </c>
      <c r="D948" s="15" t="str">
        <f>Solieusap!D948</f>
        <v>Combination</v>
      </c>
      <c r="E948" s="16">
        <f>ABS(Solieusap!E948)</f>
        <v>2.6132</v>
      </c>
      <c r="F948" s="16">
        <f>ABS(Solieusap!F948)</f>
        <v>6.2399999999999997E-2</v>
      </c>
      <c r="G948" s="16">
        <f>ABS(Solieusap!G948)</f>
        <v>0.21829999999999999</v>
      </c>
      <c r="H948" s="16">
        <f>ABS(Solieusap!H948)</f>
        <v>3.9780000000000002E-5</v>
      </c>
      <c r="I948" s="16">
        <f>ABS(Solieusap!I948)</f>
        <v>0.37690000000000001</v>
      </c>
      <c r="J948" s="16">
        <f>ABS(Solieusap!J948)</f>
        <v>0.42834</v>
      </c>
      <c r="K948" s="16">
        <f t="shared" si="0"/>
        <v>2.6132</v>
      </c>
      <c r="L948" s="16">
        <f t="shared" si="1"/>
        <v>0.37690000000000001</v>
      </c>
    </row>
    <row r="949" spans="1:12" ht="16.5" customHeight="1">
      <c r="A949" s="15" t="str">
        <f>Solieusap!A949</f>
        <v>Cũ</v>
      </c>
      <c r="B949" s="15">
        <f>Solieusap!B949</f>
        <v>0</v>
      </c>
      <c r="C949" s="15" t="str">
        <f>Solieusap!C949</f>
        <v>COMB1</v>
      </c>
      <c r="D949" s="15" t="str">
        <f>Solieusap!D949</f>
        <v>Combination</v>
      </c>
      <c r="E949" s="16">
        <f>ABS(Solieusap!E949)</f>
        <v>2.9937</v>
      </c>
      <c r="F949" s="16">
        <f>ABS(Solieusap!F949)</f>
        <v>0.1555</v>
      </c>
      <c r="G949" s="16">
        <f>ABS(Solieusap!G949)</f>
        <v>0.224</v>
      </c>
      <c r="H949" s="16">
        <f>ABS(Solieusap!H949)</f>
        <v>5.8E-5</v>
      </c>
      <c r="I949" s="16">
        <f>ABS(Solieusap!I949)</f>
        <v>0.39565</v>
      </c>
      <c r="J949" s="16">
        <f>ABS(Solieusap!J949)</f>
        <v>0.26635999999999999</v>
      </c>
      <c r="K949" s="16">
        <f t="shared" si="0"/>
        <v>2.9937</v>
      </c>
      <c r="L949" s="16">
        <f t="shared" si="1"/>
        <v>0.39565</v>
      </c>
    </row>
    <row r="950" spans="1:12" ht="16.5" customHeight="1">
      <c r="A950" s="15" t="str">
        <f>Solieusap!A950</f>
        <v>Cũ</v>
      </c>
      <c r="B950" s="15">
        <f>Solieusap!B950</f>
        <v>1.75</v>
      </c>
      <c r="C950" s="15" t="str">
        <f>Solieusap!C950</f>
        <v>COMB1</v>
      </c>
      <c r="D950" s="15" t="str">
        <f>Solieusap!D950</f>
        <v>Combination</v>
      </c>
      <c r="E950" s="16">
        <f>ABS(Solieusap!E950)</f>
        <v>2.8012000000000001</v>
      </c>
      <c r="F950" s="16">
        <f>ABS(Solieusap!F950)</f>
        <v>0.1555</v>
      </c>
      <c r="G950" s="16">
        <f>ABS(Solieusap!G950)</f>
        <v>0.224</v>
      </c>
      <c r="H950" s="16">
        <f>ABS(Solieusap!H950)</f>
        <v>5.8E-5</v>
      </c>
      <c r="I950" s="16">
        <f>ABS(Solieusap!I950)</f>
        <v>3.6700000000000001E-3</v>
      </c>
      <c r="J950" s="16">
        <f>ABS(Solieusap!J950)</f>
        <v>5.6899999999999997E-3</v>
      </c>
      <c r="K950" s="16">
        <f t="shared" si="0"/>
        <v>2.8012000000000001</v>
      </c>
      <c r="L950" s="16">
        <f t="shared" si="1"/>
        <v>3.6700000000000001E-3</v>
      </c>
    </row>
    <row r="951" spans="1:12" ht="16.5" customHeight="1">
      <c r="A951" s="15" t="str">
        <f>Solieusap!A951</f>
        <v>Cũ</v>
      </c>
      <c r="B951" s="15">
        <f>Solieusap!B951</f>
        <v>3.5</v>
      </c>
      <c r="C951" s="15" t="str">
        <f>Solieusap!C951</f>
        <v>COMB1</v>
      </c>
      <c r="D951" s="15" t="str">
        <f>Solieusap!D951</f>
        <v>Combination</v>
      </c>
      <c r="E951" s="16">
        <f>ABS(Solieusap!E951)</f>
        <v>2.6086999999999998</v>
      </c>
      <c r="F951" s="16">
        <f>ABS(Solieusap!F951)</f>
        <v>0.1555</v>
      </c>
      <c r="G951" s="16">
        <f>ABS(Solieusap!G951)</f>
        <v>0.224</v>
      </c>
      <c r="H951" s="16">
        <f>ABS(Solieusap!H951)</f>
        <v>5.8E-5</v>
      </c>
      <c r="I951" s="16">
        <f>ABS(Solieusap!I951)</f>
        <v>0.38829999999999998</v>
      </c>
      <c r="J951" s="16">
        <f>ABS(Solieusap!J951)</f>
        <v>0.27773999999999999</v>
      </c>
      <c r="K951" s="16">
        <f t="shared" si="0"/>
        <v>2.6086999999999998</v>
      </c>
      <c r="L951" s="16">
        <f t="shared" si="1"/>
        <v>0.38829999999999998</v>
      </c>
    </row>
    <row r="952" spans="1:12" ht="16.5" customHeight="1">
      <c r="A952" s="15" t="str">
        <f>Solieusap!A952</f>
        <v>Cũ</v>
      </c>
      <c r="B952" s="15">
        <f>Solieusap!B952</f>
        <v>0</v>
      </c>
      <c r="C952" s="15" t="str">
        <f>Solieusap!C952</f>
        <v>COMB2</v>
      </c>
      <c r="D952" s="15" t="str">
        <f>Solieusap!D952</f>
        <v>Combination</v>
      </c>
      <c r="E952" s="16">
        <f>ABS(Solieusap!E952)</f>
        <v>2.3746999999999998</v>
      </c>
      <c r="F952" s="16">
        <f>ABS(Solieusap!F952)</f>
        <v>0.52959999999999996</v>
      </c>
      <c r="G952" s="16">
        <f>ABS(Solieusap!G952)</f>
        <v>0.14929999999999999</v>
      </c>
      <c r="H952" s="16">
        <f>ABS(Solieusap!H952)</f>
        <v>2.071E-5</v>
      </c>
      <c r="I952" s="16">
        <f>ABS(Solieusap!I952)</f>
        <v>0.27063999999999999</v>
      </c>
      <c r="J952" s="16">
        <f>ABS(Solieusap!J952)</f>
        <v>0.57781000000000005</v>
      </c>
      <c r="K952" s="16">
        <f t="shared" si="0"/>
        <v>2.3746999999999998</v>
      </c>
      <c r="L952" s="16">
        <f t="shared" si="1"/>
        <v>0.27063999999999999</v>
      </c>
    </row>
    <row r="953" spans="1:12" ht="16.5" customHeight="1">
      <c r="A953" s="15" t="str">
        <f>Solieusap!A953</f>
        <v>Cũ</v>
      </c>
      <c r="B953" s="15">
        <f>Solieusap!B953</f>
        <v>1.75</v>
      </c>
      <c r="C953" s="15" t="str">
        <f>Solieusap!C953</f>
        <v>COMB2</v>
      </c>
      <c r="D953" s="15" t="str">
        <f>Solieusap!D953</f>
        <v>Combination</v>
      </c>
      <c r="E953" s="16">
        <f>ABS(Solieusap!E953)</f>
        <v>2.1821999999999999</v>
      </c>
      <c r="F953" s="16">
        <f>ABS(Solieusap!F953)</f>
        <v>0.2671</v>
      </c>
      <c r="G953" s="16">
        <f>ABS(Solieusap!G953)</f>
        <v>0.14929999999999999</v>
      </c>
      <c r="H953" s="16">
        <f>ABS(Solieusap!H953)</f>
        <v>2.071E-5</v>
      </c>
      <c r="I953" s="16">
        <f>ABS(Solieusap!I953)</f>
        <v>9.41E-3</v>
      </c>
      <c r="J953" s="16">
        <f>ABS(Solieusap!J953)</f>
        <v>0.11932</v>
      </c>
      <c r="K953" s="16">
        <f t="shared" si="0"/>
        <v>2.1821999999999999</v>
      </c>
      <c r="L953" s="16">
        <f t="shared" si="1"/>
        <v>9.41E-3</v>
      </c>
    </row>
    <row r="954" spans="1:12" ht="16.5" customHeight="1">
      <c r="A954" s="15" t="str">
        <f>Solieusap!A954</f>
        <v>Cũ</v>
      </c>
      <c r="B954" s="15">
        <f>Solieusap!B954</f>
        <v>3.5</v>
      </c>
      <c r="C954" s="15" t="str">
        <f>Solieusap!C954</f>
        <v>COMB2</v>
      </c>
      <c r="D954" s="15" t="str">
        <f>Solieusap!D954</f>
        <v>Combination</v>
      </c>
      <c r="E954" s="16">
        <f>ABS(Solieusap!E954)</f>
        <v>1.9897</v>
      </c>
      <c r="F954" s="16">
        <f>ABS(Solieusap!F954)</f>
        <v>4.5999999999999999E-3</v>
      </c>
      <c r="G954" s="16">
        <f>ABS(Solieusap!G954)</f>
        <v>0.14929999999999999</v>
      </c>
      <c r="H954" s="16">
        <f>ABS(Solieusap!H954)</f>
        <v>2.071E-5</v>
      </c>
      <c r="I954" s="16">
        <f>ABS(Solieusap!I954)</f>
        <v>0.25180999999999998</v>
      </c>
      <c r="J954" s="16">
        <f>ABS(Solieusap!J954)</f>
        <v>0.35707</v>
      </c>
      <c r="K954" s="16">
        <f t="shared" si="0"/>
        <v>1.9897</v>
      </c>
      <c r="L954" s="16">
        <f t="shared" si="1"/>
        <v>0.25180999999999998</v>
      </c>
    </row>
    <row r="955" spans="1:12" ht="16.5" customHeight="1">
      <c r="A955" s="15" t="str">
        <f>Solieusap!A955</f>
        <v>Cũ</v>
      </c>
      <c r="B955" s="15">
        <f>Solieusap!B955</f>
        <v>0</v>
      </c>
      <c r="C955" s="15" t="str">
        <f>Solieusap!C955</f>
        <v>COMB3</v>
      </c>
      <c r="D955" s="15" t="str">
        <f>Solieusap!D955</f>
        <v>Combination</v>
      </c>
      <c r="E955" s="16">
        <f>ABS(Solieusap!E955)</f>
        <v>2.2242000000000002</v>
      </c>
      <c r="F955" s="16">
        <f>ABS(Solieusap!F955)</f>
        <v>0.4168</v>
      </c>
      <c r="G955" s="16">
        <f>ABS(Solieusap!G955)</f>
        <v>0.1449</v>
      </c>
      <c r="H955" s="16">
        <f>ABS(Solieusap!H955)</f>
        <v>1E-4</v>
      </c>
      <c r="I955" s="16">
        <f>ABS(Solieusap!I955)</f>
        <v>0.26088</v>
      </c>
      <c r="J955" s="16">
        <f>ABS(Solieusap!J955)</f>
        <v>0.27829999999999999</v>
      </c>
      <c r="K955" s="16">
        <f t="shared" si="0"/>
        <v>2.2242000000000002</v>
      </c>
      <c r="L955" s="16">
        <f t="shared" si="1"/>
        <v>0.26088</v>
      </c>
    </row>
    <row r="956" spans="1:12" ht="16.5" customHeight="1">
      <c r="A956" s="15" t="str">
        <f>Solieusap!A956</f>
        <v>Cũ</v>
      </c>
      <c r="B956" s="15">
        <f>Solieusap!B956</f>
        <v>1.75</v>
      </c>
      <c r="C956" s="15" t="str">
        <f>Solieusap!C956</f>
        <v>COMB3</v>
      </c>
      <c r="D956" s="15" t="str">
        <f>Solieusap!D956</f>
        <v>Combination</v>
      </c>
      <c r="E956" s="16">
        <f>ABS(Solieusap!E956)</f>
        <v>2.0316999999999998</v>
      </c>
      <c r="F956" s="16">
        <f>ABS(Solieusap!F956)</f>
        <v>6.6799999999999998E-2</v>
      </c>
      <c r="G956" s="16">
        <f>ABS(Solieusap!G956)</f>
        <v>0.1449</v>
      </c>
      <c r="H956" s="16">
        <f>ABS(Solieusap!H956)</f>
        <v>1E-4</v>
      </c>
      <c r="I956" s="16">
        <f>ABS(Solieusap!I956)</f>
        <v>7.26E-3</v>
      </c>
      <c r="J956" s="16">
        <f>ABS(Solieusap!J956)</f>
        <v>0.14491999999999999</v>
      </c>
      <c r="K956" s="16">
        <f t="shared" si="0"/>
        <v>2.0316999999999998</v>
      </c>
      <c r="L956" s="16">
        <f t="shared" si="1"/>
        <v>7.26E-3</v>
      </c>
    </row>
    <row r="957" spans="1:12" ht="16.5" customHeight="1">
      <c r="A957" s="15" t="str">
        <f>Solieusap!A957</f>
        <v>Cũ</v>
      </c>
      <c r="B957" s="15">
        <f>Solieusap!B957</f>
        <v>3.5</v>
      </c>
      <c r="C957" s="15" t="str">
        <f>Solieusap!C957</f>
        <v>COMB3</v>
      </c>
      <c r="D957" s="15" t="str">
        <f>Solieusap!D957</f>
        <v>Combination</v>
      </c>
      <c r="E957" s="16">
        <f>ABS(Solieusap!E957)</f>
        <v>1.8391999999999999</v>
      </c>
      <c r="F957" s="16">
        <f>ABS(Solieusap!F957)</f>
        <v>0.28320000000000001</v>
      </c>
      <c r="G957" s="16">
        <f>ABS(Solieusap!G957)</f>
        <v>0.1449</v>
      </c>
      <c r="H957" s="16">
        <f>ABS(Solieusap!H957)</f>
        <v>1E-4</v>
      </c>
      <c r="I957" s="16">
        <f>ABS(Solieusap!I957)</f>
        <v>0.24635000000000001</v>
      </c>
      <c r="J957" s="16">
        <f>ABS(Solieusap!J957)</f>
        <v>4.4359999999999997E-2</v>
      </c>
      <c r="K957" s="16">
        <f t="shared" si="0"/>
        <v>1.8391999999999999</v>
      </c>
      <c r="L957" s="16">
        <f t="shared" si="1"/>
        <v>0.24635000000000001</v>
      </c>
    </row>
    <row r="958" spans="1:12" ht="16.5" customHeight="1">
      <c r="A958" s="15" t="str">
        <f>Solieusap!A958</f>
        <v>Cũ</v>
      </c>
      <c r="B958" s="15">
        <f>Solieusap!B958</f>
        <v>0</v>
      </c>
      <c r="C958" s="15" t="str">
        <f>Solieusap!C958</f>
        <v>COMB4</v>
      </c>
      <c r="D958" s="15" t="str">
        <f>Solieusap!D958</f>
        <v>Combination</v>
      </c>
      <c r="E958" s="16">
        <f>ABS(Solieusap!E958)</f>
        <v>2.3504</v>
      </c>
      <c r="F958" s="16">
        <f>ABS(Solieusap!F958)</f>
        <v>0.1032</v>
      </c>
      <c r="G958" s="16">
        <f>ABS(Solieusap!G958)</f>
        <v>0.54300000000000004</v>
      </c>
      <c r="H958" s="16">
        <f>ABS(Solieusap!H958)</f>
        <v>5.0229999999999998E-5</v>
      </c>
      <c r="I958" s="16">
        <f>ABS(Solieusap!I958)</f>
        <v>0.61980000000000002</v>
      </c>
      <c r="J958" s="16">
        <f>ABS(Solieusap!J958)</f>
        <v>0.18110000000000001</v>
      </c>
      <c r="K958" s="16">
        <f t="shared" si="0"/>
        <v>2.3504</v>
      </c>
      <c r="L958" s="16">
        <f t="shared" si="1"/>
        <v>0.61980000000000002</v>
      </c>
    </row>
    <row r="959" spans="1:12" ht="16.5" customHeight="1">
      <c r="A959" s="15" t="str">
        <f>Solieusap!A959</f>
        <v>Cũ</v>
      </c>
      <c r="B959" s="15">
        <f>Solieusap!B959</f>
        <v>1.75</v>
      </c>
      <c r="C959" s="15" t="str">
        <f>Solieusap!C959</f>
        <v>COMB4</v>
      </c>
      <c r="D959" s="15" t="str">
        <f>Solieusap!D959</f>
        <v>Combination</v>
      </c>
      <c r="E959" s="16">
        <f>ABS(Solieusap!E959)</f>
        <v>2.1579000000000002</v>
      </c>
      <c r="F959" s="16">
        <f>ABS(Solieusap!F959)</f>
        <v>0.1032</v>
      </c>
      <c r="G959" s="16">
        <f>ABS(Solieusap!G959)</f>
        <v>0.28050000000000003</v>
      </c>
      <c r="H959" s="16">
        <f>ABS(Solieusap!H959)</f>
        <v>5.0229999999999998E-5</v>
      </c>
      <c r="I959" s="16">
        <f>ABS(Solieusap!I959)</f>
        <v>0.10072</v>
      </c>
      <c r="J959" s="16">
        <f>ABS(Solieusap!J959)</f>
        <v>5.0000000000000001E-4</v>
      </c>
      <c r="K959" s="16">
        <f t="shared" si="0"/>
        <v>2.1579000000000002</v>
      </c>
      <c r="L959" s="16">
        <f t="shared" si="1"/>
        <v>0.10072</v>
      </c>
    </row>
    <row r="960" spans="1:12" ht="16.5" customHeight="1">
      <c r="A960" s="15" t="str">
        <f>Solieusap!A960</f>
        <v>Cũ</v>
      </c>
      <c r="B960" s="15">
        <f>Solieusap!B960</f>
        <v>3.5</v>
      </c>
      <c r="C960" s="15" t="str">
        <f>Solieusap!C960</f>
        <v>COMB4</v>
      </c>
      <c r="D960" s="15" t="str">
        <f>Solieusap!D960</f>
        <v>Combination</v>
      </c>
      <c r="E960" s="16">
        <f>ABS(Solieusap!E960)</f>
        <v>1.9654</v>
      </c>
      <c r="F960" s="16">
        <f>ABS(Solieusap!F960)</f>
        <v>0.1032</v>
      </c>
      <c r="G960" s="16">
        <f>ABS(Solieusap!G960)</f>
        <v>1.7999999999999999E-2</v>
      </c>
      <c r="H960" s="16">
        <f>ABS(Solieusap!H960)</f>
        <v>5.0229999999999998E-5</v>
      </c>
      <c r="I960" s="16">
        <f>ABS(Solieusap!I960)</f>
        <v>0.36187000000000002</v>
      </c>
      <c r="J960" s="16">
        <f>ABS(Solieusap!J960)</f>
        <v>0.18010000000000001</v>
      </c>
      <c r="K960" s="16">
        <f t="shared" si="0"/>
        <v>1.9654</v>
      </c>
      <c r="L960" s="16">
        <f t="shared" si="1"/>
        <v>0.36187000000000002</v>
      </c>
    </row>
    <row r="961" spans="1:12" ht="16.5" customHeight="1">
      <c r="A961" s="15" t="str">
        <f>Solieusap!A961</f>
        <v>Cũ</v>
      </c>
      <c r="B961" s="15">
        <f>Solieusap!B961</f>
        <v>0</v>
      </c>
      <c r="C961" s="15" t="str">
        <f>Solieusap!C961</f>
        <v>COMB5</v>
      </c>
      <c r="D961" s="15" t="str">
        <f>Solieusap!D961</f>
        <v>Combination</v>
      </c>
      <c r="E961" s="16">
        <f>ABS(Solieusap!E961)</f>
        <v>2.9763000000000002</v>
      </c>
      <c r="F961" s="16">
        <f>ABS(Solieusap!F961)</f>
        <v>0.15110000000000001</v>
      </c>
      <c r="G961" s="16">
        <f>ABS(Solieusap!G961)</f>
        <v>0.5726</v>
      </c>
      <c r="H961" s="16">
        <f>ABS(Solieusap!H961)</f>
        <v>6.635E-5</v>
      </c>
      <c r="I961" s="16">
        <f>ABS(Solieusap!I961)</f>
        <v>0.70135000000000003</v>
      </c>
      <c r="J961" s="16">
        <f>ABS(Solieusap!J961)</f>
        <v>0.25990000000000002</v>
      </c>
      <c r="K961" s="16">
        <f t="shared" si="0"/>
        <v>2.9763000000000002</v>
      </c>
      <c r="L961" s="16">
        <f t="shared" si="1"/>
        <v>0.70135000000000003</v>
      </c>
    </row>
    <row r="962" spans="1:12" ht="16.5" customHeight="1">
      <c r="A962" s="15" t="str">
        <f>Solieusap!A962</f>
        <v>Cũ</v>
      </c>
      <c r="B962" s="15">
        <f>Solieusap!B962</f>
        <v>1.75</v>
      </c>
      <c r="C962" s="15" t="str">
        <f>Solieusap!C962</f>
        <v>COMB5</v>
      </c>
      <c r="D962" s="15" t="str">
        <f>Solieusap!D962</f>
        <v>Combination</v>
      </c>
      <c r="E962" s="16">
        <f>ABS(Solieusap!E962)</f>
        <v>2.7837999999999998</v>
      </c>
      <c r="F962" s="16">
        <f>ABS(Solieusap!F962)</f>
        <v>0.15110000000000001</v>
      </c>
      <c r="G962" s="16">
        <f>ABS(Solieusap!G962)</f>
        <v>0.33639999999999998</v>
      </c>
      <c r="H962" s="16">
        <f>ABS(Solieusap!H962)</f>
        <v>6.635E-5</v>
      </c>
      <c r="I962" s="16">
        <f>ABS(Solieusap!I962)</f>
        <v>9.4020000000000006E-2</v>
      </c>
      <c r="J962" s="16">
        <f>ABS(Solieusap!J962)</f>
        <v>4.5799999999999999E-3</v>
      </c>
      <c r="K962" s="16">
        <f t="shared" si="0"/>
        <v>2.7837999999999998</v>
      </c>
      <c r="L962" s="16">
        <f t="shared" si="1"/>
        <v>9.4020000000000006E-2</v>
      </c>
    </row>
    <row r="963" spans="1:12" ht="16.5" customHeight="1">
      <c r="A963" s="15" t="str">
        <f>Solieusap!A963</f>
        <v>Cũ</v>
      </c>
      <c r="B963" s="15">
        <f>Solieusap!B963</f>
        <v>3.5</v>
      </c>
      <c r="C963" s="15" t="str">
        <f>Solieusap!C963</f>
        <v>COMB5</v>
      </c>
      <c r="D963" s="15" t="str">
        <f>Solieusap!D963</f>
        <v>Combination</v>
      </c>
      <c r="E963" s="16">
        <f>ABS(Solieusap!E963)</f>
        <v>2.5912999999999999</v>
      </c>
      <c r="F963" s="16">
        <f>ABS(Solieusap!F963)</f>
        <v>0.15110000000000001</v>
      </c>
      <c r="G963" s="16">
        <f>ABS(Solieusap!G963)</f>
        <v>0.10009999999999999</v>
      </c>
      <c r="H963" s="16">
        <f>ABS(Solieusap!H963)</f>
        <v>6.635E-5</v>
      </c>
      <c r="I963" s="16">
        <f>ABS(Solieusap!I963)</f>
        <v>0.47594999999999998</v>
      </c>
      <c r="J963" s="16">
        <f>ABS(Solieusap!J963)</f>
        <v>0.26906000000000002</v>
      </c>
      <c r="K963" s="16">
        <f t="shared" si="0"/>
        <v>2.5912999999999999</v>
      </c>
      <c r="L963" s="16">
        <f t="shared" si="1"/>
        <v>0.47594999999999998</v>
      </c>
    </row>
    <row r="964" spans="1:12" ht="16.5" customHeight="1">
      <c r="A964" s="15" t="str">
        <f>Solieusap!A964</f>
        <v>Cũ</v>
      </c>
      <c r="B964" s="15">
        <f>Solieusap!B964</f>
        <v>0</v>
      </c>
      <c r="C964" s="15" t="str">
        <f>Solieusap!C964</f>
        <v>COMB6</v>
      </c>
      <c r="D964" s="15" t="str">
        <f>Solieusap!D964</f>
        <v>Combination</v>
      </c>
      <c r="E964" s="16">
        <f>ABS(Solieusap!E964)</f>
        <v>2.8626999999999998</v>
      </c>
      <c r="F964" s="16">
        <f>ABS(Solieusap!F964)</f>
        <v>0.31690000000000002</v>
      </c>
      <c r="G964" s="16">
        <f>ABS(Solieusap!G964)</f>
        <v>0.21440000000000001</v>
      </c>
      <c r="H964" s="16">
        <f>ABS(Solieusap!H964)</f>
        <v>1.1E-4</v>
      </c>
      <c r="I964" s="16">
        <f>ABS(Solieusap!I964)</f>
        <v>0.37831999999999999</v>
      </c>
      <c r="J964" s="16">
        <f>ABS(Solieusap!J964)</f>
        <v>0.15354999999999999</v>
      </c>
      <c r="K964" s="16">
        <f t="shared" si="0"/>
        <v>2.8626999999999998</v>
      </c>
      <c r="L964" s="16">
        <f t="shared" si="1"/>
        <v>0.37831999999999999</v>
      </c>
    </row>
    <row r="965" spans="1:12" ht="16.5" customHeight="1">
      <c r="A965" s="15" t="str">
        <f>Solieusap!A965</f>
        <v>Cũ</v>
      </c>
      <c r="B965" s="15">
        <f>Solieusap!B965</f>
        <v>1.75</v>
      </c>
      <c r="C965" s="15" t="str">
        <f>Solieusap!C965</f>
        <v>COMB6</v>
      </c>
      <c r="D965" s="15" t="str">
        <f>Solieusap!D965</f>
        <v>Combination</v>
      </c>
      <c r="E965" s="16">
        <f>ABS(Solieusap!E965)</f>
        <v>2.6701999999999999</v>
      </c>
      <c r="F965" s="16">
        <f>ABS(Solieusap!F965)</f>
        <v>1.9E-3</v>
      </c>
      <c r="G965" s="16">
        <f>ABS(Solieusap!G965)</f>
        <v>0.21440000000000001</v>
      </c>
      <c r="H965" s="16">
        <f>ABS(Solieusap!H965)</f>
        <v>1.1E-4</v>
      </c>
      <c r="I965" s="16">
        <f>ABS(Solieusap!I965)</f>
        <v>3.1700000000000001E-3</v>
      </c>
      <c r="J965" s="16">
        <f>ABS(Solieusap!J965)</f>
        <v>0.12540000000000001</v>
      </c>
      <c r="K965" s="16">
        <f t="shared" si="0"/>
        <v>2.6701999999999999</v>
      </c>
      <c r="L965" s="16">
        <f t="shared" si="1"/>
        <v>3.1700000000000001E-3</v>
      </c>
    </row>
    <row r="966" spans="1:12" ht="16.5" customHeight="1">
      <c r="A966" s="15" t="str">
        <f>Solieusap!A966</f>
        <v>Cũ</v>
      </c>
      <c r="B966" s="15">
        <f>Solieusap!B966</f>
        <v>3.5</v>
      </c>
      <c r="C966" s="15" t="str">
        <f>Solieusap!C966</f>
        <v>COMB6</v>
      </c>
      <c r="D966" s="15" t="str">
        <f>Solieusap!D966</f>
        <v>Combination</v>
      </c>
      <c r="E966" s="16">
        <f>ABS(Solieusap!E966)</f>
        <v>2.4777</v>
      </c>
      <c r="F966" s="16">
        <f>ABS(Solieusap!F966)</f>
        <v>0.31309999999999999</v>
      </c>
      <c r="G966" s="16">
        <f>ABS(Solieusap!G966)</f>
        <v>0.21440000000000001</v>
      </c>
      <c r="H966" s="16">
        <f>ABS(Solieusap!H966)</f>
        <v>1.1E-4</v>
      </c>
      <c r="I966" s="16">
        <f>ABS(Solieusap!I966)</f>
        <v>0.37197999999999998</v>
      </c>
      <c r="J966" s="16">
        <f>ABS(Solieusap!J966)</f>
        <v>0.1469</v>
      </c>
      <c r="K966" s="16">
        <f t="shared" si="0"/>
        <v>2.4777</v>
      </c>
      <c r="L966" s="16">
        <f t="shared" si="1"/>
        <v>0.37197999999999998</v>
      </c>
    </row>
    <row r="967" spans="1:12" ht="16.5" customHeight="1">
      <c r="A967" s="15" t="str">
        <f>Solieusap!A967</f>
        <v>Cũ</v>
      </c>
      <c r="B967" s="15">
        <f>Solieusap!B967</f>
        <v>0</v>
      </c>
      <c r="C967" s="15" t="str">
        <f>Solieusap!C967</f>
        <v>COMB7</v>
      </c>
      <c r="D967" s="15" t="str">
        <f>Solieusap!D967</f>
        <v>Combination</v>
      </c>
      <c r="E967" s="16">
        <f>ABS(Solieusap!E967)</f>
        <v>2.9982000000000002</v>
      </c>
      <c r="F967" s="16">
        <f>ABS(Solieusap!F967)</f>
        <v>0.53490000000000004</v>
      </c>
      <c r="G967" s="16">
        <f>ABS(Solieusap!G967)</f>
        <v>0.21829999999999999</v>
      </c>
      <c r="H967" s="16">
        <f>ABS(Solieusap!H967)</f>
        <v>3.9780000000000002E-5</v>
      </c>
      <c r="I967" s="16">
        <f>ABS(Solieusap!I967)</f>
        <v>0.3871</v>
      </c>
      <c r="J967" s="16">
        <f>ABS(Solieusap!J967)</f>
        <v>0.61695</v>
      </c>
      <c r="K967" s="16">
        <f t="shared" si="0"/>
        <v>2.9982000000000002</v>
      </c>
      <c r="L967" s="16">
        <f t="shared" si="1"/>
        <v>0.3871</v>
      </c>
    </row>
    <row r="968" spans="1:12" ht="16.5" customHeight="1">
      <c r="A968" s="15" t="str">
        <f>Solieusap!A968</f>
        <v>Cũ</v>
      </c>
      <c r="B968" s="15">
        <f>Solieusap!B968</f>
        <v>1.75</v>
      </c>
      <c r="C968" s="15" t="str">
        <f>Solieusap!C968</f>
        <v>COMB7</v>
      </c>
      <c r="D968" s="15" t="str">
        <f>Solieusap!D968</f>
        <v>Combination</v>
      </c>
      <c r="E968" s="16">
        <f>ABS(Solieusap!E968)</f>
        <v>2.8056999999999999</v>
      </c>
      <c r="F968" s="16">
        <f>ABS(Solieusap!F968)</f>
        <v>0.29870000000000002</v>
      </c>
      <c r="G968" s="16">
        <f>ABS(Solieusap!G968)</f>
        <v>0.21829999999999999</v>
      </c>
      <c r="H968" s="16">
        <f>ABS(Solieusap!H968)</f>
        <v>3.9780000000000002E-5</v>
      </c>
      <c r="I968" s="16">
        <f>ABS(Solieusap!I968)</f>
        <v>5.1000000000000004E-3</v>
      </c>
      <c r="J968" s="16">
        <f>ABS(Solieusap!J968)</f>
        <v>0.11241</v>
      </c>
      <c r="K968" s="16">
        <f t="shared" si="0"/>
        <v>2.8056999999999999</v>
      </c>
      <c r="L968" s="16">
        <f t="shared" si="1"/>
        <v>5.1000000000000004E-3</v>
      </c>
    </row>
    <row r="969" spans="1:12" ht="16.5" customHeight="1">
      <c r="A969" s="15" t="str">
        <f>Solieusap!A969</f>
        <v>Cũ</v>
      </c>
      <c r="B969" s="15">
        <f>Solieusap!B969</f>
        <v>3.5</v>
      </c>
      <c r="C969" s="15" t="str">
        <f>Solieusap!C969</f>
        <v>COMB7</v>
      </c>
      <c r="D969" s="15" t="str">
        <f>Solieusap!D969</f>
        <v>Combination</v>
      </c>
      <c r="E969" s="16">
        <f>ABS(Solieusap!E969)</f>
        <v>2.6132</v>
      </c>
      <c r="F969" s="16">
        <f>ABS(Solieusap!F969)</f>
        <v>6.2399999999999997E-2</v>
      </c>
      <c r="G969" s="16">
        <f>ABS(Solieusap!G969)</f>
        <v>0.21829999999999999</v>
      </c>
      <c r="H969" s="16">
        <f>ABS(Solieusap!H969)</f>
        <v>3.9780000000000002E-5</v>
      </c>
      <c r="I969" s="16">
        <f>ABS(Solieusap!I969)</f>
        <v>0.37690000000000001</v>
      </c>
      <c r="J969" s="16">
        <f>ABS(Solieusap!J969)</f>
        <v>0.42834</v>
      </c>
      <c r="K969" s="16">
        <f t="shared" si="0"/>
        <v>2.6132</v>
      </c>
      <c r="L969" s="16">
        <f t="shared" si="1"/>
        <v>0.37690000000000001</v>
      </c>
    </row>
    <row r="970" spans="1:12" ht="16.5" customHeight="1">
      <c r="A970" s="15" t="str">
        <f>Solieusap!A970</f>
        <v>Cũ</v>
      </c>
      <c r="B970" s="15">
        <f>Solieusap!B970</f>
        <v>0</v>
      </c>
      <c r="C970" s="15" t="str">
        <f>Solieusap!C970</f>
        <v>COMB1</v>
      </c>
      <c r="D970" s="15" t="str">
        <f>Solieusap!D970</f>
        <v>Combination</v>
      </c>
      <c r="E970" s="16">
        <f>ABS(Solieusap!E970)</f>
        <v>2.9937</v>
      </c>
      <c r="F970" s="16">
        <f>ABS(Solieusap!F970)</f>
        <v>0.1555</v>
      </c>
      <c r="G970" s="16">
        <f>ABS(Solieusap!G970)</f>
        <v>0.224</v>
      </c>
      <c r="H970" s="16">
        <f>ABS(Solieusap!H970)</f>
        <v>5.8E-5</v>
      </c>
      <c r="I970" s="16">
        <f>ABS(Solieusap!I970)</f>
        <v>0.39565</v>
      </c>
      <c r="J970" s="16">
        <f>ABS(Solieusap!J970)</f>
        <v>0.26635999999999999</v>
      </c>
      <c r="K970" s="16">
        <f t="shared" si="0"/>
        <v>2.9937</v>
      </c>
      <c r="L970" s="16">
        <f t="shared" si="1"/>
        <v>0.39565</v>
      </c>
    </row>
    <row r="971" spans="1:12" ht="16.5" customHeight="1">
      <c r="A971" s="15" t="str">
        <f>Solieusap!A971</f>
        <v>Cũ</v>
      </c>
      <c r="B971" s="15">
        <f>Solieusap!B971</f>
        <v>1.75</v>
      </c>
      <c r="C971" s="15" t="str">
        <f>Solieusap!C971</f>
        <v>COMB1</v>
      </c>
      <c r="D971" s="15" t="str">
        <f>Solieusap!D971</f>
        <v>Combination</v>
      </c>
      <c r="E971" s="16">
        <f>ABS(Solieusap!E971)</f>
        <v>2.8012000000000001</v>
      </c>
      <c r="F971" s="16">
        <f>ABS(Solieusap!F971)</f>
        <v>0.1555</v>
      </c>
      <c r="G971" s="16">
        <f>ABS(Solieusap!G971)</f>
        <v>0.224</v>
      </c>
      <c r="H971" s="16">
        <f>ABS(Solieusap!H971)</f>
        <v>5.8E-5</v>
      </c>
      <c r="I971" s="16">
        <f>ABS(Solieusap!I971)</f>
        <v>3.6700000000000001E-3</v>
      </c>
      <c r="J971" s="16">
        <f>ABS(Solieusap!J971)</f>
        <v>5.6899999999999997E-3</v>
      </c>
      <c r="K971" s="16">
        <f t="shared" si="0"/>
        <v>2.8012000000000001</v>
      </c>
      <c r="L971" s="16">
        <f t="shared" si="1"/>
        <v>3.6700000000000001E-3</v>
      </c>
    </row>
    <row r="972" spans="1:12" ht="16.5" customHeight="1">
      <c r="A972" s="15" t="str">
        <f>Solieusap!A972</f>
        <v>Cũ</v>
      </c>
      <c r="B972" s="15">
        <f>Solieusap!B972</f>
        <v>3.5</v>
      </c>
      <c r="C972" s="15" t="str">
        <f>Solieusap!C972</f>
        <v>COMB1</v>
      </c>
      <c r="D972" s="15" t="str">
        <f>Solieusap!D972</f>
        <v>Combination</v>
      </c>
      <c r="E972" s="16">
        <f>ABS(Solieusap!E972)</f>
        <v>2.6086999999999998</v>
      </c>
      <c r="F972" s="16">
        <f>ABS(Solieusap!F972)</f>
        <v>0.1555</v>
      </c>
      <c r="G972" s="16">
        <f>ABS(Solieusap!G972)</f>
        <v>0.224</v>
      </c>
      <c r="H972" s="16">
        <f>ABS(Solieusap!H972)</f>
        <v>5.8E-5</v>
      </c>
      <c r="I972" s="16">
        <f>ABS(Solieusap!I972)</f>
        <v>0.38829999999999998</v>
      </c>
      <c r="J972" s="16">
        <f>ABS(Solieusap!J972)</f>
        <v>0.27773999999999999</v>
      </c>
      <c r="K972" s="16">
        <f t="shared" si="0"/>
        <v>2.6086999999999998</v>
      </c>
      <c r="L972" s="16">
        <f t="shared" si="1"/>
        <v>0.38829999999999998</v>
      </c>
    </row>
    <row r="973" spans="1:12" ht="16.5" customHeight="1">
      <c r="A973" s="15" t="str">
        <f>Solieusap!A973</f>
        <v>Cũ</v>
      </c>
      <c r="B973" s="15">
        <f>Solieusap!B973</f>
        <v>0</v>
      </c>
      <c r="C973" s="15" t="str">
        <f>Solieusap!C973</f>
        <v>COMB2</v>
      </c>
      <c r="D973" s="15" t="str">
        <f>Solieusap!D973</f>
        <v>Combination</v>
      </c>
      <c r="E973" s="16">
        <f>ABS(Solieusap!E973)</f>
        <v>2.3746999999999998</v>
      </c>
      <c r="F973" s="16">
        <f>ABS(Solieusap!F973)</f>
        <v>0.52959999999999996</v>
      </c>
      <c r="G973" s="16">
        <f>ABS(Solieusap!G973)</f>
        <v>0.14929999999999999</v>
      </c>
      <c r="H973" s="16">
        <f>ABS(Solieusap!H973)</f>
        <v>2.071E-5</v>
      </c>
      <c r="I973" s="16">
        <f>ABS(Solieusap!I973)</f>
        <v>0.27063999999999999</v>
      </c>
      <c r="J973" s="16">
        <f>ABS(Solieusap!J973)</f>
        <v>0.57781000000000005</v>
      </c>
      <c r="K973" s="16">
        <f t="shared" si="0"/>
        <v>2.3746999999999998</v>
      </c>
      <c r="L973" s="16">
        <f t="shared" si="1"/>
        <v>0.27063999999999999</v>
      </c>
    </row>
    <row r="974" spans="1:12" ht="16.5" customHeight="1">
      <c r="A974" s="15" t="str">
        <f>Solieusap!A974</f>
        <v>Cũ</v>
      </c>
      <c r="B974" s="15">
        <f>Solieusap!B974</f>
        <v>1.75</v>
      </c>
      <c r="C974" s="15" t="str">
        <f>Solieusap!C974</f>
        <v>COMB2</v>
      </c>
      <c r="D974" s="15" t="str">
        <f>Solieusap!D974</f>
        <v>Combination</v>
      </c>
      <c r="E974" s="16">
        <f>ABS(Solieusap!E974)</f>
        <v>2.1821999999999999</v>
      </c>
      <c r="F974" s="16">
        <f>ABS(Solieusap!F974)</f>
        <v>0.2671</v>
      </c>
      <c r="G974" s="16">
        <f>ABS(Solieusap!G974)</f>
        <v>0.14929999999999999</v>
      </c>
      <c r="H974" s="16">
        <f>ABS(Solieusap!H974)</f>
        <v>2.071E-5</v>
      </c>
      <c r="I974" s="16">
        <f>ABS(Solieusap!I974)</f>
        <v>9.41E-3</v>
      </c>
      <c r="J974" s="16">
        <f>ABS(Solieusap!J974)</f>
        <v>0.11932</v>
      </c>
      <c r="K974" s="16">
        <f t="shared" si="0"/>
        <v>2.1821999999999999</v>
      </c>
      <c r="L974" s="16">
        <f t="shared" si="1"/>
        <v>9.41E-3</v>
      </c>
    </row>
    <row r="975" spans="1:12" ht="16.5" customHeight="1">
      <c r="A975" s="15" t="str">
        <f>Solieusap!A975</f>
        <v>Cũ</v>
      </c>
      <c r="B975" s="15">
        <f>Solieusap!B975</f>
        <v>3.5</v>
      </c>
      <c r="C975" s="15" t="str">
        <f>Solieusap!C975</f>
        <v>COMB2</v>
      </c>
      <c r="D975" s="15" t="str">
        <f>Solieusap!D975</f>
        <v>Combination</v>
      </c>
      <c r="E975" s="16">
        <f>ABS(Solieusap!E975)</f>
        <v>1.9897</v>
      </c>
      <c r="F975" s="16">
        <f>ABS(Solieusap!F975)</f>
        <v>4.5999999999999999E-3</v>
      </c>
      <c r="G975" s="16">
        <f>ABS(Solieusap!G975)</f>
        <v>0.14929999999999999</v>
      </c>
      <c r="H975" s="16">
        <f>ABS(Solieusap!H975)</f>
        <v>2.071E-5</v>
      </c>
      <c r="I975" s="16">
        <f>ABS(Solieusap!I975)</f>
        <v>0.25180999999999998</v>
      </c>
      <c r="J975" s="16">
        <f>ABS(Solieusap!J975)</f>
        <v>0.35707</v>
      </c>
      <c r="K975" s="16">
        <f t="shared" si="0"/>
        <v>1.9897</v>
      </c>
      <c r="L975" s="16">
        <f t="shared" si="1"/>
        <v>0.25180999999999998</v>
      </c>
    </row>
    <row r="976" spans="1:12" ht="16.5" customHeight="1">
      <c r="A976" s="15" t="str">
        <f>Solieusap!A976</f>
        <v>Cũ</v>
      </c>
      <c r="B976" s="15">
        <f>Solieusap!B976</f>
        <v>0</v>
      </c>
      <c r="C976" s="15" t="str">
        <f>Solieusap!C976</f>
        <v>COMB3</v>
      </c>
      <c r="D976" s="15" t="str">
        <f>Solieusap!D976</f>
        <v>Combination</v>
      </c>
      <c r="E976" s="16">
        <f>ABS(Solieusap!E976)</f>
        <v>2.2242000000000002</v>
      </c>
      <c r="F976" s="16">
        <f>ABS(Solieusap!F976)</f>
        <v>0.4168</v>
      </c>
      <c r="G976" s="16">
        <f>ABS(Solieusap!G976)</f>
        <v>0.1449</v>
      </c>
      <c r="H976" s="16">
        <f>ABS(Solieusap!H976)</f>
        <v>1E-4</v>
      </c>
      <c r="I976" s="16">
        <f>ABS(Solieusap!I976)</f>
        <v>0.26088</v>
      </c>
      <c r="J976" s="16">
        <f>ABS(Solieusap!J976)</f>
        <v>0.27829999999999999</v>
      </c>
      <c r="K976" s="16">
        <f t="shared" si="0"/>
        <v>2.2242000000000002</v>
      </c>
      <c r="L976" s="16">
        <f t="shared" si="1"/>
        <v>0.26088</v>
      </c>
    </row>
    <row r="977" spans="1:12" ht="16.5" customHeight="1">
      <c r="A977" s="15" t="str">
        <f>Solieusap!A977</f>
        <v>Cũ</v>
      </c>
      <c r="B977" s="15">
        <f>Solieusap!B977</f>
        <v>1.75</v>
      </c>
      <c r="C977" s="15" t="str">
        <f>Solieusap!C977</f>
        <v>COMB3</v>
      </c>
      <c r="D977" s="15" t="str">
        <f>Solieusap!D977</f>
        <v>Combination</v>
      </c>
      <c r="E977" s="16">
        <f>ABS(Solieusap!E977)</f>
        <v>2.0316999999999998</v>
      </c>
      <c r="F977" s="16">
        <f>ABS(Solieusap!F977)</f>
        <v>6.6799999999999998E-2</v>
      </c>
      <c r="G977" s="16">
        <f>ABS(Solieusap!G977)</f>
        <v>0.1449</v>
      </c>
      <c r="H977" s="16">
        <f>ABS(Solieusap!H977)</f>
        <v>1E-4</v>
      </c>
      <c r="I977" s="16">
        <f>ABS(Solieusap!I977)</f>
        <v>7.26E-3</v>
      </c>
      <c r="J977" s="16">
        <f>ABS(Solieusap!J977)</f>
        <v>0.14491999999999999</v>
      </c>
      <c r="K977" s="16">
        <f t="shared" si="0"/>
        <v>2.0316999999999998</v>
      </c>
      <c r="L977" s="16">
        <f t="shared" si="1"/>
        <v>7.26E-3</v>
      </c>
    </row>
    <row r="978" spans="1:12" ht="16.5" customHeight="1">
      <c r="A978" s="15" t="str">
        <f>Solieusap!A978</f>
        <v>Cũ</v>
      </c>
      <c r="B978" s="15">
        <f>Solieusap!B978</f>
        <v>3.5</v>
      </c>
      <c r="C978" s="15" t="str">
        <f>Solieusap!C978</f>
        <v>COMB3</v>
      </c>
      <c r="D978" s="15" t="str">
        <f>Solieusap!D978</f>
        <v>Combination</v>
      </c>
      <c r="E978" s="16">
        <f>ABS(Solieusap!E978)</f>
        <v>1.8391999999999999</v>
      </c>
      <c r="F978" s="16">
        <f>ABS(Solieusap!F978)</f>
        <v>0.28320000000000001</v>
      </c>
      <c r="G978" s="16">
        <f>ABS(Solieusap!G978)</f>
        <v>0.1449</v>
      </c>
      <c r="H978" s="16">
        <f>ABS(Solieusap!H978)</f>
        <v>1E-4</v>
      </c>
      <c r="I978" s="16">
        <f>ABS(Solieusap!I978)</f>
        <v>0.24635000000000001</v>
      </c>
      <c r="J978" s="16">
        <f>ABS(Solieusap!J978)</f>
        <v>4.4359999999999997E-2</v>
      </c>
      <c r="K978" s="16">
        <f t="shared" si="0"/>
        <v>1.8391999999999999</v>
      </c>
      <c r="L978" s="16">
        <f t="shared" si="1"/>
        <v>0.24635000000000001</v>
      </c>
    </row>
    <row r="979" spans="1:12" ht="16.5" customHeight="1">
      <c r="A979" s="15" t="str">
        <f>Solieusap!A979</f>
        <v>Cũ</v>
      </c>
      <c r="B979" s="15">
        <f>Solieusap!B979</f>
        <v>0</v>
      </c>
      <c r="C979" s="15" t="str">
        <f>Solieusap!C979</f>
        <v>COMB4</v>
      </c>
      <c r="D979" s="15" t="str">
        <f>Solieusap!D979</f>
        <v>Combination</v>
      </c>
      <c r="E979" s="16">
        <f>ABS(Solieusap!E979)</f>
        <v>2.3504</v>
      </c>
      <c r="F979" s="16">
        <f>ABS(Solieusap!F979)</f>
        <v>0.1032</v>
      </c>
      <c r="G979" s="16">
        <f>ABS(Solieusap!G979)</f>
        <v>0.54300000000000004</v>
      </c>
      <c r="H979" s="16">
        <f>ABS(Solieusap!H979)</f>
        <v>5.0229999999999998E-5</v>
      </c>
      <c r="I979" s="16">
        <f>ABS(Solieusap!I979)</f>
        <v>0.61980000000000002</v>
      </c>
      <c r="J979" s="16">
        <f>ABS(Solieusap!J979)</f>
        <v>0.18110000000000001</v>
      </c>
      <c r="K979" s="16">
        <f t="shared" si="0"/>
        <v>2.3504</v>
      </c>
      <c r="L979" s="16">
        <f t="shared" si="1"/>
        <v>0.61980000000000002</v>
      </c>
    </row>
    <row r="980" spans="1:12" ht="16.5" customHeight="1">
      <c r="A980" s="15" t="str">
        <f>Solieusap!A980</f>
        <v>Cũ</v>
      </c>
      <c r="B980" s="15">
        <f>Solieusap!B980</f>
        <v>1.75</v>
      </c>
      <c r="C980" s="15" t="str">
        <f>Solieusap!C980</f>
        <v>COMB4</v>
      </c>
      <c r="D980" s="15" t="str">
        <f>Solieusap!D980</f>
        <v>Combination</v>
      </c>
      <c r="E980" s="16">
        <f>ABS(Solieusap!E980)</f>
        <v>2.1579000000000002</v>
      </c>
      <c r="F980" s="16">
        <f>ABS(Solieusap!F980)</f>
        <v>0.1032</v>
      </c>
      <c r="G980" s="16">
        <f>ABS(Solieusap!G980)</f>
        <v>0.28050000000000003</v>
      </c>
      <c r="H980" s="16">
        <f>ABS(Solieusap!H980)</f>
        <v>5.0229999999999998E-5</v>
      </c>
      <c r="I980" s="16">
        <f>ABS(Solieusap!I980)</f>
        <v>0.10072</v>
      </c>
      <c r="J980" s="16">
        <f>ABS(Solieusap!J980)</f>
        <v>5.0000000000000001E-4</v>
      </c>
      <c r="K980" s="16">
        <f t="shared" si="0"/>
        <v>2.1579000000000002</v>
      </c>
      <c r="L980" s="16">
        <f t="shared" si="1"/>
        <v>0.10072</v>
      </c>
    </row>
    <row r="981" spans="1:12" ht="16.5" customHeight="1">
      <c r="A981" s="15" t="str">
        <f>Solieusap!A981</f>
        <v>Cũ</v>
      </c>
      <c r="B981" s="15">
        <f>Solieusap!B981</f>
        <v>3.5</v>
      </c>
      <c r="C981" s="15" t="str">
        <f>Solieusap!C981</f>
        <v>COMB4</v>
      </c>
      <c r="D981" s="15" t="str">
        <f>Solieusap!D981</f>
        <v>Combination</v>
      </c>
      <c r="E981" s="16">
        <f>ABS(Solieusap!E981)</f>
        <v>1.9654</v>
      </c>
      <c r="F981" s="16">
        <f>ABS(Solieusap!F981)</f>
        <v>0.1032</v>
      </c>
      <c r="G981" s="16">
        <f>ABS(Solieusap!G981)</f>
        <v>1.7999999999999999E-2</v>
      </c>
      <c r="H981" s="16">
        <f>ABS(Solieusap!H981)</f>
        <v>5.0229999999999998E-5</v>
      </c>
      <c r="I981" s="16">
        <f>ABS(Solieusap!I981)</f>
        <v>0.36187000000000002</v>
      </c>
      <c r="J981" s="16">
        <f>ABS(Solieusap!J981)</f>
        <v>0.18010000000000001</v>
      </c>
      <c r="K981" s="16">
        <f t="shared" si="0"/>
        <v>1.9654</v>
      </c>
      <c r="L981" s="16">
        <f t="shared" si="1"/>
        <v>0.36187000000000002</v>
      </c>
    </row>
    <row r="982" spans="1:12" ht="16.5" customHeight="1">
      <c r="A982" s="15" t="str">
        <f>Solieusap!A982</f>
        <v>Cũ</v>
      </c>
      <c r="B982" s="15">
        <f>Solieusap!B982</f>
        <v>0</v>
      </c>
      <c r="C982" s="15" t="str">
        <f>Solieusap!C982</f>
        <v>COMB5</v>
      </c>
      <c r="D982" s="15" t="str">
        <f>Solieusap!D982</f>
        <v>Combination</v>
      </c>
      <c r="E982" s="16">
        <f>ABS(Solieusap!E982)</f>
        <v>2.9763000000000002</v>
      </c>
      <c r="F982" s="16">
        <f>ABS(Solieusap!F982)</f>
        <v>0.15110000000000001</v>
      </c>
      <c r="G982" s="16">
        <f>ABS(Solieusap!G982)</f>
        <v>0.5726</v>
      </c>
      <c r="H982" s="16">
        <f>ABS(Solieusap!H982)</f>
        <v>6.635E-5</v>
      </c>
      <c r="I982" s="16">
        <f>ABS(Solieusap!I982)</f>
        <v>0.70135000000000003</v>
      </c>
      <c r="J982" s="16">
        <f>ABS(Solieusap!J982)</f>
        <v>0.25990000000000002</v>
      </c>
      <c r="K982" s="16">
        <f t="shared" si="0"/>
        <v>2.9763000000000002</v>
      </c>
      <c r="L982" s="16">
        <f t="shared" si="1"/>
        <v>0.70135000000000003</v>
      </c>
    </row>
    <row r="983" spans="1:12" ht="16.5" customHeight="1">
      <c r="A983" s="15" t="str">
        <f>Solieusap!A983</f>
        <v>Cũ</v>
      </c>
      <c r="B983" s="15">
        <f>Solieusap!B983</f>
        <v>1.75</v>
      </c>
      <c r="C983" s="15" t="str">
        <f>Solieusap!C983</f>
        <v>COMB5</v>
      </c>
      <c r="D983" s="15" t="str">
        <f>Solieusap!D983</f>
        <v>Combination</v>
      </c>
      <c r="E983" s="16">
        <f>ABS(Solieusap!E983)</f>
        <v>2.7837999999999998</v>
      </c>
      <c r="F983" s="16">
        <f>ABS(Solieusap!F983)</f>
        <v>0.15110000000000001</v>
      </c>
      <c r="G983" s="16">
        <f>ABS(Solieusap!G983)</f>
        <v>0.33639999999999998</v>
      </c>
      <c r="H983" s="16">
        <f>ABS(Solieusap!H983)</f>
        <v>6.635E-5</v>
      </c>
      <c r="I983" s="16">
        <f>ABS(Solieusap!I983)</f>
        <v>9.4020000000000006E-2</v>
      </c>
      <c r="J983" s="16">
        <f>ABS(Solieusap!J983)</f>
        <v>4.5799999999999999E-3</v>
      </c>
      <c r="K983" s="16">
        <f t="shared" si="0"/>
        <v>2.7837999999999998</v>
      </c>
      <c r="L983" s="16">
        <f t="shared" si="1"/>
        <v>9.4020000000000006E-2</v>
      </c>
    </row>
    <row r="984" spans="1:12" ht="16.5" customHeight="1">
      <c r="A984" s="15" t="str">
        <f>Solieusap!A984</f>
        <v>Cũ</v>
      </c>
      <c r="B984" s="15">
        <f>Solieusap!B984</f>
        <v>3.5</v>
      </c>
      <c r="C984" s="15" t="str">
        <f>Solieusap!C984</f>
        <v>COMB5</v>
      </c>
      <c r="D984" s="15" t="str">
        <f>Solieusap!D984</f>
        <v>Combination</v>
      </c>
      <c r="E984" s="16">
        <f>ABS(Solieusap!E984)</f>
        <v>2.5912999999999999</v>
      </c>
      <c r="F984" s="16">
        <f>ABS(Solieusap!F984)</f>
        <v>0.15110000000000001</v>
      </c>
      <c r="G984" s="16">
        <f>ABS(Solieusap!G984)</f>
        <v>0.10009999999999999</v>
      </c>
      <c r="H984" s="16">
        <f>ABS(Solieusap!H984)</f>
        <v>6.635E-5</v>
      </c>
      <c r="I984" s="16">
        <f>ABS(Solieusap!I984)</f>
        <v>0.47594999999999998</v>
      </c>
      <c r="J984" s="16">
        <f>ABS(Solieusap!J984)</f>
        <v>0.26906000000000002</v>
      </c>
      <c r="K984" s="16">
        <f t="shared" si="0"/>
        <v>2.5912999999999999</v>
      </c>
      <c r="L984" s="16">
        <f t="shared" si="1"/>
        <v>0.47594999999999998</v>
      </c>
    </row>
    <row r="985" spans="1:12" ht="16.5" customHeight="1">
      <c r="A985" s="15" t="str">
        <f>Solieusap!A985</f>
        <v>Cũ</v>
      </c>
      <c r="B985" s="15">
        <f>Solieusap!B985</f>
        <v>0</v>
      </c>
      <c r="C985" s="15" t="str">
        <f>Solieusap!C985</f>
        <v>COMB6</v>
      </c>
      <c r="D985" s="15" t="str">
        <f>Solieusap!D985</f>
        <v>Combination</v>
      </c>
      <c r="E985" s="16">
        <f>ABS(Solieusap!E985)</f>
        <v>2.8626999999999998</v>
      </c>
      <c r="F985" s="16">
        <f>ABS(Solieusap!F985)</f>
        <v>0.31690000000000002</v>
      </c>
      <c r="G985" s="16">
        <f>ABS(Solieusap!G985)</f>
        <v>0.21440000000000001</v>
      </c>
      <c r="H985" s="16">
        <f>ABS(Solieusap!H985)</f>
        <v>1.1E-4</v>
      </c>
      <c r="I985" s="16">
        <f>ABS(Solieusap!I985)</f>
        <v>0.37831999999999999</v>
      </c>
      <c r="J985" s="16">
        <f>ABS(Solieusap!J985)</f>
        <v>0.15354999999999999</v>
      </c>
      <c r="K985" s="16">
        <f t="shared" si="0"/>
        <v>2.8626999999999998</v>
      </c>
      <c r="L985" s="16">
        <f t="shared" si="1"/>
        <v>0.37831999999999999</v>
      </c>
    </row>
    <row r="986" spans="1:12" ht="16.5" customHeight="1">
      <c r="A986" s="15" t="str">
        <f>Solieusap!A986</f>
        <v>Cũ</v>
      </c>
      <c r="B986" s="15">
        <f>Solieusap!B986</f>
        <v>1.75</v>
      </c>
      <c r="C986" s="15" t="str">
        <f>Solieusap!C986</f>
        <v>COMB6</v>
      </c>
      <c r="D986" s="15" t="str">
        <f>Solieusap!D986</f>
        <v>Combination</v>
      </c>
      <c r="E986" s="16">
        <f>ABS(Solieusap!E986)</f>
        <v>2.6701999999999999</v>
      </c>
      <c r="F986" s="16">
        <f>ABS(Solieusap!F986)</f>
        <v>1.9E-3</v>
      </c>
      <c r="G986" s="16">
        <f>ABS(Solieusap!G986)</f>
        <v>0.21440000000000001</v>
      </c>
      <c r="H986" s="16">
        <f>ABS(Solieusap!H986)</f>
        <v>1.1E-4</v>
      </c>
      <c r="I986" s="16">
        <f>ABS(Solieusap!I986)</f>
        <v>3.1700000000000001E-3</v>
      </c>
      <c r="J986" s="16">
        <f>ABS(Solieusap!J986)</f>
        <v>0.12540000000000001</v>
      </c>
      <c r="K986" s="16">
        <f t="shared" si="0"/>
        <v>2.6701999999999999</v>
      </c>
      <c r="L986" s="16">
        <f t="shared" si="1"/>
        <v>3.1700000000000001E-3</v>
      </c>
    </row>
    <row r="987" spans="1:12" ht="16.5" customHeight="1">
      <c r="A987" s="15" t="str">
        <f>Solieusap!A987</f>
        <v>Cũ</v>
      </c>
      <c r="B987" s="15">
        <f>Solieusap!B987</f>
        <v>3.5</v>
      </c>
      <c r="C987" s="15" t="str">
        <f>Solieusap!C987</f>
        <v>COMB6</v>
      </c>
      <c r="D987" s="15" t="str">
        <f>Solieusap!D987</f>
        <v>Combination</v>
      </c>
      <c r="E987" s="16">
        <f>ABS(Solieusap!E987)</f>
        <v>2.4777</v>
      </c>
      <c r="F987" s="16">
        <f>ABS(Solieusap!F987)</f>
        <v>0.31309999999999999</v>
      </c>
      <c r="G987" s="16">
        <f>ABS(Solieusap!G987)</f>
        <v>0.21440000000000001</v>
      </c>
      <c r="H987" s="16">
        <f>ABS(Solieusap!H987)</f>
        <v>1.1E-4</v>
      </c>
      <c r="I987" s="16">
        <f>ABS(Solieusap!I987)</f>
        <v>0.37197999999999998</v>
      </c>
      <c r="J987" s="16">
        <f>ABS(Solieusap!J987)</f>
        <v>0.1469</v>
      </c>
      <c r="K987" s="16">
        <f t="shared" si="0"/>
        <v>2.4777</v>
      </c>
      <c r="L987" s="16">
        <f t="shared" si="1"/>
        <v>0.37197999999999998</v>
      </c>
    </row>
    <row r="988" spans="1:12" ht="16.5" customHeight="1">
      <c r="A988" s="15" t="str">
        <f>Solieusap!A988</f>
        <v>Cũ</v>
      </c>
      <c r="B988" s="15">
        <f>Solieusap!B988</f>
        <v>0</v>
      </c>
      <c r="C988" s="15" t="str">
        <f>Solieusap!C988</f>
        <v>COMB7</v>
      </c>
      <c r="D988" s="15" t="str">
        <f>Solieusap!D988</f>
        <v>Combination</v>
      </c>
      <c r="E988" s="16">
        <f>ABS(Solieusap!E988)</f>
        <v>2.9982000000000002</v>
      </c>
      <c r="F988" s="16">
        <f>ABS(Solieusap!F988)</f>
        <v>0.53490000000000004</v>
      </c>
      <c r="G988" s="16">
        <f>ABS(Solieusap!G988)</f>
        <v>0.21829999999999999</v>
      </c>
      <c r="H988" s="16">
        <f>ABS(Solieusap!H988)</f>
        <v>3.9780000000000002E-5</v>
      </c>
      <c r="I988" s="16">
        <f>ABS(Solieusap!I988)</f>
        <v>0.3871</v>
      </c>
      <c r="J988" s="16">
        <f>ABS(Solieusap!J988)</f>
        <v>0.61695</v>
      </c>
      <c r="K988" s="16">
        <f t="shared" si="0"/>
        <v>2.9982000000000002</v>
      </c>
      <c r="L988" s="16">
        <f t="shared" si="1"/>
        <v>0.3871</v>
      </c>
    </row>
    <row r="989" spans="1:12" ht="16.5" customHeight="1">
      <c r="A989" s="15" t="str">
        <f>Solieusap!A989</f>
        <v>Cũ</v>
      </c>
      <c r="B989" s="15">
        <f>Solieusap!B989</f>
        <v>1.75</v>
      </c>
      <c r="C989" s="15" t="str">
        <f>Solieusap!C989</f>
        <v>COMB7</v>
      </c>
      <c r="D989" s="15" t="str">
        <f>Solieusap!D989</f>
        <v>Combination</v>
      </c>
      <c r="E989" s="16">
        <f>ABS(Solieusap!E989)</f>
        <v>2.8056999999999999</v>
      </c>
      <c r="F989" s="16">
        <f>ABS(Solieusap!F989)</f>
        <v>0.29870000000000002</v>
      </c>
      <c r="G989" s="16">
        <f>ABS(Solieusap!G989)</f>
        <v>0.21829999999999999</v>
      </c>
      <c r="H989" s="16">
        <f>ABS(Solieusap!H989)</f>
        <v>3.9780000000000002E-5</v>
      </c>
      <c r="I989" s="16">
        <f>ABS(Solieusap!I989)</f>
        <v>5.1000000000000004E-3</v>
      </c>
      <c r="J989" s="16">
        <f>ABS(Solieusap!J989)</f>
        <v>0.11241</v>
      </c>
      <c r="K989" s="16">
        <f t="shared" si="0"/>
        <v>2.8056999999999999</v>
      </c>
      <c r="L989" s="16">
        <f t="shared" si="1"/>
        <v>5.1000000000000004E-3</v>
      </c>
    </row>
    <row r="990" spans="1:12" ht="16.5" customHeight="1">
      <c r="A990" s="15" t="str">
        <f>Solieusap!A990</f>
        <v>Cũ</v>
      </c>
      <c r="B990" s="15">
        <f>Solieusap!B990</f>
        <v>3.5</v>
      </c>
      <c r="C990" s="15" t="str">
        <f>Solieusap!C990</f>
        <v>COMB7</v>
      </c>
      <c r="D990" s="15" t="str">
        <f>Solieusap!D990</f>
        <v>Combination</v>
      </c>
      <c r="E990" s="16">
        <f>ABS(Solieusap!E990)</f>
        <v>2.6132</v>
      </c>
      <c r="F990" s="16">
        <f>ABS(Solieusap!F990)</f>
        <v>6.2399999999999997E-2</v>
      </c>
      <c r="G990" s="16">
        <f>ABS(Solieusap!G990)</f>
        <v>0.21829999999999999</v>
      </c>
      <c r="H990" s="16">
        <f>ABS(Solieusap!H990)</f>
        <v>3.9780000000000002E-5</v>
      </c>
      <c r="I990" s="16">
        <f>ABS(Solieusap!I990)</f>
        <v>0.37690000000000001</v>
      </c>
      <c r="J990" s="16">
        <f>ABS(Solieusap!J990)</f>
        <v>0.42834</v>
      </c>
      <c r="K990" s="16">
        <f t="shared" si="0"/>
        <v>2.6132</v>
      </c>
      <c r="L990" s="16">
        <f t="shared" si="1"/>
        <v>0.37690000000000001</v>
      </c>
    </row>
    <row r="991" spans="1:12" ht="16.5" customHeight="1">
      <c r="A991" s="15" t="str">
        <f>Solieusap!A991</f>
        <v>Cũ</v>
      </c>
      <c r="B991" s="15">
        <f>Solieusap!B991</f>
        <v>0</v>
      </c>
      <c r="C991" s="15" t="str">
        <f>Solieusap!C991</f>
        <v>COMB1</v>
      </c>
      <c r="D991" s="15" t="str">
        <f>Solieusap!D991</f>
        <v>Combination</v>
      </c>
      <c r="E991" s="16">
        <f>ABS(Solieusap!E991)</f>
        <v>2.9937</v>
      </c>
      <c r="F991" s="16">
        <f>ABS(Solieusap!F991)</f>
        <v>0.1555</v>
      </c>
      <c r="G991" s="16">
        <f>ABS(Solieusap!G991)</f>
        <v>0.224</v>
      </c>
      <c r="H991" s="16">
        <f>ABS(Solieusap!H991)</f>
        <v>5.8E-5</v>
      </c>
      <c r="I991" s="16">
        <f>ABS(Solieusap!I991)</f>
        <v>0.39565</v>
      </c>
      <c r="J991" s="16">
        <f>ABS(Solieusap!J991)</f>
        <v>0.26635999999999999</v>
      </c>
      <c r="K991" s="16">
        <f t="shared" si="0"/>
        <v>2.9937</v>
      </c>
      <c r="L991" s="16">
        <f t="shared" si="1"/>
        <v>0.39565</v>
      </c>
    </row>
    <row r="992" spans="1:12" ht="16.5" customHeight="1">
      <c r="A992" s="15" t="str">
        <f>Solieusap!A992</f>
        <v>Cũ</v>
      </c>
      <c r="B992" s="15">
        <f>Solieusap!B992</f>
        <v>1.75</v>
      </c>
      <c r="C992" s="15" t="str">
        <f>Solieusap!C992</f>
        <v>COMB1</v>
      </c>
      <c r="D992" s="15" t="str">
        <f>Solieusap!D992</f>
        <v>Combination</v>
      </c>
      <c r="E992" s="16">
        <f>ABS(Solieusap!E992)</f>
        <v>2.8012000000000001</v>
      </c>
      <c r="F992" s="16">
        <f>ABS(Solieusap!F992)</f>
        <v>0.1555</v>
      </c>
      <c r="G992" s="16">
        <f>ABS(Solieusap!G992)</f>
        <v>0.224</v>
      </c>
      <c r="H992" s="16">
        <f>ABS(Solieusap!H992)</f>
        <v>5.8E-5</v>
      </c>
      <c r="I992" s="16">
        <f>ABS(Solieusap!I992)</f>
        <v>3.6700000000000001E-3</v>
      </c>
      <c r="J992" s="16">
        <f>ABS(Solieusap!J992)</f>
        <v>5.6899999999999997E-3</v>
      </c>
      <c r="K992" s="16">
        <f t="shared" si="0"/>
        <v>2.8012000000000001</v>
      </c>
      <c r="L992" s="16">
        <f t="shared" si="1"/>
        <v>3.6700000000000001E-3</v>
      </c>
    </row>
    <row r="993" spans="1:12" ht="16.5" customHeight="1">
      <c r="A993" s="15" t="str">
        <f>Solieusap!A993</f>
        <v>Cũ</v>
      </c>
      <c r="B993" s="15">
        <f>Solieusap!B993</f>
        <v>3.5</v>
      </c>
      <c r="C993" s="15" t="str">
        <f>Solieusap!C993</f>
        <v>COMB1</v>
      </c>
      <c r="D993" s="15" t="str">
        <f>Solieusap!D993</f>
        <v>Combination</v>
      </c>
      <c r="E993" s="16">
        <f>ABS(Solieusap!E993)</f>
        <v>2.6086999999999998</v>
      </c>
      <c r="F993" s="16">
        <f>ABS(Solieusap!F993)</f>
        <v>0.1555</v>
      </c>
      <c r="G993" s="16">
        <f>ABS(Solieusap!G993)</f>
        <v>0.224</v>
      </c>
      <c r="H993" s="16">
        <f>ABS(Solieusap!H993)</f>
        <v>5.8E-5</v>
      </c>
      <c r="I993" s="16">
        <f>ABS(Solieusap!I993)</f>
        <v>0.38829999999999998</v>
      </c>
      <c r="J993" s="16">
        <f>ABS(Solieusap!J993)</f>
        <v>0.27773999999999999</v>
      </c>
      <c r="K993" s="16">
        <f t="shared" si="0"/>
        <v>2.6086999999999998</v>
      </c>
      <c r="L993" s="16">
        <f t="shared" si="1"/>
        <v>0.38829999999999998</v>
      </c>
    </row>
    <row r="994" spans="1:12" ht="16.5" customHeight="1">
      <c r="A994" s="15" t="str">
        <f>Solieusap!A994</f>
        <v>Cũ</v>
      </c>
      <c r="B994" s="15">
        <f>Solieusap!B994</f>
        <v>0</v>
      </c>
      <c r="C994" s="15" t="str">
        <f>Solieusap!C994</f>
        <v>COMB2</v>
      </c>
      <c r="D994" s="15" t="str">
        <f>Solieusap!D994</f>
        <v>Combination</v>
      </c>
      <c r="E994" s="16">
        <f>ABS(Solieusap!E994)</f>
        <v>2.3746999999999998</v>
      </c>
      <c r="F994" s="16">
        <f>ABS(Solieusap!F994)</f>
        <v>0.52959999999999996</v>
      </c>
      <c r="G994" s="16">
        <f>ABS(Solieusap!G994)</f>
        <v>0.14929999999999999</v>
      </c>
      <c r="H994" s="16">
        <f>ABS(Solieusap!H994)</f>
        <v>2.071E-5</v>
      </c>
      <c r="I994" s="16">
        <f>ABS(Solieusap!I994)</f>
        <v>0.27063999999999999</v>
      </c>
      <c r="J994" s="16">
        <f>ABS(Solieusap!J994)</f>
        <v>0.57781000000000005</v>
      </c>
      <c r="K994" s="16">
        <f t="shared" si="0"/>
        <v>2.3746999999999998</v>
      </c>
      <c r="L994" s="16">
        <f t="shared" si="1"/>
        <v>0.27063999999999999</v>
      </c>
    </row>
    <row r="995" spans="1:12" ht="16.5" customHeight="1">
      <c r="A995" s="15" t="str">
        <f>Solieusap!A995</f>
        <v>Cũ</v>
      </c>
      <c r="B995" s="15">
        <f>Solieusap!B995</f>
        <v>1.75</v>
      </c>
      <c r="C995" s="15" t="str">
        <f>Solieusap!C995</f>
        <v>COMB2</v>
      </c>
      <c r="D995" s="15" t="str">
        <f>Solieusap!D995</f>
        <v>Combination</v>
      </c>
      <c r="E995" s="16">
        <f>ABS(Solieusap!E995)</f>
        <v>2.1821999999999999</v>
      </c>
      <c r="F995" s="16">
        <f>ABS(Solieusap!F995)</f>
        <v>0.2671</v>
      </c>
      <c r="G995" s="16">
        <f>ABS(Solieusap!G995)</f>
        <v>0.14929999999999999</v>
      </c>
      <c r="H995" s="16">
        <f>ABS(Solieusap!H995)</f>
        <v>2.071E-5</v>
      </c>
      <c r="I995" s="16">
        <f>ABS(Solieusap!I995)</f>
        <v>9.41E-3</v>
      </c>
      <c r="J995" s="16">
        <f>ABS(Solieusap!J995)</f>
        <v>0.11932</v>
      </c>
      <c r="K995" s="16">
        <f t="shared" si="0"/>
        <v>2.1821999999999999</v>
      </c>
      <c r="L995" s="16">
        <f t="shared" si="1"/>
        <v>9.41E-3</v>
      </c>
    </row>
    <row r="996" spans="1:12" ht="16.5" customHeight="1">
      <c r="A996" s="15" t="str">
        <f>Solieusap!A996</f>
        <v>Cũ</v>
      </c>
      <c r="B996" s="15">
        <f>Solieusap!B996</f>
        <v>3.5</v>
      </c>
      <c r="C996" s="15" t="str">
        <f>Solieusap!C996</f>
        <v>COMB2</v>
      </c>
      <c r="D996" s="15" t="str">
        <f>Solieusap!D996</f>
        <v>Combination</v>
      </c>
      <c r="E996" s="16">
        <f>ABS(Solieusap!E996)</f>
        <v>1.9897</v>
      </c>
      <c r="F996" s="16">
        <f>ABS(Solieusap!F996)</f>
        <v>4.5999999999999999E-3</v>
      </c>
      <c r="G996" s="16">
        <f>ABS(Solieusap!G996)</f>
        <v>0.14929999999999999</v>
      </c>
      <c r="H996" s="16">
        <f>ABS(Solieusap!H996)</f>
        <v>2.071E-5</v>
      </c>
      <c r="I996" s="16">
        <f>ABS(Solieusap!I996)</f>
        <v>0.25180999999999998</v>
      </c>
      <c r="J996" s="16">
        <f>ABS(Solieusap!J996)</f>
        <v>0.35707</v>
      </c>
      <c r="K996" s="16">
        <f t="shared" si="0"/>
        <v>1.9897</v>
      </c>
      <c r="L996" s="16">
        <f t="shared" si="1"/>
        <v>0.25180999999999998</v>
      </c>
    </row>
    <row r="997" spans="1:12" ht="16.5" customHeight="1">
      <c r="A997" s="15" t="str">
        <f>Solieusap!A997</f>
        <v>Cũ</v>
      </c>
      <c r="B997" s="15">
        <f>Solieusap!B997</f>
        <v>0</v>
      </c>
      <c r="C997" s="15" t="str">
        <f>Solieusap!C997</f>
        <v>COMB3</v>
      </c>
      <c r="D997" s="15" t="str">
        <f>Solieusap!D997</f>
        <v>Combination</v>
      </c>
      <c r="E997" s="16">
        <f>ABS(Solieusap!E997)</f>
        <v>2.2242000000000002</v>
      </c>
      <c r="F997" s="16">
        <f>ABS(Solieusap!F997)</f>
        <v>0.4168</v>
      </c>
      <c r="G997" s="16">
        <f>ABS(Solieusap!G997)</f>
        <v>0.1449</v>
      </c>
      <c r="H997" s="16">
        <f>ABS(Solieusap!H997)</f>
        <v>1E-4</v>
      </c>
      <c r="I997" s="16">
        <f>ABS(Solieusap!I997)</f>
        <v>0.26088</v>
      </c>
      <c r="J997" s="16">
        <f>ABS(Solieusap!J997)</f>
        <v>0.27829999999999999</v>
      </c>
      <c r="K997" s="16">
        <f t="shared" si="0"/>
        <v>2.2242000000000002</v>
      </c>
      <c r="L997" s="16">
        <f t="shared" si="1"/>
        <v>0.26088</v>
      </c>
    </row>
    <row r="998" spans="1:12" ht="16.5" customHeight="1">
      <c r="A998" s="15" t="str">
        <f>Solieusap!A998</f>
        <v>Cũ</v>
      </c>
      <c r="B998" s="15">
        <f>Solieusap!B998</f>
        <v>1.75</v>
      </c>
      <c r="C998" s="15" t="str">
        <f>Solieusap!C998</f>
        <v>COMB3</v>
      </c>
      <c r="D998" s="15" t="str">
        <f>Solieusap!D998</f>
        <v>Combination</v>
      </c>
      <c r="E998" s="16">
        <f>ABS(Solieusap!E998)</f>
        <v>2.0316999999999998</v>
      </c>
      <c r="F998" s="16">
        <f>ABS(Solieusap!F998)</f>
        <v>6.6799999999999998E-2</v>
      </c>
      <c r="G998" s="16">
        <f>ABS(Solieusap!G998)</f>
        <v>0.1449</v>
      </c>
      <c r="H998" s="16">
        <f>ABS(Solieusap!H998)</f>
        <v>1E-4</v>
      </c>
      <c r="I998" s="16">
        <f>ABS(Solieusap!I998)</f>
        <v>7.26E-3</v>
      </c>
      <c r="J998" s="16">
        <f>ABS(Solieusap!J998)</f>
        <v>0.14491999999999999</v>
      </c>
      <c r="K998" s="16">
        <f t="shared" si="0"/>
        <v>2.0316999999999998</v>
      </c>
      <c r="L998" s="16">
        <f t="shared" si="1"/>
        <v>7.26E-3</v>
      </c>
    </row>
    <row r="999" spans="1:12" ht="16.5" customHeight="1">
      <c r="A999" s="15" t="str">
        <f>Solieusap!A999</f>
        <v>Cũ</v>
      </c>
      <c r="B999" s="15">
        <f>Solieusap!B999</f>
        <v>3.5</v>
      </c>
      <c r="C999" s="15" t="str">
        <f>Solieusap!C999</f>
        <v>COMB3</v>
      </c>
      <c r="D999" s="15" t="str">
        <f>Solieusap!D999</f>
        <v>Combination</v>
      </c>
      <c r="E999" s="16">
        <f>ABS(Solieusap!E999)</f>
        <v>1.8391999999999999</v>
      </c>
      <c r="F999" s="16">
        <f>ABS(Solieusap!F999)</f>
        <v>0.28320000000000001</v>
      </c>
      <c r="G999" s="16">
        <f>ABS(Solieusap!G999)</f>
        <v>0.1449</v>
      </c>
      <c r="H999" s="16">
        <f>ABS(Solieusap!H999)</f>
        <v>1E-4</v>
      </c>
      <c r="I999" s="16">
        <f>ABS(Solieusap!I999)</f>
        <v>0.24635000000000001</v>
      </c>
      <c r="J999" s="16">
        <f>ABS(Solieusap!J999)</f>
        <v>4.4359999999999997E-2</v>
      </c>
      <c r="K999" s="16">
        <f t="shared" si="0"/>
        <v>1.8391999999999999</v>
      </c>
      <c r="L999" s="16">
        <f t="shared" si="1"/>
        <v>0.24635000000000001</v>
      </c>
    </row>
    <row r="1000" spans="1:12" ht="16.5" customHeight="1">
      <c r="A1000" s="15" t="str">
        <f>Solieusap!A1000</f>
        <v>Cũ</v>
      </c>
      <c r="B1000" s="15">
        <f>Solieusap!B1000</f>
        <v>0</v>
      </c>
      <c r="C1000" s="15" t="str">
        <f>Solieusap!C1000</f>
        <v>COMB4</v>
      </c>
      <c r="D1000" s="15" t="str">
        <f>Solieusap!D1000</f>
        <v>Combination</v>
      </c>
      <c r="E1000" s="16">
        <f>ABS(Solieusap!E1000)</f>
        <v>2.3504</v>
      </c>
      <c r="F1000" s="16">
        <f>ABS(Solieusap!F1000)</f>
        <v>0.1032</v>
      </c>
      <c r="G1000" s="16">
        <f>ABS(Solieusap!G1000)</f>
        <v>0.54300000000000004</v>
      </c>
      <c r="H1000" s="16">
        <f>ABS(Solieusap!H1000)</f>
        <v>5.0229999999999998E-5</v>
      </c>
      <c r="I1000" s="16">
        <f>ABS(Solieusap!I1000)</f>
        <v>0.61980000000000002</v>
      </c>
      <c r="J1000" s="16">
        <f>ABS(Solieusap!J1000)</f>
        <v>0.18110000000000001</v>
      </c>
      <c r="K1000" s="16">
        <f t="shared" si="0"/>
        <v>2.3504</v>
      </c>
      <c r="L1000" s="16">
        <f t="shared" si="1"/>
        <v>0.61980000000000002</v>
      </c>
    </row>
    <row r="1001" spans="1:12" ht="16.5" customHeight="1">
      <c r="A1001" s="15" t="str">
        <f>Solieusap!A1001</f>
        <v>Cũ</v>
      </c>
      <c r="B1001" s="15">
        <f>Solieusap!B1001</f>
        <v>1.75</v>
      </c>
      <c r="C1001" s="15" t="str">
        <f>Solieusap!C1001</f>
        <v>COMB4</v>
      </c>
      <c r="D1001" s="15" t="str">
        <f>Solieusap!D1001</f>
        <v>Combination</v>
      </c>
      <c r="E1001" s="16">
        <f>ABS(Solieusap!E1001)</f>
        <v>2.1579000000000002</v>
      </c>
      <c r="F1001" s="16">
        <f>ABS(Solieusap!F1001)</f>
        <v>0.1032</v>
      </c>
      <c r="G1001" s="16">
        <f>ABS(Solieusap!G1001)</f>
        <v>0.28050000000000003</v>
      </c>
      <c r="H1001" s="16">
        <f>ABS(Solieusap!H1001)</f>
        <v>5.0229999999999998E-5</v>
      </c>
      <c r="I1001" s="16">
        <f>ABS(Solieusap!I1001)</f>
        <v>0.10072</v>
      </c>
      <c r="J1001" s="16">
        <f>ABS(Solieusap!J1001)</f>
        <v>5.0000000000000001E-4</v>
      </c>
      <c r="K1001" s="16">
        <f t="shared" si="0"/>
        <v>2.1579000000000002</v>
      </c>
      <c r="L1001" s="16">
        <f t="shared" si="1"/>
        <v>0.10072</v>
      </c>
    </row>
    <row r="1002" spans="1:12" ht="16.5" customHeight="1">
      <c r="A1002" s="15" t="str">
        <f>Solieusap!A1002</f>
        <v>Cũ</v>
      </c>
      <c r="B1002" s="15">
        <f>Solieusap!B1002</f>
        <v>3.5</v>
      </c>
      <c r="C1002" s="15" t="str">
        <f>Solieusap!C1002</f>
        <v>COMB4</v>
      </c>
      <c r="D1002" s="15" t="str">
        <f>Solieusap!D1002</f>
        <v>Combination</v>
      </c>
      <c r="E1002" s="16">
        <f>ABS(Solieusap!E1002)</f>
        <v>1.9654</v>
      </c>
      <c r="F1002" s="16">
        <f>ABS(Solieusap!F1002)</f>
        <v>0.1032</v>
      </c>
      <c r="G1002" s="16">
        <f>ABS(Solieusap!G1002)</f>
        <v>1.7999999999999999E-2</v>
      </c>
      <c r="H1002" s="16">
        <f>ABS(Solieusap!H1002)</f>
        <v>5.0229999999999998E-5</v>
      </c>
      <c r="I1002" s="16">
        <f>ABS(Solieusap!I1002)</f>
        <v>0.36187000000000002</v>
      </c>
      <c r="J1002" s="16">
        <f>ABS(Solieusap!J1002)</f>
        <v>0.18010000000000001</v>
      </c>
      <c r="K1002" s="16">
        <f t="shared" si="0"/>
        <v>1.9654</v>
      </c>
      <c r="L1002" s="16">
        <f t="shared" si="1"/>
        <v>0.36187000000000002</v>
      </c>
    </row>
    <row r="1003" spans="1:12" ht="16.5" customHeight="1">
      <c r="A1003" s="15" t="str">
        <f>Solieusap!A1003</f>
        <v>Cũ</v>
      </c>
      <c r="B1003" s="15">
        <f>Solieusap!B1003</f>
        <v>0</v>
      </c>
      <c r="C1003" s="15" t="str">
        <f>Solieusap!C1003</f>
        <v>COMB5</v>
      </c>
      <c r="D1003" s="15" t="str">
        <f>Solieusap!D1003</f>
        <v>Combination</v>
      </c>
      <c r="E1003" s="16">
        <f>ABS(Solieusap!E1003)</f>
        <v>2.9763000000000002</v>
      </c>
      <c r="F1003" s="16">
        <f>ABS(Solieusap!F1003)</f>
        <v>0.15110000000000001</v>
      </c>
      <c r="G1003" s="16">
        <f>ABS(Solieusap!G1003)</f>
        <v>0.5726</v>
      </c>
      <c r="H1003" s="16">
        <f>ABS(Solieusap!H1003)</f>
        <v>6.635E-5</v>
      </c>
      <c r="I1003" s="16">
        <f>ABS(Solieusap!I1003)</f>
        <v>0.70135000000000003</v>
      </c>
      <c r="J1003" s="16">
        <f>ABS(Solieusap!J1003)</f>
        <v>0.25990000000000002</v>
      </c>
      <c r="K1003" s="16">
        <f t="shared" si="0"/>
        <v>2.9763000000000002</v>
      </c>
      <c r="L1003" s="16">
        <f t="shared" si="1"/>
        <v>0.70135000000000003</v>
      </c>
    </row>
    <row r="1004" spans="1:12" ht="16.5" customHeight="1">
      <c r="A1004" s="15" t="str">
        <f>Solieusap!A1004</f>
        <v>Cũ</v>
      </c>
      <c r="B1004" s="15">
        <f>Solieusap!B1004</f>
        <v>1.75</v>
      </c>
      <c r="C1004" s="15" t="str">
        <f>Solieusap!C1004</f>
        <v>COMB5</v>
      </c>
      <c r="D1004" s="15" t="str">
        <f>Solieusap!D1004</f>
        <v>Combination</v>
      </c>
      <c r="E1004" s="16">
        <f>ABS(Solieusap!E1004)</f>
        <v>2.7837999999999998</v>
      </c>
      <c r="F1004" s="16">
        <f>ABS(Solieusap!F1004)</f>
        <v>0.15110000000000001</v>
      </c>
      <c r="G1004" s="16">
        <f>ABS(Solieusap!G1004)</f>
        <v>0.33639999999999998</v>
      </c>
      <c r="H1004" s="16">
        <f>ABS(Solieusap!H1004)</f>
        <v>6.635E-5</v>
      </c>
      <c r="I1004" s="16">
        <f>ABS(Solieusap!I1004)</f>
        <v>9.4020000000000006E-2</v>
      </c>
      <c r="J1004" s="16">
        <f>ABS(Solieusap!J1004)</f>
        <v>4.5799999999999999E-3</v>
      </c>
      <c r="K1004" s="16">
        <f t="shared" si="0"/>
        <v>2.7837999999999998</v>
      </c>
      <c r="L1004" s="16">
        <f t="shared" si="1"/>
        <v>9.4020000000000006E-2</v>
      </c>
    </row>
    <row r="1005" spans="1:12" ht="16.5" customHeight="1">
      <c r="A1005" s="15" t="str">
        <f>Solieusap!A1005</f>
        <v>Cũ</v>
      </c>
      <c r="B1005" s="15">
        <f>Solieusap!B1005</f>
        <v>3.5</v>
      </c>
      <c r="C1005" s="15" t="str">
        <f>Solieusap!C1005</f>
        <v>COMB5</v>
      </c>
      <c r="D1005" s="15" t="str">
        <f>Solieusap!D1005</f>
        <v>Combination</v>
      </c>
      <c r="E1005" s="16">
        <f>ABS(Solieusap!E1005)</f>
        <v>2.5912999999999999</v>
      </c>
      <c r="F1005" s="16">
        <f>ABS(Solieusap!F1005)</f>
        <v>0.15110000000000001</v>
      </c>
      <c r="G1005" s="16">
        <f>ABS(Solieusap!G1005)</f>
        <v>0.10009999999999999</v>
      </c>
      <c r="H1005" s="16">
        <f>ABS(Solieusap!H1005)</f>
        <v>6.635E-5</v>
      </c>
      <c r="I1005" s="16">
        <f>ABS(Solieusap!I1005)</f>
        <v>0.47594999999999998</v>
      </c>
      <c r="J1005" s="16">
        <f>ABS(Solieusap!J1005)</f>
        <v>0.26906000000000002</v>
      </c>
      <c r="K1005" s="16">
        <f t="shared" si="0"/>
        <v>2.5912999999999999</v>
      </c>
      <c r="L1005" s="16">
        <f t="shared" si="1"/>
        <v>0.47594999999999998</v>
      </c>
    </row>
    <row r="1006" spans="1:12" ht="16.5" customHeight="1">
      <c r="A1006" s="15" t="str">
        <f>Solieusap!A1006</f>
        <v>Cũ</v>
      </c>
      <c r="B1006" s="15">
        <f>Solieusap!B1006</f>
        <v>0</v>
      </c>
      <c r="C1006" s="15" t="str">
        <f>Solieusap!C1006</f>
        <v>COMB6</v>
      </c>
      <c r="D1006" s="15" t="str">
        <f>Solieusap!D1006</f>
        <v>Combination</v>
      </c>
      <c r="E1006" s="16">
        <f>ABS(Solieusap!E1006)</f>
        <v>2.8626999999999998</v>
      </c>
      <c r="F1006" s="16">
        <f>ABS(Solieusap!F1006)</f>
        <v>0.31690000000000002</v>
      </c>
      <c r="G1006" s="16">
        <f>ABS(Solieusap!G1006)</f>
        <v>0.21440000000000001</v>
      </c>
      <c r="H1006" s="16">
        <f>ABS(Solieusap!H1006)</f>
        <v>1.1E-4</v>
      </c>
      <c r="I1006" s="16">
        <f>ABS(Solieusap!I1006)</f>
        <v>0.37831999999999999</v>
      </c>
      <c r="J1006" s="16">
        <f>ABS(Solieusap!J1006)</f>
        <v>0.15354999999999999</v>
      </c>
      <c r="K1006" s="16">
        <f t="shared" si="0"/>
        <v>2.8626999999999998</v>
      </c>
      <c r="L1006" s="16">
        <f t="shared" si="1"/>
        <v>0.37831999999999999</v>
      </c>
    </row>
    <row r="1007" spans="1:12" ht="16.5" customHeight="1">
      <c r="A1007" s="15" t="str">
        <f>Solieusap!A1007</f>
        <v>Cũ</v>
      </c>
      <c r="B1007" s="15">
        <f>Solieusap!B1007</f>
        <v>1.75</v>
      </c>
      <c r="C1007" s="15" t="str">
        <f>Solieusap!C1007</f>
        <v>COMB6</v>
      </c>
      <c r="D1007" s="15" t="str">
        <f>Solieusap!D1007</f>
        <v>Combination</v>
      </c>
      <c r="E1007" s="16">
        <f>ABS(Solieusap!E1007)</f>
        <v>2.6701999999999999</v>
      </c>
      <c r="F1007" s="16">
        <f>ABS(Solieusap!F1007)</f>
        <v>1.9E-3</v>
      </c>
      <c r="G1007" s="16">
        <f>ABS(Solieusap!G1007)</f>
        <v>0.21440000000000001</v>
      </c>
      <c r="H1007" s="16">
        <f>ABS(Solieusap!H1007)</f>
        <v>1.1E-4</v>
      </c>
      <c r="I1007" s="16">
        <f>ABS(Solieusap!I1007)</f>
        <v>3.1700000000000001E-3</v>
      </c>
      <c r="J1007" s="16">
        <f>ABS(Solieusap!J1007)</f>
        <v>0.12540000000000001</v>
      </c>
      <c r="K1007" s="16">
        <f t="shared" si="0"/>
        <v>2.6701999999999999</v>
      </c>
      <c r="L1007" s="16">
        <f t="shared" si="1"/>
        <v>3.1700000000000001E-3</v>
      </c>
    </row>
    <row r="1008" spans="1:12" ht="16.5" customHeight="1">
      <c r="A1008" s="15" t="str">
        <f>Solieusap!A1008</f>
        <v>Cũ</v>
      </c>
      <c r="B1008" s="15">
        <f>Solieusap!B1008</f>
        <v>3.5</v>
      </c>
      <c r="C1008" s="15" t="str">
        <f>Solieusap!C1008</f>
        <v>COMB6</v>
      </c>
      <c r="D1008" s="15" t="str">
        <f>Solieusap!D1008</f>
        <v>Combination</v>
      </c>
      <c r="E1008" s="16">
        <f>ABS(Solieusap!E1008)</f>
        <v>2.4777</v>
      </c>
      <c r="F1008" s="16">
        <f>ABS(Solieusap!F1008)</f>
        <v>0.31309999999999999</v>
      </c>
      <c r="G1008" s="16">
        <f>ABS(Solieusap!G1008)</f>
        <v>0.21440000000000001</v>
      </c>
      <c r="H1008" s="16">
        <f>ABS(Solieusap!H1008)</f>
        <v>1.1E-4</v>
      </c>
      <c r="I1008" s="16">
        <f>ABS(Solieusap!I1008)</f>
        <v>0.37197999999999998</v>
      </c>
      <c r="J1008" s="16">
        <f>ABS(Solieusap!J1008)</f>
        <v>0.1469</v>
      </c>
      <c r="K1008" s="16">
        <f t="shared" si="0"/>
        <v>2.4777</v>
      </c>
      <c r="L1008" s="16">
        <f t="shared" si="1"/>
        <v>0.37197999999999998</v>
      </c>
    </row>
    <row r="1009" spans="1:12" ht="16.5" customHeight="1">
      <c r="A1009" s="15" t="str">
        <f>Solieusap!A1009</f>
        <v>Cũ</v>
      </c>
      <c r="B1009" s="15">
        <f>Solieusap!B1009</f>
        <v>0</v>
      </c>
      <c r="C1009" s="15" t="str">
        <f>Solieusap!C1009</f>
        <v>COMB7</v>
      </c>
      <c r="D1009" s="15" t="str">
        <f>Solieusap!D1009</f>
        <v>Combination</v>
      </c>
      <c r="E1009" s="16">
        <f>ABS(Solieusap!E1009)</f>
        <v>2.9982000000000002</v>
      </c>
      <c r="F1009" s="16">
        <f>ABS(Solieusap!F1009)</f>
        <v>0.53490000000000004</v>
      </c>
      <c r="G1009" s="16">
        <f>ABS(Solieusap!G1009)</f>
        <v>0.21829999999999999</v>
      </c>
      <c r="H1009" s="16">
        <f>ABS(Solieusap!H1009)</f>
        <v>3.9780000000000002E-5</v>
      </c>
      <c r="I1009" s="16">
        <f>ABS(Solieusap!I1009)</f>
        <v>0.3871</v>
      </c>
      <c r="J1009" s="16">
        <f>ABS(Solieusap!J1009)</f>
        <v>0.61695</v>
      </c>
      <c r="K1009" s="16">
        <f t="shared" si="0"/>
        <v>2.9982000000000002</v>
      </c>
      <c r="L1009" s="16">
        <f t="shared" si="1"/>
        <v>0.3871</v>
      </c>
    </row>
    <row r="1010" spans="1:12" ht="16.5" customHeight="1">
      <c r="A1010" s="15" t="str">
        <f>Solieusap!A1010</f>
        <v>Cũ</v>
      </c>
      <c r="B1010" s="15">
        <f>Solieusap!B1010</f>
        <v>1.75</v>
      </c>
      <c r="C1010" s="15" t="str">
        <f>Solieusap!C1010</f>
        <v>COMB7</v>
      </c>
      <c r="D1010" s="15" t="str">
        <f>Solieusap!D1010</f>
        <v>Combination</v>
      </c>
      <c r="E1010" s="16">
        <f>ABS(Solieusap!E1010)</f>
        <v>2.8056999999999999</v>
      </c>
      <c r="F1010" s="16">
        <f>ABS(Solieusap!F1010)</f>
        <v>0.29870000000000002</v>
      </c>
      <c r="G1010" s="16">
        <f>ABS(Solieusap!G1010)</f>
        <v>0.21829999999999999</v>
      </c>
      <c r="H1010" s="16">
        <f>ABS(Solieusap!H1010)</f>
        <v>3.9780000000000002E-5</v>
      </c>
      <c r="I1010" s="16">
        <f>ABS(Solieusap!I1010)</f>
        <v>5.1000000000000004E-3</v>
      </c>
      <c r="J1010" s="16">
        <f>ABS(Solieusap!J1010)</f>
        <v>0.11241</v>
      </c>
      <c r="K1010" s="16">
        <f t="shared" si="0"/>
        <v>2.8056999999999999</v>
      </c>
      <c r="L1010" s="16">
        <f t="shared" si="1"/>
        <v>5.1000000000000004E-3</v>
      </c>
    </row>
    <row r="1011" spans="1:12" ht="16.5" customHeight="1">
      <c r="A1011" s="15" t="str">
        <f>Solieusap!A1011</f>
        <v>Cũ</v>
      </c>
      <c r="B1011" s="15">
        <f>Solieusap!B1011</f>
        <v>3.5</v>
      </c>
      <c r="C1011" s="15" t="str">
        <f>Solieusap!C1011</f>
        <v>COMB7</v>
      </c>
      <c r="D1011" s="15" t="str">
        <f>Solieusap!D1011</f>
        <v>Combination</v>
      </c>
      <c r="E1011" s="16">
        <f>ABS(Solieusap!E1011)</f>
        <v>2.6132</v>
      </c>
      <c r="F1011" s="16">
        <f>ABS(Solieusap!F1011)</f>
        <v>6.2399999999999997E-2</v>
      </c>
      <c r="G1011" s="16">
        <f>ABS(Solieusap!G1011)</f>
        <v>0.21829999999999999</v>
      </c>
      <c r="H1011" s="16">
        <f>ABS(Solieusap!H1011)</f>
        <v>3.9780000000000002E-5</v>
      </c>
      <c r="I1011" s="16">
        <f>ABS(Solieusap!I1011)</f>
        <v>0.37690000000000001</v>
      </c>
      <c r="J1011" s="16">
        <f>ABS(Solieusap!J1011)</f>
        <v>0.42834</v>
      </c>
      <c r="K1011" s="16">
        <f t="shared" si="0"/>
        <v>2.6132</v>
      </c>
      <c r="L1011" s="16">
        <f t="shared" si="1"/>
        <v>0.37690000000000001</v>
      </c>
    </row>
    <row r="1012" spans="1:12" ht="16.5" customHeight="1">
      <c r="A1012" s="15" t="str">
        <f>Solieusap!A1012</f>
        <v>Cũ</v>
      </c>
      <c r="B1012" s="15">
        <f>Solieusap!B1012</f>
        <v>0</v>
      </c>
      <c r="C1012" s="15" t="str">
        <f>Solieusap!C1012</f>
        <v>COMB1</v>
      </c>
      <c r="D1012" s="15" t="str">
        <f>Solieusap!D1012</f>
        <v>Combination</v>
      </c>
      <c r="E1012" s="16">
        <f>ABS(Solieusap!E1012)</f>
        <v>2.9937</v>
      </c>
      <c r="F1012" s="16">
        <f>ABS(Solieusap!F1012)</f>
        <v>0.1555</v>
      </c>
      <c r="G1012" s="16">
        <f>ABS(Solieusap!G1012)</f>
        <v>0.224</v>
      </c>
      <c r="H1012" s="16">
        <f>ABS(Solieusap!H1012)</f>
        <v>5.8E-5</v>
      </c>
      <c r="I1012" s="16">
        <f>ABS(Solieusap!I1012)</f>
        <v>0.39565</v>
      </c>
      <c r="J1012" s="16">
        <f>ABS(Solieusap!J1012)</f>
        <v>0.26635999999999999</v>
      </c>
      <c r="K1012" s="16">
        <f t="shared" si="0"/>
        <v>2.9937</v>
      </c>
      <c r="L1012" s="16">
        <f t="shared" si="1"/>
        <v>0.39565</v>
      </c>
    </row>
    <row r="1013" spans="1:12" ht="16.5" customHeight="1">
      <c r="A1013" s="15" t="str">
        <f>Solieusap!A1013</f>
        <v>Cũ</v>
      </c>
      <c r="B1013" s="15">
        <f>Solieusap!B1013</f>
        <v>1.75</v>
      </c>
      <c r="C1013" s="15" t="str">
        <f>Solieusap!C1013</f>
        <v>COMB1</v>
      </c>
      <c r="D1013" s="15" t="str">
        <f>Solieusap!D1013</f>
        <v>Combination</v>
      </c>
      <c r="E1013" s="16">
        <f>ABS(Solieusap!E1013)</f>
        <v>2.8012000000000001</v>
      </c>
      <c r="F1013" s="16">
        <f>ABS(Solieusap!F1013)</f>
        <v>0.1555</v>
      </c>
      <c r="G1013" s="16">
        <f>ABS(Solieusap!G1013)</f>
        <v>0.224</v>
      </c>
      <c r="H1013" s="16">
        <f>ABS(Solieusap!H1013)</f>
        <v>5.8E-5</v>
      </c>
      <c r="I1013" s="16">
        <f>ABS(Solieusap!I1013)</f>
        <v>3.6700000000000001E-3</v>
      </c>
      <c r="J1013" s="16">
        <f>ABS(Solieusap!J1013)</f>
        <v>5.6899999999999997E-3</v>
      </c>
      <c r="K1013" s="16">
        <f t="shared" si="0"/>
        <v>2.8012000000000001</v>
      </c>
      <c r="L1013" s="16">
        <f t="shared" si="1"/>
        <v>3.6700000000000001E-3</v>
      </c>
    </row>
    <row r="1014" spans="1:12" ht="16.5" customHeight="1">
      <c r="A1014" s="15" t="str">
        <f>Solieusap!A1014</f>
        <v>Cũ</v>
      </c>
      <c r="B1014" s="15">
        <f>Solieusap!B1014</f>
        <v>3.5</v>
      </c>
      <c r="C1014" s="15" t="str">
        <f>Solieusap!C1014</f>
        <v>COMB1</v>
      </c>
      <c r="D1014" s="15" t="str">
        <f>Solieusap!D1014</f>
        <v>Combination</v>
      </c>
      <c r="E1014" s="16">
        <f>ABS(Solieusap!E1014)</f>
        <v>2.6086999999999998</v>
      </c>
      <c r="F1014" s="16">
        <f>ABS(Solieusap!F1014)</f>
        <v>0.1555</v>
      </c>
      <c r="G1014" s="16">
        <f>ABS(Solieusap!G1014)</f>
        <v>0.224</v>
      </c>
      <c r="H1014" s="16">
        <f>ABS(Solieusap!H1014)</f>
        <v>5.8E-5</v>
      </c>
      <c r="I1014" s="16">
        <f>ABS(Solieusap!I1014)</f>
        <v>0.38829999999999998</v>
      </c>
      <c r="J1014" s="16">
        <f>ABS(Solieusap!J1014)</f>
        <v>0.27773999999999999</v>
      </c>
      <c r="K1014" s="16">
        <f t="shared" si="0"/>
        <v>2.6086999999999998</v>
      </c>
      <c r="L1014" s="16">
        <f t="shared" si="1"/>
        <v>0.38829999999999998</v>
      </c>
    </row>
    <row r="1015" spans="1:12" ht="16.5" customHeight="1">
      <c r="A1015" s="15" t="str">
        <f>Solieusap!A1015</f>
        <v>Cũ</v>
      </c>
      <c r="B1015" s="15">
        <f>Solieusap!B1015</f>
        <v>0</v>
      </c>
      <c r="C1015" s="15" t="str">
        <f>Solieusap!C1015</f>
        <v>COMB2</v>
      </c>
      <c r="D1015" s="15" t="str">
        <f>Solieusap!D1015</f>
        <v>Combination</v>
      </c>
      <c r="E1015" s="16">
        <f>ABS(Solieusap!E1015)</f>
        <v>2.3746999999999998</v>
      </c>
      <c r="F1015" s="16">
        <f>ABS(Solieusap!F1015)</f>
        <v>0.52959999999999996</v>
      </c>
      <c r="G1015" s="16">
        <f>ABS(Solieusap!G1015)</f>
        <v>0.14929999999999999</v>
      </c>
      <c r="H1015" s="16">
        <f>ABS(Solieusap!H1015)</f>
        <v>2.071E-5</v>
      </c>
      <c r="I1015" s="16">
        <f>ABS(Solieusap!I1015)</f>
        <v>0.27063999999999999</v>
      </c>
      <c r="J1015" s="16">
        <f>ABS(Solieusap!J1015)</f>
        <v>0.57781000000000005</v>
      </c>
      <c r="K1015" s="16">
        <f t="shared" si="0"/>
        <v>2.3746999999999998</v>
      </c>
      <c r="L1015" s="16">
        <f t="shared" si="1"/>
        <v>0.27063999999999999</v>
      </c>
    </row>
    <row r="1016" spans="1:12" ht="16.5" customHeight="1">
      <c r="A1016" s="15" t="str">
        <f>Solieusap!A1016</f>
        <v>Cũ</v>
      </c>
      <c r="B1016" s="15">
        <f>Solieusap!B1016</f>
        <v>1.75</v>
      </c>
      <c r="C1016" s="15" t="str">
        <f>Solieusap!C1016</f>
        <v>COMB2</v>
      </c>
      <c r="D1016" s="15" t="str">
        <f>Solieusap!D1016</f>
        <v>Combination</v>
      </c>
      <c r="E1016" s="16">
        <f>ABS(Solieusap!E1016)</f>
        <v>2.1821999999999999</v>
      </c>
      <c r="F1016" s="16">
        <f>ABS(Solieusap!F1016)</f>
        <v>0.2671</v>
      </c>
      <c r="G1016" s="16">
        <f>ABS(Solieusap!G1016)</f>
        <v>0.14929999999999999</v>
      </c>
      <c r="H1016" s="16">
        <f>ABS(Solieusap!H1016)</f>
        <v>2.071E-5</v>
      </c>
      <c r="I1016" s="16">
        <f>ABS(Solieusap!I1016)</f>
        <v>9.41E-3</v>
      </c>
      <c r="J1016" s="16">
        <f>ABS(Solieusap!J1016)</f>
        <v>0.11932</v>
      </c>
      <c r="K1016" s="16">
        <f t="shared" si="0"/>
        <v>2.1821999999999999</v>
      </c>
      <c r="L1016" s="16">
        <f t="shared" si="1"/>
        <v>9.41E-3</v>
      </c>
    </row>
    <row r="1017" spans="1:12" ht="16.5" customHeight="1">
      <c r="A1017" s="15" t="str">
        <f>Solieusap!A1017</f>
        <v>Cũ</v>
      </c>
      <c r="B1017" s="15">
        <f>Solieusap!B1017</f>
        <v>3.5</v>
      </c>
      <c r="C1017" s="15" t="str">
        <f>Solieusap!C1017</f>
        <v>COMB2</v>
      </c>
      <c r="D1017" s="15" t="str">
        <f>Solieusap!D1017</f>
        <v>Combination</v>
      </c>
      <c r="E1017" s="16">
        <f>ABS(Solieusap!E1017)</f>
        <v>1.9897</v>
      </c>
      <c r="F1017" s="16">
        <f>ABS(Solieusap!F1017)</f>
        <v>4.5999999999999999E-3</v>
      </c>
      <c r="G1017" s="16">
        <f>ABS(Solieusap!G1017)</f>
        <v>0.14929999999999999</v>
      </c>
      <c r="H1017" s="16">
        <f>ABS(Solieusap!H1017)</f>
        <v>2.071E-5</v>
      </c>
      <c r="I1017" s="16">
        <f>ABS(Solieusap!I1017)</f>
        <v>0.25180999999999998</v>
      </c>
      <c r="J1017" s="16">
        <f>ABS(Solieusap!J1017)</f>
        <v>0.35707</v>
      </c>
      <c r="K1017" s="16">
        <f t="shared" si="0"/>
        <v>1.9897</v>
      </c>
      <c r="L1017" s="16">
        <f t="shared" si="1"/>
        <v>0.25180999999999998</v>
      </c>
    </row>
    <row r="1018" spans="1:12" ht="16.5" customHeight="1">
      <c r="A1018" s="15" t="str">
        <f>Solieusap!A1018</f>
        <v>Cũ</v>
      </c>
      <c r="B1018" s="15">
        <f>Solieusap!B1018</f>
        <v>0</v>
      </c>
      <c r="C1018" s="15" t="str">
        <f>Solieusap!C1018</f>
        <v>COMB3</v>
      </c>
      <c r="D1018" s="15" t="str">
        <f>Solieusap!D1018</f>
        <v>Combination</v>
      </c>
      <c r="E1018" s="16">
        <f>ABS(Solieusap!E1018)</f>
        <v>2.2242000000000002</v>
      </c>
      <c r="F1018" s="16">
        <f>ABS(Solieusap!F1018)</f>
        <v>0.4168</v>
      </c>
      <c r="G1018" s="16">
        <f>ABS(Solieusap!G1018)</f>
        <v>0.1449</v>
      </c>
      <c r="H1018" s="16">
        <f>ABS(Solieusap!H1018)</f>
        <v>1E-4</v>
      </c>
      <c r="I1018" s="16">
        <f>ABS(Solieusap!I1018)</f>
        <v>0.26088</v>
      </c>
      <c r="J1018" s="16">
        <f>ABS(Solieusap!J1018)</f>
        <v>0.27829999999999999</v>
      </c>
      <c r="K1018" s="16">
        <f t="shared" si="0"/>
        <v>2.2242000000000002</v>
      </c>
      <c r="L1018" s="16">
        <f t="shared" si="1"/>
        <v>0.26088</v>
      </c>
    </row>
    <row r="1019" spans="1:12" ht="16.5" customHeight="1">
      <c r="A1019" s="15" t="str">
        <f>Solieusap!A1019</f>
        <v>Cũ</v>
      </c>
      <c r="B1019" s="15">
        <f>Solieusap!B1019</f>
        <v>1.75</v>
      </c>
      <c r="C1019" s="15" t="str">
        <f>Solieusap!C1019</f>
        <v>COMB3</v>
      </c>
      <c r="D1019" s="15" t="str">
        <f>Solieusap!D1019</f>
        <v>Combination</v>
      </c>
      <c r="E1019" s="16">
        <f>ABS(Solieusap!E1019)</f>
        <v>2.0316999999999998</v>
      </c>
      <c r="F1019" s="16">
        <f>ABS(Solieusap!F1019)</f>
        <v>6.6799999999999998E-2</v>
      </c>
      <c r="G1019" s="16">
        <f>ABS(Solieusap!G1019)</f>
        <v>0.1449</v>
      </c>
      <c r="H1019" s="16">
        <f>ABS(Solieusap!H1019)</f>
        <v>1E-4</v>
      </c>
      <c r="I1019" s="16">
        <f>ABS(Solieusap!I1019)</f>
        <v>7.26E-3</v>
      </c>
      <c r="J1019" s="16">
        <f>ABS(Solieusap!J1019)</f>
        <v>0.14491999999999999</v>
      </c>
      <c r="K1019" s="16">
        <f t="shared" si="0"/>
        <v>2.0316999999999998</v>
      </c>
      <c r="L1019" s="16">
        <f t="shared" si="1"/>
        <v>7.26E-3</v>
      </c>
    </row>
    <row r="1020" spans="1:12" ht="16.5" customHeight="1">
      <c r="A1020" s="15" t="str">
        <f>Solieusap!A1020</f>
        <v>Cũ</v>
      </c>
      <c r="B1020" s="15">
        <f>Solieusap!B1020</f>
        <v>3.5</v>
      </c>
      <c r="C1020" s="15" t="str">
        <f>Solieusap!C1020</f>
        <v>COMB3</v>
      </c>
      <c r="D1020" s="15" t="str">
        <f>Solieusap!D1020</f>
        <v>Combination</v>
      </c>
      <c r="E1020" s="16">
        <f>ABS(Solieusap!E1020)</f>
        <v>1.8391999999999999</v>
      </c>
      <c r="F1020" s="16">
        <f>ABS(Solieusap!F1020)</f>
        <v>0.28320000000000001</v>
      </c>
      <c r="G1020" s="16">
        <f>ABS(Solieusap!G1020)</f>
        <v>0.1449</v>
      </c>
      <c r="H1020" s="16">
        <f>ABS(Solieusap!H1020)</f>
        <v>1E-4</v>
      </c>
      <c r="I1020" s="16">
        <f>ABS(Solieusap!I1020)</f>
        <v>0.24635000000000001</v>
      </c>
      <c r="J1020" s="16">
        <f>ABS(Solieusap!J1020)</f>
        <v>4.4359999999999997E-2</v>
      </c>
      <c r="K1020" s="16">
        <f t="shared" si="0"/>
        <v>1.8391999999999999</v>
      </c>
      <c r="L1020" s="16">
        <f t="shared" si="1"/>
        <v>0.24635000000000001</v>
      </c>
    </row>
    <row r="1021" spans="1:12" ht="16.5" customHeight="1">
      <c r="A1021" s="15" t="str">
        <f>Solieusap!A1021</f>
        <v>Cũ</v>
      </c>
      <c r="B1021" s="15">
        <f>Solieusap!B1021</f>
        <v>0</v>
      </c>
      <c r="C1021" s="15" t="str">
        <f>Solieusap!C1021</f>
        <v>COMB4</v>
      </c>
      <c r="D1021" s="15" t="str">
        <f>Solieusap!D1021</f>
        <v>Combination</v>
      </c>
      <c r="E1021" s="16">
        <f>ABS(Solieusap!E1021)</f>
        <v>2.3504</v>
      </c>
      <c r="F1021" s="16">
        <f>ABS(Solieusap!F1021)</f>
        <v>0.1032</v>
      </c>
      <c r="G1021" s="16">
        <f>ABS(Solieusap!G1021)</f>
        <v>0.54300000000000004</v>
      </c>
      <c r="H1021" s="16">
        <f>ABS(Solieusap!H1021)</f>
        <v>5.0229999999999998E-5</v>
      </c>
      <c r="I1021" s="16">
        <f>ABS(Solieusap!I1021)</f>
        <v>0.61980000000000002</v>
      </c>
      <c r="J1021" s="16">
        <f>ABS(Solieusap!J1021)</f>
        <v>0.18110000000000001</v>
      </c>
      <c r="K1021" s="16">
        <f t="shared" si="0"/>
        <v>2.3504</v>
      </c>
      <c r="L1021" s="16">
        <f t="shared" si="1"/>
        <v>0.61980000000000002</v>
      </c>
    </row>
    <row r="1022" spans="1:12" ht="16.5" customHeight="1">
      <c r="A1022" s="15" t="str">
        <f>Solieusap!A1022</f>
        <v>Cũ</v>
      </c>
      <c r="B1022" s="15">
        <f>Solieusap!B1022</f>
        <v>1.75</v>
      </c>
      <c r="C1022" s="15" t="str">
        <f>Solieusap!C1022</f>
        <v>COMB4</v>
      </c>
      <c r="D1022" s="15" t="str">
        <f>Solieusap!D1022</f>
        <v>Combination</v>
      </c>
      <c r="E1022" s="16">
        <f>ABS(Solieusap!E1022)</f>
        <v>2.1579000000000002</v>
      </c>
      <c r="F1022" s="16">
        <f>ABS(Solieusap!F1022)</f>
        <v>0.1032</v>
      </c>
      <c r="G1022" s="16">
        <f>ABS(Solieusap!G1022)</f>
        <v>0.28050000000000003</v>
      </c>
      <c r="H1022" s="16">
        <f>ABS(Solieusap!H1022)</f>
        <v>5.0229999999999998E-5</v>
      </c>
      <c r="I1022" s="16">
        <f>ABS(Solieusap!I1022)</f>
        <v>0.10072</v>
      </c>
      <c r="J1022" s="16">
        <f>ABS(Solieusap!J1022)</f>
        <v>5.0000000000000001E-4</v>
      </c>
      <c r="K1022" s="16">
        <f t="shared" si="0"/>
        <v>2.1579000000000002</v>
      </c>
      <c r="L1022" s="16">
        <f t="shared" si="1"/>
        <v>0.10072</v>
      </c>
    </row>
    <row r="1023" spans="1:12" ht="16.5" customHeight="1">
      <c r="A1023" s="15" t="str">
        <f>Solieusap!A1023</f>
        <v>Cũ</v>
      </c>
      <c r="B1023" s="15">
        <f>Solieusap!B1023</f>
        <v>3.5</v>
      </c>
      <c r="C1023" s="15" t="str">
        <f>Solieusap!C1023</f>
        <v>COMB4</v>
      </c>
      <c r="D1023" s="15" t="str">
        <f>Solieusap!D1023</f>
        <v>Combination</v>
      </c>
      <c r="E1023" s="16">
        <f>ABS(Solieusap!E1023)</f>
        <v>1.9654</v>
      </c>
      <c r="F1023" s="16">
        <f>ABS(Solieusap!F1023)</f>
        <v>0.1032</v>
      </c>
      <c r="G1023" s="16">
        <f>ABS(Solieusap!G1023)</f>
        <v>1.7999999999999999E-2</v>
      </c>
      <c r="H1023" s="16">
        <f>ABS(Solieusap!H1023)</f>
        <v>5.0229999999999998E-5</v>
      </c>
      <c r="I1023" s="16">
        <f>ABS(Solieusap!I1023)</f>
        <v>0.36187000000000002</v>
      </c>
      <c r="J1023" s="16">
        <f>ABS(Solieusap!J1023)</f>
        <v>0.18010000000000001</v>
      </c>
      <c r="K1023" s="16">
        <f t="shared" si="0"/>
        <v>1.9654</v>
      </c>
      <c r="L1023" s="16">
        <f t="shared" si="1"/>
        <v>0.36187000000000002</v>
      </c>
    </row>
    <row r="1024" spans="1:12" ht="16.5" customHeight="1">
      <c r="A1024" s="15" t="str">
        <f>Solieusap!A1024</f>
        <v>Cũ</v>
      </c>
      <c r="B1024" s="15">
        <f>Solieusap!B1024</f>
        <v>0</v>
      </c>
      <c r="C1024" s="15" t="str">
        <f>Solieusap!C1024</f>
        <v>COMB5</v>
      </c>
      <c r="D1024" s="15" t="str">
        <f>Solieusap!D1024</f>
        <v>Combination</v>
      </c>
      <c r="E1024" s="16">
        <f>ABS(Solieusap!E1024)</f>
        <v>2.9763000000000002</v>
      </c>
      <c r="F1024" s="16">
        <f>ABS(Solieusap!F1024)</f>
        <v>0.15110000000000001</v>
      </c>
      <c r="G1024" s="16">
        <f>ABS(Solieusap!G1024)</f>
        <v>0.5726</v>
      </c>
      <c r="H1024" s="16">
        <f>ABS(Solieusap!H1024)</f>
        <v>6.635E-5</v>
      </c>
      <c r="I1024" s="16">
        <f>ABS(Solieusap!I1024)</f>
        <v>0.70135000000000003</v>
      </c>
      <c r="J1024" s="16">
        <f>ABS(Solieusap!J1024)</f>
        <v>0.25990000000000002</v>
      </c>
      <c r="K1024" s="16">
        <f t="shared" si="0"/>
        <v>2.9763000000000002</v>
      </c>
      <c r="L1024" s="16">
        <f t="shared" si="1"/>
        <v>0.70135000000000003</v>
      </c>
    </row>
    <row r="1025" spans="1:12" ht="16.5" customHeight="1">
      <c r="A1025" s="15" t="str">
        <f>Solieusap!A1025</f>
        <v>Cũ</v>
      </c>
      <c r="B1025" s="15">
        <f>Solieusap!B1025</f>
        <v>1.75</v>
      </c>
      <c r="C1025" s="15" t="str">
        <f>Solieusap!C1025</f>
        <v>COMB5</v>
      </c>
      <c r="D1025" s="15" t="str">
        <f>Solieusap!D1025</f>
        <v>Combination</v>
      </c>
      <c r="E1025" s="16">
        <f>ABS(Solieusap!E1025)</f>
        <v>2.7837999999999998</v>
      </c>
      <c r="F1025" s="16">
        <f>ABS(Solieusap!F1025)</f>
        <v>0.15110000000000001</v>
      </c>
      <c r="G1025" s="16">
        <f>ABS(Solieusap!G1025)</f>
        <v>0.33639999999999998</v>
      </c>
      <c r="H1025" s="16">
        <f>ABS(Solieusap!H1025)</f>
        <v>6.635E-5</v>
      </c>
      <c r="I1025" s="16">
        <f>ABS(Solieusap!I1025)</f>
        <v>9.4020000000000006E-2</v>
      </c>
      <c r="J1025" s="16">
        <f>ABS(Solieusap!J1025)</f>
        <v>4.5799999999999999E-3</v>
      </c>
      <c r="K1025" s="16">
        <f t="shared" si="0"/>
        <v>2.7837999999999998</v>
      </c>
      <c r="L1025" s="16">
        <f t="shared" si="1"/>
        <v>9.4020000000000006E-2</v>
      </c>
    </row>
    <row r="1026" spans="1:12" ht="16.5" customHeight="1">
      <c r="A1026" s="15" t="str">
        <f>Solieusap!A1026</f>
        <v>Cũ</v>
      </c>
      <c r="B1026" s="15">
        <f>Solieusap!B1026</f>
        <v>3.5</v>
      </c>
      <c r="C1026" s="15" t="str">
        <f>Solieusap!C1026</f>
        <v>COMB5</v>
      </c>
      <c r="D1026" s="15" t="str">
        <f>Solieusap!D1026</f>
        <v>Combination</v>
      </c>
      <c r="E1026" s="16">
        <f>ABS(Solieusap!E1026)</f>
        <v>2.5912999999999999</v>
      </c>
      <c r="F1026" s="16">
        <f>ABS(Solieusap!F1026)</f>
        <v>0.15110000000000001</v>
      </c>
      <c r="G1026" s="16">
        <f>ABS(Solieusap!G1026)</f>
        <v>0.10009999999999999</v>
      </c>
      <c r="H1026" s="16">
        <f>ABS(Solieusap!H1026)</f>
        <v>6.635E-5</v>
      </c>
      <c r="I1026" s="16">
        <f>ABS(Solieusap!I1026)</f>
        <v>0.47594999999999998</v>
      </c>
      <c r="J1026" s="16">
        <f>ABS(Solieusap!J1026)</f>
        <v>0.26906000000000002</v>
      </c>
      <c r="K1026" s="16">
        <f t="shared" si="0"/>
        <v>2.5912999999999999</v>
      </c>
      <c r="L1026" s="16">
        <f t="shared" si="1"/>
        <v>0.47594999999999998</v>
      </c>
    </row>
    <row r="1027" spans="1:12" ht="16.5" customHeight="1">
      <c r="A1027" s="15" t="str">
        <f>Solieusap!A1027</f>
        <v>Cũ</v>
      </c>
      <c r="B1027" s="15">
        <f>Solieusap!B1027</f>
        <v>0</v>
      </c>
      <c r="C1027" s="15" t="str">
        <f>Solieusap!C1027</f>
        <v>COMB6</v>
      </c>
      <c r="D1027" s="15" t="str">
        <f>Solieusap!D1027</f>
        <v>Combination</v>
      </c>
      <c r="E1027" s="16">
        <f>ABS(Solieusap!E1027)</f>
        <v>2.8626999999999998</v>
      </c>
      <c r="F1027" s="16">
        <f>ABS(Solieusap!F1027)</f>
        <v>0.31690000000000002</v>
      </c>
      <c r="G1027" s="16">
        <f>ABS(Solieusap!G1027)</f>
        <v>0.21440000000000001</v>
      </c>
      <c r="H1027" s="16">
        <f>ABS(Solieusap!H1027)</f>
        <v>1.1E-4</v>
      </c>
      <c r="I1027" s="16">
        <f>ABS(Solieusap!I1027)</f>
        <v>0.37831999999999999</v>
      </c>
      <c r="J1027" s="16">
        <f>ABS(Solieusap!J1027)</f>
        <v>0.15354999999999999</v>
      </c>
      <c r="K1027" s="16">
        <f t="shared" si="0"/>
        <v>2.8626999999999998</v>
      </c>
      <c r="L1027" s="16">
        <f t="shared" si="1"/>
        <v>0.37831999999999999</v>
      </c>
    </row>
    <row r="1028" spans="1:12" ht="16.5" customHeight="1">
      <c r="A1028" s="15" t="str">
        <f>Solieusap!A1028</f>
        <v>Cũ</v>
      </c>
      <c r="B1028" s="15">
        <f>Solieusap!B1028</f>
        <v>1.75</v>
      </c>
      <c r="C1028" s="15" t="str">
        <f>Solieusap!C1028</f>
        <v>COMB6</v>
      </c>
      <c r="D1028" s="15" t="str">
        <f>Solieusap!D1028</f>
        <v>Combination</v>
      </c>
      <c r="E1028" s="16">
        <f>ABS(Solieusap!E1028)</f>
        <v>2.6701999999999999</v>
      </c>
      <c r="F1028" s="16">
        <f>ABS(Solieusap!F1028)</f>
        <v>1.9E-3</v>
      </c>
      <c r="G1028" s="16">
        <f>ABS(Solieusap!G1028)</f>
        <v>0.21440000000000001</v>
      </c>
      <c r="H1028" s="16">
        <f>ABS(Solieusap!H1028)</f>
        <v>1.1E-4</v>
      </c>
      <c r="I1028" s="16">
        <f>ABS(Solieusap!I1028)</f>
        <v>3.1700000000000001E-3</v>
      </c>
      <c r="J1028" s="16">
        <f>ABS(Solieusap!J1028)</f>
        <v>0.12540000000000001</v>
      </c>
      <c r="K1028" s="16">
        <f t="shared" si="0"/>
        <v>2.6701999999999999</v>
      </c>
      <c r="L1028" s="16">
        <f t="shared" si="1"/>
        <v>3.1700000000000001E-3</v>
      </c>
    </row>
    <row r="1029" spans="1:12" ht="16.5" customHeight="1">
      <c r="A1029" s="15" t="str">
        <f>Solieusap!A1029</f>
        <v>Cũ</v>
      </c>
      <c r="B1029" s="15">
        <f>Solieusap!B1029</f>
        <v>3.5</v>
      </c>
      <c r="C1029" s="15" t="str">
        <f>Solieusap!C1029</f>
        <v>COMB6</v>
      </c>
      <c r="D1029" s="15" t="str">
        <f>Solieusap!D1029</f>
        <v>Combination</v>
      </c>
      <c r="E1029" s="16">
        <f>ABS(Solieusap!E1029)</f>
        <v>2.4777</v>
      </c>
      <c r="F1029" s="16">
        <f>ABS(Solieusap!F1029)</f>
        <v>0.31309999999999999</v>
      </c>
      <c r="G1029" s="16">
        <f>ABS(Solieusap!G1029)</f>
        <v>0.21440000000000001</v>
      </c>
      <c r="H1029" s="16">
        <f>ABS(Solieusap!H1029)</f>
        <v>1.1E-4</v>
      </c>
      <c r="I1029" s="16">
        <f>ABS(Solieusap!I1029)</f>
        <v>0.37197999999999998</v>
      </c>
      <c r="J1029" s="16">
        <f>ABS(Solieusap!J1029)</f>
        <v>0.1469</v>
      </c>
      <c r="K1029" s="16">
        <f t="shared" si="0"/>
        <v>2.4777</v>
      </c>
      <c r="L1029" s="16">
        <f t="shared" si="1"/>
        <v>0.37197999999999998</v>
      </c>
    </row>
    <row r="1030" spans="1:12" ht="16.5" customHeight="1">
      <c r="A1030" s="15" t="str">
        <f>Solieusap!A1030</f>
        <v>Cũ</v>
      </c>
      <c r="B1030" s="15">
        <f>Solieusap!B1030</f>
        <v>0</v>
      </c>
      <c r="C1030" s="15" t="str">
        <f>Solieusap!C1030</f>
        <v>COMB7</v>
      </c>
      <c r="D1030" s="15" t="str">
        <f>Solieusap!D1030</f>
        <v>Combination</v>
      </c>
      <c r="E1030" s="16">
        <f>ABS(Solieusap!E1030)</f>
        <v>2.9982000000000002</v>
      </c>
      <c r="F1030" s="16">
        <f>ABS(Solieusap!F1030)</f>
        <v>0.53490000000000004</v>
      </c>
      <c r="G1030" s="16">
        <f>ABS(Solieusap!G1030)</f>
        <v>0.21829999999999999</v>
      </c>
      <c r="H1030" s="16">
        <f>ABS(Solieusap!H1030)</f>
        <v>3.9780000000000002E-5</v>
      </c>
      <c r="I1030" s="16">
        <f>ABS(Solieusap!I1030)</f>
        <v>0.3871</v>
      </c>
      <c r="J1030" s="16">
        <f>ABS(Solieusap!J1030)</f>
        <v>0.61695</v>
      </c>
      <c r="K1030" s="16">
        <f t="shared" si="0"/>
        <v>2.9982000000000002</v>
      </c>
      <c r="L1030" s="16">
        <f t="shared" si="1"/>
        <v>0.3871</v>
      </c>
    </row>
    <row r="1031" spans="1:12" ht="16.5" customHeight="1">
      <c r="A1031" s="15" t="str">
        <f>Solieusap!A1031</f>
        <v>Cũ</v>
      </c>
      <c r="B1031" s="15">
        <f>Solieusap!B1031</f>
        <v>1.75</v>
      </c>
      <c r="C1031" s="15" t="str">
        <f>Solieusap!C1031</f>
        <v>COMB7</v>
      </c>
      <c r="D1031" s="15" t="str">
        <f>Solieusap!D1031</f>
        <v>Combination</v>
      </c>
      <c r="E1031" s="16">
        <f>ABS(Solieusap!E1031)</f>
        <v>2.8056999999999999</v>
      </c>
      <c r="F1031" s="16">
        <f>ABS(Solieusap!F1031)</f>
        <v>0.29870000000000002</v>
      </c>
      <c r="G1031" s="16">
        <f>ABS(Solieusap!G1031)</f>
        <v>0.21829999999999999</v>
      </c>
      <c r="H1031" s="16">
        <f>ABS(Solieusap!H1031)</f>
        <v>3.9780000000000002E-5</v>
      </c>
      <c r="I1031" s="16">
        <f>ABS(Solieusap!I1031)</f>
        <v>5.1000000000000004E-3</v>
      </c>
      <c r="J1031" s="16">
        <f>ABS(Solieusap!J1031)</f>
        <v>0.11241</v>
      </c>
      <c r="K1031" s="16">
        <f t="shared" si="0"/>
        <v>2.8056999999999999</v>
      </c>
      <c r="L1031" s="16">
        <f t="shared" si="1"/>
        <v>5.1000000000000004E-3</v>
      </c>
    </row>
    <row r="1032" spans="1:12" ht="16.5" customHeight="1">
      <c r="A1032" s="15" t="str">
        <f>Solieusap!A1032</f>
        <v>Cũ</v>
      </c>
      <c r="B1032" s="15">
        <f>Solieusap!B1032</f>
        <v>3.5</v>
      </c>
      <c r="C1032" s="15" t="str">
        <f>Solieusap!C1032</f>
        <v>COMB7</v>
      </c>
      <c r="D1032" s="15" t="str">
        <f>Solieusap!D1032</f>
        <v>Combination</v>
      </c>
      <c r="E1032" s="16">
        <f>ABS(Solieusap!E1032)</f>
        <v>2.6132</v>
      </c>
      <c r="F1032" s="16">
        <f>ABS(Solieusap!F1032)</f>
        <v>6.2399999999999997E-2</v>
      </c>
      <c r="G1032" s="16">
        <f>ABS(Solieusap!G1032)</f>
        <v>0.21829999999999999</v>
      </c>
      <c r="H1032" s="16">
        <f>ABS(Solieusap!H1032)</f>
        <v>3.9780000000000002E-5</v>
      </c>
      <c r="I1032" s="16">
        <f>ABS(Solieusap!I1032)</f>
        <v>0.37690000000000001</v>
      </c>
      <c r="J1032" s="16">
        <f>ABS(Solieusap!J1032)</f>
        <v>0.42834</v>
      </c>
      <c r="K1032" s="16">
        <f t="shared" si="0"/>
        <v>2.6132</v>
      </c>
      <c r="L1032" s="16">
        <f t="shared" si="1"/>
        <v>0.37690000000000001</v>
      </c>
    </row>
    <row r="1033" spans="1:12" ht="16.5" customHeight="1">
      <c r="A1033" s="15" t="str">
        <f>Solieusap!A1033</f>
        <v>Cũ</v>
      </c>
      <c r="B1033" s="15">
        <f>Solieusap!B1033</f>
        <v>0</v>
      </c>
      <c r="C1033" s="15" t="str">
        <f>Solieusap!C1033</f>
        <v>COMB1</v>
      </c>
      <c r="D1033" s="15" t="str">
        <f>Solieusap!D1033</f>
        <v>Combination</v>
      </c>
      <c r="E1033" s="16">
        <f>ABS(Solieusap!E1033)</f>
        <v>2.9937</v>
      </c>
      <c r="F1033" s="16">
        <f>ABS(Solieusap!F1033)</f>
        <v>0.1555</v>
      </c>
      <c r="G1033" s="16">
        <f>ABS(Solieusap!G1033)</f>
        <v>0.224</v>
      </c>
      <c r="H1033" s="16">
        <f>ABS(Solieusap!H1033)</f>
        <v>5.8E-5</v>
      </c>
      <c r="I1033" s="16">
        <f>ABS(Solieusap!I1033)</f>
        <v>0.39565</v>
      </c>
      <c r="J1033" s="16">
        <f>ABS(Solieusap!J1033)</f>
        <v>0.26635999999999999</v>
      </c>
      <c r="K1033" s="16">
        <f t="shared" si="0"/>
        <v>2.9937</v>
      </c>
      <c r="L1033" s="16">
        <f t="shared" si="1"/>
        <v>0.39565</v>
      </c>
    </row>
    <row r="1034" spans="1:12" ht="16.5" customHeight="1">
      <c r="A1034" s="15" t="str">
        <f>Solieusap!A1034</f>
        <v>Cũ</v>
      </c>
      <c r="B1034" s="15">
        <f>Solieusap!B1034</f>
        <v>1.75</v>
      </c>
      <c r="C1034" s="15" t="str">
        <f>Solieusap!C1034</f>
        <v>COMB1</v>
      </c>
      <c r="D1034" s="15" t="str">
        <f>Solieusap!D1034</f>
        <v>Combination</v>
      </c>
      <c r="E1034" s="16">
        <f>ABS(Solieusap!E1034)</f>
        <v>2.8012000000000001</v>
      </c>
      <c r="F1034" s="16">
        <f>ABS(Solieusap!F1034)</f>
        <v>0.1555</v>
      </c>
      <c r="G1034" s="16">
        <f>ABS(Solieusap!G1034)</f>
        <v>0.224</v>
      </c>
      <c r="H1034" s="16">
        <f>ABS(Solieusap!H1034)</f>
        <v>5.8E-5</v>
      </c>
      <c r="I1034" s="16">
        <f>ABS(Solieusap!I1034)</f>
        <v>3.6700000000000001E-3</v>
      </c>
      <c r="J1034" s="16">
        <f>ABS(Solieusap!J1034)</f>
        <v>5.6899999999999997E-3</v>
      </c>
      <c r="K1034" s="16">
        <f t="shared" si="0"/>
        <v>2.8012000000000001</v>
      </c>
      <c r="L1034" s="16">
        <f t="shared" si="1"/>
        <v>3.6700000000000001E-3</v>
      </c>
    </row>
    <row r="1035" spans="1:12" ht="16.5" customHeight="1">
      <c r="A1035" s="15" t="str">
        <f>Solieusap!A1035</f>
        <v>Cũ</v>
      </c>
      <c r="B1035" s="15">
        <f>Solieusap!B1035</f>
        <v>3.5</v>
      </c>
      <c r="C1035" s="15" t="str">
        <f>Solieusap!C1035</f>
        <v>COMB1</v>
      </c>
      <c r="D1035" s="15" t="str">
        <f>Solieusap!D1035</f>
        <v>Combination</v>
      </c>
      <c r="E1035" s="16">
        <f>ABS(Solieusap!E1035)</f>
        <v>2.6086999999999998</v>
      </c>
      <c r="F1035" s="16">
        <f>ABS(Solieusap!F1035)</f>
        <v>0.1555</v>
      </c>
      <c r="G1035" s="16">
        <f>ABS(Solieusap!G1035)</f>
        <v>0.224</v>
      </c>
      <c r="H1035" s="16">
        <f>ABS(Solieusap!H1035)</f>
        <v>5.8E-5</v>
      </c>
      <c r="I1035" s="16">
        <f>ABS(Solieusap!I1035)</f>
        <v>0.38829999999999998</v>
      </c>
      <c r="J1035" s="16">
        <f>ABS(Solieusap!J1035)</f>
        <v>0.27773999999999999</v>
      </c>
      <c r="K1035" s="16">
        <f t="shared" si="0"/>
        <v>2.6086999999999998</v>
      </c>
      <c r="L1035" s="16">
        <f t="shared" si="1"/>
        <v>0.38829999999999998</v>
      </c>
    </row>
    <row r="1036" spans="1:12" ht="16.5" customHeight="1">
      <c r="A1036" s="15" t="str">
        <f>Solieusap!A1036</f>
        <v>Cũ</v>
      </c>
      <c r="B1036" s="15">
        <f>Solieusap!B1036</f>
        <v>0</v>
      </c>
      <c r="C1036" s="15" t="str">
        <f>Solieusap!C1036</f>
        <v>COMB2</v>
      </c>
      <c r="D1036" s="15" t="str">
        <f>Solieusap!D1036</f>
        <v>Combination</v>
      </c>
      <c r="E1036" s="16">
        <f>ABS(Solieusap!E1036)</f>
        <v>2.3746999999999998</v>
      </c>
      <c r="F1036" s="16">
        <f>ABS(Solieusap!F1036)</f>
        <v>0.52959999999999996</v>
      </c>
      <c r="G1036" s="16">
        <f>ABS(Solieusap!G1036)</f>
        <v>0.14929999999999999</v>
      </c>
      <c r="H1036" s="16">
        <f>ABS(Solieusap!H1036)</f>
        <v>2.071E-5</v>
      </c>
      <c r="I1036" s="16">
        <f>ABS(Solieusap!I1036)</f>
        <v>0.27063999999999999</v>
      </c>
      <c r="J1036" s="16">
        <f>ABS(Solieusap!J1036)</f>
        <v>0.57781000000000005</v>
      </c>
      <c r="K1036" s="16">
        <f t="shared" si="0"/>
        <v>2.3746999999999998</v>
      </c>
      <c r="L1036" s="16">
        <f t="shared" si="1"/>
        <v>0.27063999999999999</v>
      </c>
    </row>
    <row r="1037" spans="1:12" ht="16.5" customHeight="1">
      <c r="A1037" s="15" t="str">
        <f>Solieusap!A1037</f>
        <v>Cũ</v>
      </c>
      <c r="B1037" s="15">
        <f>Solieusap!B1037</f>
        <v>1.75</v>
      </c>
      <c r="C1037" s="15" t="str">
        <f>Solieusap!C1037</f>
        <v>COMB2</v>
      </c>
      <c r="D1037" s="15" t="str">
        <f>Solieusap!D1037</f>
        <v>Combination</v>
      </c>
      <c r="E1037" s="16">
        <f>ABS(Solieusap!E1037)</f>
        <v>2.1821999999999999</v>
      </c>
      <c r="F1037" s="16">
        <f>ABS(Solieusap!F1037)</f>
        <v>0.2671</v>
      </c>
      <c r="G1037" s="16">
        <f>ABS(Solieusap!G1037)</f>
        <v>0.14929999999999999</v>
      </c>
      <c r="H1037" s="16">
        <f>ABS(Solieusap!H1037)</f>
        <v>2.071E-5</v>
      </c>
      <c r="I1037" s="16">
        <f>ABS(Solieusap!I1037)</f>
        <v>9.41E-3</v>
      </c>
      <c r="J1037" s="16">
        <f>ABS(Solieusap!J1037)</f>
        <v>0.11932</v>
      </c>
      <c r="K1037" s="16">
        <f t="shared" si="0"/>
        <v>2.1821999999999999</v>
      </c>
      <c r="L1037" s="16">
        <f t="shared" si="1"/>
        <v>9.41E-3</v>
      </c>
    </row>
    <row r="1038" spans="1:12" ht="16.5" customHeight="1">
      <c r="A1038" s="15" t="str">
        <f>Solieusap!A1038</f>
        <v>Cũ</v>
      </c>
      <c r="B1038" s="15">
        <f>Solieusap!B1038</f>
        <v>3.5</v>
      </c>
      <c r="C1038" s="15" t="str">
        <f>Solieusap!C1038</f>
        <v>COMB2</v>
      </c>
      <c r="D1038" s="15" t="str">
        <f>Solieusap!D1038</f>
        <v>Combination</v>
      </c>
      <c r="E1038" s="16">
        <f>ABS(Solieusap!E1038)</f>
        <v>1.9897</v>
      </c>
      <c r="F1038" s="16">
        <f>ABS(Solieusap!F1038)</f>
        <v>4.5999999999999999E-3</v>
      </c>
      <c r="G1038" s="16">
        <f>ABS(Solieusap!G1038)</f>
        <v>0.14929999999999999</v>
      </c>
      <c r="H1038" s="16">
        <f>ABS(Solieusap!H1038)</f>
        <v>2.071E-5</v>
      </c>
      <c r="I1038" s="16">
        <f>ABS(Solieusap!I1038)</f>
        <v>0.25180999999999998</v>
      </c>
      <c r="J1038" s="16">
        <f>ABS(Solieusap!J1038)</f>
        <v>0.35707</v>
      </c>
      <c r="K1038" s="16">
        <f t="shared" si="0"/>
        <v>1.9897</v>
      </c>
      <c r="L1038" s="16">
        <f t="shared" si="1"/>
        <v>0.25180999999999998</v>
      </c>
    </row>
    <row r="1039" spans="1:12" ht="16.5" customHeight="1">
      <c r="A1039" s="15" t="str">
        <f>Solieusap!A1039</f>
        <v>Cũ</v>
      </c>
      <c r="B1039" s="15">
        <f>Solieusap!B1039</f>
        <v>0</v>
      </c>
      <c r="C1039" s="15" t="str">
        <f>Solieusap!C1039</f>
        <v>COMB3</v>
      </c>
      <c r="D1039" s="15" t="str">
        <f>Solieusap!D1039</f>
        <v>Combination</v>
      </c>
      <c r="E1039" s="16">
        <f>ABS(Solieusap!E1039)</f>
        <v>2.2242000000000002</v>
      </c>
      <c r="F1039" s="16">
        <f>ABS(Solieusap!F1039)</f>
        <v>0.4168</v>
      </c>
      <c r="G1039" s="16">
        <f>ABS(Solieusap!G1039)</f>
        <v>0.1449</v>
      </c>
      <c r="H1039" s="16">
        <f>ABS(Solieusap!H1039)</f>
        <v>1E-4</v>
      </c>
      <c r="I1039" s="16">
        <f>ABS(Solieusap!I1039)</f>
        <v>0.26088</v>
      </c>
      <c r="J1039" s="16">
        <f>ABS(Solieusap!J1039)</f>
        <v>0.27829999999999999</v>
      </c>
      <c r="K1039" s="16">
        <f t="shared" si="0"/>
        <v>2.2242000000000002</v>
      </c>
      <c r="L1039" s="16">
        <f t="shared" si="1"/>
        <v>0.26088</v>
      </c>
    </row>
    <row r="1040" spans="1:12" ht="16.5" customHeight="1">
      <c r="A1040" s="15" t="str">
        <f>Solieusap!A1040</f>
        <v>Cũ</v>
      </c>
      <c r="B1040" s="15">
        <f>Solieusap!B1040</f>
        <v>1.75</v>
      </c>
      <c r="C1040" s="15" t="str">
        <f>Solieusap!C1040</f>
        <v>COMB3</v>
      </c>
      <c r="D1040" s="15" t="str">
        <f>Solieusap!D1040</f>
        <v>Combination</v>
      </c>
      <c r="E1040" s="16">
        <f>ABS(Solieusap!E1040)</f>
        <v>2.0316999999999998</v>
      </c>
      <c r="F1040" s="16">
        <f>ABS(Solieusap!F1040)</f>
        <v>6.6799999999999998E-2</v>
      </c>
      <c r="G1040" s="16">
        <f>ABS(Solieusap!G1040)</f>
        <v>0.1449</v>
      </c>
      <c r="H1040" s="16">
        <f>ABS(Solieusap!H1040)</f>
        <v>1E-4</v>
      </c>
      <c r="I1040" s="16">
        <f>ABS(Solieusap!I1040)</f>
        <v>7.26E-3</v>
      </c>
      <c r="J1040" s="16">
        <f>ABS(Solieusap!J1040)</f>
        <v>0.14491999999999999</v>
      </c>
      <c r="K1040" s="16">
        <f t="shared" si="0"/>
        <v>2.0316999999999998</v>
      </c>
      <c r="L1040" s="16">
        <f t="shared" si="1"/>
        <v>7.26E-3</v>
      </c>
    </row>
    <row r="1041" spans="1:12" ht="16.5" customHeight="1">
      <c r="A1041" s="15" t="str">
        <f>Solieusap!A1041</f>
        <v>Cũ</v>
      </c>
      <c r="B1041" s="15">
        <f>Solieusap!B1041</f>
        <v>3.5</v>
      </c>
      <c r="C1041" s="15" t="str">
        <f>Solieusap!C1041</f>
        <v>COMB3</v>
      </c>
      <c r="D1041" s="15" t="str">
        <f>Solieusap!D1041</f>
        <v>Combination</v>
      </c>
      <c r="E1041" s="16">
        <f>ABS(Solieusap!E1041)</f>
        <v>1.8391999999999999</v>
      </c>
      <c r="F1041" s="16">
        <f>ABS(Solieusap!F1041)</f>
        <v>0.28320000000000001</v>
      </c>
      <c r="G1041" s="16">
        <f>ABS(Solieusap!G1041)</f>
        <v>0.1449</v>
      </c>
      <c r="H1041" s="16">
        <f>ABS(Solieusap!H1041)</f>
        <v>1E-4</v>
      </c>
      <c r="I1041" s="16">
        <f>ABS(Solieusap!I1041)</f>
        <v>0.24635000000000001</v>
      </c>
      <c r="J1041" s="16">
        <f>ABS(Solieusap!J1041)</f>
        <v>4.4359999999999997E-2</v>
      </c>
      <c r="K1041" s="16">
        <f t="shared" si="0"/>
        <v>1.8391999999999999</v>
      </c>
      <c r="L1041" s="16">
        <f t="shared" si="1"/>
        <v>0.24635000000000001</v>
      </c>
    </row>
    <row r="1042" spans="1:12" ht="16.5" customHeight="1">
      <c r="A1042" s="15" t="str">
        <f>Solieusap!A1042</f>
        <v>Cũ</v>
      </c>
      <c r="B1042" s="15">
        <f>Solieusap!B1042</f>
        <v>0</v>
      </c>
      <c r="C1042" s="15" t="str">
        <f>Solieusap!C1042</f>
        <v>COMB4</v>
      </c>
      <c r="D1042" s="15" t="str">
        <f>Solieusap!D1042</f>
        <v>Combination</v>
      </c>
      <c r="E1042" s="16">
        <f>ABS(Solieusap!E1042)</f>
        <v>2.3504</v>
      </c>
      <c r="F1042" s="16">
        <f>ABS(Solieusap!F1042)</f>
        <v>0.1032</v>
      </c>
      <c r="G1042" s="16">
        <f>ABS(Solieusap!G1042)</f>
        <v>0.54300000000000004</v>
      </c>
      <c r="H1042" s="16">
        <f>ABS(Solieusap!H1042)</f>
        <v>5.0229999999999998E-5</v>
      </c>
      <c r="I1042" s="16">
        <f>ABS(Solieusap!I1042)</f>
        <v>0.61980000000000002</v>
      </c>
      <c r="J1042" s="16">
        <f>ABS(Solieusap!J1042)</f>
        <v>0.18110000000000001</v>
      </c>
      <c r="K1042" s="16">
        <f t="shared" si="0"/>
        <v>2.3504</v>
      </c>
      <c r="L1042" s="16">
        <f t="shared" si="1"/>
        <v>0.61980000000000002</v>
      </c>
    </row>
    <row r="1043" spans="1:12" ht="16.5" customHeight="1">
      <c r="A1043" s="15" t="str">
        <f>Solieusap!A1043</f>
        <v>Cũ</v>
      </c>
      <c r="B1043" s="15">
        <f>Solieusap!B1043</f>
        <v>1.75</v>
      </c>
      <c r="C1043" s="15" t="str">
        <f>Solieusap!C1043</f>
        <v>COMB4</v>
      </c>
      <c r="D1043" s="15" t="str">
        <f>Solieusap!D1043</f>
        <v>Combination</v>
      </c>
      <c r="E1043" s="16">
        <f>ABS(Solieusap!E1043)</f>
        <v>2.1579000000000002</v>
      </c>
      <c r="F1043" s="16">
        <f>ABS(Solieusap!F1043)</f>
        <v>0.1032</v>
      </c>
      <c r="G1043" s="16">
        <f>ABS(Solieusap!G1043)</f>
        <v>0.28050000000000003</v>
      </c>
      <c r="H1043" s="16">
        <f>ABS(Solieusap!H1043)</f>
        <v>5.0229999999999998E-5</v>
      </c>
      <c r="I1043" s="16">
        <f>ABS(Solieusap!I1043)</f>
        <v>0.10072</v>
      </c>
      <c r="J1043" s="16">
        <f>ABS(Solieusap!J1043)</f>
        <v>5.0000000000000001E-4</v>
      </c>
      <c r="K1043" s="16">
        <f t="shared" si="0"/>
        <v>2.1579000000000002</v>
      </c>
      <c r="L1043" s="16">
        <f t="shared" si="1"/>
        <v>0.10072</v>
      </c>
    </row>
    <row r="1044" spans="1:12" ht="16.5" customHeight="1">
      <c r="A1044" s="15" t="str">
        <f>Solieusap!A1044</f>
        <v>Cũ</v>
      </c>
      <c r="B1044" s="15">
        <f>Solieusap!B1044</f>
        <v>3.5</v>
      </c>
      <c r="C1044" s="15" t="str">
        <f>Solieusap!C1044</f>
        <v>COMB4</v>
      </c>
      <c r="D1044" s="15" t="str">
        <f>Solieusap!D1044</f>
        <v>Combination</v>
      </c>
      <c r="E1044" s="16">
        <f>ABS(Solieusap!E1044)</f>
        <v>1.9654</v>
      </c>
      <c r="F1044" s="16">
        <f>ABS(Solieusap!F1044)</f>
        <v>0.1032</v>
      </c>
      <c r="G1044" s="16">
        <f>ABS(Solieusap!G1044)</f>
        <v>1.7999999999999999E-2</v>
      </c>
      <c r="H1044" s="16">
        <f>ABS(Solieusap!H1044)</f>
        <v>5.0229999999999998E-5</v>
      </c>
      <c r="I1044" s="16">
        <f>ABS(Solieusap!I1044)</f>
        <v>0.36187000000000002</v>
      </c>
      <c r="J1044" s="16">
        <f>ABS(Solieusap!J1044)</f>
        <v>0.18010000000000001</v>
      </c>
      <c r="K1044" s="16">
        <f t="shared" si="0"/>
        <v>1.9654</v>
      </c>
      <c r="L1044" s="16">
        <f t="shared" si="1"/>
        <v>0.36187000000000002</v>
      </c>
    </row>
    <row r="1045" spans="1:12" ht="16.5" customHeight="1">
      <c r="A1045" s="15" t="str">
        <f>Solieusap!A1045</f>
        <v>Cũ</v>
      </c>
      <c r="B1045" s="15">
        <f>Solieusap!B1045</f>
        <v>0</v>
      </c>
      <c r="C1045" s="15" t="str">
        <f>Solieusap!C1045</f>
        <v>COMB5</v>
      </c>
      <c r="D1045" s="15" t="str">
        <f>Solieusap!D1045</f>
        <v>Combination</v>
      </c>
      <c r="E1045" s="16">
        <f>ABS(Solieusap!E1045)</f>
        <v>2.9763000000000002</v>
      </c>
      <c r="F1045" s="16">
        <f>ABS(Solieusap!F1045)</f>
        <v>0.15110000000000001</v>
      </c>
      <c r="G1045" s="16">
        <f>ABS(Solieusap!G1045)</f>
        <v>0.5726</v>
      </c>
      <c r="H1045" s="16">
        <f>ABS(Solieusap!H1045)</f>
        <v>6.635E-5</v>
      </c>
      <c r="I1045" s="16">
        <f>ABS(Solieusap!I1045)</f>
        <v>0.70135000000000003</v>
      </c>
      <c r="J1045" s="16">
        <f>ABS(Solieusap!J1045)</f>
        <v>0.25990000000000002</v>
      </c>
      <c r="K1045" s="16">
        <f t="shared" si="0"/>
        <v>2.9763000000000002</v>
      </c>
      <c r="L1045" s="16">
        <f t="shared" si="1"/>
        <v>0.70135000000000003</v>
      </c>
    </row>
    <row r="1046" spans="1:12" ht="16.5" customHeight="1">
      <c r="A1046" s="15" t="str">
        <f>Solieusap!A1046</f>
        <v>Cũ</v>
      </c>
      <c r="B1046" s="15">
        <f>Solieusap!B1046</f>
        <v>1.75</v>
      </c>
      <c r="C1046" s="15" t="str">
        <f>Solieusap!C1046</f>
        <v>COMB5</v>
      </c>
      <c r="D1046" s="15" t="str">
        <f>Solieusap!D1046</f>
        <v>Combination</v>
      </c>
      <c r="E1046" s="16">
        <f>ABS(Solieusap!E1046)</f>
        <v>2.7837999999999998</v>
      </c>
      <c r="F1046" s="16">
        <f>ABS(Solieusap!F1046)</f>
        <v>0.15110000000000001</v>
      </c>
      <c r="G1046" s="16">
        <f>ABS(Solieusap!G1046)</f>
        <v>0.33639999999999998</v>
      </c>
      <c r="H1046" s="16">
        <f>ABS(Solieusap!H1046)</f>
        <v>6.635E-5</v>
      </c>
      <c r="I1046" s="16">
        <f>ABS(Solieusap!I1046)</f>
        <v>9.4020000000000006E-2</v>
      </c>
      <c r="J1046" s="16">
        <f>ABS(Solieusap!J1046)</f>
        <v>4.5799999999999999E-3</v>
      </c>
      <c r="K1046" s="16">
        <f t="shared" si="0"/>
        <v>2.7837999999999998</v>
      </c>
      <c r="L1046" s="16">
        <f t="shared" si="1"/>
        <v>9.4020000000000006E-2</v>
      </c>
    </row>
    <row r="1047" spans="1:12" ht="16.5" customHeight="1">
      <c r="A1047" s="15" t="str">
        <f>Solieusap!A1047</f>
        <v>Cũ</v>
      </c>
      <c r="B1047" s="15">
        <f>Solieusap!B1047</f>
        <v>3.5</v>
      </c>
      <c r="C1047" s="15" t="str">
        <f>Solieusap!C1047</f>
        <v>COMB5</v>
      </c>
      <c r="D1047" s="15" t="str">
        <f>Solieusap!D1047</f>
        <v>Combination</v>
      </c>
      <c r="E1047" s="16">
        <f>ABS(Solieusap!E1047)</f>
        <v>2.5912999999999999</v>
      </c>
      <c r="F1047" s="16">
        <f>ABS(Solieusap!F1047)</f>
        <v>0.15110000000000001</v>
      </c>
      <c r="G1047" s="16">
        <f>ABS(Solieusap!G1047)</f>
        <v>0.10009999999999999</v>
      </c>
      <c r="H1047" s="16">
        <f>ABS(Solieusap!H1047)</f>
        <v>6.635E-5</v>
      </c>
      <c r="I1047" s="16">
        <f>ABS(Solieusap!I1047)</f>
        <v>0.47594999999999998</v>
      </c>
      <c r="J1047" s="16">
        <f>ABS(Solieusap!J1047)</f>
        <v>0.26906000000000002</v>
      </c>
      <c r="K1047" s="16">
        <f t="shared" si="0"/>
        <v>2.5912999999999999</v>
      </c>
      <c r="L1047" s="16">
        <f t="shared" si="1"/>
        <v>0.47594999999999998</v>
      </c>
    </row>
    <row r="1048" spans="1:12" ht="16.5" customHeight="1">
      <c r="A1048" s="15" t="str">
        <f>Solieusap!A1048</f>
        <v>Cũ</v>
      </c>
      <c r="B1048" s="15">
        <f>Solieusap!B1048</f>
        <v>0</v>
      </c>
      <c r="C1048" s="15" t="str">
        <f>Solieusap!C1048</f>
        <v>COMB6</v>
      </c>
      <c r="D1048" s="15" t="str">
        <f>Solieusap!D1048</f>
        <v>Combination</v>
      </c>
      <c r="E1048" s="16">
        <f>ABS(Solieusap!E1048)</f>
        <v>2.8626999999999998</v>
      </c>
      <c r="F1048" s="16">
        <f>ABS(Solieusap!F1048)</f>
        <v>0.31690000000000002</v>
      </c>
      <c r="G1048" s="16">
        <f>ABS(Solieusap!G1048)</f>
        <v>0.21440000000000001</v>
      </c>
      <c r="H1048" s="16">
        <f>ABS(Solieusap!H1048)</f>
        <v>1.1E-4</v>
      </c>
      <c r="I1048" s="16">
        <f>ABS(Solieusap!I1048)</f>
        <v>0.37831999999999999</v>
      </c>
      <c r="J1048" s="16">
        <f>ABS(Solieusap!J1048)</f>
        <v>0.15354999999999999</v>
      </c>
      <c r="K1048" s="16">
        <f t="shared" si="0"/>
        <v>2.8626999999999998</v>
      </c>
      <c r="L1048" s="16">
        <f t="shared" si="1"/>
        <v>0.37831999999999999</v>
      </c>
    </row>
    <row r="1049" spans="1:12" ht="16.5" customHeight="1">
      <c r="A1049" s="15" t="str">
        <f>Solieusap!A1049</f>
        <v>Cũ</v>
      </c>
      <c r="B1049" s="15">
        <f>Solieusap!B1049</f>
        <v>1.75</v>
      </c>
      <c r="C1049" s="15" t="str">
        <f>Solieusap!C1049</f>
        <v>COMB6</v>
      </c>
      <c r="D1049" s="15" t="str">
        <f>Solieusap!D1049</f>
        <v>Combination</v>
      </c>
      <c r="E1049" s="16">
        <f>ABS(Solieusap!E1049)</f>
        <v>2.6701999999999999</v>
      </c>
      <c r="F1049" s="16">
        <f>ABS(Solieusap!F1049)</f>
        <v>1.9E-3</v>
      </c>
      <c r="G1049" s="16">
        <f>ABS(Solieusap!G1049)</f>
        <v>0.21440000000000001</v>
      </c>
      <c r="H1049" s="16">
        <f>ABS(Solieusap!H1049)</f>
        <v>1.1E-4</v>
      </c>
      <c r="I1049" s="16">
        <f>ABS(Solieusap!I1049)</f>
        <v>3.1700000000000001E-3</v>
      </c>
      <c r="J1049" s="16">
        <f>ABS(Solieusap!J1049)</f>
        <v>0.12540000000000001</v>
      </c>
      <c r="K1049" s="16">
        <f t="shared" si="0"/>
        <v>2.6701999999999999</v>
      </c>
      <c r="L1049" s="16">
        <f t="shared" si="1"/>
        <v>3.1700000000000001E-3</v>
      </c>
    </row>
    <row r="1050" spans="1:12" ht="16.5" customHeight="1">
      <c r="A1050" s="15" t="str">
        <f>Solieusap!A1050</f>
        <v>Cũ</v>
      </c>
      <c r="B1050" s="15">
        <f>Solieusap!B1050</f>
        <v>3.5</v>
      </c>
      <c r="C1050" s="15" t="str">
        <f>Solieusap!C1050</f>
        <v>COMB6</v>
      </c>
      <c r="D1050" s="15" t="str">
        <f>Solieusap!D1050</f>
        <v>Combination</v>
      </c>
      <c r="E1050" s="16">
        <f>ABS(Solieusap!E1050)</f>
        <v>2.4777</v>
      </c>
      <c r="F1050" s="16">
        <f>ABS(Solieusap!F1050)</f>
        <v>0.31309999999999999</v>
      </c>
      <c r="G1050" s="16">
        <f>ABS(Solieusap!G1050)</f>
        <v>0.21440000000000001</v>
      </c>
      <c r="H1050" s="16">
        <f>ABS(Solieusap!H1050)</f>
        <v>1.1E-4</v>
      </c>
      <c r="I1050" s="16">
        <f>ABS(Solieusap!I1050)</f>
        <v>0.37197999999999998</v>
      </c>
      <c r="J1050" s="16">
        <f>ABS(Solieusap!J1050)</f>
        <v>0.1469</v>
      </c>
      <c r="K1050" s="16">
        <f t="shared" si="0"/>
        <v>2.4777</v>
      </c>
      <c r="L1050" s="16">
        <f t="shared" si="1"/>
        <v>0.37197999999999998</v>
      </c>
    </row>
    <row r="1051" spans="1:12" ht="16.5" customHeight="1">
      <c r="A1051" s="15" t="str">
        <f>Solieusap!A1051</f>
        <v>Cũ</v>
      </c>
      <c r="B1051" s="15">
        <f>Solieusap!B1051</f>
        <v>0</v>
      </c>
      <c r="C1051" s="15" t="str">
        <f>Solieusap!C1051</f>
        <v>COMB7</v>
      </c>
      <c r="D1051" s="15" t="str">
        <f>Solieusap!D1051</f>
        <v>Combination</v>
      </c>
      <c r="E1051" s="16">
        <f>ABS(Solieusap!E1051)</f>
        <v>2.9982000000000002</v>
      </c>
      <c r="F1051" s="16">
        <f>ABS(Solieusap!F1051)</f>
        <v>0.53490000000000004</v>
      </c>
      <c r="G1051" s="16">
        <f>ABS(Solieusap!G1051)</f>
        <v>0.21829999999999999</v>
      </c>
      <c r="H1051" s="16">
        <f>ABS(Solieusap!H1051)</f>
        <v>3.9780000000000002E-5</v>
      </c>
      <c r="I1051" s="16">
        <f>ABS(Solieusap!I1051)</f>
        <v>0.3871</v>
      </c>
      <c r="J1051" s="16">
        <f>ABS(Solieusap!J1051)</f>
        <v>0.61695</v>
      </c>
      <c r="K1051" s="16">
        <f t="shared" si="0"/>
        <v>2.9982000000000002</v>
      </c>
      <c r="L1051" s="16">
        <f t="shared" si="1"/>
        <v>0.3871</v>
      </c>
    </row>
    <row r="1052" spans="1:12" ht="16.5" customHeight="1">
      <c r="A1052" s="15" t="str">
        <f>Solieusap!A1052</f>
        <v>Cũ</v>
      </c>
      <c r="B1052" s="15">
        <f>Solieusap!B1052</f>
        <v>1.75</v>
      </c>
      <c r="C1052" s="15" t="str">
        <f>Solieusap!C1052</f>
        <v>COMB7</v>
      </c>
      <c r="D1052" s="15" t="str">
        <f>Solieusap!D1052</f>
        <v>Combination</v>
      </c>
      <c r="E1052" s="16">
        <f>ABS(Solieusap!E1052)</f>
        <v>2.8056999999999999</v>
      </c>
      <c r="F1052" s="16">
        <f>ABS(Solieusap!F1052)</f>
        <v>0.29870000000000002</v>
      </c>
      <c r="G1052" s="16">
        <f>ABS(Solieusap!G1052)</f>
        <v>0.21829999999999999</v>
      </c>
      <c r="H1052" s="16">
        <f>ABS(Solieusap!H1052)</f>
        <v>3.9780000000000002E-5</v>
      </c>
      <c r="I1052" s="16">
        <f>ABS(Solieusap!I1052)</f>
        <v>5.1000000000000004E-3</v>
      </c>
      <c r="J1052" s="16">
        <f>ABS(Solieusap!J1052)</f>
        <v>0.11241</v>
      </c>
      <c r="K1052" s="16">
        <f t="shared" si="0"/>
        <v>2.8056999999999999</v>
      </c>
      <c r="L1052" s="16">
        <f t="shared" si="1"/>
        <v>5.1000000000000004E-3</v>
      </c>
    </row>
    <row r="1053" spans="1:12" ht="16.5" customHeight="1">
      <c r="A1053" s="15" t="str">
        <f>Solieusap!A1053</f>
        <v>Cũ</v>
      </c>
      <c r="B1053" s="15">
        <f>Solieusap!B1053</f>
        <v>3.5</v>
      </c>
      <c r="C1053" s="15" t="str">
        <f>Solieusap!C1053</f>
        <v>COMB7</v>
      </c>
      <c r="D1053" s="15" t="str">
        <f>Solieusap!D1053</f>
        <v>Combination</v>
      </c>
      <c r="E1053" s="16">
        <f>ABS(Solieusap!E1053)</f>
        <v>2.6132</v>
      </c>
      <c r="F1053" s="16">
        <f>ABS(Solieusap!F1053)</f>
        <v>6.2399999999999997E-2</v>
      </c>
      <c r="G1053" s="16">
        <f>ABS(Solieusap!G1053)</f>
        <v>0.21829999999999999</v>
      </c>
      <c r="H1053" s="16">
        <f>ABS(Solieusap!H1053)</f>
        <v>3.9780000000000002E-5</v>
      </c>
      <c r="I1053" s="16">
        <f>ABS(Solieusap!I1053)</f>
        <v>0.37690000000000001</v>
      </c>
      <c r="J1053" s="16">
        <f>ABS(Solieusap!J1053)</f>
        <v>0.42834</v>
      </c>
      <c r="K1053" s="16">
        <f t="shared" si="0"/>
        <v>2.6132</v>
      </c>
      <c r="L1053" s="16">
        <f t="shared" si="1"/>
        <v>0.37690000000000001</v>
      </c>
    </row>
    <row r="1054" spans="1:12" ht="16.5" customHeight="1">
      <c r="A1054" s="15" t="str">
        <f>Solieusap!A1054</f>
        <v>Cũ</v>
      </c>
      <c r="B1054" s="15">
        <f>Solieusap!B1054</f>
        <v>0</v>
      </c>
      <c r="C1054" s="15" t="str">
        <f>Solieusap!C1054</f>
        <v>COMB1</v>
      </c>
      <c r="D1054" s="15" t="str">
        <f>Solieusap!D1054</f>
        <v>Combination</v>
      </c>
      <c r="E1054" s="16">
        <f>ABS(Solieusap!E1054)</f>
        <v>2.6758057142857101</v>
      </c>
      <c r="F1054" s="16">
        <f>ABS(Solieusap!F1054)</f>
        <v>0.14836809523809499</v>
      </c>
      <c r="G1054" s="16">
        <f>ABS(Solieusap!G1054)</f>
        <v>0.24887523809523801</v>
      </c>
      <c r="H1054" s="16">
        <f>ABS(Solieusap!H1054)</f>
        <v>7.5187571428571396E-5</v>
      </c>
      <c r="I1054" s="16">
        <f>ABS(Solieusap!I1054)</f>
        <v>5.6911761904761597E-2</v>
      </c>
      <c r="J1054" s="16">
        <f>ABS(Solieusap!J1054)</f>
        <v>5.97547142857143E-2</v>
      </c>
      <c r="K1054" s="16">
        <f t="shared" si="0"/>
        <v>2.6758057142857101</v>
      </c>
      <c r="L1054" s="16">
        <f t="shared" si="1"/>
        <v>5.6911761904761597E-2</v>
      </c>
    </row>
    <row r="1055" spans="1:12" ht="16.5" customHeight="1">
      <c r="A1055" s="15" t="str">
        <f>Solieusap!A1055</f>
        <v>Cũ</v>
      </c>
      <c r="B1055" s="15">
        <f>Solieusap!B1055</f>
        <v>1.75</v>
      </c>
      <c r="C1055" s="15" t="str">
        <f>Solieusap!C1055</f>
        <v>COMB1</v>
      </c>
      <c r="D1055" s="15" t="str">
        <f>Solieusap!D1055</f>
        <v>Combination</v>
      </c>
      <c r="E1055" s="16">
        <f>ABS(Solieusap!E1055)</f>
        <v>2.6926620779220798</v>
      </c>
      <c r="F1055" s="16">
        <f>ABS(Solieusap!F1055)</f>
        <v>0.150078614718615</v>
      </c>
      <c r="G1055" s="16">
        <f>ABS(Solieusap!G1055)</f>
        <v>0.25113965367965402</v>
      </c>
      <c r="H1055" s="16">
        <f>ABS(Solieusap!H1055)</f>
        <v>7.6242675324675297E-5</v>
      </c>
      <c r="I1055" s="16">
        <f>ABS(Solieusap!I1055)</f>
        <v>6.3706554112554603E-2</v>
      </c>
      <c r="J1055" s="16">
        <f>ABS(Solieusap!J1055)</f>
        <v>6.4301766233766405E-2</v>
      </c>
      <c r="K1055" s="16">
        <f t="shared" si="0"/>
        <v>2.6926620779220798</v>
      </c>
      <c r="L1055" s="16">
        <f t="shared" si="1"/>
        <v>6.3706554112554603E-2</v>
      </c>
    </row>
    <row r="1056" spans="1:12" ht="16.5" customHeight="1">
      <c r="A1056" s="15" t="str">
        <f>Solieusap!A1056</f>
        <v>Cũ</v>
      </c>
      <c r="B1056" s="15">
        <f>Solieusap!B1056</f>
        <v>3.5</v>
      </c>
      <c r="C1056" s="15" t="str">
        <f>Solieusap!C1056</f>
        <v>COMB1</v>
      </c>
      <c r="D1056" s="15" t="str">
        <f>Solieusap!D1056</f>
        <v>Combination</v>
      </c>
      <c r="E1056" s="16">
        <f>ABS(Solieusap!E1056)</f>
        <v>2.7095184415584401</v>
      </c>
      <c r="F1056" s="16">
        <f>ABS(Solieusap!F1056)</f>
        <v>0.15178913419913401</v>
      </c>
      <c r="G1056" s="16">
        <f>ABS(Solieusap!G1056)</f>
        <v>0.253404069264069</v>
      </c>
      <c r="H1056" s="16">
        <f>ABS(Solieusap!H1056)</f>
        <v>7.7297779220779198E-5</v>
      </c>
      <c r="I1056" s="16">
        <f>ABS(Solieusap!I1056)</f>
        <v>7.0501346320346603E-2</v>
      </c>
      <c r="J1056" s="16">
        <f>ABS(Solieusap!J1056)</f>
        <v>6.88488181818184E-2</v>
      </c>
      <c r="K1056" s="16">
        <f t="shared" si="0"/>
        <v>2.7095184415584401</v>
      </c>
      <c r="L1056" s="16">
        <f t="shared" si="1"/>
        <v>7.0501346320346603E-2</v>
      </c>
    </row>
    <row r="1057" spans="1:12" ht="16.5" customHeight="1">
      <c r="A1057" s="15" t="str">
        <f>Solieusap!A1057</f>
        <v>Cũ</v>
      </c>
      <c r="B1057" s="15">
        <f>Solieusap!B1057</f>
        <v>0</v>
      </c>
      <c r="C1057" s="15" t="str">
        <f>Solieusap!C1057</f>
        <v>COMB2</v>
      </c>
      <c r="D1057" s="15" t="str">
        <f>Solieusap!D1057</f>
        <v>Combination</v>
      </c>
      <c r="E1057" s="16">
        <f>ABS(Solieusap!E1057)</f>
        <v>2.7263748051948</v>
      </c>
      <c r="F1057" s="16">
        <f>ABS(Solieusap!F1057)</f>
        <v>0.15349965367965401</v>
      </c>
      <c r="G1057" s="16">
        <f>ABS(Solieusap!G1057)</f>
        <v>0.25566848484848498</v>
      </c>
      <c r="H1057" s="16">
        <f>ABS(Solieusap!H1057)</f>
        <v>7.83528831168831E-5</v>
      </c>
      <c r="I1057" s="16">
        <f>ABS(Solieusap!I1057)</f>
        <v>7.7296138528138603E-2</v>
      </c>
      <c r="J1057" s="16">
        <f>ABS(Solieusap!J1057)</f>
        <v>7.3395870129870394E-2</v>
      </c>
      <c r="K1057" s="16">
        <f t="shared" si="0"/>
        <v>2.7263748051948</v>
      </c>
      <c r="L1057" s="16">
        <f t="shared" si="1"/>
        <v>7.7296138528138603E-2</v>
      </c>
    </row>
    <row r="1058" spans="1:12" ht="16.5" customHeight="1">
      <c r="A1058" s="15" t="str">
        <f>Solieusap!A1058</f>
        <v>Cũ</v>
      </c>
      <c r="B1058" s="15">
        <f>Solieusap!B1058</f>
        <v>1.75</v>
      </c>
      <c r="C1058" s="15" t="str">
        <f>Solieusap!C1058</f>
        <v>COMB2</v>
      </c>
      <c r="D1058" s="15" t="str">
        <f>Solieusap!D1058</f>
        <v>Combination</v>
      </c>
      <c r="E1058" s="16">
        <f>ABS(Solieusap!E1058)</f>
        <v>2.7432311688311701</v>
      </c>
      <c r="F1058" s="16">
        <f>ABS(Solieusap!F1058)</f>
        <v>0.15521017316017299</v>
      </c>
      <c r="G1058" s="16">
        <f>ABS(Solieusap!G1058)</f>
        <v>0.25793290043290001</v>
      </c>
      <c r="H1058" s="16">
        <f>ABS(Solieusap!H1058)</f>
        <v>7.9407987012987001E-5</v>
      </c>
      <c r="I1058" s="16">
        <f>ABS(Solieusap!I1058)</f>
        <v>8.4090930735930602E-2</v>
      </c>
      <c r="J1058" s="16">
        <f>ABS(Solieusap!J1058)</f>
        <v>7.7942922077922402E-2</v>
      </c>
      <c r="K1058" s="16">
        <f t="shared" si="0"/>
        <v>2.7432311688311701</v>
      </c>
      <c r="L1058" s="16">
        <f t="shared" si="1"/>
        <v>8.4090930735930602E-2</v>
      </c>
    </row>
    <row r="1059" spans="1:12" ht="16.5" customHeight="1">
      <c r="A1059" s="15" t="str">
        <f>Solieusap!A1059</f>
        <v>Cũ</v>
      </c>
      <c r="B1059" s="15">
        <f>Solieusap!B1059</f>
        <v>3.5</v>
      </c>
      <c r="C1059" s="15" t="str">
        <f>Solieusap!C1059</f>
        <v>COMB2</v>
      </c>
      <c r="D1059" s="15" t="str">
        <f>Solieusap!D1059</f>
        <v>Combination</v>
      </c>
      <c r="E1059" s="16">
        <f>ABS(Solieusap!E1059)</f>
        <v>2.76008753246753</v>
      </c>
      <c r="F1059" s="16">
        <f>ABS(Solieusap!F1059)</f>
        <v>0.156920692640693</v>
      </c>
      <c r="G1059" s="16">
        <f>ABS(Solieusap!G1059)</f>
        <v>0.26019731601731599</v>
      </c>
      <c r="H1059" s="16">
        <f>ABS(Solieusap!H1059)</f>
        <v>8.0463090909090902E-5</v>
      </c>
      <c r="I1059" s="16">
        <f>ABS(Solieusap!I1059)</f>
        <v>9.0885722943722602E-2</v>
      </c>
      <c r="J1059" s="16">
        <f>ABS(Solieusap!J1059)</f>
        <v>8.2489974025974397E-2</v>
      </c>
      <c r="K1059" s="16">
        <f t="shared" si="0"/>
        <v>2.76008753246753</v>
      </c>
      <c r="L1059" s="16">
        <f t="shared" si="1"/>
        <v>9.0885722943722602E-2</v>
      </c>
    </row>
    <row r="1060" spans="1:12" ht="16.5" customHeight="1">
      <c r="A1060" s="15" t="str">
        <f>Solieusap!A1060</f>
        <v>Cũ</v>
      </c>
      <c r="B1060" s="15">
        <f>Solieusap!B1060</f>
        <v>0</v>
      </c>
      <c r="C1060" s="15" t="str">
        <f>Solieusap!C1060</f>
        <v>COMB3</v>
      </c>
      <c r="D1060" s="15" t="str">
        <f>Solieusap!D1060</f>
        <v>Combination</v>
      </c>
      <c r="E1060" s="16">
        <f>ABS(Solieusap!E1060)</f>
        <v>2.7769438961039001</v>
      </c>
      <c r="F1060" s="16">
        <f>ABS(Solieusap!F1060)</f>
        <v>0.15863121212121201</v>
      </c>
      <c r="G1060" s="16">
        <f>ABS(Solieusap!G1060)</f>
        <v>0.26246173160173197</v>
      </c>
      <c r="H1060" s="16">
        <f>ABS(Solieusap!H1060)</f>
        <v>8.1518194805194804E-5</v>
      </c>
      <c r="I1060" s="16">
        <f>ABS(Solieusap!I1060)</f>
        <v>9.7680515151515601E-2</v>
      </c>
      <c r="J1060" s="16">
        <f>ABS(Solieusap!J1060)</f>
        <v>8.7037025974026405E-2</v>
      </c>
      <c r="K1060" s="16">
        <f t="shared" si="0"/>
        <v>2.7769438961039001</v>
      </c>
      <c r="L1060" s="16">
        <f t="shared" si="1"/>
        <v>9.7680515151515601E-2</v>
      </c>
    </row>
    <row r="1061" spans="1:12" ht="16.5" customHeight="1">
      <c r="A1061" s="15" t="str">
        <f>Solieusap!A1061</f>
        <v>Cũ</v>
      </c>
      <c r="B1061" s="15">
        <f>Solieusap!B1061</f>
        <v>1.75</v>
      </c>
      <c r="C1061" s="15" t="str">
        <f>Solieusap!C1061</f>
        <v>COMB3</v>
      </c>
      <c r="D1061" s="15" t="str">
        <f>Solieusap!D1061</f>
        <v>Combination</v>
      </c>
      <c r="E1061" s="16">
        <f>ABS(Solieusap!E1061)</f>
        <v>2.79380025974026</v>
      </c>
      <c r="F1061" s="16">
        <f>ABS(Solieusap!F1061)</f>
        <v>0.16034173160173201</v>
      </c>
      <c r="G1061" s="16">
        <f>ABS(Solieusap!G1061)</f>
        <v>0.26472614718614701</v>
      </c>
      <c r="H1061" s="16">
        <f>ABS(Solieusap!H1061)</f>
        <v>8.2573298701298705E-5</v>
      </c>
      <c r="I1061" s="16">
        <f>ABS(Solieusap!I1061)</f>
        <v>0.104475307359308</v>
      </c>
      <c r="J1061" s="16">
        <f>ABS(Solieusap!J1061)</f>
        <v>9.15840779220774E-2</v>
      </c>
      <c r="K1061" s="16">
        <f t="shared" si="0"/>
        <v>2.79380025974026</v>
      </c>
      <c r="L1061" s="16">
        <f t="shared" si="1"/>
        <v>0.104475307359308</v>
      </c>
    </row>
    <row r="1062" spans="1:12" ht="16.5" customHeight="1">
      <c r="A1062" s="15" t="str">
        <f>Solieusap!A1062</f>
        <v>Cũ</v>
      </c>
      <c r="B1062" s="15">
        <f>Solieusap!B1062</f>
        <v>3.5</v>
      </c>
      <c r="C1062" s="15" t="str">
        <f>Solieusap!C1062</f>
        <v>COMB3</v>
      </c>
      <c r="D1062" s="15" t="str">
        <f>Solieusap!D1062</f>
        <v>Combination</v>
      </c>
      <c r="E1062" s="16">
        <f>ABS(Solieusap!E1062)</f>
        <v>2.8106566233766199</v>
      </c>
      <c r="F1062" s="16">
        <f>ABS(Solieusap!F1062)</f>
        <v>0.16205225108225099</v>
      </c>
      <c r="G1062" s="16">
        <f>ABS(Solieusap!G1062)</f>
        <v>0.26699056277056299</v>
      </c>
      <c r="H1062" s="16">
        <f>ABS(Solieusap!H1062)</f>
        <v>8.3628402597402606E-5</v>
      </c>
      <c r="I1062" s="16">
        <f>ABS(Solieusap!I1062)</f>
        <v>0.1112700995671</v>
      </c>
      <c r="J1062" s="16">
        <f>ABS(Solieusap!J1062)</f>
        <v>9.6131129870129395E-2</v>
      </c>
      <c r="K1062" s="16">
        <f t="shared" si="0"/>
        <v>2.8106566233766199</v>
      </c>
      <c r="L1062" s="16">
        <f t="shared" si="1"/>
        <v>0.1112700995671</v>
      </c>
    </row>
    <row r="1063" spans="1:12" ht="16.5" customHeight="1">
      <c r="A1063" s="15" t="str">
        <f>Solieusap!A1063</f>
        <v>Cũ</v>
      </c>
      <c r="B1063" s="15">
        <f>Solieusap!B1063</f>
        <v>0</v>
      </c>
      <c r="C1063" s="15" t="str">
        <f>Solieusap!C1063</f>
        <v>COMB4</v>
      </c>
      <c r="D1063" s="15" t="str">
        <f>Solieusap!D1063</f>
        <v>Combination</v>
      </c>
      <c r="E1063" s="16">
        <f>ABS(Solieusap!E1063)</f>
        <v>2.82751298701299</v>
      </c>
      <c r="F1063" s="16">
        <f>ABS(Solieusap!F1063)</f>
        <v>0.163762770562771</v>
      </c>
      <c r="G1063" s="16">
        <f>ABS(Solieusap!G1063)</f>
        <v>0.26925497835497803</v>
      </c>
      <c r="H1063" s="16">
        <f>ABS(Solieusap!H1063)</f>
        <v>8.4683506493506494E-5</v>
      </c>
      <c r="I1063" s="16">
        <f>ABS(Solieusap!I1063)</f>
        <v>0.118064891774892</v>
      </c>
      <c r="J1063" s="16">
        <f>ABS(Solieusap!J1063)</f>
        <v>0.100678181818181</v>
      </c>
      <c r="K1063" s="16">
        <f t="shared" si="0"/>
        <v>2.82751298701299</v>
      </c>
      <c r="L1063" s="16">
        <f t="shared" si="1"/>
        <v>0.118064891774892</v>
      </c>
    </row>
    <row r="1064" spans="1:12" ht="16.5" customHeight="1">
      <c r="A1064" s="15" t="str">
        <f>Solieusap!A1064</f>
        <v>Cũ</v>
      </c>
      <c r="B1064" s="15">
        <f>Solieusap!B1064</f>
        <v>1.75</v>
      </c>
      <c r="C1064" s="15" t="str">
        <f>Solieusap!C1064</f>
        <v>COMB4</v>
      </c>
      <c r="D1064" s="15" t="str">
        <f>Solieusap!D1064</f>
        <v>Combination</v>
      </c>
      <c r="E1064" s="16">
        <f>ABS(Solieusap!E1064)</f>
        <v>2.8443693506493499</v>
      </c>
      <c r="F1064" s="16">
        <f>ABS(Solieusap!F1064)</f>
        <v>0.16547329004329001</v>
      </c>
      <c r="G1064" s="16">
        <f>ABS(Solieusap!G1064)</f>
        <v>0.271519393939394</v>
      </c>
      <c r="H1064" s="16">
        <f>ABS(Solieusap!H1064)</f>
        <v>8.5738610389610395E-5</v>
      </c>
      <c r="I1064" s="16">
        <f>ABS(Solieusap!I1064)</f>
        <v>0.124859683982684</v>
      </c>
      <c r="J1064" s="16">
        <f>ABS(Solieusap!J1064)</f>
        <v>0.105225233766233</v>
      </c>
      <c r="K1064" s="16">
        <f t="shared" si="0"/>
        <v>2.8443693506493499</v>
      </c>
      <c r="L1064" s="16">
        <f t="shared" si="1"/>
        <v>0.124859683982684</v>
      </c>
    </row>
    <row r="1065" spans="1:12" ht="16.5" customHeight="1">
      <c r="A1065" s="15" t="str">
        <f>Solieusap!A1065</f>
        <v>Cũ</v>
      </c>
      <c r="B1065" s="15">
        <f>Solieusap!B1065</f>
        <v>3.5</v>
      </c>
      <c r="C1065" s="15" t="str">
        <f>Solieusap!C1065</f>
        <v>COMB4</v>
      </c>
      <c r="D1065" s="15" t="str">
        <f>Solieusap!D1065</f>
        <v>Combination</v>
      </c>
      <c r="E1065" s="16">
        <f>ABS(Solieusap!E1065)</f>
        <v>2.8612257142857098</v>
      </c>
      <c r="F1065" s="16">
        <f>ABS(Solieusap!F1065)</f>
        <v>0.16718380952381001</v>
      </c>
      <c r="G1065" s="16">
        <f>ABS(Solieusap!G1065)</f>
        <v>0.27378380952380998</v>
      </c>
      <c r="H1065" s="16">
        <f>ABS(Solieusap!H1065)</f>
        <v>8.6793714285714297E-5</v>
      </c>
      <c r="I1065" s="16">
        <f>ABS(Solieusap!I1065)</f>
        <v>0.13165447619047699</v>
      </c>
      <c r="J1065" s="16">
        <f>ABS(Solieusap!J1065)</f>
        <v>0.109772285714285</v>
      </c>
      <c r="K1065" s="16">
        <f t="shared" si="0"/>
        <v>2.8612257142857098</v>
      </c>
      <c r="L1065" s="16">
        <f t="shared" si="1"/>
        <v>0.13165447619047699</v>
      </c>
    </row>
    <row r="1066" spans="1:12" ht="16.5" customHeight="1">
      <c r="A1066" s="15" t="str">
        <f>Solieusap!A1066</f>
        <v>Cũ</v>
      </c>
      <c r="B1066" s="15">
        <f>Solieusap!B1066</f>
        <v>0</v>
      </c>
      <c r="C1066" s="15" t="str">
        <f>Solieusap!C1066</f>
        <v>COMB5</v>
      </c>
      <c r="D1066" s="15" t="str">
        <f>Solieusap!D1066</f>
        <v>Combination</v>
      </c>
      <c r="E1066" s="16">
        <f>ABS(Solieusap!E1066)</f>
        <v>2.8780820779220799</v>
      </c>
      <c r="F1066" s="16">
        <f>ABS(Solieusap!F1066)</f>
        <v>0.16889432900432899</v>
      </c>
      <c r="G1066" s="16">
        <f>ABS(Solieusap!G1066)</f>
        <v>0.27604822510822502</v>
      </c>
      <c r="H1066" s="16">
        <f>ABS(Solieusap!H1066)</f>
        <v>8.7848818181818198E-5</v>
      </c>
      <c r="I1066" s="16">
        <f>ABS(Solieusap!I1066)</f>
        <v>0.13844926839826899</v>
      </c>
      <c r="J1066" s="16">
        <f>ABS(Solieusap!J1066)</f>
        <v>0.114319337662337</v>
      </c>
      <c r="K1066" s="16">
        <f t="shared" si="0"/>
        <v>2.8780820779220799</v>
      </c>
      <c r="L1066" s="16">
        <f t="shared" si="1"/>
        <v>0.13844926839826899</v>
      </c>
    </row>
    <row r="1067" spans="1:12" ht="16.5" customHeight="1">
      <c r="A1067" s="15" t="str">
        <f>Solieusap!A1067</f>
        <v>Cũ</v>
      </c>
      <c r="B1067" s="15">
        <f>Solieusap!B1067</f>
        <v>1.75</v>
      </c>
      <c r="C1067" s="15" t="str">
        <f>Solieusap!C1067</f>
        <v>COMB5</v>
      </c>
      <c r="D1067" s="15" t="str">
        <f>Solieusap!D1067</f>
        <v>Combination</v>
      </c>
      <c r="E1067" s="16">
        <f>ABS(Solieusap!E1067)</f>
        <v>2.8949384415584398</v>
      </c>
      <c r="F1067" s="16">
        <f>ABS(Solieusap!F1067)</f>
        <v>0.170604848484849</v>
      </c>
      <c r="G1067" s="16">
        <f>ABS(Solieusap!G1067)</f>
        <v>0.278312640692641</v>
      </c>
      <c r="H1067" s="16">
        <f>ABS(Solieusap!H1067)</f>
        <v>8.8903922077922099E-5</v>
      </c>
      <c r="I1067" s="16">
        <f>ABS(Solieusap!I1067)</f>
        <v>0.14524406060606099</v>
      </c>
      <c r="J1067" s="16">
        <f>ABS(Solieusap!J1067)</f>
        <v>0.11886638961038901</v>
      </c>
      <c r="K1067" s="16">
        <f t="shared" si="0"/>
        <v>2.8949384415584398</v>
      </c>
      <c r="L1067" s="16">
        <f t="shared" si="1"/>
        <v>0.14524406060606099</v>
      </c>
    </row>
    <row r="1068" spans="1:12" ht="16.5" customHeight="1">
      <c r="A1068" s="15" t="str">
        <f>Solieusap!A1068</f>
        <v>Cũ</v>
      </c>
      <c r="B1068" s="15">
        <f>Solieusap!B1068</f>
        <v>3.5</v>
      </c>
      <c r="C1068" s="15" t="str">
        <f>Solieusap!C1068</f>
        <v>COMB5</v>
      </c>
      <c r="D1068" s="15" t="str">
        <f>Solieusap!D1068</f>
        <v>Combination</v>
      </c>
      <c r="E1068" s="16">
        <f>ABS(Solieusap!E1068)</f>
        <v>2.9117948051948002</v>
      </c>
      <c r="F1068" s="16">
        <f>ABS(Solieusap!F1068)</f>
        <v>0.172315367965368</v>
      </c>
      <c r="G1068" s="16">
        <f>ABS(Solieusap!G1068)</f>
        <v>0.28057705627705598</v>
      </c>
      <c r="H1068" s="16">
        <f>ABS(Solieusap!H1068)</f>
        <v>8.9959025974026001E-5</v>
      </c>
      <c r="I1068" s="16">
        <f>ABS(Solieusap!I1068)</f>
        <v>0.15203885281385299</v>
      </c>
      <c r="J1068" s="16">
        <f>ABS(Solieusap!J1068)</f>
        <v>0.123413441558441</v>
      </c>
      <c r="K1068" s="16">
        <f t="shared" si="0"/>
        <v>2.9117948051948002</v>
      </c>
      <c r="L1068" s="16">
        <f t="shared" si="1"/>
        <v>0.15203885281385299</v>
      </c>
    </row>
    <row r="1069" spans="1:12" ht="16.5" customHeight="1">
      <c r="A1069" s="15" t="str">
        <f>Solieusap!A1069</f>
        <v>Cũ</v>
      </c>
      <c r="B1069" s="15">
        <f>Solieusap!B1069</f>
        <v>0</v>
      </c>
      <c r="C1069" s="15" t="str">
        <f>Solieusap!C1069</f>
        <v>COMB6</v>
      </c>
      <c r="D1069" s="15" t="str">
        <f>Solieusap!D1069</f>
        <v>Combination</v>
      </c>
      <c r="E1069" s="16">
        <f>ABS(Solieusap!E1069)</f>
        <v>2.9286511688311698</v>
      </c>
      <c r="F1069" s="16">
        <f>ABS(Solieusap!F1069)</f>
        <v>0.17402588744588801</v>
      </c>
      <c r="G1069" s="16">
        <f>ABS(Solieusap!G1069)</f>
        <v>0.28284147186147202</v>
      </c>
      <c r="H1069" s="16">
        <f>ABS(Solieusap!H1069)</f>
        <v>9.1014129870129902E-5</v>
      </c>
      <c r="I1069" s="16">
        <f>ABS(Solieusap!I1069)</f>
        <v>0.15883364502164499</v>
      </c>
      <c r="J1069" s="16">
        <f>ABS(Solieusap!J1069)</f>
        <v>0.12796049350649299</v>
      </c>
      <c r="K1069" s="16">
        <f t="shared" si="0"/>
        <v>2.9286511688311698</v>
      </c>
      <c r="L1069" s="16">
        <f t="shared" si="1"/>
        <v>0.15883364502164499</v>
      </c>
    </row>
    <row r="1070" spans="1:12" ht="16.5" customHeight="1">
      <c r="A1070" s="15" t="str">
        <f>Solieusap!A1070</f>
        <v>Cũ</v>
      </c>
      <c r="B1070" s="15">
        <f>Solieusap!B1070</f>
        <v>1.75</v>
      </c>
      <c r="C1070" s="15" t="str">
        <f>Solieusap!C1070</f>
        <v>COMB6</v>
      </c>
      <c r="D1070" s="15" t="str">
        <f>Solieusap!D1070</f>
        <v>Combination</v>
      </c>
      <c r="E1070" s="16">
        <f>ABS(Solieusap!E1070)</f>
        <v>2.9455075324675302</v>
      </c>
      <c r="F1070" s="16">
        <f>ABS(Solieusap!F1070)</f>
        <v>0.17573640692640699</v>
      </c>
      <c r="G1070" s="16">
        <f>ABS(Solieusap!G1070)</f>
        <v>0.285105887445887</v>
      </c>
      <c r="H1070" s="16">
        <f>ABS(Solieusap!H1070)</f>
        <v>9.2069233766233803E-5</v>
      </c>
      <c r="I1070" s="16">
        <f>ABS(Solieusap!I1070)</f>
        <v>0.16562843722943801</v>
      </c>
      <c r="J1070" s="16">
        <f>ABS(Solieusap!J1070)</f>
        <v>0.13250754545454499</v>
      </c>
      <c r="K1070" s="16">
        <f t="shared" si="0"/>
        <v>2.9455075324675302</v>
      </c>
      <c r="L1070" s="16">
        <f t="shared" si="1"/>
        <v>0.16562843722943801</v>
      </c>
    </row>
    <row r="1071" spans="1:12" ht="16.5" customHeight="1">
      <c r="A1071" s="15" t="str">
        <f>Solieusap!A1071</f>
        <v>Cũ</v>
      </c>
      <c r="B1071" s="15">
        <f>Solieusap!B1071</f>
        <v>3.5</v>
      </c>
      <c r="C1071" s="15" t="str">
        <f>Solieusap!C1071</f>
        <v>COMB6</v>
      </c>
      <c r="D1071" s="15" t="str">
        <f>Solieusap!D1071</f>
        <v>Combination</v>
      </c>
      <c r="E1071" s="16">
        <f>ABS(Solieusap!E1071)</f>
        <v>2.9623638961038998</v>
      </c>
      <c r="F1071" s="16">
        <f>ABS(Solieusap!F1071)</f>
        <v>0.177446926406926</v>
      </c>
      <c r="G1071" s="16">
        <f>ABS(Solieusap!G1071)</f>
        <v>0.28737030303030298</v>
      </c>
      <c r="H1071" s="16">
        <f>ABS(Solieusap!H1071)</f>
        <v>9.3124337662337596E-5</v>
      </c>
      <c r="I1071" s="16">
        <f>ABS(Solieusap!I1071)</f>
        <v>0.17242322943723001</v>
      </c>
      <c r="J1071" s="16">
        <f>ABS(Solieusap!J1071)</f>
        <v>0.13705459740259701</v>
      </c>
      <c r="K1071" s="16">
        <f t="shared" si="0"/>
        <v>2.9623638961038998</v>
      </c>
      <c r="L1071" s="16">
        <f t="shared" si="1"/>
        <v>0.17242322943723001</v>
      </c>
    </row>
    <row r="1072" spans="1:12" ht="16.5" customHeight="1">
      <c r="A1072" s="15" t="str">
        <f>Solieusap!A1072</f>
        <v>Cũ</v>
      </c>
      <c r="B1072" s="15">
        <f>Solieusap!B1072</f>
        <v>0</v>
      </c>
      <c r="C1072" s="15" t="str">
        <f>Solieusap!C1072</f>
        <v>COMB7</v>
      </c>
      <c r="D1072" s="15" t="str">
        <f>Solieusap!D1072</f>
        <v>Combination</v>
      </c>
      <c r="E1072" s="16">
        <f>ABS(Solieusap!E1072)</f>
        <v>2.9792202597402602</v>
      </c>
      <c r="F1072" s="16">
        <f>ABS(Solieusap!F1072)</f>
        <v>0.179157445887446</v>
      </c>
      <c r="G1072" s="16">
        <f>ABS(Solieusap!G1072)</f>
        <v>0.28963471861471901</v>
      </c>
      <c r="H1072" s="16">
        <f>ABS(Solieusap!H1072)</f>
        <v>9.4179441558441497E-5</v>
      </c>
      <c r="I1072" s="16">
        <f>ABS(Solieusap!I1072)</f>
        <v>0.17921802164502201</v>
      </c>
      <c r="J1072" s="16">
        <f>ABS(Solieusap!J1072)</f>
        <v>0.14160164935064901</v>
      </c>
      <c r="K1072" s="16">
        <f t="shared" si="0"/>
        <v>2.9792202597402602</v>
      </c>
      <c r="L1072" s="16">
        <f t="shared" si="1"/>
        <v>0.17921802164502201</v>
      </c>
    </row>
    <row r="1073" spans="1:12" ht="16.5" customHeight="1">
      <c r="A1073" s="15" t="str">
        <f>Solieusap!A1073</f>
        <v>Cũ</v>
      </c>
      <c r="B1073" s="15">
        <f>Solieusap!B1073</f>
        <v>1.75</v>
      </c>
      <c r="C1073" s="15" t="str">
        <f>Solieusap!C1073</f>
        <v>COMB7</v>
      </c>
      <c r="D1073" s="15" t="str">
        <f>Solieusap!D1073</f>
        <v>Combination</v>
      </c>
      <c r="E1073" s="16">
        <f>ABS(Solieusap!E1073)</f>
        <v>2.9960766233766201</v>
      </c>
      <c r="F1073" s="16">
        <f>ABS(Solieusap!F1073)</f>
        <v>0.18086796536796501</v>
      </c>
      <c r="G1073" s="16">
        <f>ABS(Solieusap!G1073)</f>
        <v>0.29189913419913399</v>
      </c>
      <c r="H1073" s="16">
        <f>ABS(Solieusap!H1073)</f>
        <v>9.5234545454545399E-5</v>
      </c>
      <c r="I1073" s="16">
        <f>ABS(Solieusap!I1073)</f>
        <v>0.18601281385281401</v>
      </c>
      <c r="J1073" s="16">
        <f>ABS(Solieusap!J1073)</f>
        <v>0.146148701298701</v>
      </c>
      <c r="K1073" s="16">
        <f t="shared" si="0"/>
        <v>2.9960766233766201</v>
      </c>
      <c r="L1073" s="16">
        <f t="shared" si="1"/>
        <v>0.18601281385281401</v>
      </c>
    </row>
    <row r="1074" spans="1:12" ht="16.5" customHeight="1">
      <c r="A1074" s="15" t="str">
        <f>Solieusap!A1074</f>
        <v>Cũ</v>
      </c>
      <c r="B1074" s="15">
        <f>Solieusap!B1074</f>
        <v>3.5</v>
      </c>
      <c r="C1074" s="15" t="str">
        <f>Solieusap!C1074</f>
        <v>COMB7</v>
      </c>
      <c r="D1074" s="15" t="str">
        <f>Solieusap!D1074</f>
        <v>Combination</v>
      </c>
      <c r="E1074" s="16">
        <f>ABS(Solieusap!E1074)</f>
        <v>3.0129329870129902</v>
      </c>
      <c r="F1074" s="16">
        <f>ABS(Solieusap!F1074)</f>
        <v>0.18257848484848499</v>
      </c>
      <c r="G1074" s="16">
        <f>ABS(Solieusap!G1074)</f>
        <v>0.29416354978355003</v>
      </c>
      <c r="H1074" s="16">
        <f>ABS(Solieusap!H1074)</f>
        <v>9.62896493506493E-5</v>
      </c>
      <c r="I1074" s="16">
        <f>ABS(Solieusap!I1074)</f>
        <v>0.19280760606060601</v>
      </c>
      <c r="J1074" s="16">
        <f>ABS(Solieusap!J1074)</f>
        <v>0.15069575324675299</v>
      </c>
      <c r="K1074" s="16">
        <f t="shared" si="0"/>
        <v>3.0129329870129902</v>
      </c>
      <c r="L1074" s="16">
        <f t="shared" si="1"/>
        <v>0.19280760606060601</v>
      </c>
    </row>
    <row r="1075" spans="1:12" ht="16.5" customHeight="1">
      <c r="A1075" s="15" t="str">
        <f>Solieusap!A1075</f>
        <v>Cũ</v>
      </c>
      <c r="B1075" s="15">
        <f>Solieusap!B1075</f>
        <v>0</v>
      </c>
      <c r="C1075" s="15" t="str">
        <f>Solieusap!C1075</f>
        <v>COMB1</v>
      </c>
      <c r="D1075" s="15" t="str">
        <f>Solieusap!D1075</f>
        <v>Combination</v>
      </c>
      <c r="E1075" s="16">
        <f>ABS(Solieusap!E1075)</f>
        <v>3.0297893506493501</v>
      </c>
      <c r="F1075" s="16">
        <f>ABS(Solieusap!F1075)</f>
        <v>0.184289004329004</v>
      </c>
      <c r="G1075" s="16">
        <f>ABS(Solieusap!G1075)</f>
        <v>0.29642796536796501</v>
      </c>
      <c r="H1075" s="16">
        <f>ABS(Solieusap!H1075)</f>
        <v>9.7344753246753201E-5</v>
      </c>
      <c r="I1075" s="16">
        <f>ABS(Solieusap!I1075)</f>
        <v>0.19960239826839901</v>
      </c>
      <c r="J1075" s="16">
        <f>ABS(Solieusap!J1075)</f>
        <v>0.15524280519480499</v>
      </c>
      <c r="K1075" s="16">
        <f t="shared" si="0"/>
        <v>3.0297893506493501</v>
      </c>
      <c r="L1075" s="16">
        <f t="shared" si="1"/>
        <v>0.19960239826839901</v>
      </c>
    </row>
    <row r="1076" spans="1:12" ht="16.5" customHeight="1">
      <c r="A1076" s="15" t="str">
        <f>Solieusap!A1076</f>
        <v>Cũ</v>
      </c>
      <c r="B1076" s="15">
        <f>Solieusap!B1076</f>
        <v>1.75</v>
      </c>
      <c r="C1076" s="15" t="str">
        <f>Solieusap!C1076</f>
        <v>COMB1</v>
      </c>
      <c r="D1076" s="15" t="str">
        <f>Solieusap!D1076</f>
        <v>Combination</v>
      </c>
      <c r="E1076" s="16">
        <f>ABS(Solieusap!E1076)</f>
        <v>3.04664571428571</v>
      </c>
      <c r="F1076" s="16">
        <f>ABS(Solieusap!F1076)</f>
        <v>0.185999523809524</v>
      </c>
      <c r="G1076" s="16">
        <f>ABS(Solieusap!G1076)</f>
        <v>0.29869238095238099</v>
      </c>
      <c r="H1076" s="16">
        <f>ABS(Solieusap!H1076)</f>
        <v>9.8399857142857103E-5</v>
      </c>
      <c r="I1076" s="16">
        <f>ABS(Solieusap!I1076)</f>
        <v>0.20639719047619101</v>
      </c>
      <c r="J1076" s="16">
        <f>ABS(Solieusap!J1076)</f>
        <v>0.15978985714285701</v>
      </c>
      <c r="K1076" s="16">
        <f t="shared" si="0"/>
        <v>3.04664571428571</v>
      </c>
      <c r="L1076" s="16">
        <f t="shared" si="1"/>
        <v>0.20639719047619101</v>
      </c>
    </row>
    <row r="1077" spans="1:12" ht="16.5" customHeight="1">
      <c r="A1077" s="15" t="str">
        <f>Solieusap!A1077</f>
        <v>Cũ</v>
      </c>
      <c r="B1077" s="15">
        <f>Solieusap!B1077</f>
        <v>3.5</v>
      </c>
      <c r="C1077" s="15" t="str">
        <f>Solieusap!C1077</f>
        <v>COMB1</v>
      </c>
      <c r="D1077" s="15" t="str">
        <f>Solieusap!D1077</f>
        <v>Combination</v>
      </c>
      <c r="E1077" s="16">
        <f>ABS(Solieusap!E1077)</f>
        <v>3.0635020779220801</v>
      </c>
      <c r="F1077" s="16">
        <f>ABS(Solieusap!F1077)</f>
        <v>0.18771004329004301</v>
      </c>
      <c r="G1077" s="16">
        <f>ABS(Solieusap!G1077)</f>
        <v>0.30095679653679702</v>
      </c>
      <c r="H1077" s="16">
        <f>ABS(Solieusap!H1077)</f>
        <v>9.9454961038961004E-5</v>
      </c>
      <c r="I1077" s="16">
        <f>ABS(Solieusap!I1077)</f>
        <v>0.21319198268398301</v>
      </c>
      <c r="J1077" s="16">
        <f>ABS(Solieusap!J1077)</f>
        <v>0.16433690909090901</v>
      </c>
      <c r="K1077" s="16">
        <f t="shared" si="0"/>
        <v>3.0635020779220801</v>
      </c>
      <c r="L1077" s="16">
        <f t="shared" si="1"/>
        <v>0.21319198268398301</v>
      </c>
    </row>
    <row r="1078" spans="1:12" ht="16.5" customHeight="1">
      <c r="A1078" s="15" t="str">
        <f>Solieusap!A1078</f>
        <v>Cũ</v>
      </c>
      <c r="B1078" s="15">
        <f>Solieusap!B1078</f>
        <v>0</v>
      </c>
      <c r="C1078" s="15" t="str">
        <f>Solieusap!C1078</f>
        <v>COMB2</v>
      </c>
      <c r="D1078" s="15" t="str">
        <f>Solieusap!D1078</f>
        <v>Combination</v>
      </c>
      <c r="E1078" s="16">
        <f>ABS(Solieusap!E1078)</f>
        <v>3.08035844155844</v>
      </c>
      <c r="F1078" s="16">
        <f>ABS(Solieusap!F1078)</f>
        <v>0.18942056277056299</v>
      </c>
      <c r="G1078" s="16">
        <f>ABS(Solieusap!G1078)</f>
        <v>0.303221212121212</v>
      </c>
      <c r="H1078" s="16">
        <f>ABS(Solieusap!H1078)</f>
        <v>1.00510064935065E-4</v>
      </c>
      <c r="I1078" s="16">
        <f>ABS(Solieusap!I1078)</f>
        <v>0.21998677489177501</v>
      </c>
      <c r="J1078" s="16">
        <f>ABS(Solieusap!J1078)</f>
        <v>0.168883961038961</v>
      </c>
      <c r="K1078" s="16">
        <f t="shared" si="0"/>
        <v>3.08035844155844</v>
      </c>
      <c r="L1078" s="16">
        <f t="shared" si="1"/>
        <v>0.21998677489177501</v>
      </c>
    </row>
    <row r="1079" spans="1:12" ht="16.5" customHeight="1">
      <c r="A1079" s="15" t="str">
        <f>Solieusap!A1079</f>
        <v>Cũ</v>
      </c>
      <c r="B1079" s="15">
        <f>Solieusap!B1079</f>
        <v>1.75</v>
      </c>
      <c r="C1079" s="15" t="str">
        <f>Solieusap!C1079</f>
        <v>COMB2</v>
      </c>
      <c r="D1079" s="15" t="str">
        <f>Solieusap!D1079</f>
        <v>Combination</v>
      </c>
      <c r="E1079" s="16">
        <f>ABS(Solieusap!E1079)</f>
        <v>3.0972148051947999</v>
      </c>
      <c r="F1079" s="16">
        <f>ABS(Solieusap!F1079)</f>
        <v>0.191131082251082</v>
      </c>
      <c r="G1079" s="16">
        <f>ABS(Solieusap!G1079)</f>
        <v>0.30548562770562798</v>
      </c>
      <c r="H1079" s="16">
        <f>ABS(Solieusap!H1079)</f>
        <v>1.01565168831169E-4</v>
      </c>
      <c r="I1079" s="16">
        <f>ABS(Solieusap!I1079)</f>
        <v>0.22678156709956701</v>
      </c>
      <c r="J1079" s="16">
        <f>ABS(Solieusap!J1079)</f>
        <v>0.17343101298701299</v>
      </c>
      <c r="K1079" s="16">
        <f t="shared" si="0"/>
        <v>3.0972148051947999</v>
      </c>
      <c r="L1079" s="16">
        <f t="shared" si="1"/>
        <v>0.22678156709956701</v>
      </c>
    </row>
    <row r="1080" spans="1:12" ht="16.5" customHeight="1">
      <c r="A1080" s="15" t="str">
        <f>Solieusap!A1080</f>
        <v>Cũ</v>
      </c>
      <c r="B1080" s="15">
        <f>Solieusap!B1080</f>
        <v>3.5</v>
      </c>
      <c r="C1080" s="15" t="str">
        <f>Solieusap!C1080</f>
        <v>COMB2</v>
      </c>
      <c r="D1080" s="15" t="str">
        <f>Solieusap!D1080</f>
        <v>Combination</v>
      </c>
      <c r="E1080" s="16">
        <f>ABS(Solieusap!E1080)</f>
        <v>3.11407116883117</v>
      </c>
      <c r="F1080" s="16">
        <f>ABS(Solieusap!F1080)</f>
        <v>0.192841601731602</v>
      </c>
      <c r="G1080" s="16">
        <f>ABS(Solieusap!G1080)</f>
        <v>0.30775004329004302</v>
      </c>
      <c r="H1080" s="16">
        <f>ABS(Solieusap!H1080)</f>
        <v>1.0262027272727301E-4</v>
      </c>
      <c r="I1080" s="16">
        <f>ABS(Solieusap!I1080)</f>
        <v>0.23357635930736001</v>
      </c>
      <c r="J1080" s="16">
        <f>ABS(Solieusap!J1080)</f>
        <v>0.17797806493506399</v>
      </c>
      <c r="K1080" s="16">
        <f t="shared" si="0"/>
        <v>3.11407116883117</v>
      </c>
      <c r="L1080" s="16">
        <f t="shared" si="1"/>
        <v>0.23357635930736001</v>
      </c>
    </row>
    <row r="1081" spans="1:12" ht="16.5" customHeight="1">
      <c r="A1081" s="15" t="str">
        <f>Solieusap!A1081</f>
        <v>Cũ</v>
      </c>
      <c r="B1081" s="15">
        <f>Solieusap!B1081</f>
        <v>0</v>
      </c>
      <c r="C1081" s="15" t="str">
        <f>Solieusap!C1081</f>
        <v>COMB3</v>
      </c>
      <c r="D1081" s="15" t="str">
        <f>Solieusap!D1081</f>
        <v>Combination</v>
      </c>
      <c r="E1081" s="16">
        <f>ABS(Solieusap!E1081)</f>
        <v>3.1309275324675299</v>
      </c>
      <c r="F1081" s="16">
        <f>ABS(Solieusap!F1081)</f>
        <v>0.19455212121212101</v>
      </c>
      <c r="G1081" s="16">
        <f>ABS(Solieusap!G1081)</f>
        <v>0.310014458874459</v>
      </c>
      <c r="H1081" s="16">
        <f>ABS(Solieusap!H1081)</f>
        <v>1.03675376623377E-4</v>
      </c>
      <c r="I1081" s="16">
        <f>ABS(Solieusap!I1081)</f>
        <v>0.24037115151515201</v>
      </c>
      <c r="J1081" s="16">
        <f>ABS(Solieusap!J1081)</f>
        <v>0.18252511688311601</v>
      </c>
      <c r="K1081" s="16">
        <f t="shared" si="0"/>
        <v>3.1309275324675299</v>
      </c>
      <c r="L1081" s="16">
        <f t="shared" si="1"/>
        <v>0.24037115151515201</v>
      </c>
    </row>
    <row r="1082" spans="1:12" ht="16.5" customHeight="1">
      <c r="A1082" s="15" t="str">
        <f>Solieusap!A1082</f>
        <v>Cũ</v>
      </c>
      <c r="B1082" s="15">
        <f>Solieusap!B1082</f>
        <v>1.75</v>
      </c>
      <c r="C1082" s="15" t="str">
        <f>Solieusap!C1082</f>
        <v>COMB3</v>
      </c>
      <c r="D1082" s="15" t="str">
        <f>Solieusap!D1082</f>
        <v>Combination</v>
      </c>
      <c r="E1082" s="16">
        <f>ABS(Solieusap!E1082)</f>
        <v>3.1477838961039</v>
      </c>
      <c r="F1082" s="16">
        <f>ABS(Solieusap!F1082)</f>
        <v>0.19626264069264099</v>
      </c>
      <c r="G1082" s="16">
        <f>ABS(Solieusap!G1082)</f>
        <v>0.31227887445887498</v>
      </c>
      <c r="H1082" s="16">
        <f>ABS(Solieusap!H1082)</f>
        <v>1.04730480519481E-4</v>
      </c>
      <c r="I1082" s="16">
        <f>ABS(Solieusap!I1082)</f>
        <v>0.24716594372294401</v>
      </c>
      <c r="J1082" s="16">
        <f>ABS(Solieusap!J1082)</f>
        <v>0.18707216883116801</v>
      </c>
      <c r="K1082" s="16">
        <f t="shared" si="0"/>
        <v>3.1477838961039</v>
      </c>
      <c r="L1082" s="16">
        <f t="shared" si="1"/>
        <v>0.24716594372294401</v>
      </c>
    </row>
    <row r="1083" spans="1:12" ht="16.5" customHeight="1">
      <c r="A1083" s="15" t="str">
        <f>Solieusap!A1083</f>
        <v>Cũ</v>
      </c>
      <c r="B1083" s="15">
        <f>Solieusap!B1083</f>
        <v>3.5</v>
      </c>
      <c r="C1083" s="15" t="str">
        <f>Solieusap!C1083</f>
        <v>COMB3</v>
      </c>
      <c r="D1083" s="15" t="str">
        <f>Solieusap!D1083</f>
        <v>Combination</v>
      </c>
      <c r="E1083" s="16">
        <f>ABS(Solieusap!E1083)</f>
        <v>3.1646402597402599</v>
      </c>
      <c r="F1083" s="16">
        <f>ABS(Solieusap!F1083)</f>
        <v>0.19797316017316</v>
      </c>
      <c r="G1083" s="16">
        <f>ABS(Solieusap!G1083)</f>
        <v>0.31454329004329001</v>
      </c>
      <c r="H1083" s="16">
        <f>ABS(Solieusap!H1083)</f>
        <v>1.0578558441558401E-4</v>
      </c>
      <c r="I1083" s="16">
        <f>ABS(Solieusap!I1083)</f>
        <v>0.25396073593073598</v>
      </c>
      <c r="J1083" s="16">
        <f>ABS(Solieusap!J1083)</f>
        <v>0.19161922077922</v>
      </c>
      <c r="K1083" s="16">
        <f t="shared" si="0"/>
        <v>3.1646402597402599</v>
      </c>
      <c r="L1083" s="16">
        <f t="shared" si="1"/>
        <v>0.25396073593073598</v>
      </c>
    </row>
    <row r="1084" spans="1:12" ht="16.5" customHeight="1">
      <c r="A1084" s="15" t="str">
        <f>Solieusap!A1084</f>
        <v>Cũ</v>
      </c>
      <c r="B1084" s="15">
        <f>Solieusap!B1084</f>
        <v>0</v>
      </c>
      <c r="C1084" s="15" t="str">
        <f>Solieusap!C1084</f>
        <v>COMB4</v>
      </c>
      <c r="D1084" s="15" t="str">
        <f>Solieusap!D1084</f>
        <v>Combination</v>
      </c>
      <c r="E1084" s="16">
        <f>ABS(Solieusap!E1084)</f>
        <v>3.1814966233766202</v>
      </c>
      <c r="F1084" s="16">
        <f>ABS(Solieusap!F1084)</f>
        <v>0.19968367965368</v>
      </c>
      <c r="G1084" s="16">
        <f>ABS(Solieusap!G1084)</f>
        <v>0.31680770562770599</v>
      </c>
      <c r="H1084" s="16">
        <f>ABS(Solieusap!H1084)</f>
        <v>1.06840688311688E-4</v>
      </c>
      <c r="I1084" s="16">
        <f>ABS(Solieusap!I1084)</f>
        <v>0.26075552813852798</v>
      </c>
      <c r="J1084" s="16">
        <f>ABS(Solieusap!J1084)</f>
        <v>0.196166272727272</v>
      </c>
      <c r="K1084" s="16">
        <f t="shared" si="0"/>
        <v>3.1814966233766202</v>
      </c>
      <c r="L1084" s="16">
        <f t="shared" si="1"/>
        <v>0.26075552813852798</v>
      </c>
    </row>
    <row r="1085" spans="1:12" ht="16.5" customHeight="1">
      <c r="A1085" s="15" t="str">
        <f>Solieusap!A1085</f>
        <v>Cũ</v>
      </c>
      <c r="B1085" s="15">
        <f>Solieusap!B1085</f>
        <v>1.75</v>
      </c>
      <c r="C1085" s="15" t="str">
        <f>Solieusap!C1085</f>
        <v>COMB4</v>
      </c>
      <c r="D1085" s="15" t="str">
        <f>Solieusap!D1085</f>
        <v>Combination</v>
      </c>
      <c r="E1085" s="16">
        <f>ABS(Solieusap!E1085)</f>
        <v>3.1983529870129899</v>
      </c>
      <c r="F1085" s="16">
        <f>ABS(Solieusap!F1085)</f>
        <v>0.20139419913419901</v>
      </c>
      <c r="G1085" s="16">
        <f>ABS(Solieusap!G1085)</f>
        <v>0.31907212121212097</v>
      </c>
      <c r="H1085" s="16">
        <f>ABS(Solieusap!H1085)</f>
        <v>1.07895792207792E-4</v>
      </c>
      <c r="I1085" s="16">
        <f>ABS(Solieusap!I1085)</f>
        <v>0.26755032034632098</v>
      </c>
      <c r="J1085" s="16">
        <f>ABS(Solieusap!J1085)</f>
        <v>0.20071332467532399</v>
      </c>
      <c r="K1085" s="16">
        <f t="shared" si="0"/>
        <v>3.1983529870129899</v>
      </c>
      <c r="L1085" s="16">
        <f t="shared" si="1"/>
        <v>0.26755032034632098</v>
      </c>
    </row>
    <row r="1086" spans="1:12" ht="16.5" customHeight="1">
      <c r="A1086" s="15" t="str">
        <f>Solieusap!A1086</f>
        <v>Cũ</v>
      </c>
      <c r="B1086" s="15">
        <f>Solieusap!B1086</f>
        <v>3.5</v>
      </c>
      <c r="C1086" s="15" t="str">
        <f>Solieusap!C1086</f>
        <v>COMB4</v>
      </c>
      <c r="D1086" s="15" t="str">
        <f>Solieusap!D1086</f>
        <v>Combination</v>
      </c>
      <c r="E1086" s="16">
        <f>ABS(Solieusap!E1086)</f>
        <v>3.2152093506493502</v>
      </c>
      <c r="F1086" s="16">
        <f>ABS(Solieusap!F1086)</f>
        <v>0.20310471861471899</v>
      </c>
      <c r="G1086" s="16">
        <f>ABS(Solieusap!G1086)</f>
        <v>0.32133653679653701</v>
      </c>
      <c r="H1086" s="16">
        <f>ABS(Solieusap!H1086)</f>
        <v>1.0895089610389599E-4</v>
      </c>
      <c r="I1086" s="16">
        <f>ABS(Solieusap!I1086)</f>
        <v>0.27434511255411298</v>
      </c>
      <c r="J1086" s="16">
        <f>ABS(Solieusap!J1086)</f>
        <v>0.20526037662337601</v>
      </c>
      <c r="K1086" s="16">
        <f t="shared" si="0"/>
        <v>3.2152093506493502</v>
      </c>
      <c r="L1086" s="16">
        <f t="shared" si="1"/>
        <v>0.27434511255411298</v>
      </c>
    </row>
    <row r="1087" spans="1:12" ht="16.5" customHeight="1">
      <c r="A1087" s="15" t="str">
        <f>Solieusap!A1087</f>
        <v>Cũ</v>
      </c>
      <c r="B1087" s="15">
        <f>Solieusap!B1087</f>
        <v>0</v>
      </c>
      <c r="C1087" s="15" t="str">
        <f>Solieusap!C1087</f>
        <v>COMB5</v>
      </c>
      <c r="D1087" s="15" t="str">
        <f>Solieusap!D1087</f>
        <v>Combination</v>
      </c>
      <c r="E1087" s="16">
        <f>ABS(Solieusap!E1087)</f>
        <v>3.2320657142857101</v>
      </c>
      <c r="F1087" s="16">
        <f>ABS(Solieusap!F1087)</f>
        <v>0.20481523809523799</v>
      </c>
      <c r="G1087" s="16">
        <f>ABS(Solieusap!G1087)</f>
        <v>0.32360095238095299</v>
      </c>
      <c r="H1087" s="16">
        <f>ABS(Solieusap!H1087)</f>
        <v>1.10006E-4</v>
      </c>
      <c r="I1087" s="16">
        <f>ABS(Solieusap!I1087)</f>
        <v>0.28113990476190498</v>
      </c>
      <c r="J1087" s="16">
        <f>ABS(Solieusap!J1087)</f>
        <v>0.20980742857142801</v>
      </c>
      <c r="K1087" s="16">
        <f t="shared" si="0"/>
        <v>3.2320657142857101</v>
      </c>
      <c r="L1087" s="16">
        <f t="shared" si="1"/>
        <v>0.28113990476190498</v>
      </c>
    </row>
    <row r="1088" spans="1:12" ht="16.5" customHeight="1">
      <c r="A1088" s="15" t="str">
        <f>Solieusap!A1088</f>
        <v>Cũ</v>
      </c>
      <c r="B1088" s="15">
        <f>Solieusap!B1088</f>
        <v>1.75</v>
      </c>
      <c r="C1088" s="15" t="str">
        <f>Solieusap!C1088</f>
        <v>COMB5</v>
      </c>
      <c r="D1088" s="15" t="str">
        <f>Solieusap!D1088</f>
        <v>Combination</v>
      </c>
      <c r="E1088" s="16">
        <f>ABS(Solieusap!E1088)</f>
        <v>3.2489220779220802</v>
      </c>
      <c r="F1088" s="16">
        <f>ABS(Solieusap!F1088)</f>
        <v>0.206525757575758</v>
      </c>
      <c r="G1088" s="16">
        <f>ABS(Solieusap!G1088)</f>
        <v>0.32586536796536802</v>
      </c>
      <c r="H1088" s="16">
        <f>ABS(Solieusap!H1088)</f>
        <v>1.11061103896104E-4</v>
      </c>
      <c r="I1088" s="16">
        <f>ABS(Solieusap!I1088)</f>
        <v>0.28793469696969698</v>
      </c>
      <c r="J1088" s="16">
        <f>ABS(Solieusap!J1088)</f>
        <v>0.21435448051948</v>
      </c>
      <c r="K1088" s="16">
        <f t="shared" si="0"/>
        <v>3.2489220779220802</v>
      </c>
      <c r="L1088" s="16">
        <f t="shared" si="1"/>
        <v>0.28793469696969698</v>
      </c>
    </row>
    <row r="1089" spans="1:12" ht="16.5" customHeight="1">
      <c r="A1089" s="15" t="str">
        <f>Solieusap!A1089</f>
        <v>Cũ</v>
      </c>
      <c r="B1089" s="15">
        <f>Solieusap!B1089</f>
        <v>3.5</v>
      </c>
      <c r="C1089" s="15" t="str">
        <f>Solieusap!C1089</f>
        <v>COMB5</v>
      </c>
      <c r="D1089" s="15" t="str">
        <f>Solieusap!D1089</f>
        <v>Combination</v>
      </c>
      <c r="E1089" s="16">
        <f>ABS(Solieusap!E1089)</f>
        <v>3.2657784415584401</v>
      </c>
      <c r="F1089" s="16">
        <f>ABS(Solieusap!F1089)</f>
        <v>0.20823627705627701</v>
      </c>
      <c r="G1089" s="16">
        <f>ABS(Solieusap!G1089)</f>
        <v>0.328129783549784</v>
      </c>
      <c r="H1089" s="16">
        <f>ABS(Solieusap!H1089)</f>
        <v>1.12116207792208E-4</v>
      </c>
      <c r="I1089" s="16">
        <f>ABS(Solieusap!I1089)</f>
        <v>0.29472948917748898</v>
      </c>
      <c r="J1089" s="16">
        <f>ABS(Solieusap!J1089)</f>
        <v>0.218901532467532</v>
      </c>
      <c r="K1089" s="16">
        <f t="shared" si="0"/>
        <v>3.2657784415584401</v>
      </c>
      <c r="L1089" s="16">
        <f t="shared" si="1"/>
        <v>0.29472948917748898</v>
      </c>
    </row>
    <row r="1090" spans="1:12" ht="16.5" customHeight="1">
      <c r="A1090" s="15" t="str">
        <f>Solieusap!A1090</f>
        <v>Cũ</v>
      </c>
      <c r="B1090" s="15">
        <f>Solieusap!B1090</f>
        <v>0</v>
      </c>
      <c r="C1090" s="15" t="str">
        <f>Solieusap!C1090</f>
        <v>COMB6</v>
      </c>
      <c r="D1090" s="15" t="str">
        <f>Solieusap!D1090</f>
        <v>Combination</v>
      </c>
      <c r="E1090" s="16">
        <f>ABS(Solieusap!E1090)</f>
        <v>3.2826348051948</v>
      </c>
      <c r="F1090" s="16">
        <f>ABS(Solieusap!F1090)</f>
        <v>0.20994679653679699</v>
      </c>
      <c r="G1090" s="16">
        <f>ABS(Solieusap!G1090)</f>
        <v>0.33039419913419898</v>
      </c>
      <c r="H1090" s="16">
        <f>ABS(Solieusap!H1090)</f>
        <v>1.1317131168831201E-4</v>
      </c>
      <c r="I1090" s="16">
        <f>ABS(Solieusap!I1090)</f>
        <v>0.30152428138528198</v>
      </c>
      <c r="J1090" s="16">
        <f>ABS(Solieusap!J1090)</f>
        <v>0.22344858441558399</v>
      </c>
      <c r="K1090" s="16">
        <f t="shared" si="0"/>
        <v>3.2826348051948</v>
      </c>
      <c r="L1090" s="16">
        <f t="shared" si="1"/>
        <v>0.30152428138528198</v>
      </c>
    </row>
    <row r="1091" spans="1:12" ht="16.5" customHeight="1">
      <c r="A1091" s="15" t="str">
        <f>Solieusap!A1091</f>
        <v>Cũ</v>
      </c>
      <c r="B1091" s="15">
        <f>Solieusap!B1091</f>
        <v>1.75</v>
      </c>
      <c r="C1091" s="15" t="str">
        <f>Solieusap!C1091</f>
        <v>COMB6</v>
      </c>
      <c r="D1091" s="15" t="str">
        <f>Solieusap!D1091</f>
        <v>Combination</v>
      </c>
      <c r="E1091" s="16">
        <f>ABS(Solieusap!E1091)</f>
        <v>3.2994911688311701</v>
      </c>
      <c r="F1091" s="16">
        <f>ABS(Solieusap!F1091)</f>
        <v>0.21165731601731599</v>
      </c>
      <c r="G1091" s="16">
        <f>ABS(Solieusap!G1091)</f>
        <v>0.33265861471861502</v>
      </c>
      <c r="H1091" s="16">
        <f>ABS(Solieusap!H1091)</f>
        <v>1.14226415584416E-4</v>
      </c>
      <c r="I1091" s="16">
        <f>ABS(Solieusap!I1091)</f>
        <v>0.30831907359307398</v>
      </c>
      <c r="J1091" s="16">
        <f>ABS(Solieusap!J1091)</f>
        <v>0.22799563636363601</v>
      </c>
      <c r="K1091" s="16">
        <f t="shared" si="0"/>
        <v>3.2994911688311701</v>
      </c>
      <c r="L1091" s="16">
        <f t="shared" si="1"/>
        <v>0.30831907359307398</v>
      </c>
    </row>
    <row r="1092" spans="1:12" ht="16.5" customHeight="1">
      <c r="A1092" s="15" t="str">
        <f>Solieusap!A1092</f>
        <v>Cũ</v>
      </c>
      <c r="B1092" s="15">
        <f>Solieusap!B1092</f>
        <v>3.5</v>
      </c>
      <c r="C1092" s="15" t="str">
        <f>Solieusap!C1092</f>
        <v>COMB6</v>
      </c>
      <c r="D1092" s="15" t="str">
        <f>Solieusap!D1092</f>
        <v>Combination</v>
      </c>
      <c r="E1092" s="16">
        <f>ABS(Solieusap!E1092)</f>
        <v>3.31634753246753</v>
      </c>
      <c r="F1092" s="16">
        <f>ABS(Solieusap!F1092)</f>
        <v>0.213367835497835</v>
      </c>
      <c r="G1092" s="16">
        <f>ABS(Solieusap!G1092)</f>
        <v>0.33492303030303</v>
      </c>
      <c r="H1092" s="16">
        <f>ABS(Solieusap!H1092)</f>
        <v>1.1528151948052E-4</v>
      </c>
      <c r="I1092" s="16">
        <f>ABS(Solieusap!I1092)</f>
        <v>0.31511386580086598</v>
      </c>
      <c r="J1092" s="16">
        <f>ABS(Solieusap!J1092)</f>
        <v>0.23254268831168801</v>
      </c>
      <c r="K1092" s="16">
        <f t="shared" si="0"/>
        <v>3.31634753246753</v>
      </c>
      <c r="L1092" s="16">
        <f t="shared" si="1"/>
        <v>0.31511386580086598</v>
      </c>
    </row>
    <row r="1093" spans="1:12" ht="16.5" customHeight="1">
      <c r="A1093" s="15" t="str">
        <f>Solieusap!A1093</f>
        <v>Cũ</v>
      </c>
      <c r="B1093" s="15">
        <f>Solieusap!B1093</f>
        <v>0</v>
      </c>
      <c r="C1093" s="15" t="str">
        <f>Solieusap!C1093</f>
        <v>COMB7</v>
      </c>
      <c r="D1093" s="15" t="str">
        <f>Solieusap!D1093</f>
        <v>Combination</v>
      </c>
      <c r="E1093" s="16">
        <f>ABS(Solieusap!E1093)</f>
        <v>3.3332038961039001</v>
      </c>
      <c r="F1093" s="16">
        <f>ABS(Solieusap!F1093)</f>
        <v>0.21507835497835501</v>
      </c>
      <c r="G1093" s="16">
        <f>ABS(Solieusap!G1093)</f>
        <v>0.33718744588744598</v>
      </c>
      <c r="H1093" s="16">
        <f>ABS(Solieusap!H1093)</f>
        <v>1.16336623376623E-4</v>
      </c>
      <c r="I1093" s="16">
        <f>ABS(Solieusap!I1093)</f>
        <v>0.32190865800865798</v>
      </c>
      <c r="J1093" s="16">
        <f>ABS(Solieusap!J1093)</f>
        <v>0.23708974025974</v>
      </c>
      <c r="K1093" s="16">
        <f t="shared" si="0"/>
        <v>3.3332038961039001</v>
      </c>
      <c r="L1093" s="16">
        <f t="shared" si="1"/>
        <v>0.32190865800865798</v>
      </c>
    </row>
    <row r="1094" spans="1:12" ht="16.5" customHeight="1">
      <c r="A1094" s="15" t="str">
        <f>Solieusap!A1094</f>
        <v>Cũ</v>
      </c>
      <c r="B1094" s="15">
        <f>Solieusap!B1094</f>
        <v>1.75</v>
      </c>
      <c r="C1094" s="15" t="str">
        <f>Solieusap!C1094</f>
        <v>COMB7</v>
      </c>
      <c r="D1094" s="15" t="str">
        <f>Solieusap!D1094</f>
        <v>Combination</v>
      </c>
      <c r="E1094" s="16">
        <f>ABS(Solieusap!E1094)</f>
        <v>3.35006025974026</v>
      </c>
      <c r="F1094" s="16">
        <f>ABS(Solieusap!F1094)</f>
        <v>0.21678887445887399</v>
      </c>
      <c r="G1094" s="16">
        <f>ABS(Solieusap!G1094)</f>
        <v>0.33945186147186202</v>
      </c>
      <c r="H1094" s="16">
        <f>ABS(Solieusap!H1094)</f>
        <v>1.17391727272727E-4</v>
      </c>
      <c r="I1094" s="16">
        <f>ABS(Solieusap!I1094)</f>
        <v>0.32870345021645098</v>
      </c>
      <c r="J1094" s="16">
        <f>ABS(Solieusap!J1094)</f>
        <v>0.24163679220779199</v>
      </c>
      <c r="K1094" s="16">
        <f t="shared" si="0"/>
        <v>3.35006025974026</v>
      </c>
      <c r="L1094" s="16">
        <f t="shared" si="1"/>
        <v>0.32870345021645098</v>
      </c>
    </row>
    <row r="1095" spans="1:12" ht="16.5" customHeight="1">
      <c r="A1095" s="15" t="str">
        <f>Solieusap!A1095</f>
        <v>Cũ</v>
      </c>
      <c r="B1095" s="15">
        <f>Solieusap!B1095</f>
        <v>3.5</v>
      </c>
      <c r="C1095" s="15" t="str">
        <f>Solieusap!C1095</f>
        <v>COMB7</v>
      </c>
      <c r="D1095" s="15" t="str">
        <f>Solieusap!D1095</f>
        <v>Combination</v>
      </c>
      <c r="E1095" s="16">
        <f>ABS(Solieusap!E1095)</f>
        <v>3.3669166233766301</v>
      </c>
      <c r="F1095" s="16">
        <f>ABS(Solieusap!F1095)</f>
        <v>0.21849939393939399</v>
      </c>
      <c r="G1095" s="16">
        <f>ABS(Solieusap!G1095)</f>
        <v>0.341716277056277</v>
      </c>
      <c r="H1095" s="16">
        <f>ABS(Solieusap!H1095)</f>
        <v>1.18446831168831E-4</v>
      </c>
      <c r="I1095" s="16">
        <f>ABS(Solieusap!I1095)</f>
        <v>0.33549824242424298</v>
      </c>
      <c r="J1095" s="16">
        <f>ABS(Solieusap!J1095)</f>
        <v>0.24618384415584399</v>
      </c>
      <c r="K1095" s="16">
        <f t="shared" si="0"/>
        <v>3.3669166233766301</v>
      </c>
      <c r="L1095" s="16">
        <f t="shared" si="1"/>
        <v>0.33549824242424298</v>
      </c>
    </row>
    <row r="1096" spans="1:12" ht="16.5" customHeight="1">
      <c r="A1096" s="15" t="str">
        <f>Solieusap!A1096</f>
        <v>Cũ</v>
      </c>
      <c r="B1096" s="15">
        <f>Solieusap!B1096</f>
        <v>0</v>
      </c>
      <c r="C1096" s="15" t="str">
        <f>Solieusap!C1096</f>
        <v>COMB1</v>
      </c>
      <c r="D1096" s="15" t="str">
        <f>Solieusap!D1096</f>
        <v>Combination</v>
      </c>
      <c r="E1096" s="16">
        <f>ABS(Solieusap!E1096)</f>
        <v>3.38377298701299</v>
      </c>
      <c r="F1096" s="16">
        <f>ABS(Solieusap!F1096)</f>
        <v>0.220209913419913</v>
      </c>
      <c r="G1096" s="16">
        <f>ABS(Solieusap!G1096)</f>
        <v>0.34398069264069298</v>
      </c>
      <c r="H1096" s="16">
        <f>ABS(Solieusap!H1096)</f>
        <v>1.1950193506493499E-4</v>
      </c>
      <c r="I1096" s="16">
        <f>ABS(Solieusap!I1096)</f>
        <v>0.34229303463203498</v>
      </c>
      <c r="J1096" s="16">
        <f>ABS(Solieusap!J1096)</f>
        <v>0.25073089610389598</v>
      </c>
      <c r="K1096" s="16">
        <f t="shared" si="0"/>
        <v>3.38377298701299</v>
      </c>
      <c r="L1096" s="16">
        <f t="shared" si="1"/>
        <v>0.34229303463203498</v>
      </c>
    </row>
    <row r="1097" spans="1:12" ht="16.5" customHeight="1">
      <c r="A1097" s="15" t="str">
        <f>Solieusap!A1097</f>
        <v>Cũ</v>
      </c>
      <c r="B1097" s="15">
        <f>Solieusap!B1097</f>
        <v>1.75</v>
      </c>
      <c r="C1097" s="15" t="str">
        <f>Solieusap!C1097</f>
        <v>COMB1</v>
      </c>
      <c r="D1097" s="15" t="str">
        <f>Solieusap!D1097</f>
        <v>Combination</v>
      </c>
      <c r="E1097" s="16">
        <f>ABS(Solieusap!E1097)</f>
        <v>3.4006293506493499</v>
      </c>
      <c r="F1097" s="16">
        <f>ABS(Solieusap!F1097)</f>
        <v>0.22192043290043301</v>
      </c>
      <c r="G1097" s="16">
        <f>ABS(Solieusap!G1097)</f>
        <v>0.34624510822510801</v>
      </c>
      <c r="H1097" s="16">
        <f>ABS(Solieusap!H1097)</f>
        <v>1.20557038961039E-4</v>
      </c>
      <c r="I1097" s="16">
        <f>ABS(Solieusap!I1097)</f>
        <v>0.34908782683982698</v>
      </c>
      <c r="J1097" s="16">
        <f>ABS(Solieusap!J1097)</f>
        <v>0.25527794805194798</v>
      </c>
      <c r="K1097" s="16">
        <f t="shared" si="0"/>
        <v>3.4006293506493499</v>
      </c>
      <c r="L1097" s="16">
        <f t="shared" si="1"/>
        <v>0.34908782683982698</v>
      </c>
    </row>
    <row r="1098" spans="1:12" ht="16.5" customHeight="1">
      <c r="A1098" s="15" t="str">
        <f>Solieusap!A1098</f>
        <v>Cũ</v>
      </c>
      <c r="B1098" s="15">
        <f>Solieusap!B1098</f>
        <v>3.5</v>
      </c>
      <c r="C1098" s="15" t="str">
        <f>Solieusap!C1098</f>
        <v>COMB1</v>
      </c>
      <c r="D1098" s="15" t="str">
        <f>Solieusap!D1098</f>
        <v>Combination</v>
      </c>
      <c r="E1098" s="16">
        <f>ABS(Solieusap!E1098)</f>
        <v>3.41748571428572</v>
      </c>
      <c r="F1098" s="16">
        <f>ABS(Solieusap!F1098)</f>
        <v>0.22363095238095199</v>
      </c>
      <c r="G1098" s="16">
        <f>ABS(Solieusap!G1098)</f>
        <v>0.34850952380952399</v>
      </c>
      <c r="H1098" s="16">
        <f>ABS(Solieusap!H1098)</f>
        <v>1.21612142857143E-4</v>
      </c>
      <c r="I1098" s="16">
        <f>ABS(Solieusap!I1098)</f>
        <v>0.35588261904761898</v>
      </c>
      <c r="J1098" s="16">
        <f>ABS(Solieusap!J1098)</f>
        <v>0.25982499999999897</v>
      </c>
      <c r="K1098" s="16">
        <f t="shared" si="0"/>
        <v>3.41748571428572</v>
      </c>
      <c r="L1098" s="16">
        <f t="shared" si="1"/>
        <v>0.35588261904761898</v>
      </c>
    </row>
    <row r="1099" spans="1:12" ht="16.5" customHeight="1">
      <c r="A1099" s="15" t="str">
        <f>Solieusap!A1099</f>
        <v>Cũ</v>
      </c>
      <c r="B1099" s="15">
        <f>Solieusap!B1099</f>
        <v>0</v>
      </c>
      <c r="C1099" s="15" t="str">
        <f>Solieusap!C1099</f>
        <v>COMB2</v>
      </c>
      <c r="D1099" s="15" t="str">
        <f>Solieusap!D1099</f>
        <v>Combination</v>
      </c>
      <c r="E1099" s="16">
        <f>ABS(Solieusap!E1099)</f>
        <v>3.4343420779220799</v>
      </c>
      <c r="F1099" s="16">
        <f>ABS(Solieusap!F1099)</f>
        <v>0.22534147186147199</v>
      </c>
      <c r="G1099" s="16">
        <f>ABS(Solieusap!G1099)</f>
        <v>0.35077393939393903</v>
      </c>
      <c r="H1099" s="16">
        <f>ABS(Solieusap!H1099)</f>
        <v>1.2266724675324701E-4</v>
      </c>
      <c r="I1099" s="16">
        <f>ABS(Solieusap!I1099)</f>
        <v>0.36267741125541197</v>
      </c>
      <c r="J1099" s="16">
        <f>ABS(Solieusap!J1099)</f>
        <v>0.26437205194805102</v>
      </c>
      <c r="K1099" s="16">
        <f t="shared" si="0"/>
        <v>3.4343420779220799</v>
      </c>
      <c r="L1099" s="16">
        <f t="shared" si="1"/>
        <v>0.36267741125541197</v>
      </c>
    </row>
    <row r="1100" spans="1:12" ht="16.5" customHeight="1">
      <c r="A1100" s="15" t="str">
        <f>Solieusap!A1100</f>
        <v>Cũ</v>
      </c>
      <c r="B1100" s="15">
        <f>Solieusap!B1100</f>
        <v>1.75</v>
      </c>
      <c r="C1100" s="15" t="str">
        <f>Solieusap!C1100</f>
        <v>COMB2</v>
      </c>
      <c r="D1100" s="15" t="str">
        <f>Solieusap!D1100</f>
        <v>Combination</v>
      </c>
      <c r="E1100" s="16">
        <f>ABS(Solieusap!E1100)</f>
        <v>3.4511984415584398</v>
      </c>
      <c r="F1100" s="16">
        <f>ABS(Solieusap!F1100)</f>
        <v>0.227051991341991</v>
      </c>
      <c r="G1100" s="16">
        <f>ABS(Solieusap!G1100)</f>
        <v>0.35303835497835501</v>
      </c>
      <c r="H1100" s="16">
        <f>ABS(Solieusap!H1100)</f>
        <v>1.2372235064935099E-4</v>
      </c>
      <c r="I1100" s="16">
        <f>ABS(Solieusap!I1100)</f>
        <v>0.36947220346320397</v>
      </c>
      <c r="J1100" s="16">
        <f>ABS(Solieusap!J1100)</f>
        <v>0.26891910389610302</v>
      </c>
      <c r="K1100" s="16">
        <f t="shared" si="0"/>
        <v>3.4511984415584398</v>
      </c>
      <c r="L1100" s="16">
        <f t="shared" si="1"/>
        <v>0.36947220346320397</v>
      </c>
    </row>
    <row r="1101" spans="1:12" ht="16.5" customHeight="1">
      <c r="A1101" s="15" t="str">
        <f>Solieusap!A1101</f>
        <v>Cũ</v>
      </c>
      <c r="B1101" s="15">
        <f>Solieusap!B1101</f>
        <v>3.5</v>
      </c>
      <c r="C1101" s="15" t="str">
        <f>Solieusap!C1101</f>
        <v>COMB2</v>
      </c>
      <c r="D1101" s="15" t="str">
        <f>Solieusap!D1101</f>
        <v>Combination</v>
      </c>
      <c r="E1101" s="16">
        <f>ABS(Solieusap!E1101)</f>
        <v>3.4680548051948099</v>
      </c>
      <c r="F1101" s="16">
        <f>ABS(Solieusap!F1101)</f>
        <v>0.22876251082251101</v>
      </c>
      <c r="G1101" s="16">
        <f>ABS(Solieusap!G1101)</f>
        <v>0.35530277056277099</v>
      </c>
      <c r="H1101" s="16">
        <f>ABS(Solieusap!H1101)</f>
        <v>1.24777454545455E-4</v>
      </c>
      <c r="I1101" s="16">
        <f>ABS(Solieusap!I1101)</f>
        <v>0.37626699567099597</v>
      </c>
      <c r="J1101" s="16">
        <f>ABS(Solieusap!J1101)</f>
        <v>0.27346615584415501</v>
      </c>
      <c r="K1101" s="16">
        <f t="shared" si="0"/>
        <v>3.4680548051948099</v>
      </c>
      <c r="L1101" s="16">
        <f t="shared" si="1"/>
        <v>0.37626699567099597</v>
      </c>
    </row>
    <row r="1102" spans="1:12" ht="16.5" customHeight="1">
      <c r="A1102" s="15" t="str">
        <f>Solieusap!A1102</f>
        <v>Cũ</v>
      </c>
      <c r="B1102" s="15">
        <f>Solieusap!B1102</f>
        <v>0</v>
      </c>
      <c r="C1102" s="15" t="str">
        <f>Solieusap!C1102</f>
        <v>COMB3</v>
      </c>
      <c r="D1102" s="15" t="str">
        <f>Solieusap!D1102</f>
        <v>Combination</v>
      </c>
      <c r="E1102" s="16">
        <f>ABS(Solieusap!E1102)</f>
        <v>3.4849111688311698</v>
      </c>
      <c r="F1102" s="16">
        <f>ABS(Solieusap!F1102)</f>
        <v>0.23047303030303001</v>
      </c>
      <c r="G1102" s="16">
        <f>ABS(Solieusap!G1102)</f>
        <v>0.35756718614718602</v>
      </c>
      <c r="H1102" s="16">
        <f>ABS(Solieusap!H1102)</f>
        <v>1.2583255844155801E-4</v>
      </c>
      <c r="I1102" s="16">
        <f>ABS(Solieusap!I1102)</f>
        <v>0.38306178787878797</v>
      </c>
      <c r="J1102" s="16">
        <f>ABS(Solieusap!J1102)</f>
        <v>0.27801320779220701</v>
      </c>
      <c r="K1102" s="16">
        <f t="shared" si="0"/>
        <v>3.4849111688311698</v>
      </c>
      <c r="L1102" s="16">
        <f t="shared" si="1"/>
        <v>0.38306178787878797</v>
      </c>
    </row>
    <row r="1103" spans="1:12" ht="16.5" customHeight="1">
      <c r="A1103" s="15" t="str">
        <f>Solieusap!A1103</f>
        <v>Cũ</v>
      </c>
      <c r="B1103" s="15">
        <f>Solieusap!B1103</f>
        <v>1.75</v>
      </c>
      <c r="C1103" s="15" t="str">
        <f>Solieusap!C1103</f>
        <v>COMB3</v>
      </c>
      <c r="D1103" s="15" t="str">
        <f>Solieusap!D1103</f>
        <v>Combination</v>
      </c>
      <c r="E1103" s="16">
        <f>ABS(Solieusap!E1103)</f>
        <v>3.5017675324675301</v>
      </c>
      <c r="F1103" s="16">
        <f>ABS(Solieusap!F1103)</f>
        <v>0.23218354978354999</v>
      </c>
      <c r="G1103" s="16">
        <f>ABS(Solieusap!G1103)</f>
        <v>0.359831601731602</v>
      </c>
      <c r="H1103" s="16">
        <f>ABS(Solieusap!H1103)</f>
        <v>1.2688766233766199E-4</v>
      </c>
      <c r="I1103" s="16">
        <f>ABS(Solieusap!I1103)</f>
        <v>0.38985658008657997</v>
      </c>
      <c r="J1103" s="16">
        <f>ABS(Solieusap!J1103)</f>
        <v>0.282560259740259</v>
      </c>
      <c r="K1103" s="16">
        <f t="shared" si="0"/>
        <v>3.5017675324675301</v>
      </c>
      <c r="L1103" s="16">
        <f t="shared" si="1"/>
        <v>0.38985658008657997</v>
      </c>
    </row>
    <row r="1104" spans="1:12" ht="16.5" customHeight="1">
      <c r="A1104" s="15" t="str">
        <f>Solieusap!A1104</f>
        <v>Cũ</v>
      </c>
      <c r="B1104" s="15">
        <f>Solieusap!B1104</f>
        <v>3.5</v>
      </c>
      <c r="C1104" s="15" t="str">
        <f>Solieusap!C1104</f>
        <v>COMB3</v>
      </c>
      <c r="D1104" s="15" t="str">
        <f>Solieusap!D1104</f>
        <v>Combination</v>
      </c>
      <c r="E1104" s="16">
        <f>ABS(Solieusap!E1104)</f>
        <v>3.5186238961038998</v>
      </c>
      <c r="F1104" s="16">
        <f>ABS(Solieusap!F1104)</f>
        <v>0.233894069264069</v>
      </c>
      <c r="G1104" s="16">
        <f>ABS(Solieusap!G1104)</f>
        <v>0.36209601731601698</v>
      </c>
      <c r="H1104" s="16">
        <f>ABS(Solieusap!H1104)</f>
        <v>1.27942766233766E-4</v>
      </c>
      <c r="I1104" s="16">
        <f>ABS(Solieusap!I1104)</f>
        <v>0.39665137229437297</v>
      </c>
      <c r="J1104" s="16">
        <f>ABS(Solieusap!J1104)</f>
        <v>0.287107311688311</v>
      </c>
      <c r="K1104" s="16">
        <f t="shared" si="0"/>
        <v>3.5186238961038998</v>
      </c>
      <c r="L1104" s="16">
        <f t="shared" si="1"/>
        <v>0.39665137229437297</v>
      </c>
    </row>
    <row r="1105" spans="1:12" ht="16.5" customHeight="1">
      <c r="A1105" s="15" t="str">
        <f>Solieusap!A1105</f>
        <v>Cũ</v>
      </c>
      <c r="B1105" s="15">
        <f>Solieusap!B1105</f>
        <v>0</v>
      </c>
      <c r="C1105" s="15" t="str">
        <f>Solieusap!C1105</f>
        <v>COMB4</v>
      </c>
      <c r="D1105" s="15" t="str">
        <f>Solieusap!D1105</f>
        <v>Combination</v>
      </c>
      <c r="E1105" s="16">
        <f>ABS(Solieusap!E1105)</f>
        <v>3.5354802597402601</v>
      </c>
      <c r="F1105" s="16">
        <f>ABS(Solieusap!F1105)</f>
        <v>0.23560458874458901</v>
      </c>
      <c r="G1105" s="16">
        <f>ABS(Solieusap!G1105)</f>
        <v>0.36436043290043302</v>
      </c>
      <c r="H1105" s="16">
        <f>ABS(Solieusap!H1105)</f>
        <v>1.2899787012987001E-4</v>
      </c>
      <c r="I1105" s="16">
        <f>ABS(Solieusap!I1105)</f>
        <v>0.40344616450216497</v>
      </c>
      <c r="J1105" s="16">
        <f>ABS(Solieusap!J1105)</f>
        <v>0.29165436363636299</v>
      </c>
      <c r="K1105" s="16">
        <f t="shared" si="0"/>
        <v>3.5354802597402601</v>
      </c>
      <c r="L1105" s="16">
        <f t="shared" si="1"/>
        <v>0.40344616450216497</v>
      </c>
    </row>
    <row r="1106" spans="1:12" ht="16.5" customHeight="1">
      <c r="A1106" s="15" t="str">
        <f>Solieusap!A1106</f>
        <v>Cũ</v>
      </c>
      <c r="B1106" s="15">
        <f>Solieusap!B1106</f>
        <v>1.75</v>
      </c>
      <c r="C1106" s="15" t="str">
        <f>Solieusap!C1106</f>
        <v>COMB4</v>
      </c>
      <c r="D1106" s="15" t="str">
        <f>Solieusap!D1106</f>
        <v>Combination</v>
      </c>
      <c r="E1106" s="16">
        <f>ABS(Solieusap!E1106)</f>
        <v>3.55233662337662</v>
      </c>
      <c r="F1106" s="16">
        <f>ABS(Solieusap!F1106)</f>
        <v>0.23731510822510801</v>
      </c>
      <c r="G1106" s="16">
        <f>ABS(Solieusap!G1106)</f>
        <v>0.366624848484849</v>
      </c>
      <c r="H1106" s="16">
        <f>ABS(Solieusap!H1106)</f>
        <v>1.3005297402597399E-4</v>
      </c>
      <c r="I1106" s="16">
        <f>ABS(Solieusap!I1106)</f>
        <v>0.41024095670995703</v>
      </c>
      <c r="J1106" s="16">
        <f>ABS(Solieusap!J1106)</f>
        <v>0.29620141558441498</v>
      </c>
      <c r="K1106" s="16">
        <f t="shared" si="0"/>
        <v>3.55233662337662</v>
      </c>
      <c r="L1106" s="16">
        <f t="shared" si="1"/>
        <v>0.41024095670995703</v>
      </c>
    </row>
    <row r="1107" spans="1:12" ht="16.5" customHeight="1">
      <c r="A1107" s="15" t="str">
        <f>Solieusap!A1107</f>
        <v>Cũ</v>
      </c>
      <c r="B1107" s="15">
        <f>Solieusap!B1107</f>
        <v>3.5</v>
      </c>
      <c r="C1107" s="15" t="str">
        <f>Solieusap!C1107</f>
        <v>COMB4</v>
      </c>
      <c r="D1107" s="15" t="str">
        <f>Solieusap!D1107</f>
        <v>Combination</v>
      </c>
      <c r="E1107" s="16">
        <f>ABS(Solieusap!E1107)</f>
        <v>3.5691929870129901</v>
      </c>
      <c r="F1107" s="16">
        <f>ABS(Solieusap!F1107)</f>
        <v>0.23902562770562799</v>
      </c>
      <c r="G1107" s="16">
        <f>ABS(Solieusap!G1107)</f>
        <v>0.36888926406926398</v>
      </c>
      <c r="H1107" s="16">
        <f>ABS(Solieusap!H1107)</f>
        <v>1.31108077922078E-4</v>
      </c>
      <c r="I1107" s="16">
        <f>ABS(Solieusap!I1107)</f>
        <v>0.41703574891774903</v>
      </c>
      <c r="J1107" s="16">
        <f>ABS(Solieusap!J1107)</f>
        <v>0.30074846753246698</v>
      </c>
      <c r="K1107" s="16">
        <f t="shared" si="0"/>
        <v>3.5691929870129901</v>
      </c>
      <c r="L1107" s="16">
        <f t="shared" si="1"/>
        <v>0.41703574891774903</v>
      </c>
    </row>
    <row r="1108" spans="1:12" ht="16.5" customHeight="1">
      <c r="A1108" s="15" t="str">
        <f>Solieusap!A1108</f>
        <v>Cũ</v>
      </c>
      <c r="B1108" s="15">
        <f>Solieusap!B1108</f>
        <v>0</v>
      </c>
      <c r="C1108" s="15" t="str">
        <f>Solieusap!C1108</f>
        <v>COMB5</v>
      </c>
      <c r="D1108" s="15" t="str">
        <f>Solieusap!D1108</f>
        <v>Combination</v>
      </c>
      <c r="E1108" s="16">
        <f>ABS(Solieusap!E1108)</f>
        <v>3.58604935064935</v>
      </c>
      <c r="F1108" s="16">
        <f>ABS(Solieusap!F1108)</f>
        <v>0.240736147186147</v>
      </c>
      <c r="G1108" s="16">
        <f>ABS(Solieusap!G1108)</f>
        <v>0.37115367965368001</v>
      </c>
      <c r="H1108" s="16">
        <f>ABS(Solieusap!H1108)</f>
        <v>1.3216318181818201E-4</v>
      </c>
      <c r="I1108" s="16">
        <f>ABS(Solieusap!I1108)</f>
        <v>0.42383054112554103</v>
      </c>
      <c r="J1108" s="16">
        <f>ABS(Solieusap!J1108)</f>
        <v>0.30529551948051897</v>
      </c>
      <c r="K1108" s="16">
        <f t="shared" si="0"/>
        <v>3.58604935064935</v>
      </c>
      <c r="L1108" s="16">
        <f t="shared" si="1"/>
        <v>0.42383054112554103</v>
      </c>
    </row>
    <row r="1109" spans="1:12" ht="16.5" customHeight="1">
      <c r="A1109" s="15" t="str">
        <f>Solieusap!A1109</f>
        <v>Cũ</v>
      </c>
      <c r="B1109" s="15">
        <f>Solieusap!B1109</f>
        <v>1.75</v>
      </c>
      <c r="C1109" s="15" t="str">
        <f>Solieusap!C1109</f>
        <v>COMB5</v>
      </c>
      <c r="D1109" s="15" t="str">
        <f>Solieusap!D1109</f>
        <v>Combination</v>
      </c>
      <c r="E1109" s="16">
        <f>ABS(Solieusap!E1109)</f>
        <v>3.6029057142857202</v>
      </c>
      <c r="F1109" s="16">
        <f>ABS(Solieusap!F1109)</f>
        <v>0.242446666666667</v>
      </c>
      <c r="G1109" s="16">
        <f>ABS(Solieusap!G1109)</f>
        <v>0.37341809523809499</v>
      </c>
      <c r="H1109" s="16">
        <f>ABS(Solieusap!H1109)</f>
        <v>1.33218285714286E-4</v>
      </c>
      <c r="I1109" s="16">
        <f>ABS(Solieusap!I1109)</f>
        <v>0.43062533333333403</v>
      </c>
      <c r="J1109" s="16">
        <f>ABS(Solieusap!J1109)</f>
        <v>0.30984257142857102</v>
      </c>
      <c r="K1109" s="16">
        <f t="shared" si="0"/>
        <v>3.6029057142857202</v>
      </c>
      <c r="L1109" s="16">
        <f t="shared" si="1"/>
        <v>0.43062533333333403</v>
      </c>
    </row>
    <row r="1110" spans="1:12" ht="16.5" customHeight="1">
      <c r="A1110" s="15" t="str">
        <f>Solieusap!A1110</f>
        <v>Cũ</v>
      </c>
      <c r="B1110" s="15">
        <f>Solieusap!B1110</f>
        <v>3.5</v>
      </c>
      <c r="C1110" s="15" t="str">
        <f>Solieusap!C1110</f>
        <v>COMB5</v>
      </c>
      <c r="D1110" s="15" t="str">
        <f>Solieusap!D1110</f>
        <v>Combination</v>
      </c>
      <c r="E1110" s="16">
        <f>ABS(Solieusap!E1110)</f>
        <v>3.61976207792208</v>
      </c>
      <c r="F1110" s="16">
        <f>ABS(Solieusap!F1110)</f>
        <v>0.24415718614718601</v>
      </c>
      <c r="G1110" s="16">
        <f>ABS(Solieusap!G1110)</f>
        <v>0.37568251082251097</v>
      </c>
      <c r="H1110" s="16">
        <f>ABS(Solieusap!H1110)</f>
        <v>1.3427338961039E-4</v>
      </c>
      <c r="I1110" s="16">
        <f>ABS(Solieusap!I1110)</f>
        <v>0.43742012554112603</v>
      </c>
      <c r="J1110" s="16">
        <f>ABS(Solieusap!J1110)</f>
        <v>0.31438962337662302</v>
      </c>
      <c r="K1110" s="16">
        <f t="shared" si="0"/>
        <v>3.61976207792208</v>
      </c>
      <c r="L1110" s="16">
        <f t="shared" si="1"/>
        <v>0.43742012554112603</v>
      </c>
    </row>
    <row r="1111" spans="1:12" ht="16.5" customHeight="1">
      <c r="A1111" s="15" t="str">
        <f>Solieusap!A1111</f>
        <v>Cũ</v>
      </c>
      <c r="B1111" s="15">
        <f>Solieusap!B1111</f>
        <v>0</v>
      </c>
      <c r="C1111" s="15" t="str">
        <f>Solieusap!C1111</f>
        <v>COMB6</v>
      </c>
      <c r="D1111" s="15" t="str">
        <f>Solieusap!D1111</f>
        <v>Combination</v>
      </c>
      <c r="E1111" s="16">
        <f>ABS(Solieusap!E1111)</f>
        <v>3.6366184415584399</v>
      </c>
      <c r="F1111" s="16">
        <f>ABS(Solieusap!F1111)</f>
        <v>0.24586770562770599</v>
      </c>
      <c r="G1111" s="16">
        <f>ABS(Solieusap!G1111)</f>
        <v>0.37794692640692601</v>
      </c>
      <c r="H1111" s="16">
        <f>ABS(Solieusap!H1111)</f>
        <v>1.3532849350649399E-4</v>
      </c>
      <c r="I1111" s="16">
        <f>ABS(Solieusap!I1111)</f>
        <v>0.44421491774891803</v>
      </c>
      <c r="J1111" s="16">
        <f>ABS(Solieusap!J1111)</f>
        <v>0.31893667532467501</v>
      </c>
      <c r="K1111" s="16">
        <f t="shared" si="0"/>
        <v>3.6366184415584399</v>
      </c>
      <c r="L1111" s="16">
        <f t="shared" si="1"/>
        <v>0.44421491774891803</v>
      </c>
    </row>
    <row r="1112" spans="1:12" ht="16.5" customHeight="1">
      <c r="A1112" s="15" t="str">
        <f>Solieusap!A1112</f>
        <v>Cũ</v>
      </c>
      <c r="B1112" s="15">
        <f>Solieusap!B1112</f>
        <v>1.75</v>
      </c>
      <c r="C1112" s="15" t="str">
        <f>Solieusap!C1112</f>
        <v>COMB6</v>
      </c>
      <c r="D1112" s="15" t="str">
        <f>Solieusap!D1112</f>
        <v>Combination</v>
      </c>
      <c r="E1112" s="16">
        <f>ABS(Solieusap!E1112)</f>
        <v>3.65347480519481</v>
      </c>
      <c r="F1112" s="16">
        <f>ABS(Solieusap!F1112)</f>
        <v>0.247578225108225</v>
      </c>
      <c r="G1112" s="16">
        <f>ABS(Solieusap!G1112)</f>
        <v>0.38021134199134199</v>
      </c>
      <c r="H1112" s="16">
        <f>ABS(Solieusap!H1112)</f>
        <v>1.3638359740259699E-4</v>
      </c>
      <c r="I1112" s="16">
        <f>ABS(Solieusap!I1112)</f>
        <v>0.45100970995671003</v>
      </c>
      <c r="J1112" s="16">
        <f>ABS(Solieusap!J1112)</f>
        <v>0.32348372727272701</v>
      </c>
      <c r="K1112" s="16">
        <f t="shared" si="0"/>
        <v>3.65347480519481</v>
      </c>
      <c r="L1112" s="16">
        <f t="shared" si="1"/>
        <v>0.45100970995671003</v>
      </c>
    </row>
    <row r="1113" spans="1:12" ht="16.5" customHeight="1">
      <c r="A1113" s="15" t="str">
        <f>Solieusap!A1113</f>
        <v>Cũ</v>
      </c>
      <c r="B1113" s="15">
        <f>Solieusap!B1113</f>
        <v>3.5</v>
      </c>
      <c r="C1113" s="15" t="str">
        <f>Solieusap!C1113</f>
        <v>COMB6</v>
      </c>
      <c r="D1113" s="15" t="str">
        <f>Solieusap!D1113</f>
        <v>Combination</v>
      </c>
      <c r="E1113" s="16">
        <f>ABS(Solieusap!E1113)</f>
        <v>3.6703311688311699</v>
      </c>
      <c r="F1113" s="16">
        <f>ABS(Solieusap!F1113)</f>
        <v>0.249288744588745</v>
      </c>
      <c r="G1113" s="16">
        <f>ABS(Solieusap!G1113)</f>
        <v>0.38247575757575802</v>
      </c>
      <c r="H1113" s="16">
        <f>ABS(Solieusap!H1113)</f>
        <v>1.37438701298701E-4</v>
      </c>
      <c r="I1113" s="16">
        <f>ABS(Solieusap!I1113)</f>
        <v>0.45780450216450203</v>
      </c>
      <c r="J1113" s="16">
        <f>ABS(Solieusap!J1113)</f>
        <v>0.328030779220779</v>
      </c>
      <c r="K1113" s="16">
        <f t="shared" si="0"/>
        <v>3.6703311688311699</v>
      </c>
      <c r="L1113" s="16">
        <f t="shared" si="1"/>
        <v>0.45780450216450203</v>
      </c>
    </row>
    <row r="1114" spans="1:12" ht="16.5" customHeight="1">
      <c r="A1114" s="15" t="str">
        <f>Solieusap!A1114</f>
        <v>Cũ</v>
      </c>
      <c r="B1114" s="15">
        <f>Solieusap!B1114</f>
        <v>0</v>
      </c>
      <c r="C1114" s="15" t="str">
        <f>Solieusap!C1114</f>
        <v>COMB7</v>
      </c>
      <c r="D1114" s="15" t="str">
        <f>Solieusap!D1114</f>
        <v>Combination</v>
      </c>
      <c r="E1114" s="16">
        <f>ABS(Solieusap!E1114)</f>
        <v>3.6871875324675298</v>
      </c>
      <c r="F1114" s="16">
        <f>ABS(Solieusap!F1114)</f>
        <v>0.25099926406926398</v>
      </c>
      <c r="G1114" s="16">
        <f>ABS(Solieusap!G1114)</f>
        <v>0.384740173160173</v>
      </c>
      <c r="H1114" s="16">
        <f>ABS(Solieusap!H1114)</f>
        <v>1.3849380519480499E-4</v>
      </c>
      <c r="I1114" s="16">
        <f>ABS(Solieusap!I1114)</f>
        <v>0.46459929437229502</v>
      </c>
      <c r="J1114" s="16">
        <f>ABS(Solieusap!J1114)</f>
        <v>0.332577831168831</v>
      </c>
      <c r="K1114" s="16">
        <f t="shared" si="0"/>
        <v>3.6871875324675298</v>
      </c>
      <c r="L1114" s="16">
        <f t="shared" si="1"/>
        <v>0.46459929437229502</v>
      </c>
    </row>
    <row r="1115" spans="1:12" ht="16.5" customHeight="1">
      <c r="A1115" s="15" t="str">
        <f>Solieusap!A1115</f>
        <v>Cũ</v>
      </c>
      <c r="B1115" s="15">
        <f>Solieusap!B1115</f>
        <v>1.75</v>
      </c>
      <c r="C1115" s="15" t="str">
        <f>Solieusap!C1115</f>
        <v>COMB7</v>
      </c>
      <c r="D1115" s="15" t="str">
        <f>Solieusap!D1115</f>
        <v>Combination</v>
      </c>
      <c r="E1115" s="16">
        <f>ABS(Solieusap!E1115)</f>
        <v>3.7040438961038999</v>
      </c>
      <c r="F1115" s="16">
        <f>ABS(Solieusap!F1115)</f>
        <v>0.25270978354978402</v>
      </c>
      <c r="G1115" s="16">
        <f>ABS(Solieusap!G1115)</f>
        <v>0.38700458874458898</v>
      </c>
      <c r="H1115" s="16">
        <f>ABS(Solieusap!H1115)</f>
        <v>1.39548909090909E-4</v>
      </c>
      <c r="I1115" s="16">
        <f>ABS(Solieusap!I1115)</f>
        <v>0.47139408658008702</v>
      </c>
      <c r="J1115" s="16">
        <f>ABS(Solieusap!J1115)</f>
        <v>0.33712488311688299</v>
      </c>
      <c r="K1115" s="16">
        <f t="shared" si="0"/>
        <v>3.7040438961038999</v>
      </c>
      <c r="L1115" s="16">
        <f t="shared" si="1"/>
        <v>0.47139408658008702</v>
      </c>
    </row>
    <row r="1116" spans="1:12" ht="16.5" customHeight="1">
      <c r="A1116" s="15" t="str">
        <f>Solieusap!A1116</f>
        <v>Cũ</v>
      </c>
      <c r="B1116" s="15">
        <f>Solieusap!B1116</f>
        <v>3.5</v>
      </c>
      <c r="C1116" s="15" t="str">
        <f>Solieusap!C1116</f>
        <v>COMB7</v>
      </c>
      <c r="D1116" s="15" t="str">
        <f>Solieusap!D1116</f>
        <v>Combination</v>
      </c>
      <c r="E1116" s="16">
        <f>ABS(Solieusap!E1116)</f>
        <v>3.7209002597402598</v>
      </c>
      <c r="F1116" s="16">
        <f>ABS(Solieusap!F1116)</f>
        <v>0.254420303030303</v>
      </c>
      <c r="G1116" s="16">
        <f>ABS(Solieusap!G1116)</f>
        <v>0.38926900432900402</v>
      </c>
      <c r="H1116" s="16">
        <f>ABS(Solieusap!H1116)</f>
        <v>1.4060401298701301E-4</v>
      </c>
      <c r="I1116" s="16">
        <f>ABS(Solieusap!I1116)</f>
        <v>0.47818887878787902</v>
      </c>
      <c r="J1116" s="16">
        <f>ABS(Solieusap!J1116)</f>
        <v>0.34167193506493398</v>
      </c>
      <c r="K1116" s="16">
        <f t="shared" si="0"/>
        <v>3.7209002597402598</v>
      </c>
      <c r="L1116" s="16">
        <f t="shared" si="1"/>
        <v>0.47818887878787902</v>
      </c>
    </row>
    <row r="1117" spans="1:12" ht="16.5" customHeight="1">
      <c r="A1117" s="15" t="str">
        <f>Solieusap!A1117</f>
        <v>Cũ</v>
      </c>
      <c r="B1117" s="15">
        <f>Solieusap!B1117</f>
        <v>0</v>
      </c>
      <c r="C1117" s="15" t="str">
        <f>Solieusap!C1117</f>
        <v>COMB1</v>
      </c>
      <c r="D1117" s="15" t="str">
        <f>Solieusap!D1117</f>
        <v>Combination</v>
      </c>
      <c r="E1117" s="16">
        <f>ABS(Solieusap!E1117)</f>
        <v>3.7377566233766299</v>
      </c>
      <c r="F1117" s="16">
        <f>ABS(Solieusap!F1117)</f>
        <v>0.25613082251082298</v>
      </c>
      <c r="G1117" s="16">
        <f>ABS(Solieusap!G1117)</f>
        <v>0.39153341991342</v>
      </c>
      <c r="H1117" s="16">
        <f>ABS(Solieusap!H1117)</f>
        <v>1.4165911688311699E-4</v>
      </c>
      <c r="I1117" s="16">
        <f>ABS(Solieusap!I1117)</f>
        <v>0.48498367099567102</v>
      </c>
      <c r="J1117" s="16">
        <f>ABS(Solieusap!J1117)</f>
        <v>0.34621898701298598</v>
      </c>
      <c r="K1117" s="16">
        <f t="shared" si="0"/>
        <v>3.7377566233766299</v>
      </c>
      <c r="L1117" s="16">
        <f t="shared" si="1"/>
        <v>0.48498367099567102</v>
      </c>
    </row>
    <row r="1118" spans="1:12" ht="16.5" customHeight="1">
      <c r="A1118" s="15" t="str">
        <f>Solieusap!A1118</f>
        <v>Cũ</v>
      </c>
      <c r="B1118" s="15">
        <f>Solieusap!B1118</f>
        <v>1.75</v>
      </c>
      <c r="C1118" s="15" t="str">
        <f>Solieusap!C1118</f>
        <v>COMB1</v>
      </c>
      <c r="D1118" s="15" t="str">
        <f>Solieusap!D1118</f>
        <v>Combination</v>
      </c>
      <c r="E1118" s="16">
        <f>ABS(Solieusap!E1118)</f>
        <v>3.7546129870129898</v>
      </c>
      <c r="F1118" s="16">
        <f>ABS(Solieusap!F1118)</f>
        <v>0.25784134199134201</v>
      </c>
      <c r="G1118" s="16">
        <f>ABS(Solieusap!G1118)</f>
        <v>0.39379783549783598</v>
      </c>
      <c r="H1118" s="16">
        <f>ABS(Solieusap!H1118)</f>
        <v>1.42714220779221E-4</v>
      </c>
      <c r="I1118" s="16">
        <f>ABS(Solieusap!I1118)</f>
        <v>0.49177846320346302</v>
      </c>
      <c r="J1118" s="16">
        <f>ABS(Solieusap!J1118)</f>
        <v>0.35076603896103797</v>
      </c>
      <c r="K1118" s="16">
        <f t="shared" si="0"/>
        <v>3.7546129870129898</v>
      </c>
      <c r="L1118" s="16">
        <f t="shared" si="1"/>
        <v>0.49177846320346302</v>
      </c>
    </row>
    <row r="1119" spans="1:12" ht="16.5" customHeight="1">
      <c r="A1119" s="15" t="str">
        <f>Solieusap!A1119</f>
        <v>Cũ</v>
      </c>
      <c r="B1119" s="15">
        <f>Solieusap!B1119</f>
        <v>3.5</v>
      </c>
      <c r="C1119" s="15" t="str">
        <f>Solieusap!C1119</f>
        <v>COMB1</v>
      </c>
      <c r="D1119" s="15" t="str">
        <f>Solieusap!D1119</f>
        <v>Combination</v>
      </c>
      <c r="E1119" s="16">
        <f>ABS(Solieusap!E1119)</f>
        <v>3.7714693506493502</v>
      </c>
      <c r="F1119" s="16">
        <f>ABS(Solieusap!F1119)</f>
        <v>0.25955186147186099</v>
      </c>
      <c r="G1119" s="16">
        <f>ABS(Solieusap!G1119)</f>
        <v>0.39606225108225102</v>
      </c>
      <c r="H1119" s="16">
        <f>ABS(Solieusap!H1119)</f>
        <v>1.4376932467532501E-4</v>
      </c>
      <c r="I1119" s="16">
        <f>ABS(Solieusap!I1119)</f>
        <v>0.49857325541125602</v>
      </c>
      <c r="J1119" s="16">
        <f>ABS(Solieusap!J1119)</f>
        <v>0.35531309090909002</v>
      </c>
      <c r="K1119" s="16">
        <f t="shared" si="0"/>
        <v>3.7714693506493502</v>
      </c>
      <c r="L1119" s="16">
        <f t="shared" si="1"/>
        <v>0.49857325541125602</v>
      </c>
    </row>
    <row r="1120" spans="1:12" ht="16.5" customHeight="1">
      <c r="A1120" s="15" t="str">
        <f>Solieusap!A1120</f>
        <v>Cũ</v>
      </c>
      <c r="B1120" s="15">
        <f>Solieusap!B1120</f>
        <v>0</v>
      </c>
      <c r="C1120" s="15" t="str">
        <f>Solieusap!C1120</f>
        <v>COMB2</v>
      </c>
      <c r="D1120" s="15" t="str">
        <f>Solieusap!D1120</f>
        <v>Combination</v>
      </c>
      <c r="E1120" s="16">
        <f>ABS(Solieusap!E1120)</f>
        <v>3.7883257142857198</v>
      </c>
      <c r="F1120" s="16">
        <f>ABS(Solieusap!F1120)</f>
        <v>0.26126238095238102</v>
      </c>
      <c r="G1120" s="16">
        <f>ABS(Solieusap!G1120)</f>
        <v>0.398326666666667</v>
      </c>
      <c r="H1120" s="16">
        <f>ABS(Solieusap!H1120)</f>
        <v>1.4482442857142899E-4</v>
      </c>
      <c r="I1120" s="16">
        <f>ABS(Solieusap!I1120)</f>
        <v>0.50536804761904797</v>
      </c>
      <c r="J1120" s="16">
        <f>ABS(Solieusap!J1120)</f>
        <v>0.35986014285714202</v>
      </c>
      <c r="K1120" s="16">
        <f t="shared" si="0"/>
        <v>3.7883257142857198</v>
      </c>
      <c r="L1120" s="16">
        <f t="shared" si="1"/>
        <v>0.50536804761904797</v>
      </c>
    </row>
    <row r="1121" spans="1:12" ht="16.5" customHeight="1">
      <c r="A1121" s="15" t="str">
        <f>Solieusap!A1121</f>
        <v>Cũ</v>
      </c>
      <c r="B1121" s="15">
        <f>Solieusap!B1121</f>
        <v>1.75</v>
      </c>
      <c r="C1121" s="15" t="str">
        <f>Solieusap!C1121</f>
        <v>COMB2</v>
      </c>
      <c r="D1121" s="15" t="str">
        <f>Solieusap!D1121</f>
        <v>Combination</v>
      </c>
      <c r="E1121" s="16">
        <f>ABS(Solieusap!E1121)</f>
        <v>3.8051820779220802</v>
      </c>
      <c r="F1121" s="16">
        <f>ABS(Solieusap!F1121)</f>
        <v>0.2629729004329</v>
      </c>
      <c r="G1121" s="16">
        <f>ABS(Solieusap!G1121)</f>
        <v>0.40059108225108198</v>
      </c>
      <c r="H1121" s="16">
        <f>ABS(Solieusap!H1121)</f>
        <v>1.45879532467533E-4</v>
      </c>
      <c r="I1121" s="16">
        <f>ABS(Solieusap!I1121)</f>
        <v>0.51216283982683997</v>
      </c>
      <c r="J1121" s="16">
        <f>ABS(Solieusap!J1121)</f>
        <v>0.36440719480519401</v>
      </c>
      <c r="K1121" s="16">
        <f t="shared" si="0"/>
        <v>3.8051820779220802</v>
      </c>
      <c r="L1121" s="16">
        <f t="shared" si="1"/>
        <v>0.51216283982683997</v>
      </c>
    </row>
    <row r="1122" spans="1:12" ht="16.5" customHeight="1">
      <c r="A1122" s="15" t="str">
        <f>Solieusap!A1122</f>
        <v>Cũ</v>
      </c>
      <c r="B1122" s="15">
        <f>Solieusap!B1122</f>
        <v>3.5</v>
      </c>
      <c r="C1122" s="15" t="str">
        <f>Solieusap!C1122</f>
        <v>COMB2</v>
      </c>
      <c r="D1122" s="15" t="str">
        <f>Solieusap!D1122</f>
        <v>Combination</v>
      </c>
      <c r="E1122" s="16">
        <f>ABS(Solieusap!E1122)</f>
        <v>3.8220384415584401</v>
      </c>
      <c r="F1122" s="16">
        <f>ABS(Solieusap!F1122)</f>
        <v>0.26468341991341998</v>
      </c>
      <c r="G1122" s="16">
        <f>ABS(Solieusap!G1122)</f>
        <v>0.40285549783549801</v>
      </c>
      <c r="H1122" s="16">
        <f>ABS(Solieusap!H1122)</f>
        <v>1.4693463636363601E-4</v>
      </c>
      <c r="I1122" s="16">
        <f>ABS(Solieusap!I1122)</f>
        <v>0.51895763203463197</v>
      </c>
      <c r="J1122" s="16">
        <f>ABS(Solieusap!J1122)</f>
        <v>0.36895424675324601</v>
      </c>
      <c r="K1122" s="16">
        <f t="shared" si="0"/>
        <v>3.8220384415584401</v>
      </c>
      <c r="L1122" s="16">
        <f t="shared" si="1"/>
        <v>0.51895763203463197</v>
      </c>
    </row>
    <row r="1123" spans="1:12" ht="16.5" customHeight="1">
      <c r="A1123" s="15" t="str">
        <f>Solieusap!A1123</f>
        <v>Cũ</v>
      </c>
      <c r="B1123" s="15">
        <f>Solieusap!B1123</f>
        <v>0</v>
      </c>
      <c r="C1123" s="15" t="str">
        <f>Solieusap!C1123</f>
        <v>COMB3</v>
      </c>
      <c r="D1123" s="15" t="str">
        <f>Solieusap!D1123</f>
        <v>Combination</v>
      </c>
      <c r="E1123" s="16">
        <f>ABS(Solieusap!E1123)</f>
        <v>3.8388948051948102</v>
      </c>
      <c r="F1123" s="16">
        <f>ABS(Solieusap!F1123)</f>
        <v>0.26639393939393902</v>
      </c>
      <c r="G1123" s="16">
        <f>ABS(Solieusap!G1123)</f>
        <v>0.40511991341991399</v>
      </c>
      <c r="H1123" s="16">
        <f>ABS(Solieusap!H1123)</f>
        <v>1.4798974025973999E-4</v>
      </c>
      <c r="I1123" s="16">
        <f>ABS(Solieusap!I1123)</f>
        <v>0.52575242424242496</v>
      </c>
      <c r="J1123" s="16">
        <f>ABS(Solieusap!J1123)</f>
        <v>0.373501298701298</v>
      </c>
      <c r="K1123" s="16">
        <f t="shared" si="0"/>
        <v>3.8388948051948102</v>
      </c>
      <c r="L1123" s="16">
        <f t="shared" si="1"/>
        <v>0.52575242424242496</v>
      </c>
    </row>
    <row r="1124" spans="1:12" ht="16.5" customHeight="1">
      <c r="A1124" s="15" t="str">
        <f>Solieusap!A1124</f>
        <v>Cũ</v>
      </c>
      <c r="B1124" s="15">
        <f>Solieusap!B1124</f>
        <v>1.75</v>
      </c>
      <c r="C1124" s="15" t="str">
        <f>Solieusap!C1124</f>
        <v>COMB3</v>
      </c>
      <c r="D1124" s="15" t="str">
        <f>Solieusap!D1124</f>
        <v>Combination</v>
      </c>
      <c r="E1124" s="16">
        <f>ABS(Solieusap!E1124)</f>
        <v>3.8557511688311701</v>
      </c>
      <c r="F1124" s="16">
        <f>ABS(Solieusap!F1124)</f>
        <v>0.268104458874459</v>
      </c>
      <c r="G1124" s="16">
        <f>ABS(Solieusap!G1124)</f>
        <v>0.40738432900432903</v>
      </c>
      <c r="H1124" s="16">
        <f>ABS(Solieusap!H1124)</f>
        <v>1.49044844155844E-4</v>
      </c>
      <c r="I1124" s="16">
        <f>ABS(Solieusap!I1124)</f>
        <v>0.53254721645021696</v>
      </c>
      <c r="J1124" s="16">
        <f>ABS(Solieusap!J1124)</f>
        <v>0.37804835064935</v>
      </c>
      <c r="K1124" s="16">
        <f t="shared" si="0"/>
        <v>3.8557511688311701</v>
      </c>
      <c r="L1124" s="16">
        <f t="shared" si="1"/>
        <v>0.53254721645021696</v>
      </c>
    </row>
    <row r="1125" spans="1:12" ht="16.5" customHeight="1">
      <c r="A1125" s="15" t="str">
        <f>Solieusap!A1125</f>
        <v>Cũ</v>
      </c>
      <c r="B1125" s="15">
        <f>Solieusap!B1125</f>
        <v>3.5</v>
      </c>
      <c r="C1125" s="15" t="str">
        <f>Solieusap!C1125</f>
        <v>COMB3</v>
      </c>
      <c r="D1125" s="15" t="str">
        <f>Solieusap!D1125</f>
        <v>Combination</v>
      </c>
      <c r="E1125" s="16">
        <f>ABS(Solieusap!E1125)</f>
        <v>3.87260753246753</v>
      </c>
      <c r="F1125" s="16">
        <f>ABS(Solieusap!F1125)</f>
        <v>0.26981497835497797</v>
      </c>
      <c r="G1125" s="16">
        <f>ABS(Solieusap!G1125)</f>
        <v>0.40964874458874501</v>
      </c>
      <c r="H1125" s="16">
        <f>ABS(Solieusap!H1125)</f>
        <v>1.5009994805194801E-4</v>
      </c>
      <c r="I1125" s="16">
        <f>ABS(Solieusap!I1125)</f>
        <v>0.53934200865800896</v>
      </c>
      <c r="J1125" s="16">
        <f>ABS(Solieusap!J1125)</f>
        <v>0.38259540259740199</v>
      </c>
      <c r="K1125" s="16">
        <f t="shared" si="0"/>
        <v>3.87260753246753</v>
      </c>
      <c r="L1125" s="16">
        <f t="shared" si="1"/>
        <v>0.53934200865800896</v>
      </c>
    </row>
    <row r="1126" spans="1:12" ht="16.5" customHeight="1">
      <c r="A1126" s="15" t="str">
        <f>Solieusap!A1126</f>
        <v>Cũ</v>
      </c>
      <c r="B1126" s="15">
        <f>Solieusap!B1126</f>
        <v>0</v>
      </c>
      <c r="C1126" s="15" t="str">
        <f>Solieusap!C1126</f>
        <v>COMB4</v>
      </c>
      <c r="D1126" s="15" t="str">
        <f>Solieusap!D1126</f>
        <v>Combination</v>
      </c>
      <c r="E1126" s="16">
        <f>ABS(Solieusap!E1126)</f>
        <v>3.8894638961039001</v>
      </c>
      <c r="F1126" s="16">
        <f>ABS(Solieusap!F1126)</f>
        <v>0.27152549783549801</v>
      </c>
      <c r="G1126" s="16">
        <f>ABS(Solieusap!G1126)</f>
        <v>0.41191316017315999</v>
      </c>
      <c r="H1126" s="16">
        <f>ABS(Solieusap!H1126)</f>
        <v>1.5115505194805199E-4</v>
      </c>
      <c r="I1126" s="16">
        <f>ABS(Solieusap!I1126)</f>
        <v>0.54613680086580096</v>
      </c>
      <c r="J1126" s="16">
        <f>ABS(Solieusap!J1126)</f>
        <v>0.38714245454545398</v>
      </c>
      <c r="K1126" s="16">
        <f t="shared" si="0"/>
        <v>3.8894638961039001</v>
      </c>
      <c r="L1126" s="16">
        <f t="shared" si="1"/>
        <v>0.54613680086580096</v>
      </c>
    </row>
    <row r="1127" spans="1:12" ht="16.5" customHeight="1">
      <c r="A1127" s="15" t="str">
        <f>Solieusap!A1127</f>
        <v>Cũ</v>
      </c>
      <c r="B1127" s="15">
        <f>Solieusap!B1127</f>
        <v>1.75</v>
      </c>
      <c r="C1127" s="15" t="str">
        <f>Solieusap!C1127</f>
        <v>COMB4</v>
      </c>
      <c r="D1127" s="15" t="str">
        <f>Solieusap!D1127</f>
        <v>Combination</v>
      </c>
      <c r="E1127" s="16">
        <f>ABS(Solieusap!E1127)</f>
        <v>3.90632025974026</v>
      </c>
      <c r="F1127" s="16">
        <f>ABS(Solieusap!F1127)</f>
        <v>0.27323601731601699</v>
      </c>
      <c r="G1127" s="16">
        <f>ABS(Solieusap!G1127)</f>
        <v>0.41417757575757602</v>
      </c>
      <c r="H1127" s="16">
        <f>ABS(Solieusap!H1127)</f>
        <v>1.52210155844156E-4</v>
      </c>
      <c r="I1127" s="16">
        <f>ABS(Solieusap!I1127)</f>
        <v>0.55293159307359296</v>
      </c>
      <c r="J1127" s="16">
        <f>ABS(Solieusap!J1127)</f>
        <v>0.39168950649350598</v>
      </c>
      <c r="K1127" s="16">
        <f t="shared" si="0"/>
        <v>3.90632025974026</v>
      </c>
      <c r="L1127" s="16">
        <f t="shared" si="1"/>
        <v>0.55293159307359296</v>
      </c>
    </row>
    <row r="1128" spans="1:12" ht="16.5" customHeight="1">
      <c r="A1128" s="15" t="str">
        <f>Solieusap!A1128</f>
        <v>Cũ</v>
      </c>
      <c r="B1128" s="15">
        <f>Solieusap!B1128</f>
        <v>3.5</v>
      </c>
      <c r="C1128" s="15" t="str">
        <f>Solieusap!C1128</f>
        <v>COMB4</v>
      </c>
      <c r="D1128" s="15" t="str">
        <f>Solieusap!D1128</f>
        <v>Combination</v>
      </c>
      <c r="E1128" s="16">
        <f>ABS(Solieusap!E1128)</f>
        <v>3.9231766233766301</v>
      </c>
      <c r="F1128" s="16">
        <f>ABS(Solieusap!F1128)</f>
        <v>0.27494653679653702</v>
      </c>
      <c r="G1128" s="16">
        <f>ABS(Solieusap!G1128)</f>
        <v>0.416441991341991</v>
      </c>
      <c r="H1128" s="16">
        <f>ABS(Solieusap!H1128)</f>
        <v>1.5326525974026001E-4</v>
      </c>
      <c r="I1128" s="16">
        <f>ABS(Solieusap!I1128)</f>
        <v>0.55972638528138596</v>
      </c>
      <c r="J1128" s="16">
        <f>ABS(Solieusap!J1128)</f>
        <v>0.39623655844155797</v>
      </c>
      <c r="K1128" s="16">
        <f t="shared" si="0"/>
        <v>3.9231766233766301</v>
      </c>
      <c r="L1128" s="16">
        <f t="shared" si="1"/>
        <v>0.55972638528138596</v>
      </c>
    </row>
    <row r="1129" spans="1:12" ht="16.5" customHeight="1">
      <c r="A1129" s="15" t="str">
        <f>Solieusap!A1129</f>
        <v>Cũ</v>
      </c>
      <c r="B1129" s="15">
        <f>Solieusap!B1129</f>
        <v>0</v>
      </c>
      <c r="C1129" s="15" t="str">
        <f>Solieusap!C1129</f>
        <v>COMB5</v>
      </c>
      <c r="D1129" s="15" t="str">
        <f>Solieusap!D1129</f>
        <v>Combination</v>
      </c>
      <c r="E1129" s="16">
        <f>ABS(Solieusap!E1129)</f>
        <v>3.94003298701299</v>
      </c>
      <c r="F1129" s="16">
        <f>ABS(Solieusap!F1129)</f>
        <v>0.276657056277056</v>
      </c>
      <c r="G1129" s="16">
        <f>ABS(Solieusap!G1129)</f>
        <v>0.41870640692640698</v>
      </c>
      <c r="H1129" s="16">
        <f>ABS(Solieusap!H1129)</f>
        <v>1.5432036363636399E-4</v>
      </c>
      <c r="I1129" s="16">
        <f>ABS(Solieusap!I1129)</f>
        <v>0.56652117748917796</v>
      </c>
      <c r="J1129" s="16">
        <f>ABS(Solieusap!J1129)</f>
        <v>0.40078361038961002</v>
      </c>
      <c r="K1129" s="16">
        <f t="shared" si="0"/>
        <v>3.94003298701299</v>
      </c>
      <c r="L1129" s="16">
        <f t="shared" si="1"/>
        <v>0.56652117748917796</v>
      </c>
    </row>
    <row r="1130" spans="1:12" ht="16.5" customHeight="1">
      <c r="A1130" s="15" t="str">
        <f>Solieusap!A1130</f>
        <v>Cũ</v>
      </c>
      <c r="B1130" s="15">
        <f>Solieusap!B1130</f>
        <v>1.75</v>
      </c>
      <c r="C1130" s="15" t="str">
        <f>Solieusap!C1130</f>
        <v>COMB5</v>
      </c>
      <c r="D1130" s="15" t="str">
        <f>Solieusap!D1130</f>
        <v>Combination</v>
      </c>
      <c r="E1130" s="16">
        <f>ABS(Solieusap!E1130)</f>
        <v>3.9568893506493499</v>
      </c>
      <c r="F1130" s="16">
        <f>ABS(Solieusap!F1130)</f>
        <v>0.27836757575757598</v>
      </c>
      <c r="G1130" s="16">
        <f>ABS(Solieusap!G1130)</f>
        <v>0.42097082251082302</v>
      </c>
      <c r="H1130" s="16">
        <f>ABS(Solieusap!H1130)</f>
        <v>1.55375467532468E-4</v>
      </c>
      <c r="I1130" s="16">
        <f>ABS(Solieusap!I1130)</f>
        <v>0.57331596969696996</v>
      </c>
      <c r="J1130" s="16">
        <f>ABS(Solieusap!J1130)</f>
        <v>0.40533066233766202</v>
      </c>
      <c r="K1130" s="16">
        <f t="shared" si="0"/>
        <v>3.9568893506493499</v>
      </c>
      <c r="L1130" s="16">
        <f t="shared" si="1"/>
        <v>0.57331596969696996</v>
      </c>
    </row>
    <row r="1131" spans="1:12" ht="16.5" customHeight="1">
      <c r="A1131" s="15" t="str">
        <f>Solieusap!A1131</f>
        <v>Cũ</v>
      </c>
      <c r="B1131" s="15">
        <f>Solieusap!B1131</f>
        <v>3.5</v>
      </c>
      <c r="C1131" s="15" t="str">
        <f>Solieusap!C1131</f>
        <v>COMB5</v>
      </c>
      <c r="D1131" s="15" t="str">
        <f>Solieusap!D1131</f>
        <v>Combination</v>
      </c>
      <c r="E1131" s="16">
        <f>ABS(Solieusap!E1131)</f>
        <v>3.97374571428572</v>
      </c>
      <c r="F1131" s="16">
        <f>ABS(Solieusap!F1131)</f>
        <v>0.28007809523809502</v>
      </c>
      <c r="G1131" s="16">
        <f>ABS(Solieusap!G1131)</f>
        <v>0.423235238095238</v>
      </c>
      <c r="H1131" s="16">
        <f>ABS(Solieusap!H1131)</f>
        <v>1.5643057142857199E-4</v>
      </c>
      <c r="I1131" s="16">
        <f>ABS(Solieusap!I1131)</f>
        <v>0.58011076190476196</v>
      </c>
      <c r="J1131" s="16">
        <f>ABS(Solieusap!J1131)</f>
        <v>0.40987771428571401</v>
      </c>
      <c r="K1131" s="16">
        <f t="shared" si="0"/>
        <v>3.97374571428572</v>
      </c>
      <c r="L1131" s="16">
        <f t="shared" si="1"/>
        <v>0.58011076190476196</v>
      </c>
    </row>
    <row r="1132" spans="1:12" ht="16.5" customHeight="1">
      <c r="A1132" s="15" t="str">
        <f>Solieusap!A1132</f>
        <v>Cũ</v>
      </c>
      <c r="B1132" s="15">
        <f>Solieusap!B1132</f>
        <v>0</v>
      </c>
      <c r="C1132" s="15" t="str">
        <f>Solieusap!C1132</f>
        <v>COMB6</v>
      </c>
      <c r="D1132" s="15" t="str">
        <f>Solieusap!D1132</f>
        <v>Combination</v>
      </c>
      <c r="E1132" s="16">
        <f>ABS(Solieusap!E1132)</f>
        <v>3.9906020779220799</v>
      </c>
      <c r="F1132" s="16">
        <f>ABS(Solieusap!F1132)</f>
        <v>0.28178861471861499</v>
      </c>
      <c r="G1132" s="16">
        <f>ABS(Solieusap!G1132)</f>
        <v>0.42549965367965398</v>
      </c>
      <c r="H1132" s="16">
        <f>ABS(Solieusap!H1132)</f>
        <v>1.57485675324676E-4</v>
      </c>
      <c r="I1132" s="16">
        <f>ABS(Solieusap!I1132)</f>
        <v>0.58690555411255396</v>
      </c>
      <c r="J1132" s="16">
        <f>ABS(Solieusap!J1132)</f>
        <v>0.41442476623376601</v>
      </c>
      <c r="K1132" s="16">
        <f t="shared" si="0"/>
        <v>3.9906020779220799</v>
      </c>
      <c r="L1132" s="16">
        <f t="shared" si="1"/>
        <v>0.58690555411255396</v>
      </c>
    </row>
    <row r="1133" spans="1:12" ht="16.5" customHeight="1">
      <c r="A1133" s="15" t="str">
        <f>Solieusap!A1133</f>
        <v>Cũ</v>
      </c>
      <c r="B1133" s="15">
        <f>Solieusap!B1133</f>
        <v>1.75</v>
      </c>
      <c r="C1133" s="15" t="str">
        <f>Solieusap!C1133</f>
        <v>COMB6</v>
      </c>
      <c r="D1133" s="15" t="str">
        <f>Solieusap!D1133</f>
        <v>Combination</v>
      </c>
      <c r="E1133" s="16">
        <f>ABS(Solieusap!E1133)</f>
        <v>4.0074584415584402</v>
      </c>
      <c r="F1133" s="16">
        <f>ABS(Solieusap!F1133)</f>
        <v>0.28349913419913397</v>
      </c>
      <c r="G1133" s="16">
        <f>ABS(Solieusap!G1133)</f>
        <v>0.42776406926406901</v>
      </c>
      <c r="H1133" s="16">
        <f>ABS(Solieusap!H1133)</f>
        <v>1.5854077922078001E-4</v>
      </c>
      <c r="I1133" s="16">
        <f>ABS(Solieusap!I1133)</f>
        <v>0.59370034632034696</v>
      </c>
      <c r="J1133" s="16">
        <f>ABS(Solieusap!J1133)</f>
        <v>0.418971818181818</v>
      </c>
      <c r="K1133" s="16">
        <f t="shared" si="0"/>
        <v>4.0074584415584402</v>
      </c>
      <c r="L1133" s="16">
        <f t="shared" si="1"/>
        <v>0.59370034632034696</v>
      </c>
    </row>
    <row r="1134" spans="1:12" ht="16.5" customHeight="1">
      <c r="A1134" s="15" t="str">
        <f>Solieusap!A1134</f>
        <v>Cũ</v>
      </c>
      <c r="B1134" s="15">
        <f>Solieusap!B1134</f>
        <v>3.5</v>
      </c>
      <c r="C1134" s="15" t="str">
        <f>Solieusap!C1134</f>
        <v>COMB6</v>
      </c>
      <c r="D1134" s="15" t="str">
        <f>Solieusap!D1134</f>
        <v>Combination</v>
      </c>
      <c r="E1134" s="16">
        <f>ABS(Solieusap!E1134)</f>
        <v>4.0243148051948099</v>
      </c>
      <c r="F1134" s="16">
        <f>ABS(Solieusap!F1134)</f>
        <v>0.28520965367965401</v>
      </c>
      <c r="G1134" s="16">
        <f>ABS(Solieusap!G1134)</f>
        <v>0.43002848484848499</v>
      </c>
      <c r="H1134" s="16">
        <f>ABS(Solieusap!H1134)</f>
        <v>1.5959588311688399E-4</v>
      </c>
      <c r="I1134" s="16">
        <f>ABS(Solieusap!I1134)</f>
        <v>0.60049513852813896</v>
      </c>
      <c r="J1134" s="16">
        <f>ABS(Solieusap!J1134)</f>
        <v>0.42351887012987</v>
      </c>
      <c r="K1134" s="16">
        <f t="shared" si="0"/>
        <v>4.0243148051948099</v>
      </c>
      <c r="L1134" s="16">
        <f t="shared" si="1"/>
        <v>0.60049513852813896</v>
      </c>
    </row>
    <row r="1135" spans="1:12" ht="16.5" customHeight="1">
      <c r="A1135" s="15" t="str">
        <f>Solieusap!A1135</f>
        <v>Cũ</v>
      </c>
      <c r="B1135" s="15">
        <f>Solieusap!B1135</f>
        <v>0</v>
      </c>
      <c r="C1135" s="15" t="str">
        <f>Solieusap!C1135</f>
        <v>COMB7</v>
      </c>
      <c r="D1135" s="15" t="str">
        <f>Solieusap!D1135</f>
        <v>Combination</v>
      </c>
      <c r="E1135" s="16">
        <f>ABS(Solieusap!E1135)</f>
        <v>4.0411711688311698</v>
      </c>
      <c r="F1135" s="16">
        <f>ABS(Solieusap!F1135)</f>
        <v>0.28692017316017299</v>
      </c>
      <c r="G1135" s="16">
        <f>ABS(Solieusap!G1135)</f>
        <v>0.43229290043289997</v>
      </c>
      <c r="H1135" s="16">
        <f>ABS(Solieusap!H1135)</f>
        <v>1.60650987012987E-4</v>
      </c>
      <c r="I1135" s="16">
        <f>ABS(Solieusap!I1135)</f>
        <v>0.60728993073593096</v>
      </c>
      <c r="J1135" s="16">
        <f>ABS(Solieusap!J1135)</f>
        <v>0.42806592207792099</v>
      </c>
      <c r="K1135" s="16">
        <f t="shared" si="0"/>
        <v>4.0411711688311698</v>
      </c>
      <c r="L1135" s="16">
        <f t="shared" si="1"/>
        <v>0.60728993073593096</v>
      </c>
    </row>
    <row r="1136" spans="1:12" ht="16.5" customHeight="1">
      <c r="A1136" s="15" t="str">
        <f>Solieusap!A1136</f>
        <v>Cũ</v>
      </c>
      <c r="B1136" s="15">
        <f>Solieusap!B1136</f>
        <v>1.75</v>
      </c>
      <c r="C1136" s="15" t="str">
        <f>Solieusap!C1136</f>
        <v>COMB7</v>
      </c>
      <c r="D1136" s="15" t="str">
        <f>Solieusap!D1136</f>
        <v>Combination</v>
      </c>
      <c r="E1136" s="16">
        <f>ABS(Solieusap!E1136)</f>
        <v>4.0580275324675297</v>
      </c>
      <c r="F1136" s="16">
        <f>ABS(Solieusap!F1136)</f>
        <v>0.28863069264069302</v>
      </c>
      <c r="G1136" s="16">
        <f>ABS(Solieusap!G1136)</f>
        <v>0.43455731601731601</v>
      </c>
      <c r="H1136" s="16">
        <f>ABS(Solieusap!H1136)</f>
        <v>1.6170609090909101E-4</v>
      </c>
      <c r="I1136" s="16">
        <f>ABS(Solieusap!I1136)</f>
        <v>0.61408472294372296</v>
      </c>
      <c r="J1136" s="16">
        <f>ABS(Solieusap!J1136)</f>
        <v>0.43261297402597299</v>
      </c>
      <c r="K1136" s="16">
        <f t="shared" si="0"/>
        <v>4.0580275324675297</v>
      </c>
      <c r="L1136" s="16">
        <f t="shared" si="1"/>
        <v>0.61408472294372296</v>
      </c>
    </row>
    <row r="1137" spans="1:12" ht="16.5" customHeight="1">
      <c r="A1137" s="15" t="str">
        <f>Solieusap!A1137</f>
        <v>Cũ</v>
      </c>
      <c r="B1137" s="15">
        <f>Solieusap!B1137</f>
        <v>3.5</v>
      </c>
      <c r="C1137" s="15" t="str">
        <f>Solieusap!C1137</f>
        <v>COMB7</v>
      </c>
      <c r="D1137" s="15" t="str">
        <f>Solieusap!D1137</f>
        <v>Combination</v>
      </c>
      <c r="E1137" s="16">
        <f>ABS(Solieusap!E1137)</f>
        <v>4.0748838961039002</v>
      </c>
      <c r="F1137" s="16">
        <f>ABS(Solieusap!F1137)</f>
        <v>0.290341212121212</v>
      </c>
      <c r="G1137" s="16">
        <f>ABS(Solieusap!G1137)</f>
        <v>0.43682173160173199</v>
      </c>
      <c r="H1137" s="16">
        <f>ABS(Solieusap!H1137)</f>
        <v>1.6276119480519499E-4</v>
      </c>
      <c r="I1137" s="16">
        <f>ABS(Solieusap!I1137)</f>
        <v>0.62087951515151496</v>
      </c>
      <c r="J1137" s="16">
        <f>ABS(Solieusap!J1137)</f>
        <v>0.43716002597402498</v>
      </c>
      <c r="K1137" s="16">
        <f t="shared" si="0"/>
        <v>4.0748838961039002</v>
      </c>
      <c r="L1137" s="16">
        <f t="shared" si="1"/>
        <v>0.62087951515151496</v>
      </c>
    </row>
    <row r="1138" spans="1:12" ht="16.5" customHeight="1">
      <c r="A1138" s="15" t="str">
        <f>Solieusap!A1138</f>
        <v>Cũ</v>
      </c>
      <c r="B1138" s="15">
        <f>Solieusap!B1138</f>
        <v>0</v>
      </c>
      <c r="C1138" s="15" t="str">
        <f>Solieusap!C1138</f>
        <v>COMB1</v>
      </c>
      <c r="D1138" s="15" t="str">
        <f>Solieusap!D1138</f>
        <v>Combination</v>
      </c>
      <c r="E1138" s="16">
        <f>ABS(Solieusap!E1138)</f>
        <v>4.0917402597402601</v>
      </c>
      <c r="F1138" s="16">
        <f>ABS(Solieusap!F1138)</f>
        <v>0.29205173160173198</v>
      </c>
      <c r="G1138" s="16">
        <f>ABS(Solieusap!G1138)</f>
        <v>0.43908614718614702</v>
      </c>
      <c r="H1138" s="16">
        <f>ABS(Solieusap!H1138)</f>
        <v>1.63816298701299E-4</v>
      </c>
      <c r="I1138" s="16">
        <f>ABS(Solieusap!I1138)</f>
        <v>0.62767430735930796</v>
      </c>
      <c r="J1138" s="16">
        <f>ABS(Solieusap!J1138)</f>
        <v>0.44170707792207697</v>
      </c>
      <c r="K1138" s="16">
        <f t="shared" si="0"/>
        <v>4.0917402597402601</v>
      </c>
      <c r="L1138" s="16">
        <f t="shared" si="1"/>
        <v>0.62767430735930796</v>
      </c>
    </row>
    <row r="1139" spans="1:12" ht="16.5" customHeight="1">
      <c r="A1139" s="15" t="str">
        <f>Solieusap!A1139</f>
        <v>Cũ</v>
      </c>
      <c r="B1139" s="15">
        <f>Solieusap!B1139</f>
        <v>1.75</v>
      </c>
      <c r="C1139" s="15" t="str">
        <f>Solieusap!C1139</f>
        <v>COMB1</v>
      </c>
      <c r="D1139" s="15" t="str">
        <f>Solieusap!D1139</f>
        <v>Combination</v>
      </c>
      <c r="E1139" s="16">
        <f>ABS(Solieusap!E1139)</f>
        <v>4.10859662337662</v>
      </c>
      <c r="F1139" s="16">
        <f>ABS(Solieusap!F1139)</f>
        <v>0.29376225108225101</v>
      </c>
      <c r="G1139" s="16">
        <f>ABS(Solieusap!G1139)</f>
        <v>0.441350562770563</v>
      </c>
      <c r="H1139" s="16">
        <f>ABS(Solieusap!H1139)</f>
        <v>1.6487140259740301E-4</v>
      </c>
      <c r="I1139" s="16">
        <f>ABS(Solieusap!I1139)</f>
        <v>0.63446909956709996</v>
      </c>
      <c r="J1139" s="16">
        <f>ABS(Solieusap!J1139)</f>
        <v>0.44625412987012902</v>
      </c>
      <c r="K1139" s="16">
        <f t="shared" si="0"/>
        <v>4.10859662337662</v>
      </c>
      <c r="L1139" s="16">
        <f t="shared" si="1"/>
        <v>0.63446909956709996</v>
      </c>
    </row>
    <row r="1140" spans="1:12" ht="16.5" customHeight="1">
      <c r="A1140" s="15" t="str">
        <f>Solieusap!A1140</f>
        <v>Cũ</v>
      </c>
      <c r="B1140" s="15">
        <f>Solieusap!B1140</f>
        <v>3.5</v>
      </c>
      <c r="C1140" s="15" t="str">
        <f>Solieusap!C1140</f>
        <v>COMB1</v>
      </c>
      <c r="D1140" s="15" t="str">
        <f>Solieusap!D1140</f>
        <v>Combination</v>
      </c>
      <c r="E1140" s="16">
        <f>ABS(Solieusap!E1140)</f>
        <v>4.1254529870129897</v>
      </c>
      <c r="F1140" s="16">
        <f>ABS(Solieusap!F1140)</f>
        <v>0.29547277056277099</v>
      </c>
      <c r="G1140" s="16">
        <f>ABS(Solieusap!G1140)</f>
        <v>0.44361497835497798</v>
      </c>
      <c r="H1140" s="16">
        <f>ABS(Solieusap!H1140)</f>
        <v>1.6592650649350699E-4</v>
      </c>
      <c r="I1140" s="16">
        <f>ABS(Solieusap!I1140)</f>
        <v>0.64126389177489196</v>
      </c>
      <c r="J1140" s="16">
        <f>ABS(Solieusap!J1140)</f>
        <v>0.45080118181818102</v>
      </c>
      <c r="K1140" s="16">
        <f t="shared" si="0"/>
        <v>4.1254529870129897</v>
      </c>
      <c r="L1140" s="16">
        <f t="shared" si="1"/>
        <v>0.64126389177489196</v>
      </c>
    </row>
    <row r="1141" spans="1:12" ht="16.5" customHeight="1">
      <c r="A1141" s="15" t="str">
        <f>Solieusap!A1141</f>
        <v>Cũ</v>
      </c>
      <c r="B1141" s="15">
        <f>Solieusap!B1141</f>
        <v>0</v>
      </c>
      <c r="C1141" s="15" t="str">
        <f>Solieusap!C1141</f>
        <v>COMB2</v>
      </c>
      <c r="D1141" s="15" t="str">
        <f>Solieusap!D1141</f>
        <v>Combination</v>
      </c>
      <c r="E1141" s="16">
        <f>ABS(Solieusap!E1141)</f>
        <v>4.1423093506493496</v>
      </c>
      <c r="F1141" s="16">
        <f>ABS(Solieusap!F1141)</f>
        <v>0.29718329004329003</v>
      </c>
      <c r="G1141" s="16">
        <f>ABS(Solieusap!G1141)</f>
        <v>0.44587939393939402</v>
      </c>
      <c r="H1141" s="16">
        <f>ABS(Solieusap!H1141)</f>
        <v>1.66981610389611E-4</v>
      </c>
      <c r="I1141" s="16">
        <f>ABS(Solieusap!I1141)</f>
        <v>0.64805868398268396</v>
      </c>
      <c r="J1141" s="16">
        <f>ABS(Solieusap!J1141)</f>
        <v>0.45534823376623301</v>
      </c>
      <c r="K1141" s="16">
        <f t="shared" si="0"/>
        <v>4.1423093506493496</v>
      </c>
      <c r="L1141" s="16">
        <f t="shared" si="1"/>
        <v>0.64805868398268396</v>
      </c>
    </row>
    <row r="1142" spans="1:12" ht="16.5" customHeight="1">
      <c r="A1142" s="15" t="str">
        <f>Solieusap!A1142</f>
        <v>Cũ</v>
      </c>
      <c r="B1142" s="15">
        <f>Solieusap!B1142</f>
        <v>1.75</v>
      </c>
      <c r="C1142" s="15" t="str">
        <f>Solieusap!C1142</f>
        <v>COMB2</v>
      </c>
      <c r="D1142" s="15" t="str">
        <f>Solieusap!D1142</f>
        <v>Combination</v>
      </c>
      <c r="E1142" s="16">
        <f>ABS(Solieusap!E1142)</f>
        <v>4.1591657142857201</v>
      </c>
      <c r="F1142" s="16">
        <f>ABS(Solieusap!F1142)</f>
        <v>0.29889380952381001</v>
      </c>
      <c r="G1142" s="16">
        <f>ABS(Solieusap!G1142)</f>
        <v>0.44814380952381</v>
      </c>
      <c r="H1142" s="16">
        <f>ABS(Solieusap!H1142)</f>
        <v>1.6803671428571501E-4</v>
      </c>
      <c r="I1142" s="16">
        <f>ABS(Solieusap!I1142)</f>
        <v>0.65485347619047596</v>
      </c>
      <c r="J1142" s="16">
        <f>ABS(Solieusap!J1142)</f>
        <v>0.45989528571428501</v>
      </c>
      <c r="K1142" s="16">
        <f t="shared" si="0"/>
        <v>4.1591657142857201</v>
      </c>
      <c r="L1142" s="16">
        <f t="shared" si="1"/>
        <v>0.65485347619047596</v>
      </c>
    </row>
    <row r="1143" spans="1:12" ht="16.5" customHeight="1">
      <c r="A1143" s="15" t="str">
        <f>Solieusap!A1143</f>
        <v>Cũ</v>
      </c>
      <c r="B1143" s="15">
        <f>Solieusap!B1143</f>
        <v>3.5</v>
      </c>
      <c r="C1143" s="15" t="str">
        <f>Solieusap!C1143</f>
        <v>COMB2</v>
      </c>
      <c r="D1143" s="15" t="str">
        <f>Solieusap!D1143</f>
        <v>Combination</v>
      </c>
      <c r="E1143" s="16">
        <f>ABS(Solieusap!E1143)</f>
        <v>4.17602207792208</v>
      </c>
      <c r="F1143" s="16">
        <f>ABS(Solieusap!F1143)</f>
        <v>0.30060432900432899</v>
      </c>
      <c r="G1143" s="16">
        <f>ABS(Solieusap!G1143)</f>
        <v>0.45040822510822498</v>
      </c>
      <c r="H1143" s="16">
        <f>ABS(Solieusap!H1143)</f>
        <v>1.6909181818181899E-4</v>
      </c>
      <c r="I1143" s="16">
        <f>ABS(Solieusap!I1143)</f>
        <v>0.66164826839826896</v>
      </c>
      <c r="J1143" s="16">
        <f>ABS(Solieusap!J1143)</f>
        <v>0.464442337662337</v>
      </c>
      <c r="K1143" s="16">
        <f t="shared" si="0"/>
        <v>4.17602207792208</v>
      </c>
      <c r="L1143" s="16">
        <f t="shared" si="1"/>
        <v>0.66164826839826896</v>
      </c>
    </row>
    <row r="1144" spans="1:12" ht="16.5" customHeight="1">
      <c r="A1144" s="15" t="str">
        <f>Solieusap!A1144</f>
        <v>Cũ</v>
      </c>
      <c r="B1144" s="15">
        <f>Solieusap!B1144</f>
        <v>0</v>
      </c>
      <c r="C1144" s="15" t="str">
        <f>Solieusap!C1144</f>
        <v>COMB3</v>
      </c>
      <c r="D1144" s="15" t="str">
        <f>Solieusap!D1144</f>
        <v>Combination</v>
      </c>
      <c r="E1144" s="16">
        <f>ABS(Solieusap!E1144)</f>
        <v>4.1928784415584399</v>
      </c>
      <c r="F1144" s="16">
        <f>ABS(Solieusap!F1144)</f>
        <v>0.30231484848484902</v>
      </c>
      <c r="G1144" s="16">
        <f>ABS(Solieusap!G1144)</f>
        <v>0.45267264069264102</v>
      </c>
      <c r="H1144" s="16">
        <f>ABS(Solieusap!H1144)</f>
        <v>1.70146922077922E-4</v>
      </c>
      <c r="I1144" s="16">
        <f>ABS(Solieusap!I1144)</f>
        <v>0.66844306060606096</v>
      </c>
      <c r="J1144" s="16">
        <f>ABS(Solieusap!J1144)</f>
        <v>0.468989389610389</v>
      </c>
      <c r="K1144" s="16">
        <f t="shared" si="0"/>
        <v>4.1928784415584399</v>
      </c>
      <c r="L1144" s="16">
        <f t="shared" si="1"/>
        <v>0.66844306060606096</v>
      </c>
    </row>
    <row r="1145" spans="1:12" ht="16.5" customHeight="1">
      <c r="A1145" s="15" t="str">
        <f>Solieusap!A1145</f>
        <v>Cũ</v>
      </c>
      <c r="B1145" s="15">
        <f>Solieusap!B1145</f>
        <v>1.75</v>
      </c>
      <c r="C1145" s="15" t="str">
        <f>Solieusap!C1145</f>
        <v>COMB3</v>
      </c>
      <c r="D1145" s="15" t="str">
        <f>Solieusap!D1145</f>
        <v>Combination</v>
      </c>
      <c r="E1145" s="16">
        <f>ABS(Solieusap!E1145)</f>
        <v>4.2097348051948096</v>
      </c>
      <c r="F1145" s="16">
        <f>ABS(Solieusap!F1145)</f>
        <v>0.304025367965368</v>
      </c>
      <c r="G1145" s="16">
        <f>ABS(Solieusap!G1145)</f>
        <v>0.454937056277056</v>
      </c>
      <c r="H1145" s="16">
        <f>ABS(Solieusap!H1145)</f>
        <v>1.7120202597402601E-4</v>
      </c>
      <c r="I1145" s="16">
        <f>ABS(Solieusap!I1145)</f>
        <v>0.67523785281385296</v>
      </c>
      <c r="J1145" s="16">
        <f>ABS(Solieusap!J1145)</f>
        <v>0.47353644155844099</v>
      </c>
      <c r="K1145" s="16">
        <f t="shared" si="0"/>
        <v>4.2097348051948096</v>
      </c>
      <c r="L1145" s="16">
        <f t="shared" si="1"/>
        <v>0.67523785281385296</v>
      </c>
    </row>
    <row r="1146" spans="1:12" ht="16.5" customHeight="1">
      <c r="A1146" s="15" t="str">
        <f>Solieusap!A1146</f>
        <v>Cũ</v>
      </c>
      <c r="B1146" s="15">
        <f>Solieusap!B1146</f>
        <v>3.5</v>
      </c>
      <c r="C1146" s="15" t="str">
        <f>Solieusap!C1146</f>
        <v>COMB3</v>
      </c>
      <c r="D1146" s="15" t="str">
        <f>Solieusap!D1146</f>
        <v>Combination</v>
      </c>
      <c r="E1146" s="16">
        <f>ABS(Solieusap!E1146)</f>
        <v>4.2265911688311704</v>
      </c>
      <c r="F1146" s="16">
        <f>ABS(Solieusap!F1146)</f>
        <v>0.30573588744588698</v>
      </c>
      <c r="G1146" s="16">
        <f>ABS(Solieusap!G1146)</f>
        <v>0.45720147186147198</v>
      </c>
      <c r="H1146" s="16">
        <f>ABS(Solieusap!H1146)</f>
        <v>1.7225712987012999E-4</v>
      </c>
      <c r="I1146" s="16">
        <f>ABS(Solieusap!I1146)</f>
        <v>0.68203264502164496</v>
      </c>
      <c r="J1146" s="16">
        <f>ABS(Solieusap!J1146)</f>
        <v>0.47808349350649298</v>
      </c>
      <c r="K1146" s="16">
        <f t="shared" si="0"/>
        <v>4.2265911688311704</v>
      </c>
      <c r="L1146" s="16">
        <f t="shared" si="1"/>
        <v>0.68203264502164496</v>
      </c>
    </row>
    <row r="1147" spans="1:12" ht="16.5" customHeight="1">
      <c r="A1147" s="15" t="str">
        <f>Solieusap!A1147</f>
        <v>Cũ</v>
      </c>
      <c r="B1147" s="15">
        <f>Solieusap!B1147</f>
        <v>0</v>
      </c>
      <c r="C1147" s="15" t="str">
        <f>Solieusap!C1147</f>
        <v>COMB4</v>
      </c>
      <c r="D1147" s="15" t="str">
        <f>Solieusap!D1147</f>
        <v>Combination</v>
      </c>
      <c r="E1147" s="16">
        <f>ABS(Solieusap!E1147)</f>
        <v>4.2434475324675303</v>
      </c>
      <c r="F1147" s="16">
        <f>ABS(Solieusap!F1147)</f>
        <v>0.30744640692640701</v>
      </c>
      <c r="G1147" s="16">
        <f>ABS(Solieusap!G1147)</f>
        <v>0.45946588744588701</v>
      </c>
      <c r="H1147" s="16">
        <f>ABS(Solieusap!H1147)</f>
        <v>1.73312233766234E-4</v>
      </c>
      <c r="I1147" s="16">
        <f>ABS(Solieusap!I1147)</f>
        <v>0.68882743722943696</v>
      </c>
      <c r="J1147" s="16">
        <f>ABS(Solieusap!J1147)</f>
        <v>0.48263054545454498</v>
      </c>
      <c r="K1147" s="16">
        <f t="shared" si="0"/>
        <v>4.2434475324675303</v>
      </c>
      <c r="L1147" s="16">
        <f t="shared" si="1"/>
        <v>0.68882743722943696</v>
      </c>
    </row>
    <row r="1148" spans="1:12" ht="16.5" customHeight="1">
      <c r="A1148" s="15" t="str">
        <f>Solieusap!A1148</f>
        <v>Cũ</v>
      </c>
      <c r="B1148" s="15">
        <f>Solieusap!B1148</f>
        <v>1.75</v>
      </c>
      <c r="C1148" s="15" t="str">
        <f>Solieusap!C1148</f>
        <v>COMB4</v>
      </c>
      <c r="D1148" s="15" t="str">
        <f>Solieusap!D1148</f>
        <v>Combination</v>
      </c>
      <c r="E1148" s="16">
        <f>ABS(Solieusap!E1148)</f>
        <v>4.2603038961038999</v>
      </c>
      <c r="F1148" s="16">
        <f>ABS(Solieusap!F1148)</f>
        <v>0.30915692640692599</v>
      </c>
      <c r="G1148" s="16">
        <f>ABS(Solieusap!G1148)</f>
        <v>0.46173030303030299</v>
      </c>
      <c r="H1148" s="16">
        <f>ABS(Solieusap!H1148)</f>
        <v>1.7436733766233801E-4</v>
      </c>
      <c r="I1148" s="16">
        <f>ABS(Solieusap!I1148)</f>
        <v>0.69562222943722996</v>
      </c>
      <c r="J1148" s="16">
        <f>ABS(Solieusap!J1148)</f>
        <v>0.48717759740259697</v>
      </c>
      <c r="K1148" s="16">
        <f t="shared" si="0"/>
        <v>4.2603038961038999</v>
      </c>
      <c r="L1148" s="16">
        <f t="shared" si="1"/>
        <v>0.69562222943722996</v>
      </c>
    </row>
    <row r="1149" spans="1:12" ht="16.5" customHeight="1">
      <c r="A1149" s="15" t="str">
        <f>Solieusap!A1149</f>
        <v>Cũ</v>
      </c>
      <c r="B1149" s="15">
        <f>Solieusap!B1149</f>
        <v>3.5</v>
      </c>
      <c r="C1149" s="15" t="str">
        <f>Solieusap!C1149</f>
        <v>COMB4</v>
      </c>
      <c r="D1149" s="15" t="str">
        <f>Solieusap!D1149</f>
        <v>Combination</v>
      </c>
      <c r="E1149" s="16">
        <f>ABS(Solieusap!E1149)</f>
        <v>4.2771602597402598</v>
      </c>
      <c r="F1149" s="16">
        <f>ABS(Solieusap!F1149)</f>
        <v>0.31086744588744603</v>
      </c>
      <c r="G1149" s="16">
        <f>ABS(Solieusap!G1149)</f>
        <v>0.46399471861471903</v>
      </c>
      <c r="H1149" s="16">
        <f>ABS(Solieusap!H1149)</f>
        <v>1.7542244155844199E-4</v>
      </c>
      <c r="I1149" s="16">
        <f>ABS(Solieusap!I1149)</f>
        <v>0.70241702164502196</v>
      </c>
      <c r="J1149" s="16">
        <f>ABS(Solieusap!J1149)</f>
        <v>0.49172464935064902</v>
      </c>
      <c r="K1149" s="16">
        <f t="shared" si="0"/>
        <v>4.2771602597402598</v>
      </c>
      <c r="L1149" s="16">
        <f t="shared" si="1"/>
        <v>0.70241702164502196</v>
      </c>
    </row>
    <row r="1150" spans="1:12" ht="16.5" customHeight="1">
      <c r="A1150" s="15" t="str">
        <f>Solieusap!A1150</f>
        <v>Cũ</v>
      </c>
      <c r="B1150" s="15">
        <f>Solieusap!B1150</f>
        <v>0</v>
      </c>
      <c r="C1150" s="15" t="str">
        <f>Solieusap!C1150</f>
        <v>COMB5</v>
      </c>
      <c r="D1150" s="15" t="str">
        <f>Solieusap!D1150</f>
        <v>Combination</v>
      </c>
      <c r="E1150" s="16">
        <f>ABS(Solieusap!E1150)</f>
        <v>4.2940166233766197</v>
      </c>
      <c r="F1150" s="16">
        <f>ABS(Solieusap!F1150)</f>
        <v>0.312577965367965</v>
      </c>
      <c r="G1150" s="16">
        <f>ABS(Solieusap!G1150)</f>
        <v>0.46625913419913401</v>
      </c>
      <c r="H1150" s="16">
        <f>ABS(Solieusap!H1150)</f>
        <v>1.76477545454546E-4</v>
      </c>
      <c r="I1150" s="16">
        <f>ABS(Solieusap!I1150)</f>
        <v>0.70921181385281395</v>
      </c>
      <c r="J1150" s="16">
        <f>ABS(Solieusap!J1150)</f>
        <v>0.49627170129870102</v>
      </c>
      <c r="K1150" s="16">
        <f t="shared" si="0"/>
        <v>4.2940166233766197</v>
      </c>
      <c r="L1150" s="16">
        <f t="shared" si="1"/>
        <v>0.70921181385281395</v>
      </c>
    </row>
    <row r="1151" spans="1:12" ht="16.5" customHeight="1">
      <c r="A1151" s="15" t="str">
        <f>Solieusap!A1151</f>
        <v>Cũ</v>
      </c>
      <c r="B1151" s="15">
        <f>Solieusap!B1151</f>
        <v>1.75</v>
      </c>
      <c r="C1151" s="15" t="str">
        <f>Solieusap!C1151</f>
        <v>COMB5</v>
      </c>
      <c r="D1151" s="15" t="str">
        <f>Solieusap!D1151</f>
        <v>Combination</v>
      </c>
      <c r="E1151" s="16">
        <f>ABS(Solieusap!E1151)</f>
        <v>4.3108729870129903</v>
      </c>
      <c r="F1151" s="16">
        <f>ABS(Solieusap!F1151)</f>
        <v>0.31428848484848498</v>
      </c>
      <c r="G1151" s="16">
        <f>ABS(Solieusap!G1151)</f>
        <v>0.46852354978354999</v>
      </c>
      <c r="H1151" s="16">
        <f>ABS(Solieusap!H1151)</f>
        <v>1.7753264935065001E-4</v>
      </c>
      <c r="I1151" s="16">
        <f>ABS(Solieusap!I1151)</f>
        <v>0.71600660606060595</v>
      </c>
      <c r="J1151" s="16">
        <f>ABS(Solieusap!J1151)</f>
        <v>0.50081875324675296</v>
      </c>
      <c r="K1151" s="16">
        <f t="shared" si="0"/>
        <v>4.3108729870129903</v>
      </c>
      <c r="L1151" s="16">
        <f t="shared" si="1"/>
        <v>0.71600660606060595</v>
      </c>
    </row>
    <row r="1152" spans="1:12" ht="16.5" customHeight="1">
      <c r="A1152" s="15" t="str">
        <f>Solieusap!A1152</f>
        <v>Cũ</v>
      </c>
      <c r="B1152" s="15">
        <f>Solieusap!B1152</f>
        <v>3.5</v>
      </c>
      <c r="C1152" s="15" t="str">
        <f>Solieusap!C1152</f>
        <v>COMB5</v>
      </c>
      <c r="D1152" s="15" t="str">
        <f>Solieusap!D1152</f>
        <v>Combination</v>
      </c>
      <c r="E1152" s="16">
        <f>ABS(Solieusap!E1152)</f>
        <v>4.3277293506493502</v>
      </c>
      <c r="F1152" s="16">
        <f>ABS(Solieusap!F1152)</f>
        <v>0.31599900432900402</v>
      </c>
      <c r="G1152" s="16">
        <f>ABS(Solieusap!G1152)</f>
        <v>0.47078796536796502</v>
      </c>
      <c r="H1152" s="16">
        <f>ABS(Solieusap!H1152)</f>
        <v>1.78587753246754E-4</v>
      </c>
      <c r="I1152" s="16">
        <f>ABS(Solieusap!I1152)</f>
        <v>0.72280139826839795</v>
      </c>
      <c r="J1152" s="16">
        <f>ABS(Solieusap!J1152)</f>
        <v>0.50536580519480501</v>
      </c>
      <c r="K1152" s="16">
        <f t="shared" si="0"/>
        <v>4.3277293506493502</v>
      </c>
      <c r="L1152" s="16">
        <f t="shared" si="1"/>
        <v>0.72280139826839795</v>
      </c>
    </row>
    <row r="1153" spans="1:12" ht="16.5" customHeight="1">
      <c r="A1153" s="15" t="str">
        <f>Solieusap!A1153</f>
        <v>Cũ</v>
      </c>
      <c r="B1153" s="15">
        <f>Solieusap!B1153</f>
        <v>0</v>
      </c>
      <c r="C1153" s="15" t="str">
        <f>Solieusap!C1153</f>
        <v>COMB6</v>
      </c>
      <c r="D1153" s="15" t="str">
        <f>Solieusap!D1153</f>
        <v>Combination</v>
      </c>
      <c r="E1153" s="16">
        <f>ABS(Solieusap!E1153)</f>
        <v>4.3445857142857198</v>
      </c>
      <c r="F1153" s="16">
        <f>ABS(Solieusap!F1153)</f>
        <v>0.317709523809524</v>
      </c>
      <c r="G1153" s="16">
        <f>ABS(Solieusap!G1153)</f>
        <v>0.473052380952381</v>
      </c>
      <c r="H1153" s="16">
        <f>ABS(Solieusap!H1153)</f>
        <v>1.7964285714285801E-4</v>
      </c>
      <c r="I1153" s="16">
        <f>ABS(Solieusap!I1153)</f>
        <v>0.72959619047619095</v>
      </c>
      <c r="J1153" s="16">
        <f>ABS(Solieusap!J1153)</f>
        <v>0.50991285714285695</v>
      </c>
      <c r="K1153" s="16">
        <f t="shared" si="0"/>
        <v>4.3445857142857198</v>
      </c>
      <c r="L1153" s="16">
        <f t="shared" si="1"/>
        <v>0.72959619047619095</v>
      </c>
    </row>
    <row r="1154" spans="1:12" ht="16.5" customHeight="1">
      <c r="A1154" s="15" t="str">
        <f>Solieusap!A1154</f>
        <v>Cũ</v>
      </c>
      <c r="B1154" s="15">
        <f>Solieusap!B1154</f>
        <v>1.75</v>
      </c>
      <c r="C1154" s="15" t="str">
        <f>Solieusap!C1154</f>
        <v>COMB6</v>
      </c>
      <c r="D1154" s="15" t="str">
        <f>Solieusap!D1154</f>
        <v>Combination</v>
      </c>
      <c r="E1154" s="16">
        <f>ABS(Solieusap!E1154)</f>
        <v>4.3614420779220797</v>
      </c>
      <c r="F1154" s="16">
        <f>ABS(Solieusap!F1154)</f>
        <v>0.31942004329004298</v>
      </c>
      <c r="G1154" s="16">
        <f>ABS(Solieusap!G1154)</f>
        <v>0.47531679653679698</v>
      </c>
      <c r="H1154" s="16">
        <f>ABS(Solieusap!H1154)</f>
        <v>1.8069796103896101E-4</v>
      </c>
      <c r="I1154" s="16">
        <f>ABS(Solieusap!I1154)</f>
        <v>0.73639098268398295</v>
      </c>
      <c r="J1154" s="16">
        <f>ABS(Solieusap!J1154)</f>
        <v>0.514459909090908</v>
      </c>
      <c r="K1154" s="16">
        <f t="shared" si="0"/>
        <v>4.3614420779220797</v>
      </c>
      <c r="L1154" s="16">
        <f t="shared" si="1"/>
        <v>0.73639098268398295</v>
      </c>
    </row>
    <row r="1155" spans="1:12" ht="16.5" customHeight="1">
      <c r="A1155" s="15" t="str">
        <f>Solieusap!A1155</f>
        <v>Cũ</v>
      </c>
      <c r="B1155" s="15">
        <f>Solieusap!B1155</f>
        <v>3.5</v>
      </c>
      <c r="C1155" s="15" t="str">
        <f>Solieusap!C1155</f>
        <v>COMB6</v>
      </c>
      <c r="D1155" s="15" t="str">
        <f>Solieusap!D1155</f>
        <v>Combination</v>
      </c>
      <c r="E1155" s="16">
        <f>ABS(Solieusap!E1155)</f>
        <v>4.3782984415584396</v>
      </c>
      <c r="F1155" s="16">
        <f>ABS(Solieusap!F1155)</f>
        <v>0.32113056277056301</v>
      </c>
      <c r="G1155" s="16">
        <f>ABS(Solieusap!G1155)</f>
        <v>0.47758121212121202</v>
      </c>
      <c r="H1155" s="16">
        <f>ABS(Solieusap!H1155)</f>
        <v>1.8175306493506499E-4</v>
      </c>
      <c r="I1155" s="16">
        <f>ABS(Solieusap!I1155)</f>
        <v>0.74318577489177495</v>
      </c>
      <c r="J1155" s="16">
        <f>ABS(Solieusap!J1155)</f>
        <v>0.51900696103896005</v>
      </c>
      <c r="K1155" s="16">
        <f t="shared" si="0"/>
        <v>4.3782984415584396</v>
      </c>
      <c r="L1155" s="16">
        <f t="shared" si="1"/>
        <v>0.74318577489177495</v>
      </c>
    </row>
    <row r="1156" spans="1:12" ht="16.5" customHeight="1">
      <c r="A1156" s="15" t="str">
        <f>Solieusap!A1156</f>
        <v>Cũ</v>
      </c>
      <c r="B1156" s="15">
        <f>Solieusap!B1156</f>
        <v>0</v>
      </c>
      <c r="C1156" s="15" t="str">
        <f>Solieusap!C1156</f>
        <v>COMB7</v>
      </c>
      <c r="D1156" s="15" t="str">
        <f>Solieusap!D1156</f>
        <v>Combination</v>
      </c>
      <c r="E1156" s="16">
        <f>ABS(Solieusap!E1156)</f>
        <v>4.3951548051948102</v>
      </c>
      <c r="F1156" s="16">
        <f>ABS(Solieusap!F1156)</f>
        <v>0.32284108225108199</v>
      </c>
      <c r="G1156" s="16">
        <f>ABS(Solieusap!G1156)</f>
        <v>0.479845627705628</v>
      </c>
      <c r="H1156" s="16">
        <f>ABS(Solieusap!H1156)</f>
        <v>1.82808168831169E-4</v>
      </c>
      <c r="I1156" s="16">
        <f>ABS(Solieusap!I1156)</f>
        <v>0.74998056709956695</v>
      </c>
      <c r="J1156" s="16">
        <f>ABS(Solieusap!J1156)</f>
        <v>0.52355401298701199</v>
      </c>
      <c r="K1156" s="16">
        <f t="shared" si="0"/>
        <v>4.3951548051948102</v>
      </c>
      <c r="L1156" s="16">
        <f t="shared" si="1"/>
        <v>0.74998056709956695</v>
      </c>
    </row>
    <row r="1157" spans="1:12" ht="16.5" customHeight="1">
      <c r="A1157" s="15" t="str">
        <f>Solieusap!A1157</f>
        <v>Cũ</v>
      </c>
      <c r="B1157" s="15">
        <f>Solieusap!B1157</f>
        <v>1.75</v>
      </c>
      <c r="C1157" s="15" t="str">
        <f>Solieusap!C1157</f>
        <v>COMB7</v>
      </c>
      <c r="D1157" s="15" t="str">
        <f>Solieusap!D1157</f>
        <v>Combination</v>
      </c>
      <c r="E1157" s="16">
        <f>ABS(Solieusap!E1157)</f>
        <v>4.4120111688311701</v>
      </c>
      <c r="F1157" s="16">
        <f>ABS(Solieusap!F1157)</f>
        <v>0.32455160173160202</v>
      </c>
      <c r="G1157" s="16">
        <f>ABS(Solieusap!G1157)</f>
        <v>0.48211004329004298</v>
      </c>
      <c r="H1157" s="16">
        <f>ABS(Solieusap!H1157)</f>
        <v>1.8386327272727299E-4</v>
      </c>
      <c r="I1157" s="16">
        <f>ABS(Solieusap!I1157)</f>
        <v>0.75677535930735995</v>
      </c>
      <c r="J1157" s="16">
        <f>ABS(Solieusap!J1157)</f>
        <v>0.52810106493506404</v>
      </c>
      <c r="K1157" s="16">
        <f t="shared" si="0"/>
        <v>4.4120111688311701</v>
      </c>
      <c r="L1157" s="16">
        <f t="shared" si="1"/>
        <v>0.75677535930735995</v>
      </c>
    </row>
    <row r="1158" spans="1:12" ht="16.5" customHeight="1">
      <c r="A1158" s="15" t="str">
        <f>Solieusap!A1158</f>
        <v>Cũ</v>
      </c>
      <c r="B1158" s="15">
        <f>Solieusap!B1158</f>
        <v>3.5</v>
      </c>
      <c r="C1158" s="15" t="str">
        <f>Solieusap!C1158</f>
        <v>COMB7</v>
      </c>
      <c r="D1158" s="15" t="str">
        <f>Solieusap!D1158</f>
        <v>Combination</v>
      </c>
      <c r="E1158" s="16">
        <f>ABS(Solieusap!E1158)</f>
        <v>4.42886753246753</v>
      </c>
      <c r="F1158" s="16">
        <f>ABS(Solieusap!F1158)</f>
        <v>0.326262121212121</v>
      </c>
      <c r="G1158" s="16">
        <f>ABS(Solieusap!G1158)</f>
        <v>0.48437445887445901</v>
      </c>
      <c r="H1158" s="16">
        <f>ABS(Solieusap!H1158)</f>
        <v>1.84918376623377E-4</v>
      </c>
      <c r="I1158" s="16">
        <f>ABS(Solieusap!I1158)</f>
        <v>0.76357015151515195</v>
      </c>
      <c r="J1158" s="16">
        <f>ABS(Solieusap!J1158)</f>
        <v>0.53264811688311597</v>
      </c>
      <c r="K1158" s="16">
        <f t="shared" si="0"/>
        <v>4.42886753246753</v>
      </c>
      <c r="L1158" s="16">
        <f t="shared" si="1"/>
        <v>0.76357015151515195</v>
      </c>
    </row>
    <row r="1159" spans="1:12" ht="16.5" customHeight="1">
      <c r="A1159" s="15" t="str">
        <f>Solieusap!A1159</f>
        <v>Cũ</v>
      </c>
      <c r="B1159" s="15">
        <f>Solieusap!B1159</f>
        <v>0</v>
      </c>
      <c r="C1159" s="15" t="str">
        <f>Solieusap!C1159</f>
        <v>COMB1</v>
      </c>
      <c r="D1159" s="15" t="str">
        <f>Solieusap!D1159</f>
        <v>Combination</v>
      </c>
      <c r="E1159" s="16">
        <f>ABS(Solieusap!E1159)</f>
        <v>4.4457238961038996</v>
      </c>
      <c r="F1159" s="16">
        <f>ABS(Solieusap!F1159)</f>
        <v>0.32797264069264098</v>
      </c>
      <c r="G1159" s="16">
        <f>ABS(Solieusap!G1159)</f>
        <v>0.48663887445887399</v>
      </c>
      <c r="H1159" s="16">
        <f>ABS(Solieusap!H1159)</f>
        <v>1.8597348051948101E-4</v>
      </c>
      <c r="I1159" s="16">
        <f>ABS(Solieusap!I1159)</f>
        <v>0.77036494372294395</v>
      </c>
      <c r="J1159" s="16">
        <f>ABS(Solieusap!J1159)</f>
        <v>0.53719516883116802</v>
      </c>
      <c r="K1159" s="16">
        <f t="shared" si="0"/>
        <v>4.4457238961038996</v>
      </c>
      <c r="L1159" s="16">
        <f t="shared" si="1"/>
        <v>0.77036494372294395</v>
      </c>
    </row>
    <row r="1160" spans="1:12" ht="16.5" customHeight="1">
      <c r="A1160" s="15" t="str">
        <f>Solieusap!A1160</f>
        <v>Cũ</v>
      </c>
      <c r="B1160" s="15">
        <f>Solieusap!B1160</f>
        <v>1.75</v>
      </c>
      <c r="C1160" s="15" t="str">
        <f>Solieusap!C1160</f>
        <v>COMB1</v>
      </c>
      <c r="D1160" s="15" t="str">
        <f>Solieusap!D1160</f>
        <v>Combination</v>
      </c>
      <c r="E1160" s="16">
        <f>ABS(Solieusap!E1160)</f>
        <v>4.4625802597402604</v>
      </c>
      <c r="F1160" s="16">
        <f>ABS(Solieusap!F1160)</f>
        <v>0.32968316017316002</v>
      </c>
      <c r="G1160" s="16">
        <f>ABS(Solieusap!G1160)</f>
        <v>0.48890329004328997</v>
      </c>
      <c r="H1160" s="16">
        <f>ABS(Solieusap!H1160)</f>
        <v>1.8702858441558499E-4</v>
      </c>
      <c r="I1160" s="16">
        <f>ABS(Solieusap!I1160)</f>
        <v>0.77715973593073595</v>
      </c>
      <c r="J1160" s="16">
        <f>ABS(Solieusap!J1160)</f>
        <v>0.54174222077921996</v>
      </c>
      <c r="K1160" s="16">
        <f t="shared" si="0"/>
        <v>4.4625802597402604</v>
      </c>
      <c r="L1160" s="16">
        <f t="shared" si="1"/>
        <v>0.77715973593073595</v>
      </c>
    </row>
    <row r="1161" spans="1:12" ht="16.5" customHeight="1">
      <c r="A1161" s="15" t="str">
        <f>Solieusap!A1161</f>
        <v>Cũ</v>
      </c>
      <c r="B1161" s="15">
        <f>Solieusap!B1161</f>
        <v>3.5</v>
      </c>
      <c r="C1161" s="15" t="str">
        <f>Solieusap!C1161</f>
        <v>COMB1</v>
      </c>
      <c r="D1161" s="15" t="str">
        <f>Solieusap!D1161</f>
        <v>Combination</v>
      </c>
      <c r="E1161" s="16">
        <f>ABS(Solieusap!E1161)</f>
        <v>4.4794366233766203</v>
      </c>
      <c r="F1161" s="16">
        <f>ABS(Solieusap!F1161)</f>
        <v>0.33139367965368</v>
      </c>
      <c r="G1161" s="16">
        <f>ABS(Solieusap!G1161)</f>
        <v>0.49116770562770601</v>
      </c>
      <c r="H1161" s="16">
        <f>ABS(Solieusap!H1161)</f>
        <v>1.88083688311689E-4</v>
      </c>
      <c r="I1161" s="16">
        <f>ABS(Solieusap!I1161)</f>
        <v>0.78395452813852795</v>
      </c>
      <c r="J1161" s="16">
        <f>ABS(Solieusap!J1161)</f>
        <v>0.54628927272727201</v>
      </c>
      <c r="K1161" s="16">
        <f t="shared" si="0"/>
        <v>4.4794366233766203</v>
      </c>
      <c r="L1161" s="16">
        <f t="shared" si="1"/>
        <v>0.78395452813852795</v>
      </c>
    </row>
    <row r="1162" spans="1:12" ht="16.5" customHeight="1">
      <c r="A1162" s="15" t="str">
        <f>Solieusap!A1162</f>
        <v>Cũ</v>
      </c>
      <c r="B1162" s="15">
        <f>Solieusap!B1162</f>
        <v>0</v>
      </c>
      <c r="C1162" s="15" t="str">
        <f>Solieusap!C1162</f>
        <v>COMB2</v>
      </c>
      <c r="D1162" s="15" t="str">
        <f>Solieusap!D1162</f>
        <v>Combination</v>
      </c>
      <c r="E1162" s="16">
        <f>ABS(Solieusap!E1162)</f>
        <v>4.49629298701299</v>
      </c>
      <c r="F1162" s="16">
        <f>ABS(Solieusap!F1162)</f>
        <v>0.33310419913419897</v>
      </c>
      <c r="G1162" s="16">
        <f>ABS(Solieusap!G1162)</f>
        <v>0.49343212121212099</v>
      </c>
      <c r="H1162" s="16">
        <f>ABS(Solieusap!H1162)</f>
        <v>1.8913879220779301E-4</v>
      </c>
      <c r="I1162" s="16">
        <f>ABS(Solieusap!I1162)</f>
        <v>0.79074932034632095</v>
      </c>
      <c r="J1162" s="16">
        <f>ABS(Solieusap!J1162)</f>
        <v>0.55083632467532395</v>
      </c>
      <c r="K1162" s="16">
        <f t="shared" si="0"/>
        <v>4.49629298701299</v>
      </c>
      <c r="L1162" s="16">
        <f t="shared" si="1"/>
        <v>0.79074932034632095</v>
      </c>
    </row>
    <row r="1163" spans="1:12" ht="16.5" customHeight="1">
      <c r="A1163" s="15" t="str">
        <f>Solieusap!A1163</f>
        <v>Cũ</v>
      </c>
      <c r="B1163" s="15">
        <f>Solieusap!B1163</f>
        <v>1.75</v>
      </c>
      <c r="C1163" s="15" t="str">
        <f>Solieusap!C1163</f>
        <v>COMB2</v>
      </c>
      <c r="D1163" s="15" t="str">
        <f>Solieusap!D1163</f>
        <v>Combination</v>
      </c>
      <c r="E1163" s="16">
        <f>ABS(Solieusap!E1163)</f>
        <v>4.5131493506493499</v>
      </c>
      <c r="F1163" s="16">
        <f>ABS(Solieusap!F1163)</f>
        <v>0.33481471861471901</v>
      </c>
      <c r="G1163" s="16">
        <f>ABS(Solieusap!G1163)</f>
        <v>0.49569653679653702</v>
      </c>
      <c r="H1163" s="16">
        <f>ABS(Solieusap!H1163)</f>
        <v>1.9019389610389599E-4</v>
      </c>
      <c r="I1163" s="16">
        <f>ABS(Solieusap!I1163)</f>
        <v>0.79754411255411295</v>
      </c>
      <c r="J1163" s="16">
        <f>ABS(Solieusap!J1163)</f>
        <v>0.555383376623376</v>
      </c>
      <c r="K1163" s="16">
        <f t="shared" si="0"/>
        <v>4.5131493506493499</v>
      </c>
      <c r="L1163" s="16">
        <f t="shared" si="1"/>
        <v>0.79754411255411295</v>
      </c>
    </row>
    <row r="1164" spans="1:12" ht="16.5" customHeight="1">
      <c r="A1164" s="15" t="str">
        <f>Solieusap!A1164</f>
        <v>Cũ</v>
      </c>
      <c r="B1164" s="15">
        <f>Solieusap!B1164</f>
        <v>3.5</v>
      </c>
      <c r="C1164" s="15" t="str">
        <f>Solieusap!C1164</f>
        <v>COMB2</v>
      </c>
      <c r="D1164" s="15" t="str">
        <f>Solieusap!D1164</f>
        <v>Combination</v>
      </c>
      <c r="E1164" s="16">
        <f>ABS(Solieusap!E1164)</f>
        <v>4.5300057142857204</v>
      </c>
      <c r="F1164" s="16">
        <f>ABS(Solieusap!F1164)</f>
        <v>0.33652523809523799</v>
      </c>
      <c r="G1164" s="16">
        <f>ABS(Solieusap!G1164)</f>
        <v>0.497960952380952</v>
      </c>
      <c r="H1164" s="16">
        <f>ABS(Solieusap!H1164)</f>
        <v>1.91249E-4</v>
      </c>
      <c r="I1164" s="16">
        <f>ABS(Solieusap!I1164)</f>
        <v>0.80433890476190495</v>
      </c>
      <c r="J1164" s="16">
        <f>ABS(Solieusap!J1164)</f>
        <v>0.55993042857142805</v>
      </c>
      <c r="K1164" s="16">
        <f t="shared" si="0"/>
        <v>4.5300057142857204</v>
      </c>
      <c r="L1164" s="16">
        <f t="shared" si="1"/>
        <v>0.80433890476190495</v>
      </c>
    </row>
    <row r="1165" spans="1:12" ht="16.5" customHeight="1">
      <c r="A1165" s="15" t="str">
        <f>Solieusap!A1165</f>
        <v>Cũ</v>
      </c>
      <c r="B1165" s="15">
        <f>Solieusap!B1165</f>
        <v>0</v>
      </c>
      <c r="C1165" s="15" t="str">
        <f>Solieusap!C1165</f>
        <v>COMB3</v>
      </c>
      <c r="D1165" s="15" t="str">
        <f>Solieusap!D1165</f>
        <v>Combination</v>
      </c>
      <c r="E1165" s="16">
        <f>ABS(Solieusap!E1165)</f>
        <v>4.5468620779220803</v>
      </c>
      <c r="F1165" s="16">
        <f>ABS(Solieusap!F1165)</f>
        <v>0.33823575757575802</v>
      </c>
      <c r="G1165" s="16">
        <f>ABS(Solieusap!G1165)</f>
        <v>0.50022536796536798</v>
      </c>
      <c r="H1165" s="16">
        <f>ABS(Solieusap!H1165)</f>
        <v>1.9230410389610401E-4</v>
      </c>
      <c r="I1165" s="16">
        <f>ABS(Solieusap!I1165)</f>
        <v>0.81113369696969695</v>
      </c>
      <c r="J1165" s="16">
        <f>ABS(Solieusap!J1165)</f>
        <v>0.56447748051947999</v>
      </c>
      <c r="K1165" s="16">
        <f t="shared" si="0"/>
        <v>4.5468620779220803</v>
      </c>
      <c r="L1165" s="16">
        <f t="shared" si="1"/>
        <v>0.81113369696969695</v>
      </c>
    </row>
    <row r="1166" spans="1:12" ht="16.5" customHeight="1">
      <c r="A1166" s="15" t="str">
        <f>Solieusap!A1166</f>
        <v>Cũ</v>
      </c>
      <c r="B1166" s="15">
        <f>Solieusap!B1166</f>
        <v>1.75</v>
      </c>
      <c r="C1166" s="15" t="str">
        <f>Solieusap!C1166</f>
        <v>COMB3</v>
      </c>
      <c r="D1166" s="15" t="str">
        <f>Solieusap!D1166</f>
        <v>Combination</v>
      </c>
      <c r="E1166" s="16">
        <f>ABS(Solieusap!E1166)</f>
        <v>4.5637184415584402</v>
      </c>
      <c r="F1166" s="16">
        <f>ABS(Solieusap!F1166)</f>
        <v>0.339946277056277</v>
      </c>
      <c r="G1166" s="16">
        <f>ABS(Solieusap!G1166)</f>
        <v>0.50248978354978402</v>
      </c>
      <c r="H1166" s="16">
        <f>ABS(Solieusap!H1166)</f>
        <v>1.9335920779220799E-4</v>
      </c>
      <c r="I1166" s="16">
        <f>ABS(Solieusap!I1166)</f>
        <v>0.81792848917748895</v>
      </c>
      <c r="J1166" s="16">
        <f>ABS(Solieusap!J1166)</f>
        <v>0.56902453246753204</v>
      </c>
      <c r="K1166" s="16">
        <f t="shared" si="0"/>
        <v>4.5637184415584402</v>
      </c>
      <c r="L1166" s="16">
        <f t="shared" si="1"/>
        <v>0.81792848917748895</v>
      </c>
    </row>
    <row r="1167" spans="1:12" ht="16.5" customHeight="1">
      <c r="A1167" s="15" t="str">
        <f>Solieusap!A1167</f>
        <v>Cũ</v>
      </c>
      <c r="B1167" s="15">
        <f>Solieusap!B1167</f>
        <v>3.5</v>
      </c>
      <c r="C1167" s="15" t="str">
        <f>Solieusap!C1167</f>
        <v>COMB3</v>
      </c>
      <c r="D1167" s="15" t="str">
        <f>Solieusap!D1167</f>
        <v>Combination</v>
      </c>
      <c r="E1167" s="16">
        <f>ABS(Solieusap!E1167)</f>
        <v>4.5805748051948099</v>
      </c>
      <c r="F1167" s="16">
        <f>ABS(Solieusap!F1167)</f>
        <v>0.34165679653679698</v>
      </c>
      <c r="G1167" s="16">
        <f>ABS(Solieusap!G1167)</f>
        <v>0.50475419913419906</v>
      </c>
      <c r="H1167" s="16">
        <f>ABS(Solieusap!H1167)</f>
        <v>1.94414311688312E-4</v>
      </c>
      <c r="I1167" s="16">
        <f>ABS(Solieusap!I1167)</f>
        <v>0.82472328138528195</v>
      </c>
      <c r="J1167" s="16">
        <f>ABS(Solieusap!J1167)</f>
        <v>0.57357158441558398</v>
      </c>
      <c r="K1167" s="16">
        <f t="shared" si="0"/>
        <v>4.5805748051948099</v>
      </c>
      <c r="L1167" s="16">
        <f t="shared" si="1"/>
        <v>0.82472328138528195</v>
      </c>
    </row>
    <row r="1168" spans="1:12" ht="16.5" customHeight="1">
      <c r="A1168" s="15" t="str">
        <f>Solieusap!A1168</f>
        <v>Cũ</v>
      </c>
      <c r="B1168" s="15">
        <f>Solieusap!B1168</f>
        <v>0</v>
      </c>
      <c r="C1168" s="15" t="str">
        <f>Solieusap!C1168</f>
        <v>COMB4</v>
      </c>
      <c r="D1168" s="15" t="str">
        <f>Solieusap!D1168</f>
        <v>Combination</v>
      </c>
      <c r="E1168" s="16">
        <f>ABS(Solieusap!E1168)</f>
        <v>4.5974311688311698</v>
      </c>
      <c r="F1168" s="16">
        <f>ABS(Solieusap!F1168)</f>
        <v>0.34336731601731602</v>
      </c>
      <c r="G1168" s="16">
        <f>ABS(Solieusap!G1168)</f>
        <v>0.50701861471861498</v>
      </c>
      <c r="H1168" s="16">
        <f>ABS(Solieusap!H1168)</f>
        <v>1.9546941558441601E-4</v>
      </c>
      <c r="I1168" s="16">
        <f>ABS(Solieusap!I1168)</f>
        <v>0.83151807359307395</v>
      </c>
      <c r="J1168" s="16">
        <f>ABS(Solieusap!J1168)</f>
        <v>0.57811863636363603</v>
      </c>
      <c r="K1168" s="16">
        <f t="shared" si="0"/>
        <v>4.5974311688311698</v>
      </c>
      <c r="L1168" s="16">
        <f t="shared" si="1"/>
        <v>0.83151807359307395</v>
      </c>
    </row>
    <row r="1169" spans="1:12" ht="16.5" customHeight="1">
      <c r="A1169" s="15" t="str">
        <f>Solieusap!A1169</f>
        <v>Cũ</v>
      </c>
      <c r="B1169" s="15">
        <f>Solieusap!B1169</f>
        <v>1.75</v>
      </c>
      <c r="C1169" s="15" t="str">
        <f>Solieusap!C1169</f>
        <v>COMB4</v>
      </c>
      <c r="D1169" s="15" t="str">
        <f>Solieusap!D1169</f>
        <v>Combination</v>
      </c>
      <c r="E1169" s="16">
        <f>ABS(Solieusap!E1169)</f>
        <v>4.6142875324675297</v>
      </c>
      <c r="F1169" s="16">
        <f>ABS(Solieusap!F1169)</f>
        <v>0.34507783549783599</v>
      </c>
      <c r="G1169" s="16">
        <f>ABS(Solieusap!G1169)</f>
        <v>0.50928303030303002</v>
      </c>
      <c r="H1169" s="16">
        <f>ABS(Solieusap!H1169)</f>
        <v>1.9652451948051999E-4</v>
      </c>
      <c r="I1169" s="16">
        <f>ABS(Solieusap!I1169)</f>
        <v>0.83831286580086595</v>
      </c>
      <c r="J1169" s="16">
        <f>ABS(Solieusap!J1169)</f>
        <v>0.58266568831168797</v>
      </c>
      <c r="K1169" s="16">
        <f t="shared" si="0"/>
        <v>4.6142875324675297</v>
      </c>
      <c r="L1169" s="16">
        <f t="shared" si="1"/>
        <v>0.83831286580086595</v>
      </c>
    </row>
    <row r="1170" spans="1:12" ht="16.5" customHeight="1">
      <c r="A1170" s="15" t="str">
        <f>Solieusap!A1170</f>
        <v>Cũ</v>
      </c>
      <c r="B1170" s="15">
        <f>Solieusap!B1170</f>
        <v>3.5</v>
      </c>
      <c r="C1170" s="15" t="str">
        <f>Solieusap!C1170</f>
        <v>COMB4</v>
      </c>
      <c r="D1170" s="15" t="str">
        <f>Solieusap!D1170</f>
        <v>Combination</v>
      </c>
      <c r="E1170" s="16">
        <f>ABS(Solieusap!E1170)</f>
        <v>4.6311438961039002</v>
      </c>
      <c r="F1170" s="16">
        <f>ABS(Solieusap!F1170)</f>
        <v>0.34678835497835497</v>
      </c>
      <c r="G1170" s="16">
        <f>ABS(Solieusap!G1170)</f>
        <v>0.51154744588744605</v>
      </c>
      <c r="H1170" s="16">
        <f>ABS(Solieusap!H1170)</f>
        <v>1.97579623376624E-4</v>
      </c>
      <c r="I1170" s="16">
        <f>ABS(Solieusap!I1170)</f>
        <v>0.84510765800865795</v>
      </c>
      <c r="J1170" s="16">
        <f>ABS(Solieusap!J1170)</f>
        <v>0.58721274025974002</v>
      </c>
      <c r="K1170" s="16">
        <f t="shared" si="0"/>
        <v>4.6311438961039002</v>
      </c>
      <c r="L1170" s="16">
        <f t="shared" si="1"/>
        <v>0.84510765800865795</v>
      </c>
    </row>
    <row r="1171" spans="1:12" ht="16.5" customHeight="1">
      <c r="A1171" s="15" t="str">
        <f>Solieusap!A1171</f>
        <v>Cũ</v>
      </c>
      <c r="B1171" s="15">
        <f>Solieusap!B1171</f>
        <v>0</v>
      </c>
      <c r="C1171" s="15" t="str">
        <f>Solieusap!C1171</f>
        <v>COMB5</v>
      </c>
      <c r="D1171" s="15" t="str">
        <f>Solieusap!D1171</f>
        <v>Combination</v>
      </c>
      <c r="E1171" s="16">
        <f>ABS(Solieusap!E1171)</f>
        <v>4.6480002597402601</v>
      </c>
      <c r="F1171" s="16">
        <f>ABS(Solieusap!F1171)</f>
        <v>0.34849887445887501</v>
      </c>
      <c r="G1171" s="16">
        <f>ABS(Solieusap!G1171)</f>
        <v>0.51381186147186197</v>
      </c>
      <c r="H1171" s="16">
        <f>ABS(Solieusap!H1171)</f>
        <v>1.9863472727272801E-4</v>
      </c>
      <c r="I1171" s="16">
        <f>ABS(Solieusap!I1171)</f>
        <v>0.85190245021644995</v>
      </c>
      <c r="J1171" s="16">
        <f>ABS(Solieusap!J1171)</f>
        <v>0.59175979220779196</v>
      </c>
      <c r="K1171" s="16">
        <f t="shared" si="0"/>
        <v>4.6480002597402601</v>
      </c>
      <c r="L1171" s="16">
        <f t="shared" si="1"/>
        <v>0.85190245021644995</v>
      </c>
    </row>
    <row r="1172" spans="1:12" ht="16.5" customHeight="1">
      <c r="A1172" s="15" t="str">
        <f>Solieusap!A1172</f>
        <v>Cũ</v>
      </c>
      <c r="B1172" s="15">
        <f>Solieusap!B1172</f>
        <v>1.75</v>
      </c>
      <c r="C1172" s="15" t="str">
        <f>Solieusap!C1172</f>
        <v>COMB5</v>
      </c>
      <c r="D1172" s="15" t="str">
        <f>Solieusap!D1172</f>
        <v>Combination</v>
      </c>
      <c r="E1172" s="16">
        <f>ABS(Solieusap!E1172)</f>
        <v>4.66485662337662</v>
      </c>
      <c r="F1172" s="16">
        <f>ABS(Solieusap!F1172)</f>
        <v>0.35020939393939399</v>
      </c>
      <c r="G1172" s="16">
        <f>ABS(Solieusap!G1172)</f>
        <v>0.51607627705627701</v>
      </c>
      <c r="H1172" s="16">
        <f>ABS(Solieusap!H1172)</f>
        <v>1.9968983116883199E-4</v>
      </c>
      <c r="I1172" s="16">
        <f>ABS(Solieusap!I1172)</f>
        <v>0.85869724242424295</v>
      </c>
      <c r="J1172" s="16">
        <f>ABS(Solieusap!J1172)</f>
        <v>0.59630684415584401</v>
      </c>
      <c r="K1172" s="16">
        <f t="shared" si="0"/>
        <v>4.66485662337662</v>
      </c>
      <c r="L1172" s="16">
        <f t="shared" si="1"/>
        <v>0.85869724242424295</v>
      </c>
    </row>
    <row r="1173" spans="1:12" ht="16.5" customHeight="1">
      <c r="A1173" s="15" t="str">
        <f>Solieusap!A1173</f>
        <v>Cũ</v>
      </c>
      <c r="B1173" s="15">
        <f>Solieusap!B1173</f>
        <v>3.5</v>
      </c>
      <c r="C1173" s="15" t="str">
        <f>Solieusap!C1173</f>
        <v>COMB5</v>
      </c>
      <c r="D1173" s="15" t="str">
        <f>Solieusap!D1173</f>
        <v>Combination</v>
      </c>
      <c r="E1173" s="16">
        <f>ABS(Solieusap!E1173)</f>
        <v>4.6817129870129897</v>
      </c>
      <c r="F1173" s="16">
        <f>ABS(Solieusap!F1173)</f>
        <v>0.35191991341991402</v>
      </c>
      <c r="G1173" s="16">
        <f>ABS(Solieusap!G1173)</f>
        <v>0.51834069264069305</v>
      </c>
      <c r="H1173" s="16">
        <f>ABS(Solieusap!H1173)</f>
        <v>2.00744935064935E-4</v>
      </c>
      <c r="I1173" s="16">
        <f>ABS(Solieusap!I1173)</f>
        <v>0.86549203463203495</v>
      </c>
      <c r="J1173" s="16">
        <f>ABS(Solieusap!J1173)</f>
        <v>0.60085389610389495</v>
      </c>
      <c r="K1173" s="16">
        <f t="shared" si="0"/>
        <v>4.6817129870129897</v>
      </c>
      <c r="L1173" s="16">
        <f t="shared" si="1"/>
        <v>0.86549203463203495</v>
      </c>
    </row>
    <row r="1174" spans="1:12" ht="16.5" customHeight="1">
      <c r="A1174" s="15" t="str">
        <f>Solieusap!A1174</f>
        <v>Cũ</v>
      </c>
      <c r="B1174" s="15">
        <f>Solieusap!B1174</f>
        <v>0</v>
      </c>
      <c r="C1174" s="15" t="str">
        <f>Solieusap!C1174</f>
        <v>COMB6</v>
      </c>
      <c r="D1174" s="15" t="str">
        <f>Solieusap!D1174</f>
        <v>Combination</v>
      </c>
      <c r="E1174" s="16">
        <f>ABS(Solieusap!E1174)</f>
        <v>4.6985693506493504</v>
      </c>
      <c r="F1174" s="16">
        <f>ABS(Solieusap!F1174)</f>
        <v>0.353630432900433</v>
      </c>
      <c r="G1174" s="16">
        <f>ABS(Solieusap!G1174)</f>
        <v>0.52060510822510797</v>
      </c>
      <c r="H1174" s="16">
        <f>ABS(Solieusap!H1174)</f>
        <v>2.0180003896103901E-4</v>
      </c>
      <c r="I1174" s="16">
        <f>ABS(Solieusap!I1174)</f>
        <v>0.87228682683982695</v>
      </c>
      <c r="J1174" s="16">
        <f>ABS(Solieusap!J1174)</f>
        <v>0.605400948051947</v>
      </c>
      <c r="K1174" s="16">
        <f t="shared" si="0"/>
        <v>4.6985693506493504</v>
      </c>
      <c r="L1174" s="16">
        <f t="shared" si="1"/>
        <v>0.87228682683982695</v>
      </c>
    </row>
    <row r="1175" spans="1:12" ht="16.5" customHeight="1">
      <c r="A1175" s="15" t="str">
        <f>Solieusap!A1175</f>
        <v>Cũ</v>
      </c>
      <c r="B1175" s="15">
        <f>Solieusap!B1175</f>
        <v>1.75</v>
      </c>
      <c r="C1175" s="15" t="str">
        <f>Solieusap!C1175</f>
        <v>COMB6</v>
      </c>
      <c r="D1175" s="15" t="str">
        <f>Solieusap!D1175</f>
        <v>Combination</v>
      </c>
      <c r="E1175" s="16">
        <f>ABS(Solieusap!E1175)</f>
        <v>4.7154257142857201</v>
      </c>
      <c r="F1175" s="16">
        <f>ABS(Solieusap!F1175)</f>
        <v>0.35534095238095198</v>
      </c>
      <c r="G1175" s="16">
        <f>ABS(Solieusap!G1175)</f>
        <v>0.52286952380952401</v>
      </c>
      <c r="H1175" s="16">
        <f>ABS(Solieusap!H1175)</f>
        <v>2.0285514285714299E-4</v>
      </c>
      <c r="I1175" s="16">
        <f>ABS(Solieusap!I1175)</f>
        <v>0.87908161904761895</v>
      </c>
      <c r="J1175" s="16">
        <f>ABS(Solieusap!J1175)</f>
        <v>0.60994799999999905</v>
      </c>
      <c r="K1175" s="16">
        <f t="shared" si="0"/>
        <v>4.7154257142857201</v>
      </c>
      <c r="L1175" s="16">
        <f t="shared" si="1"/>
        <v>0.87908161904761895</v>
      </c>
    </row>
    <row r="1176" spans="1:12" ht="16.5" customHeight="1">
      <c r="A1176" s="15" t="str">
        <f>Solieusap!A1176</f>
        <v>Cũ</v>
      </c>
      <c r="B1176" s="15">
        <f>Solieusap!B1176</f>
        <v>3.5</v>
      </c>
      <c r="C1176" s="15" t="str">
        <f>Solieusap!C1176</f>
        <v>COMB6</v>
      </c>
      <c r="D1176" s="15" t="str">
        <f>Solieusap!D1176</f>
        <v>Combination</v>
      </c>
      <c r="E1176" s="16">
        <f>ABS(Solieusap!E1176)</f>
        <v>4.73228207792208</v>
      </c>
      <c r="F1176" s="16">
        <f>ABS(Solieusap!F1176)</f>
        <v>0.35705147186147201</v>
      </c>
      <c r="G1176" s="16">
        <f>ABS(Solieusap!G1176)</f>
        <v>0.52513393939393904</v>
      </c>
      <c r="H1176" s="16">
        <f>ABS(Solieusap!H1176)</f>
        <v>2.03910246753247E-4</v>
      </c>
      <c r="I1176" s="16">
        <f>ABS(Solieusap!I1176)</f>
        <v>0.88587641125541094</v>
      </c>
      <c r="J1176" s="16">
        <f>ABS(Solieusap!J1176)</f>
        <v>0.61449505194805099</v>
      </c>
      <c r="K1176" s="16">
        <f t="shared" si="0"/>
        <v>4.73228207792208</v>
      </c>
      <c r="L1176" s="16">
        <f t="shared" si="1"/>
        <v>0.88587641125541094</v>
      </c>
    </row>
    <row r="1177" spans="1:12" ht="16.5" customHeight="1">
      <c r="A1177" s="15" t="str">
        <f>Solieusap!A1177</f>
        <v>Cũ</v>
      </c>
      <c r="B1177" s="15">
        <f>Solieusap!B1177</f>
        <v>0</v>
      </c>
      <c r="C1177" s="15" t="str">
        <f>Solieusap!C1177</f>
        <v>COMB7</v>
      </c>
      <c r="D1177" s="15" t="str">
        <f>Solieusap!D1177</f>
        <v>Combination</v>
      </c>
      <c r="E1177" s="16">
        <f>ABS(Solieusap!E1177)</f>
        <v>4.7491384415584399</v>
      </c>
      <c r="F1177" s="16">
        <f>ABS(Solieusap!F1177)</f>
        <v>0.35876199134199099</v>
      </c>
      <c r="G1177" s="16">
        <f>ABS(Solieusap!G1177)</f>
        <v>0.52739835497835497</v>
      </c>
      <c r="H1177" s="16">
        <f>ABS(Solieusap!H1177)</f>
        <v>2.0496535064935101E-4</v>
      </c>
      <c r="I1177" s="16">
        <f>ABS(Solieusap!I1177)</f>
        <v>0.89267120346320405</v>
      </c>
      <c r="J1177" s="16">
        <f>ABS(Solieusap!J1177)</f>
        <v>0.61904210389610304</v>
      </c>
      <c r="K1177" s="16">
        <f t="shared" si="0"/>
        <v>4.7491384415584399</v>
      </c>
      <c r="L1177" s="16">
        <f t="shared" si="1"/>
        <v>0.89267120346320405</v>
      </c>
    </row>
    <row r="1178" spans="1:12" ht="16.5" customHeight="1">
      <c r="A1178" s="15" t="str">
        <f>Solieusap!A1178</f>
        <v>Cũ</v>
      </c>
      <c r="B1178" s="15">
        <f>Solieusap!B1178</f>
        <v>1.75</v>
      </c>
      <c r="C1178" s="15" t="str">
        <f>Solieusap!C1178</f>
        <v>COMB7</v>
      </c>
      <c r="D1178" s="15" t="str">
        <f>Solieusap!D1178</f>
        <v>Combination</v>
      </c>
      <c r="E1178" s="16">
        <f>ABS(Solieusap!E1178)</f>
        <v>4.7659948051948096</v>
      </c>
      <c r="F1178" s="16">
        <f>ABS(Solieusap!F1178)</f>
        <v>0.36047251082251103</v>
      </c>
      <c r="G1178" s="16">
        <f>ABS(Solieusap!G1178)</f>
        <v>0.529662770562771</v>
      </c>
      <c r="H1178" s="16">
        <f>ABS(Solieusap!H1178)</f>
        <v>2.06020454545455E-4</v>
      </c>
      <c r="I1178" s="16">
        <f>ABS(Solieusap!I1178)</f>
        <v>0.89946599567099605</v>
      </c>
      <c r="J1178" s="16">
        <f>ABS(Solieusap!J1178)</f>
        <v>0.62358915584415497</v>
      </c>
      <c r="K1178" s="16">
        <f t="shared" si="0"/>
        <v>4.7659948051948096</v>
      </c>
      <c r="L1178" s="16">
        <f t="shared" si="1"/>
        <v>0.89946599567099605</v>
      </c>
    </row>
    <row r="1179" spans="1:12" ht="16.5" customHeight="1">
      <c r="A1179" s="15" t="str">
        <f>Solieusap!A1179</f>
        <v>Cũ</v>
      </c>
      <c r="B1179" s="15">
        <f>Solieusap!B1179</f>
        <v>3.5</v>
      </c>
      <c r="C1179" s="15" t="str">
        <f>Solieusap!C1179</f>
        <v>COMB7</v>
      </c>
      <c r="D1179" s="15" t="str">
        <f>Solieusap!D1179</f>
        <v>Combination</v>
      </c>
      <c r="E1179" s="16">
        <f>ABS(Solieusap!E1179)</f>
        <v>4.7828511688311703</v>
      </c>
      <c r="F1179" s="16">
        <f>ABS(Solieusap!F1179)</f>
        <v>0.36218303030303001</v>
      </c>
      <c r="G1179" s="16">
        <f>ABS(Solieusap!G1179)</f>
        <v>0.53192718614718604</v>
      </c>
      <c r="H1179" s="16">
        <f>ABS(Solieusap!H1179)</f>
        <v>2.0707555844155901E-4</v>
      </c>
      <c r="I1179" s="16">
        <f>ABS(Solieusap!I1179)</f>
        <v>0.90626078787878805</v>
      </c>
      <c r="J1179" s="16">
        <f>ABS(Solieusap!J1179)</f>
        <v>0.62813620779220702</v>
      </c>
      <c r="K1179" s="16">
        <f t="shared" si="0"/>
        <v>4.7828511688311703</v>
      </c>
      <c r="L1179" s="16">
        <f t="shared" si="1"/>
        <v>0.90626078787878805</v>
      </c>
    </row>
    <row r="1180" spans="1:12" ht="16.5" customHeight="1">
      <c r="A1180" s="15" t="str">
        <f>Solieusap!A1180</f>
        <v>Cũ</v>
      </c>
      <c r="B1180" s="15">
        <f>Solieusap!B1180</f>
        <v>0</v>
      </c>
      <c r="C1180" s="15" t="str">
        <f>Solieusap!C1180</f>
        <v>COMB1</v>
      </c>
      <c r="D1180" s="15" t="str">
        <f>Solieusap!D1180</f>
        <v>Combination</v>
      </c>
      <c r="E1180" s="16">
        <f>ABS(Solieusap!E1180)</f>
        <v>4.7997075324675302</v>
      </c>
      <c r="F1180" s="16">
        <f>ABS(Solieusap!F1180)</f>
        <v>0.36389354978354999</v>
      </c>
      <c r="G1180" s="16">
        <f>ABS(Solieusap!G1180)</f>
        <v>0.53419160173160196</v>
      </c>
      <c r="H1180" s="16">
        <f>ABS(Solieusap!H1180)</f>
        <v>2.0813066233766299E-4</v>
      </c>
      <c r="I1180" s="16">
        <f>ABS(Solieusap!I1180)</f>
        <v>0.91305558008658005</v>
      </c>
      <c r="J1180" s="16">
        <f>ABS(Solieusap!J1180)</f>
        <v>0.63268325974025896</v>
      </c>
      <c r="K1180" s="16">
        <f t="shared" si="0"/>
        <v>4.7997075324675302</v>
      </c>
      <c r="L1180" s="16">
        <f t="shared" si="1"/>
        <v>0.91305558008658005</v>
      </c>
    </row>
    <row r="1181" spans="1:12" ht="16.5" customHeight="1">
      <c r="A1181" s="15" t="str">
        <f>Solieusap!A1181</f>
        <v>Cũ</v>
      </c>
      <c r="B1181" s="15">
        <f>Solieusap!B1181</f>
        <v>1.75</v>
      </c>
      <c r="C1181" s="15" t="str">
        <f>Solieusap!C1181</f>
        <v>COMB1</v>
      </c>
      <c r="D1181" s="15" t="str">
        <f>Solieusap!D1181</f>
        <v>Combination</v>
      </c>
      <c r="E1181" s="16">
        <f>ABS(Solieusap!E1181)</f>
        <v>4.8165638961038999</v>
      </c>
      <c r="F1181" s="16">
        <f>ABS(Solieusap!F1181)</f>
        <v>0.36560406926406902</v>
      </c>
      <c r="G1181" s="16">
        <f>ABS(Solieusap!G1181)</f>
        <v>0.536456017316017</v>
      </c>
      <c r="H1181" s="16">
        <f>ABS(Solieusap!H1181)</f>
        <v>2.09185766233767E-4</v>
      </c>
      <c r="I1181" s="16">
        <f>ABS(Solieusap!I1181)</f>
        <v>0.91985037229437505</v>
      </c>
      <c r="J1181" s="16">
        <f>ABS(Solieusap!J1181)</f>
        <v>0.63723031168831101</v>
      </c>
      <c r="K1181" s="16">
        <f t="shared" si="0"/>
        <v>4.8165638961038999</v>
      </c>
      <c r="L1181" s="16">
        <f t="shared" si="1"/>
        <v>0.91985037229437505</v>
      </c>
    </row>
    <row r="1182" spans="1:12" ht="16.5" customHeight="1">
      <c r="A1182" s="15" t="str">
        <f>Solieusap!A1182</f>
        <v>Cũ</v>
      </c>
      <c r="B1182" s="15">
        <f>Solieusap!B1182</f>
        <v>3.5</v>
      </c>
      <c r="C1182" s="15" t="str">
        <f>Solieusap!C1182</f>
        <v>COMB1</v>
      </c>
      <c r="D1182" s="15" t="str">
        <f>Solieusap!D1182</f>
        <v>Combination</v>
      </c>
      <c r="E1182" s="16">
        <f>ABS(Solieusap!E1182)</f>
        <v>4.8334202597402598</v>
      </c>
      <c r="F1182" s="16">
        <f>ABS(Solieusap!F1182)</f>
        <v>0.367314588744589</v>
      </c>
      <c r="G1182" s="16">
        <f>ABS(Solieusap!G1182)</f>
        <v>0.53872043290043303</v>
      </c>
      <c r="H1182" s="16">
        <f>ABS(Solieusap!H1182)</f>
        <v>2.1024087012987101E-4</v>
      </c>
      <c r="I1182" s="16">
        <f>ABS(Solieusap!I1182)</f>
        <v>0.92664516450216505</v>
      </c>
      <c r="J1182" s="16">
        <f>ABS(Solieusap!J1182)</f>
        <v>0.64177736363636295</v>
      </c>
      <c r="K1182" s="16">
        <f t="shared" si="0"/>
        <v>4.8334202597402598</v>
      </c>
      <c r="L1182" s="16">
        <f t="shared" si="1"/>
        <v>0.92664516450216505</v>
      </c>
    </row>
    <row r="1183" spans="1:12" ht="16.5" customHeight="1">
      <c r="A1183" s="15" t="str">
        <f>Solieusap!A1183</f>
        <v>Cũ</v>
      </c>
      <c r="B1183" s="15">
        <f>Solieusap!B1183</f>
        <v>0</v>
      </c>
      <c r="C1183" s="15" t="str">
        <f>Solieusap!C1183</f>
        <v>COMB2</v>
      </c>
      <c r="D1183" s="15" t="str">
        <f>Solieusap!D1183</f>
        <v>Combination</v>
      </c>
      <c r="E1183" s="16">
        <f>ABS(Solieusap!E1183)</f>
        <v>4.8502766233766197</v>
      </c>
      <c r="F1183" s="16">
        <f>ABS(Solieusap!F1183)</f>
        <v>0.36902510822510798</v>
      </c>
      <c r="G1183" s="16">
        <f>ABS(Solieusap!G1183)</f>
        <v>0.54098484848484796</v>
      </c>
      <c r="H1183" s="16">
        <f>ABS(Solieusap!H1183)</f>
        <v>2.1129597402597399E-4</v>
      </c>
      <c r="I1183" s="16">
        <f>ABS(Solieusap!I1183)</f>
        <v>0.93343995670995505</v>
      </c>
      <c r="J1183" s="16">
        <f>ABS(Solieusap!J1183)</f>
        <v>0.646324415584415</v>
      </c>
      <c r="K1183" s="16">
        <f t="shared" si="0"/>
        <v>4.8502766233766197</v>
      </c>
      <c r="L1183" s="16">
        <f t="shared" si="1"/>
        <v>0.93343995670995505</v>
      </c>
    </row>
    <row r="1184" spans="1:12" ht="16.5" customHeight="1">
      <c r="A1184" s="15" t="str">
        <f>Solieusap!A1184</f>
        <v>Cũ</v>
      </c>
      <c r="B1184" s="15">
        <f>Solieusap!B1184</f>
        <v>1.75</v>
      </c>
      <c r="C1184" s="15" t="str">
        <f>Solieusap!C1184</f>
        <v>COMB2</v>
      </c>
      <c r="D1184" s="15" t="str">
        <f>Solieusap!D1184</f>
        <v>Combination</v>
      </c>
      <c r="E1184" s="16">
        <f>ABS(Solieusap!E1184)</f>
        <v>4.8671329870129902</v>
      </c>
      <c r="F1184" s="16">
        <f>ABS(Solieusap!F1184)</f>
        <v>0.37073562770562801</v>
      </c>
      <c r="G1184" s="16">
        <f>ABS(Solieusap!G1184)</f>
        <v>0.54324926406926399</v>
      </c>
      <c r="H1184" s="16">
        <f>ABS(Solieusap!H1184)</f>
        <v>2.12351077922078E-4</v>
      </c>
      <c r="I1184" s="16">
        <f>ABS(Solieusap!I1184)</f>
        <v>0.94023474891774494</v>
      </c>
      <c r="J1184" s="16">
        <f>ABS(Solieusap!J1184)</f>
        <v>0.65087146753246705</v>
      </c>
      <c r="K1184" s="16">
        <f t="shared" si="0"/>
        <v>4.8671329870129902</v>
      </c>
      <c r="L1184" s="16">
        <f t="shared" si="1"/>
        <v>0.94023474891774494</v>
      </c>
    </row>
    <row r="1185" spans="1:12" ht="16.5" customHeight="1">
      <c r="A1185" s="15" t="str">
        <f>Solieusap!A1185</f>
        <v>Cũ</v>
      </c>
      <c r="B1185" s="15">
        <f>Solieusap!B1185</f>
        <v>3.5</v>
      </c>
      <c r="C1185" s="15" t="str">
        <f>Solieusap!C1185</f>
        <v>COMB2</v>
      </c>
      <c r="D1185" s="15" t="str">
        <f>Solieusap!D1185</f>
        <v>Combination</v>
      </c>
      <c r="E1185" s="16">
        <f>ABS(Solieusap!E1185)</f>
        <v>4.8839893506493501</v>
      </c>
      <c r="F1185" s="16">
        <f>ABS(Solieusap!F1185)</f>
        <v>0.37244614718614699</v>
      </c>
      <c r="G1185" s="16">
        <f>ABS(Solieusap!G1185)</f>
        <v>0.54551367965368003</v>
      </c>
      <c r="H1185" s="16">
        <f>ABS(Solieusap!H1185)</f>
        <v>2.1340618181818201E-4</v>
      </c>
      <c r="I1185" s="16">
        <f>ABS(Solieusap!I1185)</f>
        <v>0.94702954112554505</v>
      </c>
      <c r="J1185" s="16">
        <f>ABS(Solieusap!J1185)</f>
        <v>0.65541851948051899</v>
      </c>
      <c r="K1185" s="16">
        <f t="shared" si="0"/>
        <v>4.8839893506493501</v>
      </c>
      <c r="L1185" s="16">
        <f t="shared" si="1"/>
        <v>0.94702954112554505</v>
      </c>
    </row>
    <row r="1186" spans="1:12" ht="16.5" customHeight="1">
      <c r="A1186" s="15" t="str">
        <f>Solieusap!A1186</f>
        <v>Cũ</v>
      </c>
      <c r="B1186" s="15">
        <f>Solieusap!B1186</f>
        <v>0</v>
      </c>
      <c r="C1186" s="15" t="str">
        <f>Solieusap!C1186</f>
        <v>COMB3</v>
      </c>
      <c r="D1186" s="15" t="str">
        <f>Solieusap!D1186</f>
        <v>Combination</v>
      </c>
      <c r="E1186" s="16">
        <f>ABS(Solieusap!E1186)</f>
        <v>4.9008457142857198</v>
      </c>
      <c r="F1186" s="16">
        <f>ABS(Solieusap!F1186)</f>
        <v>0.37415666666666703</v>
      </c>
      <c r="G1186" s="16">
        <f>ABS(Solieusap!G1186)</f>
        <v>0.54777809523809495</v>
      </c>
      <c r="H1186" s="16">
        <f>ABS(Solieusap!H1186)</f>
        <v>2.1446128571428599E-4</v>
      </c>
      <c r="I1186" s="16">
        <f>ABS(Solieusap!I1186)</f>
        <v>0.95382433333333505</v>
      </c>
      <c r="J1186" s="16">
        <f>ABS(Solieusap!J1186)</f>
        <v>0.65996557142857104</v>
      </c>
      <c r="K1186" s="16">
        <f t="shared" si="0"/>
        <v>4.9008457142857198</v>
      </c>
      <c r="L1186" s="16">
        <f t="shared" si="1"/>
        <v>0.95382433333333505</v>
      </c>
    </row>
    <row r="1187" spans="1:12" ht="16.5" customHeight="1">
      <c r="A1187" s="15" t="str">
        <f>Solieusap!A1187</f>
        <v>Cũ</v>
      </c>
      <c r="B1187" s="15">
        <f>Solieusap!B1187</f>
        <v>1.75</v>
      </c>
      <c r="C1187" s="15" t="str">
        <f>Solieusap!C1187</f>
        <v>COMB3</v>
      </c>
      <c r="D1187" s="15" t="str">
        <f>Solieusap!D1187</f>
        <v>Combination</v>
      </c>
      <c r="E1187" s="16">
        <f>ABS(Solieusap!E1187)</f>
        <v>4.9177020779220797</v>
      </c>
      <c r="F1187" s="16">
        <f>ABS(Solieusap!F1187)</f>
        <v>0.37586718614718601</v>
      </c>
      <c r="G1187" s="16">
        <f>ABS(Solieusap!G1187)</f>
        <v>0.55004251082251099</v>
      </c>
      <c r="H1187" s="16">
        <f>ABS(Solieusap!H1187)</f>
        <v>2.1551638961039E-4</v>
      </c>
      <c r="I1187" s="16">
        <f>ABS(Solieusap!I1187)</f>
        <v>0.96061912554112505</v>
      </c>
      <c r="J1187" s="16">
        <f>ABS(Solieusap!J1187)</f>
        <v>0.66451262337662298</v>
      </c>
      <c r="K1187" s="16">
        <f t="shared" si="0"/>
        <v>4.9177020779220797</v>
      </c>
      <c r="L1187" s="16">
        <f t="shared" si="1"/>
        <v>0.96061912554112505</v>
      </c>
    </row>
    <row r="1188" spans="1:12" ht="16.5" customHeight="1">
      <c r="A1188" s="15" t="str">
        <f>Solieusap!A1188</f>
        <v>Cũ</v>
      </c>
      <c r="B1188" s="15">
        <f>Solieusap!B1188</f>
        <v>3.5</v>
      </c>
      <c r="C1188" s="15" t="str">
        <f>Solieusap!C1188</f>
        <v>COMB3</v>
      </c>
      <c r="D1188" s="15" t="str">
        <f>Solieusap!D1188</f>
        <v>Combination</v>
      </c>
      <c r="E1188" s="16">
        <f>ABS(Solieusap!E1188)</f>
        <v>4.9345584415584396</v>
      </c>
      <c r="F1188" s="16">
        <f>ABS(Solieusap!F1188)</f>
        <v>0.37757770562770598</v>
      </c>
      <c r="G1188" s="16">
        <f>ABS(Solieusap!G1188)</f>
        <v>0.55230692640692602</v>
      </c>
      <c r="H1188" s="16">
        <f>ABS(Solieusap!H1188)</f>
        <v>2.1657149350649401E-4</v>
      </c>
      <c r="I1188" s="16">
        <f>ABS(Solieusap!I1188)</f>
        <v>0.96741391774891505</v>
      </c>
      <c r="J1188" s="16">
        <f>ABS(Solieusap!J1188)</f>
        <v>0.66905967532467503</v>
      </c>
      <c r="K1188" s="16">
        <f t="shared" si="0"/>
        <v>4.9345584415584396</v>
      </c>
      <c r="L1188" s="16">
        <f t="shared" si="1"/>
        <v>0.96741391774891505</v>
      </c>
    </row>
    <row r="1189" spans="1:12" ht="16.5" customHeight="1">
      <c r="A1189" s="15" t="str">
        <f>Solieusap!A1189</f>
        <v>Cũ</v>
      </c>
      <c r="B1189" s="15">
        <f>Solieusap!B1189</f>
        <v>0</v>
      </c>
      <c r="C1189" s="15" t="str">
        <f>Solieusap!C1189</f>
        <v>COMB4</v>
      </c>
      <c r="D1189" s="15" t="str">
        <f>Solieusap!D1189</f>
        <v>Combination</v>
      </c>
      <c r="E1189" s="16">
        <f>ABS(Solieusap!E1189)</f>
        <v>4.9514148051948101</v>
      </c>
      <c r="F1189" s="16">
        <f>ABS(Solieusap!F1189)</f>
        <v>0.37928822510822502</v>
      </c>
      <c r="G1189" s="16">
        <f>ABS(Solieusap!G1189)</f>
        <v>0.55457134199134195</v>
      </c>
      <c r="H1189" s="16">
        <f>ABS(Solieusap!H1189)</f>
        <v>2.1762659740259799E-4</v>
      </c>
      <c r="I1189" s="16">
        <f>ABS(Solieusap!I1189)</f>
        <v>0.97420870995670505</v>
      </c>
      <c r="J1189" s="16">
        <f>ABS(Solieusap!J1189)</f>
        <v>0.67360672727272697</v>
      </c>
      <c r="K1189" s="16">
        <f t="shared" si="0"/>
        <v>4.9514148051948101</v>
      </c>
      <c r="L1189" s="16">
        <f t="shared" si="1"/>
        <v>0.97420870995670505</v>
      </c>
    </row>
    <row r="1190" spans="1:12" ht="16.5" customHeight="1">
      <c r="A1190" s="15" t="str">
        <f>Solieusap!A1190</f>
        <v>Cũ</v>
      </c>
      <c r="B1190" s="15">
        <f>Solieusap!B1190</f>
        <v>1.75</v>
      </c>
      <c r="C1190" s="15" t="str">
        <f>Solieusap!C1190</f>
        <v>COMB4</v>
      </c>
      <c r="D1190" s="15" t="str">
        <f>Solieusap!D1190</f>
        <v>Combination</v>
      </c>
      <c r="E1190" s="16">
        <f>ABS(Solieusap!E1190)</f>
        <v>4.96827116883117</v>
      </c>
      <c r="F1190" s="16">
        <f>ABS(Solieusap!F1190)</f>
        <v>0.380998744588745</v>
      </c>
      <c r="G1190" s="16">
        <f>ABS(Solieusap!G1190)</f>
        <v>0.55683575757575798</v>
      </c>
      <c r="H1190" s="16">
        <f>ABS(Solieusap!H1190)</f>
        <v>2.18681701298702E-4</v>
      </c>
      <c r="I1190" s="16">
        <f>ABS(Solieusap!I1190)</f>
        <v>0.98100350216450505</v>
      </c>
      <c r="J1190" s="16">
        <f>ABS(Solieusap!J1190)</f>
        <v>0.67815377922077902</v>
      </c>
      <c r="K1190" s="16">
        <f t="shared" si="0"/>
        <v>4.96827116883117</v>
      </c>
      <c r="L1190" s="16">
        <f t="shared" si="1"/>
        <v>0.98100350216450505</v>
      </c>
    </row>
    <row r="1191" spans="1:12" ht="16.5" customHeight="1">
      <c r="A1191" s="15" t="str">
        <f>Solieusap!A1191</f>
        <v>Cũ</v>
      </c>
      <c r="B1191" s="15">
        <f>Solieusap!B1191</f>
        <v>3.5</v>
      </c>
      <c r="C1191" s="15" t="str">
        <f>Solieusap!C1191</f>
        <v>COMB4</v>
      </c>
      <c r="D1191" s="15" t="str">
        <f>Solieusap!D1191</f>
        <v>Combination</v>
      </c>
      <c r="E1191" s="16">
        <f>ABS(Solieusap!E1191)</f>
        <v>4.9851275324675299</v>
      </c>
      <c r="F1191" s="16">
        <f>ABS(Solieusap!F1191)</f>
        <v>0.38270926406926398</v>
      </c>
      <c r="G1191" s="16">
        <f>ABS(Solieusap!G1191)</f>
        <v>0.55910017316017302</v>
      </c>
      <c r="H1191" s="16">
        <f>ABS(Solieusap!H1191)</f>
        <v>2.1973680519480601E-4</v>
      </c>
      <c r="I1191" s="16">
        <f>ABS(Solieusap!I1191)</f>
        <v>0.98779829437229505</v>
      </c>
      <c r="J1191" s="16">
        <f>ABS(Solieusap!J1191)</f>
        <v>0.68270083116882996</v>
      </c>
      <c r="K1191" s="16">
        <f t="shared" si="0"/>
        <v>4.9851275324675299</v>
      </c>
      <c r="L1191" s="16">
        <f t="shared" si="1"/>
        <v>0.98779829437229505</v>
      </c>
    </row>
    <row r="1192" spans="1:12" ht="16.5" customHeight="1">
      <c r="A1192" s="15" t="str">
        <f>Solieusap!A1192</f>
        <v>Cũ</v>
      </c>
      <c r="B1192" s="15">
        <f>Solieusap!B1192</f>
        <v>0</v>
      </c>
      <c r="C1192" s="15" t="str">
        <f>Solieusap!C1192</f>
        <v>COMB5</v>
      </c>
      <c r="D1192" s="15" t="str">
        <f>Solieusap!D1192</f>
        <v>Combination</v>
      </c>
      <c r="E1192" s="16">
        <f>ABS(Solieusap!E1192)</f>
        <v>5.0019838961038996</v>
      </c>
      <c r="F1192" s="16">
        <f>ABS(Solieusap!F1192)</f>
        <v>0.38441978354978401</v>
      </c>
      <c r="G1192" s="16">
        <f>ABS(Solieusap!G1192)</f>
        <v>0.56136458874458905</v>
      </c>
      <c r="H1192" s="16">
        <f>ABS(Solieusap!H1192)</f>
        <v>2.2079190909090899E-4</v>
      </c>
      <c r="I1192" s="16">
        <f>ABS(Solieusap!I1192)</f>
        <v>0.99459308658008505</v>
      </c>
      <c r="J1192" s="16">
        <f>ABS(Solieusap!J1192)</f>
        <v>0.68724788311688201</v>
      </c>
      <c r="K1192" s="16">
        <f t="shared" si="0"/>
        <v>5.0019838961038996</v>
      </c>
      <c r="L1192" s="16">
        <f t="shared" si="1"/>
        <v>0.99459308658008505</v>
      </c>
    </row>
    <row r="1193" spans="1:12" ht="16.5" customHeight="1">
      <c r="A1193" s="15" t="str">
        <f>Solieusap!A1193</f>
        <v>Cũ</v>
      </c>
      <c r="B1193" s="15">
        <f>Solieusap!B1193</f>
        <v>1.75</v>
      </c>
      <c r="C1193" s="15" t="str">
        <f>Solieusap!C1193</f>
        <v>COMB5</v>
      </c>
      <c r="D1193" s="15" t="str">
        <f>Solieusap!D1193</f>
        <v>Combination</v>
      </c>
      <c r="E1193" s="16">
        <f>ABS(Solieusap!E1193)</f>
        <v>5.0188402597402604</v>
      </c>
      <c r="F1193" s="16">
        <f>ABS(Solieusap!F1193)</f>
        <v>0.38613030303030299</v>
      </c>
      <c r="G1193" s="16">
        <f>ABS(Solieusap!G1193)</f>
        <v>0.56362900432900398</v>
      </c>
      <c r="H1193" s="16">
        <f>ABS(Solieusap!H1193)</f>
        <v>2.21847012987013E-4</v>
      </c>
      <c r="I1193" s="16">
        <f>ABS(Solieusap!I1193)</f>
        <v>1.00138787878788</v>
      </c>
      <c r="J1193" s="16">
        <f>ABS(Solieusap!J1193)</f>
        <v>0.69179493506493395</v>
      </c>
      <c r="K1193" s="16">
        <f t="shared" si="0"/>
        <v>5.0188402597402604</v>
      </c>
      <c r="L1193" s="16">
        <f t="shared" si="1"/>
        <v>1.00138787878788</v>
      </c>
    </row>
    <row r="1194" spans="1:12" ht="16.5" customHeight="1">
      <c r="A1194" s="15" t="str">
        <f>Solieusap!A1194</f>
        <v>Cũ</v>
      </c>
      <c r="B1194" s="15">
        <f>Solieusap!B1194</f>
        <v>3.5</v>
      </c>
      <c r="C1194" s="15" t="str">
        <f>Solieusap!C1194</f>
        <v>COMB5</v>
      </c>
      <c r="D1194" s="15" t="str">
        <f>Solieusap!D1194</f>
        <v>Combination</v>
      </c>
      <c r="E1194" s="16">
        <f>ABS(Solieusap!E1194)</f>
        <v>5.0356966233766203</v>
      </c>
      <c r="F1194" s="16">
        <f>ABS(Solieusap!F1194)</f>
        <v>0.38784082251082302</v>
      </c>
      <c r="G1194" s="16">
        <f>ABS(Solieusap!G1194)</f>
        <v>0.56589341991342001</v>
      </c>
      <c r="H1194" s="16">
        <f>ABS(Solieusap!H1194)</f>
        <v>2.2290211688311701E-4</v>
      </c>
      <c r="I1194" s="16">
        <f>ABS(Solieusap!I1194)</f>
        <v>1.00818267099568</v>
      </c>
      <c r="J1194" s="16">
        <f>ABS(Solieusap!J1194)</f>
        <v>0.696341987012986</v>
      </c>
      <c r="K1194" s="16">
        <f t="shared" si="0"/>
        <v>5.0356966233766203</v>
      </c>
      <c r="L1194" s="16">
        <f t="shared" si="1"/>
        <v>1.00818267099568</v>
      </c>
    </row>
    <row r="1195" spans="1:12" ht="16.5" customHeight="1">
      <c r="A1195" s="15" t="str">
        <f>Solieusap!A1195</f>
        <v>Cũ</v>
      </c>
      <c r="B1195" s="15">
        <f>Solieusap!B1195</f>
        <v>0</v>
      </c>
      <c r="C1195" s="15" t="str">
        <f>Solieusap!C1195</f>
        <v>COMB6</v>
      </c>
      <c r="D1195" s="15" t="str">
        <f>Solieusap!D1195</f>
        <v>Combination</v>
      </c>
      <c r="E1195" s="16">
        <f>ABS(Solieusap!E1195)</f>
        <v>5.0525529870129899</v>
      </c>
      <c r="F1195" s="16">
        <f>ABS(Solieusap!F1195)</f>
        <v>0.389551341991342</v>
      </c>
      <c r="G1195" s="16">
        <f>ABS(Solieusap!G1195)</f>
        <v>0.56815783549783505</v>
      </c>
      <c r="H1195" s="16">
        <f>ABS(Solieusap!H1195)</f>
        <v>2.2395722077922099E-4</v>
      </c>
      <c r="I1195" s="16">
        <f>ABS(Solieusap!I1195)</f>
        <v>1.01497746320347</v>
      </c>
      <c r="J1195" s="16">
        <f>ABS(Solieusap!J1195)</f>
        <v>0.70088903896103805</v>
      </c>
      <c r="K1195" s="16">
        <f t="shared" si="0"/>
        <v>5.0525529870129899</v>
      </c>
      <c r="L1195" s="16">
        <f t="shared" si="1"/>
        <v>1.01497746320347</v>
      </c>
    </row>
    <row r="1196" spans="1:12" ht="16.5" customHeight="1">
      <c r="A1196" s="15" t="str">
        <f>Solieusap!A1196</f>
        <v>Cũ</v>
      </c>
      <c r="B1196" s="15">
        <f>Solieusap!B1196</f>
        <v>1.75</v>
      </c>
      <c r="C1196" s="15" t="str">
        <f>Solieusap!C1196</f>
        <v>COMB6</v>
      </c>
      <c r="D1196" s="15" t="str">
        <f>Solieusap!D1196</f>
        <v>Combination</v>
      </c>
      <c r="E1196" s="16">
        <f>ABS(Solieusap!E1196)</f>
        <v>5.0694093506493498</v>
      </c>
      <c r="F1196" s="16">
        <f>ABS(Solieusap!F1196)</f>
        <v>0.39126186147186198</v>
      </c>
      <c r="G1196" s="16">
        <f>ABS(Solieusap!G1196)</f>
        <v>0.57042225108225098</v>
      </c>
      <c r="H1196" s="16">
        <f>ABS(Solieusap!H1196)</f>
        <v>2.25012324675325E-4</v>
      </c>
      <c r="I1196" s="16">
        <f>ABS(Solieusap!I1196)</f>
        <v>1.02177225541126</v>
      </c>
      <c r="J1196" s="16">
        <f>ABS(Solieusap!J1196)</f>
        <v>0.70543609090908999</v>
      </c>
      <c r="K1196" s="16">
        <f t="shared" si="0"/>
        <v>5.0694093506493498</v>
      </c>
      <c r="L1196" s="16">
        <f t="shared" si="1"/>
        <v>1.02177225541126</v>
      </c>
    </row>
    <row r="1197" spans="1:12" ht="16.5" customHeight="1">
      <c r="A1197" s="15" t="str">
        <f>Solieusap!A1197</f>
        <v>Cũ</v>
      </c>
      <c r="B1197" s="15">
        <f>Solieusap!B1197</f>
        <v>3.5</v>
      </c>
      <c r="C1197" s="15" t="str">
        <f>Solieusap!C1197</f>
        <v>COMB6</v>
      </c>
      <c r="D1197" s="15" t="str">
        <f>Solieusap!D1197</f>
        <v>Combination</v>
      </c>
      <c r="E1197" s="16">
        <f>ABS(Solieusap!E1197)</f>
        <v>5.0862657142857204</v>
      </c>
      <c r="F1197" s="16">
        <f>ABS(Solieusap!F1197)</f>
        <v>0.39297238095238102</v>
      </c>
      <c r="G1197" s="16">
        <f>ABS(Solieusap!G1197)</f>
        <v>0.57268666666666701</v>
      </c>
      <c r="H1197" s="16">
        <f>ABS(Solieusap!H1197)</f>
        <v>2.2606742857142901E-4</v>
      </c>
      <c r="I1197" s="16">
        <f>ABS(Solieusap!I1197)</f>
        <v>1.02856704761905</v>
      </c>
      <c r="J1197" s="16">
        <f>ABS(Solieusap!J1197)</f>
        <v>0.70998314285714204</v>
      </c>
      <c r="K1197" s="16">
        <f t="shared" si="0"/>
        <v>5.0862657142857204</v>
      </c>
      <c r="L1197" s="16">
        <f t="shared" si="1"/>
        <v>1.02856704761905</v>
      </c>
    </row>
    <row r="1198" spans="1:12" ht="16.5" customHeight="1">
      <c r="A1198" s="15" t="str">
        <f>Solieusap!A1198</f>
        <v>Cũ</v>
      </c>
      <c r="B1198" s="15">
        <f>Solieusap!B1198</f>
        <v>0</v>
      </c>
      <c r="C1198" s="15" t="str">
        <f>Solieusap!C1198</f>
        <v>COMB7</v>
      </c>
      <c r="D1198" s="15" t="str">
        <f>Solieusap!D1198</f>
        <v>Combination</v>
      </c>
      <c r="E1198" s="16">
        <f>ABS(Solieusap!E1198)</f>
        <v>5.1031220779220803</v>
      </c>
      <c r="F1198" s="16">
        <f>ABS(Solieusap!F1198)</f>
        <v>0.394682900432901</v>
      </c>
      <c r="G1198" s="16">
        <f>ABS(Solieusap!G1198)</f>
        <v>0.57495108225108205</v>
      </c>
      <c r="H1198" s="16">
        <f>ABS(Solieusap!H1198)</f>
        <v>2.2712253246753299E-4</v>
      </c>
      <c r="I1198" s="16">
        <f>ABS(Solieusap!I1198)</f>
        <v>1.03536183982684</v>
      </c>
      <c r="J1198" s="16">
        <f>ABS(Solieusap!J1198)</f>
        <v>0.71453019480519397</v>
      </c>
      <c r="K1198" s="16">
        <f t="shared" si="0"/>
        <v>5.1031220779220803</v>
      </c>
      <c r="L1198" s="16">
        <f t="shared" si="1"/>
        <v>1.03536183982684</v>
      </c>
    </row>
    <row r="1199" spans="1:12" ht="16.5" customHeight="1">
      <c r="A1199" s="15" t="str">
        <f>Solieusap!A1199</f>
        <v>Cũ</v>
      </c>
      <c r="B1199" s="15">
        <f>Solieusap!B1199</f>
        <v>1.75</v>
      </c>
      <c r="C1199" s="15" t="str">
        <f>Solieusap!C1199</f>
        <v>COMB7</v>
      </c>
      <c r="D1199" s="15" t="str">
        <f>Solieusap!D1199</f>
        <v>Combination</v>
      </c>
      <c r="E1199" s="16">
        <f>ABS(Solieusap!E1199)</f>
        <v>5.1199784415584402</v>
      </c>
      <c r="F1199" s="16">
        <f>ABS(Solieusap!F1199)</f>
        <v>0.39639341991341998</v>
      </c>
      <c r="G1199" s="16">
        <f>ABS(Solieusap!G1199)</f>
        <v>0.57721549783549797</v>
      </c>
      <c r="H1199" s="16">
        <f>ABS(Solieusap!H1199)</f>
        <v>2.28177636363637E-4</v>
      </c>
      <c r="I1199" s="16">
        <f>ABS(Solieusap!I1199)</f>
        <v>1.04215663203464</v>
      </c>
      <c r="J1199" s="16">
        <f>ABS(Solieusap!J1199)</f>
        <v>0.71907724675324602</v>
      </c>
      <c r="K1199" s="16">
        <f t="shared" si="0"/>
        <v>5.1199784415584402</v>
      </c>
      <c r="L1199" s="16">
        <f t="shared" si="1"/>
        <v>1.04215663203464</v>
      </c>
    </row>
    <row r="1200" spans="1:12" ht="16.5" customHeight="1">
      <c r="A1200" s="15" t="str">
        <f>Solieusap!A1200</f>
        <v>Cũ</v>
      </c>
      <c r="B1200" s="15">
        <f>Solieusap!B1200</f>
        <v>3.5</v>
      </c>
      <c r="C1200" s="15" t="str">
        <f>Solieusap!C1200</f>
        <v>COMB7</v>
      </c>
      <c r="D1200" s="15" t="str">
        <f>Solieusap!D1200</f>
        <v>Combination</v>
      </c>
      <c r="E1200" s="16">
        <f>ABS(Solieusap!E1200)</f>
        <v>5.1368348051948098</v>
      </c>
      <c r="F1200" s="16">
        <f>ABS(Solieusap!F1200)</f>
        <v>0.39810393939394001</v>
      </c>
      <c r="G1200" s="16">
        <f>ABS(Solieusap!G1200)</f>
        <v>0.57947991341991301</v>
      </c>
      <c r="H1200" s="16">
        <f>ABS(Solieusap!H1200)</f>
        <v>2.2923274025974099E-4</v>
      </c>
      <c r="I1200" s="16">
        <f>ABS(Solieusap!I1200)</f>
        <v>1.04895142424243</v>
      </c>
      <c r="J1200" s="16">
        <f>ABS(Solieusap!J1200)</f>
        <v>0.72362429870129796</v>
      </c>
      <c r="K1200" s="16">
        <f t="shared" si="0"/>
        <v>5.1368348051948098</v>
      </c>
      <c r="L1200" s="16">
        <f t="shared" si="1"/>
        <v>1.04895142424243</v>
      </c>
    </row>
    <row r="1201" spans="1:12" ht="16.5" customHeight="1">
      <c r="A1201" s="15" t="str">
        <f>Solieusap!A1201</f>
        <v>Cũ</v>
      </c>
      <c r="B1201" s="15">
        <f>Solieusap!B1201</f>
        <v>0</v>
      </c>
      <c r="C1201" s="15" t="str">
        <f>Solieusap!C1201</f>
        <v>COMB1</v>
      </c>
      <c r="D1201" s="15" t="str">
        <f>Solieusap!D1201</f>
        <v>Combination</v>
      </c>
      <c r="E1201" s="16">
        <f>ABS(Solieusap!E1201)</f>
        <v>5.1536911688311697</v>
      </c>
      <c r="F1201" s="16">
        <f>ABS(Solieusap!F1201)</f>
        <v>0.39981445887445899</v>
      </c>
      <c r="G1201" s="16">
        <f>ABS(Solieusap!G1201)</f>
        <v>0.58174432900432904</v>
      </c>
      <c r="H1201" s="16">
        <f>ABS(Solieusap!H1201)</f>
        <v>2.30287844155845E-4</v>
      </c>
      <c r="I1201" s="16">
        <f>ABS(Solieusap!I1201)</f>
        <v>1.05574621645022</v>
      </c>
      <c r="J1201" s="16">
        <f>ABS(Solieusap!J1201)</f>
        <v>0.72817135064935001</v>
      </c>
      <c r="K1201" s="16">
        <f t="shared" si="0"/>
        <v>5.1536911688311697</v>
      </c>
      <c r="L1201" s="16">
        <f t="shared" si="1"/>
        <v>1.05574621645022</v>
      </c>
    </row>
    <row r="1202" spans="1:12" ht="16.5" customHeight="1">
      <c r="A1202" s="15" t="str">
        <f>Solieusap!A1202</f>
        <v>Cũ</v>
      </c>
      <c r="B1202" s="15">
        <f>Solieusap!B1202</f>
        <v>1.75</v>
      </c>
      <c r="C1202" s="15" t="str">
        <f>Solieusap!C1202</f>
        <v>COMB1</v>
      </c>
      <c r="D1202" s="15" t="str">
        <f>Solieusap!D1202</f>
        <v>Combination</v>
      </c>
      <c r="E1202" s="16">
        <f>ABS(Solieusap!E1202)</f>
        <v>5.1705475324675296</v>
      </c>
      <c r="F1202" s="16">
        <f>ABS(Solieusap!F1202)</f>
        <v>0.40152497835497902</v>
      </c>
      <c r="G1202" s="16">
        <f>ABS(Solieusap!G1202)</f>
        <v>0.58400874458874497</v>
      </c>
      <c r="H1202" s="16">
        <f>ABS(Solieusap!H1202)</f>
        <v>2.31342948051948E-4</v>
      </c>
      <c r="I1202" s="16">
        <f>ABS(Solieusap!I1202)</f>
        <v>1.06254100865801</v>
      </c>
      <c r="J1202" s="16">
        <f>ABS(Solieusap!J1202)</f>
        <v>0.73271840259740195</v>
      </c>
      <c r="K1202" s="16">
        <f t="shared" si="0"/>
        <v>5.1705475324675296</v>
      </c>
      <c r="L1202" s="16">
        <f t="shared" si="1"/>
        <v>1.06254100865801</v>
      </c>
    </row>
    <row r="1203" spans="1:12" ht="16.5" customHeight="1">
      <c r="A1203" s="15" t="str">
        <f>Solieusap!A1203</f>
        <v>Cũ</v>
      </c>
      <c r="B1203" s="15">
        <f>Solieusap!B1203</f>
        <v>3.5</v>
      </c>
      <c r="C1203" s="15" t="str">
        <f>Solieusap!C1203</f>
        <v>COMB1</v>
      </c>
      <c r="D1203" s="15" t="str">
        <f>Solieusap!D1203</f>
        <v>Combination</v>
      </c>
      <c r="E1203" s="16">
        <f>ABS(Solieusap!E1203)</f>
        <v>5.1874038961039002</v>
      </c>
      <c r="F1203" s="16">
        <f>ABS(Solieusap!F1203)</f>
        <v>0.403235497835498</v>
      </c>
      <c r="G1203" s="16">
        <f>ABS(Solieusap!G1203)</f>
        <v>0.58627316017316</v>
      </c>
      <c r="H1203" s="16">
        <f>ABS(Solieusap!H1203)</f>
        <v>2.3239805194805199E-4</v>
      </c>
      <c r="I1203" s="16">
        <f>ABS(Solieusap!I1203)</f>
        <v>1.0693358008658</v>
      </c>
      <c r="J1203" s="16">
        <f>ABS(Solieusap!J1203)</f>
        <v>0.737265454545454</v>
      </c>
      <c r="K1203" s="16">
        <f t="shared" si="0"/>
        <v>5.1874038961039002</v>
      </c>
      <c r="L1203" s="16">
        <f t="shared" si="1"/>
        <v>1.0693358008658</v>
      </c>
    </row>
    <row r="1204" spans="1:12" ht="16.5" customHeight="1">
      <c r="A1204" s="15" t="str">
        <f>Solieusap!A1204</f>
        <v>Cũ</v>
      </c>
      <c r="B1204" s="15">
        <f>Solieusap!B1204</f>
        <v>0</v>
      </c>
      <c r="C1204" s="15" t="str">
        <f>Solieusap!C1204</f>
        <v>COMB2</v>
      </c>
      <c r="D1204" s="15" t="str">
        <f>Solieusap!D1204</f>
        <v>Combination</v>
      </c>
      <c r="E1204" s="16">
        <f>ABS(Solieusap!E1204)</f>
        <v>5.2042602597402601</v>
      </c>
      <c r="F1204" s="16">
        <f>ABS(Solieusap!F1204)</f>
        <v>0.40494601731601698</v>
      </c>
      <c r="G1204" s="16">
        <f>ABS(Solieusap!G1204)</f>
        <v>0.58853757575757604</v>
      </c>
      <c r="H1204" s="16">
        <f>ABS(Solieusap!H1204)</f>
        <v>2.33453155844156E-4</v>
      </c>
      <c r="I1204" s="16">
        <f>ABS(Solieusap!I1204)</f>
        <v>1.0761305930736</v>
      </c>
      <c r="J1204" s="16">
        <f>ABS(Solieusap!J1204)</f>
        <v>0.74181250649350605</v>
      </c>
      <c r="K1204" s="16">
        <f t="shared" si="0"/>
        <v>5.2042602597402601</v>
      </c>
      <c r="L1204" s="16">
        <f t="shared" si="1"/>
        <v>1.0761305930736</v>
      </c>
    </row>
    <row r="1205" spans="1:12" ht="16.5" customHeight="1">
      <c r="A1205" s="15" t="str">
        <f>Solieusap!A1205</f>
        <v>Cũ</v>
      </c>
      <c r="B1205" s="15">
        <f>Solieusap!B1205</f>
        <v>1.75</v>
      </c>
      <c r="C1205" s="15" t="str">
        <f>Solieusap!C1205</f>
        <v>COMB2</v>
      </c>
      <c r="D1205" s="15" t="str">
        <f>Solieusap!D1205</f>
        <v>Combination</v>
      </c>
      <c r="E1205" s="16">
        <f>ABS(Solieusap!E1205)</f>
        <v>5.22111662337662</v>
      </c>
      <c r="F1205" s="16">
        <f>ABS(Solieusap!F1205)</f>
        <v>0.40665653679653702</v>
      </c>
      <c r="G1205" s="16">
        <f>ABS(Solieusap!G1205)</f>
        <v>0.59080199134199096</v>
      </c>
      <c r="H1205" s="16">
        <f>ABS(Solieusap!H1205)</f>
        <v>2.3450825974026001E-4</v>
      </c>
      <c r="I1205" s="16">
        <f>ABS(Solieusap!I1205)</f>
        <v>1.08292538528139</v>
      </c>
      <c r="J1205" s="16">
        <f>ABS(Solieusap!J1205)</f>
        <v>0.74635955844155799</v>
      </c>
      <c r="K1205" s="16">
        <f t="shared" si="0"/>
        <v>5.22111662337662</v>
      </c>
      <c r="L1205" s="16">
        <f t="shared" si="1"/>
        <v>1.08292538528139</v>
      </c>
    </row>
    <row r="1206" spans="1:12" ht="16.5" customHeight="1">
      <c r="A1206" s="15" t="str">
        <f>Solieusap!A1206</f>
        <v>Cũ</v>
      </c>
      <c r="B1206" s="15">
        <f>Solieusap!B1206</f>
        <v>3.5</v>
      </c>
      <c r="C1206" s="15" t="str">
        <f>Solieusap!C1206</f>
        <v>COMB2</v>
      </c>
      <c r="D1206" s="15" t="str">
        <f>Solieusap!D1206</f>
        <v>Combination</v>
      </c>
      <c r="E1206" s="16">
        <f>ABS(Solieusap!E1206)</f>
        <v>5.2379729870129896</v>
      </c>
      <c r="F1206" s="16">
        <f>ABS(Solieusap!F1206)</f>
        <v>0.408367056277056</v>
      </c>
      <c r="G1206" s="16">
        <f>ABS(Solieusap!G1206)</f>
        <v>0.593066406926407</v>
      </c>
      <c r="H1206" s="16">
        <f>ABS(Solieusap!H1206)</f>
        <v>2.3556336363636399E-4</v>
      </c>
      <c r="I1206" s="16">
        <f>ABS(Solieusap!I1206)</f>
        <v>1.08972017748918</v>
      </c>
      <c r="J1206" s="16">
        <f>ABS(Solieusap!J1206)</f>
        <v>0.75090661038961004</v>
      </c>
      <c r="K1206" s="16">
        <f t="shared" si="0"/>
        <v>5.2379729870129896</v>
      </c>
      <c r="L1206" s="16">
        <f t="shared" si="1"/>
        <v>1.08972017748918</v>
      </c>
    </row>
    <row r="1207" spans="1:12" ht="16.5" customHeight="1">
      <c r="A1207" s="15" t="str">
        <f>Solieusap!A1207</f>
        <v>Cũ</v>
      </c>
      <c r="B1207" s="15">
        <f>Solieusap!B1207</f>
        <v>0</v>
      </c>
      <c r="C1207" s="15" t="str">
        <f>Solieusap!C1207</f>
        <v>COMB3</v>
      </c>
      <c r="D1207" s="15" t="str">
        <f>Solieusap!D1207</f>
        <v>Combination</v>
      </c>
      <c r="E1207" s="16">
        <f>ABS(Solieusap!E1207)</f>
        <v>5.2548293506493504</v>
      </c>
      <c r="F1207" s="16">
        <f>ABS(Solieusap!F1207)</f>
        <v>0.41007757575757597</v>
      </c>
      <c r="G1207" s="16">
        <f>ABS(Solieusap!G1207)</f>
        <v>0.59533082251082303</v>
      </c>
      <c r="H1207" s="16">
        <f>ABS(Solieusap!H1207)</f>
        <v>2.36618467532468E-4</v>
      </c>
      <c r="I1207" s="16">
        <f>ABS(Solieusap!I1207)</f>
        <v>1.09651496969697</v>
      </c>
      <c r="J1207" s="16">
        <f>ABS(Solieusap!J1207)</f>
        <v>0.75545366233766198</v>
      </c>
      <c r="K1207" s="16">
        <f t="shared" si="0"/>
        <v>5.2548293506493504</v>
      </c>
      <c r="L1207" s="16">
        <f t="shared" si="1"/>
        <v>1.09651496969697</v>
      </c>
    </row>
    <row r="1208" spans="1:12" ht="16.5" customHeight="1">
      <c r="A1208" s="15" t="str">
        <f>Solieusap!A1208</f>
        <v>Cũ</v>
      </c>
      <c r="B1208" s="15">
        <f>Solieusap!B1208</f>
        <v>1.75</v>
      </c>
      <c r="C1208" s="15" t="str">
        <f>Solieusap!C1208</f>
        <v>COMB3</v>
      </c>
      <c r="D1208" s="15" t="str">
        <f>Solieusap!D1208</f>
        <v>Combination</v>
      </c>
      <c r="E1208" s="16">
        <f>ABS(Solieusap!E1208)</f>
        <v>5.2716857142857201</v>
      </c>
      <c r="F1208" s="16">
        <f>ABS(Solieusap!F1208)</f>
        <v>0.41178809523809501</v>
      </c>
      <c r="G1208" s="16">
        <f>ABS(Solieusap!G1208)</f>
        <v>0.59759523809523796</v>
      </c>
      <c r="H1208" s="16">
        <f>ABS(Solieusap!H1208)</f>
        <v>2.3767357142857201E-4</v>
      </c>
      <c r="I1208" s="16">
        <f>ABS(Solieusap!I1208)</f>
        <v>1.10330976190477</v>
      </c>
      <c r="J1208" s="16">
        <f>ABS(Solieusap!J1208)</f>
        <v>0.76000071428571403</v>
      </c>
      <c r="K1208" s="16">
        <f t="shared" si="0"/>
        <v>5.2716857142857201</v>
      </c>
      <c r="L1208" s="16">
        <f t="shared" si="1"/>
        <v>1.10330976190477</v>
      </c>
    </row>
    <row r="1209" spans="1:12" ht="16.5" customHeight="1">
      <c r="A1209" s="15" t="str">
        <f>Solieusap!A1209</f>
        <v>Cũ</v>
      </c>
      <c r="B1209" s="15">
        <f>Solieusap!B1209</f>
        <v>3.5</v>
      </c>
      <c r="C1209" s="15" t="str">
        <f>Solieusap!C1209</f>
        <v>COMB3</v>
      </c>
      <c r="D1209" s="15" t="str">
        <f>Solieusap!D1209</f>
        <v>Combination</v>
      </c>
      <c r="E1209" s="16">
        <f>ABS(Solieusap!E1209)</f>
        <v>5.28854207792208</v>
      </c>
      <c r="F1209" s="16">
        <f>ABS(Solieusap!F1209)</f>
        <v>0.41349861471861499</v>
      </c>
      <c r="G1209" s="16">
        <f>ABS(Solieusap!G1209)</f>
        <v>0.59985965367965399</v>
      </c>
      <c r="H1209" s="16">
        <f>ABS(Solieusap!H1209)</f>
        <v>2.3872867532467599E-4</v>
      </c>
      <c r="I1209" s="16">
        <f>ABS(Solieusap!I1209)</f>
        <v>1.11010455411256</v>
      </c>
      <c r="J1209" s="16">
        <f>ABS(Solieusap!J1209)</f>
        <v>0.76454776623376497</v>
      </c>
      <c r="K1209" s="16">
        <f t="shared" si="0"/>
        <v>5.28854207792208</v>
      </c>
      <c r="L1209" s="16">
        <f t="shared" si="1"/>
        <v>1.11010455411256</v>
      </c>
    </row>
    <row r="1210" spans="1:12" ht="16.5" customHeight="1">
      <c r="A1210" s="15" t="str">
        <f>Solieusap!A1210</f>
        <v>Cũ</v>
      </c>
      <c r="B1210" s="15">
        <f>Solieusap!B1210</f>
        <v>0</v>
      </c>
      <c r="C1210" s="15" t="str">
        <f>Solieusap!C1210</f>
        <v>COMB4</v>
      </c>
      <c r="D1210" s="15" t="str">
        <f>Solieusap!D1210</f>
        <v>Combination</v>
      </c>
      <c r="E1210" s="16">
        <f>ABS(Solieusap!E1210)</f>
        <v>5.3053984415584399</v>
      </c>
      <c r="F1210" s="16">
        <f>ABS(Solieusap!F1210)</f>
        <v>0.41520913419913402</v>
      </c>
      <c r="G1210" s="16">
        <f>ABS(Solieusap!G1210)</f>
        <v>0.60212406926406903</v>
      </c>
      <c r="H1210" s="16">
        <f>ABS(Solieusap!H1210)</f>
        <v>2.3978377922078E-4</v>
      </c>
      <c r="I1210" s="16">
        <f>ABS(Solieusap!I1210)</f>
        <v>1.11689934632035</v>
      </c>
      <c r="J1210" s="16">
        <f>ABS(Solieusap!J1210)</f>
        <v>0.76909481818181702</v>
      </c>
      <c r="K1210" s="16">
        <f t="shared" si="0"/>
        <v>5.3053984415584399</v>
      </c>
      <c r="L1210" s="16">
        <f t="shared" si="1"/>
        <v>1.11689934632035</v>
      </c>
    </row>
    <row r="1211" spans="1:12" ht="16.5" customHeight="1">
      <c r="A1211" s="15" t="str">
        <f>Solieusap!A1211</f>
        <v>Cũ</v>
      </c>
      <c r="B1211" s="15">
        <f>Solieusap!B1211</f>
        <v>1.75</v>
      </c>
      <c r="C1211" s="15" t="str">
        <f>Solieusap!C1211</f>
        <v>COMB4</v>
      </c>
      <c r="D1211" s="15" t="str">
        <f>Solieusap!D1211</f>
        <v>Combination</v>
      </c>
      <c r="E1211" s="16">
        <f>ABS(Solieusap!E1211)</f>
        <v>5.3222548051948104</v>
      </c>
      <c r="F1211" s="16">
        <f>ABS(Solieusap!F1211)</f>
        <v>0.416919653679654</v>
      </c>
      <c r="G1211" s="16">
        <f>ABS(Solieusap!G1211)</f>
        <v>0.60438848484848495</v>
      </c>
      <c r="H1211" s="16">
        <f>ABS(Solieusap!H1211)</f>
        <v>2.4083888311688301E-4</v>
      </c>
      <c r="I1211" s="16">
        <f>ABS(Solieusap!I1211)</f>
        <v>1.12369413852814</v>
      </c>
      <c r="J1211" s="16">
        <f>ABS(Solieusap!J1211)</f>
        <v>0.77364187012986896</v>
      </c>
      <c r="K1211" s="16">
        <f t="shared" si="0"/>
        <v>5.3222548051948104</v>
      </c>
      <c r="L1211" s="16">
        <f t="shared" si="1"/>
        <v>1.12369413852814</v>
      </c>
    </row>
    <row r="1212" spans="1:12" ht="16.5" customHeight="1">
      <c r="A1212" s="15" t="str">
        <f>Solieusap!A1212</f>
        <v>Cũ</v>
      </c>
      <c r="B1212" s="15">
        <f>Solieusap!B1212</f>
        <v>3.5</v>
      </c>
      <c r="C1212" s="15" t="str">
        <f>Solieusap!C1212</f>
        <v>COMB4</v>
      </c>
      <c r="D1212" s="15" t="str">
        <f>Solieusap!D1212</f>
        <v>Combination</v>
      </c>
      <c r="E1212" s="16">
        <f>ABS(Solieusap!E1212)</f>
        <v>5.3391111688311703</v>
      </c>
      <c r="F1212" s="16">
        <f>ABS(Solieusap!F1212)</f>
        <v>0.41863017316017298</v>
      </c>
      <c r="G1212" s="16">
        <f>ABS(Solieusap!G1212)</f>
        <v>0.60665290043289999</v>
      </c>
      <c r="H1212" s="16">
        <f>ABS(Solieusap!H1212)</f>
        <v>2.4189398701298699E-4</v>
      </c>
      <c r="I1212" s="16">
        <f>ABS(Solieusap!I1212)</f>
        <v>1.13048893073593</v>
      </c>
      <c r="J1212" s="16">
        <f>ABS(Solieusap!J1212)</f>
        <v>0.77818892207792101</v>
      </c>
      <c r="K1212" s="16">
        <f t="shared" si="0"/>
        <v>5.3391111688311703</v>
      </c>
      <c r="L1212" s="16">
        <f t="shared" si="1"/>
        <v>1.13048893073593</v>
      </c>
    </row>
    <row r="1213" spans="1:12" ht="16.5" customHeight="1">
      <c r="A1213" s="15" t="str">
        <f>Solieusap!A1213</f>
        <v>Cũ</v>
      </c>
      <c r="B1213" s="15">
        <f>Solieusap!B1213</f>
        <v>0</v>
      </c>
      <c r="C1213" s="15" t="str">
        <f>Solieusap!C1213</f>
        <v>COMB5</v>
      </c>
      <c r="D1213" s="15" t="str">
        <f>Solieusap!D1213</f>
        <v>Combination</v>
      </c>
      <c r="E1213" s="16">
        <f>ABS(Solieusap!E1213)</f>
        <v>5.3559675324675302</v>
      </c>
      <c r="F1213" s="16">
        <f>ABS(Solieusap!F1213)</f>
        <v>0.42034069264069301</v>
      </c>
      <c r="G1213" s="16">
        <f>ABS(Solieusap!G1213)</f>
        <v>0.60891731601731602</v>
      </c>
      <c r="H1213" s="16">
        <f>ABS(Solieusap!H1213)</f>
        <v>2.42949090909091E-4</v>
      </c>
      <c r="I1213" s="16">
        <f>ABS(Solieusap!I1213)</f>
        <v>1.13728372294373</v>
      </c>
      <c r="J1213" s="16">
        <f>ABS(Solieusap!J1213)</f>
        <v>0.78273597402597295</v>
      </c>
      <c r="K1213" s="16">
        <f t="shared" si="0"/>
        <v>5.3559675324675302</v>
      </c>
      <c r="L1213" s="16">
        <f t="shared" si="1"/>
        <v>1.13728372294373</v>
      </c>
    </row>
    <row r="1214" spans="1:12" ht="16.5" customHeight="1">
      <c r="A1214" s="15" t="str">
        <f>Solieusap!A1214</f>
        <v>Cũ</v>
      </c>
      <c r="B1214" s="15">
        <f>Solieusap!B1214</f>
        <v>1.75</v>
      </c>
      <c r="C1214" s="15" t="str">
        <f>Solieusap!C1214</f>
        <v>COMB5</v>
      </c>
      <c r="D1214" s="15" t="str">
        <f>Solieusap!D1214</f>
        <v>Combination</v>
      </c>
      <c r="E1214" s="16">
        <f>ABS(Solieusap!E1214)</f>
        <v>5.3728238961038999</v>
      </c>
      <c r="F1214" s="16">
        <f>ABS(Solieusap!F1214)</f>
        <v>0.42205121212121199</v>
      </c>
      <c r="G1214" s="16">
        <f>ABS(Solieusap!G1214)</f>
        <v>0.61118173160173195</v>
      </c>
      <c r="H1214" s="16">
        <f>ABS(Solieusap!H1214)</f>
        <v>2.4400419480519501E-4</v>
      </c>
      <c r="I1214" s="16">
        <f>ABS(Solieusap!I1214)</f>
        <v>1.14407851515152</v>
      </c>
      <c r="J1214" s="16">
        <f>ABS(Solieusap!J1214)</f>
        <v>0.787283025974025</v>
      </c>
      <c r="K1214" s="16">
        <f t="shared" si="0"/>
        <v>5.3728238961038999</v>
      </c>
      <c r="L1214" s="16">
        <f t="shared" si="1"/>
        <v>1.14407851515152</v>
      </c>
    </row>
    <row r="1215" spans="1:12" ht="16.5" customHeight="1">
      <c r="A1215" s="15" t="str">
        <f>Solieusap!A1215</f>
        <v>Cũ</v>
      </c>
      <c r="B1215" s="15">
        <f>Solieusap!B1215</f>
        <v>3.5</v>
      </c>
      <c r="C1215" s="15" t="str">
        <f>Solieusap!C1215</f>
        <v>COMB5</v>
      </c>
      <c r="D1215" s="15" t="str">
        <f>Solieusap!D1215</f>
        <v>Combination</v>
      </c>
      <c r="E1215" s="16">
        <f>ABS(Solieusap!E1215)</f>
        <v>5.3896802597402598</v>
      </c>
      <c r="F1215" s="16">
        <f>ABS(Solieusap!F1215)</f>
        <v>0.42376173160173197</v>
      </c>
      <c r="G1215" s="16">
        <f>ABS(Solieusap!G1215)</f>
        <v>0.61344614718614698</v>
      </c>
      <c r="H1215" s="16">
        <f>ABS(Solieusap!H1215)</f>
        <v>2.4505929870129899E-4</v>
      </c>
      <c r="I1215" s="16">
        <f>ABS(Solieusap!I1215)</f>
        <v>1.15087330735931</v>
      </c>
      <c r="J1215" s="16">
        <f>ABS(Solieusap!J1215)</f>
        <v>0.79183007792207705</v>
      </c>
      <c r="K1215" s="16">
        <f t="shared" si="0"/>
        <v>5.3896802597402598</v>
      </c>
      <c r="L1215" s="16">
        <f t="shared" si="1"/>
        <v>1.15087330735931</v>
      </c>
    </row>
    <row r="1216" spans="1:12" ht="16.5" customHeight="1">
      <c r="A1216" s="15" t="str">
        <f>Solieusap!A1216</f>
        <v>Cũ</v>
      </c>
      <c r="B1216" s="15">
        <f>Solieusap!B1216</f>
        <v>0</v>
      </c>
      <c r="C1216" s="15" t="str">
        <f>Solieusap!C1216</f>
        <v>COMB6</v>
      </c>
      <c r="D1216" s="15" t="str">
        <f>Solieusap!D1216</f>
        <v>Combination</v>
      </c>
      <c r="E1216" s="16">
        <f>ABS(Solieusap!E1216)</f>
        <v>5.4065366233766197</v>
      </c>
      <c r="F1216" s="16">
        <f>ABS(Solieusap!F1216)</f>
        <v>0.42547225108225101</v>
      </c>
      <c r="G1216" s="16">
        <f>ABS(Solieusap!G1216)</f>
        <v>0.61571056277056302</v>
      </c>
      <c r="H1216" s="16">
        <f>ABS(Solieusap!H1216)</f>
        <v>2.4611440259740297E-4</v>
      </c>
      <c r="I1216" s="16">
        <f>ABS(Solieusap!I1216)</f>
        <v>1.1576680995671</v>
      </c>
      <c r="J1216" s="16">
        <f>ABS(Solieusap!J1216)</f>
        <v>0.79637712987012899</v>
      </c>
      <c r="K1216" s="16">
        <f t="shared" si="0"/>
        <v>5.4065366233766197</v>
      </c>
      <c r="L1216" s="16">
        <f t="shared" si="1"/>
        <v>1.1576680995671</v>
      </c>
    </row>
    <row r="1217" spans="1:12" ht="16.5" customHeight="1">
      <c r="A1217" s="15" t="str">
        <f>Solieusap!A1217</f>
        <v>Cũ</v>
      </c>
      <c r="B1217" s="15">
        <f>Solieusap!B1217</f>
        <v>1.75</v>
      </c>
      <c r="C1217" s="15" t="str">
        <f>Solieusap!C1217</f>
        <v>COMB6</v>
      </c>
      <c r="D1217" s="15" t="str">
        <f>Solieusap!D1217</f>
        <v>Combination</v>
      </c>
      <c r="E1217" s="16">
        <f>ABS(Solieusap!E1217)</f>
        <v>5.4233929870129902</v>
      </c>
      <c r="F1217" s="16">
        <f>ABS(Solieusap!F1217)</f>
        <v>0.42718277056277099</v>
      </c>
      <c r="G1217" s="16">
        <f>ABS(Solieusap!G1217)</f>
        <v>0.61797497835497806</v>
      </c>
      <c r="H1217" s="16">
        <f>ABS(Solieusap!H1217)</f>
        <v>2.4716950649350701E-4</v>
      </c>
      <c r="I1217" s="16">
        <f>ABS(Solieusap!I1217)</f>
        <v>1.1644628917749</v>
      </c>
      <c r="J1217" s="16">
        <f>ABS(Solieusap!J1217)</f>
        <v>0.80092418181818104</v>
      </c>
      <c r="K1217" s="16">
        <f t="shared" si="0"/>
        <v>5.4233929870129902</v>
      </c>
      <c r="L1217" s="16">
        <f t="shared" si="1"/>
        <v>1.1644628917749</v>
      </c>
    </row>
    <row r="1218" spans="1:12" ht="16.5" customHeight="1">
      <c r="A1218" s="15" t="str">
        <f>Solieusap!A1218</f>
        <v>Cũ</v>
      </c>
      <c r="B1218" s="15">
        <f>Solieusap!B1218</f>
        <v>3.5</v>
      </c>
      <c r="C1218" s="15" t="str">
        <f>Solieusap!C1218</f>
        <v>COMB6</v>
      </c>
      <c r="D1218" s="15" t="str">
        <f>Solieusap!D1218</f>
        <v>Combination</v>
      </c>
      <c r="E1218" s="16">
        <f>ABS(Solieusap!E1218)</f>
        <v>5.4402493506493501</v>
      </c>
      <c r="F1218" s="16">
        <f>ABS(Solieusap!F1218)</f>
        <v>0.42889329004329002</v>
      </c>
      <c r="G1218" s="16">
        <f>ABS(Solieusap!G1218)</f>
        <v>0.62023939393939398</v>
      </c>
      <c r="H1218" s="16">
        <f>ABS(Solieusap!H1218)</f>
        <v>2.4822461038961099E-4</v>
      </c>
      <c r="I1218" s="16">
        <f>ABS(Solieusap!I1218)</f>
        <v>1.17125768398269</v>
      </c>
      <c r="J1218" s="16">
        <f>ABS(Solieusap!J1218)</f>
        <v>0.80547123376623297</v>
      </c>
      <c r="K1218" s="16">
        <f t="shared" si="0"/>
        <v>5.4402493506493501</v>
      </c>
      <c r="L1218" s="16">
        <f t="shared" si="1"/>
        <v>1.17125768398269</v>
      </c>
    </row>
    <row r="1219" spans="1:12" ht="16.5" customHeight="1">
      <c r="A1219" s="15" t="str">
        <f>Solieusap!A1219</f>
        <v>Cũ</v>
      </c>
      <c r="B1219" s="15">
        <f>Solieusap!B1219</f>
        <v>0</v>
      </c>
      <c r="C1219" s="15" t="str">
        <f>Solieusap!C1219</f>
        <v>COMB7</v>
      </c>
      <c r="D1219" s="15" t="str">
        <f>Solieusap!D1219</f>
        <v>Combination</v>
      </c>
      <c r="E1219" s="16">
        <f>ABS(Solieusap!E1219)</f>
        <v>5.4571057142857198</v>
      </c>
      <c r="F1219" s="16">
        <f>ABS(Solieusap!F1219)</f>
        <v>0.43060380952381</v>
      </c>
      <c r="G1219" s="16">
        <f>ABS(Solieusap!G1219)</f>
        <v>0.62250380952381001</v>
      </c>
      <c r="H1219" s="16">
        <f>ABS(Solieusap!H1219)</f>
        <v>2.4927971428571498E-4</v>
      </c>
      <c r="I1219" s="16">
        <f>ABS(Solieusap!I1219)</f>
        <v>1.17805247619048</v>
      </c>
      <c r="J1219" s="16">
        <f>ABS(Solieusap!J1219)</f>
        <v>0.81001828571428502</v>
      </c>
      <c r="K1219" s="16">
        <f t="shared" si="0"/>
        <v>5.4571057142857198</v>
      </c>
      <c r="L1219" s="16">
        <f t="shared" si="1"/>
        <v>1.17805247619048</v>
      </c>
    </row>
    <row r="1220" spans="1:12" ht="16.5" customHeight="1">
      <c r="A1220" s="15" t="str">
        <f>Solieusap!A1220</f>
        <v>Cũ</v>
      </c>
      <c r="B1220" s="15">
        <f>Solieusap!B1220</f>
        <v>1.75</v>
      </c>
      <c r="C1220" s="15" t="str">
        <f>Solieusap!C1220</f>
        <v>COMB7</v>
      </c>
      <c r="D1220" s="15" t="str">
        <f>Solieusap!D1220</f>
        <v>Combination</v>
      </c>
      <c r="E1220" s="16">
        <f>ABS(Solieusap!E1220)</f>
        <v>5.4739620779220797</v>
      </c>
      <c r="F1220" s="16">
        <f>ABS(Solieusap!F1220)</f>
        <v>0.43231432900432898</v>
      </c>
      <c r="G1220" s="16">
        <f>ABS(Solieusap!G1220)</f>
        <v>0.62476822510822505</v>
      </c>
      <c r="H1220" s="16">
        <f>ABS(Solieusap!H1220)</f>
        <v>2.5033481818181901E-4</v>
      </c>
      <c r="I1220" s="16">
        <f>ABS(Solieusap!I1220)</f>
        <v>1.18484726839827</v>
      </c>
      <c r="J1220" s="16">
        <f>ABS(Solieusap!J1220)</f>
        <v>0.81456533766233696</v>
      </c>
      <c r="K1220" s="16">
        <f t="shared" si="0"/>
        <v>5.4739620779220797</v>
      </c>
      <c r="L1220" s="16">
        <f t="shared" si="1"/>
        <v>1.18484726839827</v>
      </c>
    </row>
    <row r="1221" spans="1:12" ht="16.5" customHeight="1">
      <c r="A1221" s="15" t="str">
        <f>Solieusap!A1221</f>
        <v>Cũ</v>
      </c>
      <c r="B1221" s="15">
        <f>Solieusap!B1221</f>
        <v>3.5</v>
      </c>
      <c r="C1221" s="15" t="str">
        <f>Solieusap!C1221</f>
        <v>COMB7</v>
      </c>
      <c r="D1221" s="15" t="str">
        <f>Solieusap!D1221</f>
        <v>Combination</v>
      </c>
      <c r="E1221" s="16">
        <f>ABS(Solieusap!E1221)</f>
        <v>5.4908184415584396</v>
      </c>
      <c r="F1221" s="16">
        <f>ABS(Solieusap!F1221)</f>
        <v>0.43402484848484901</v>
      </c>
      <c r="G1221" s="16">
        <f>ABS(Solieusap!G1221)</f>
        <v>0.62703264069264097</v>
      </c>
      <c r="H1221" s="16">
        <f>ABS(Solieusap!H1221)</f>
        <v>2.5138992207792202E-4</v>
      </c>
      <c r="I1221" s="16">
        <f>ABS(Solieusap!I1221)</f>
        <v>1.19164206060606</v>
      </c>
      <c r="J1221" s="16">
        <f>ABS(Solieusap!J1221)</f>
        <v>0.81911238961038901</v>
      </c>
      <c r="K1221" s="16">
        <f t="shared" si="0"/>
        <v>5.4908184415584396</v>
      </c>
      <c r="L1221" s="16">
        <f t="shared" si="1"/>
        <v>1.19164206060606</v>
      </c>
    </row>
    <row r="1222" spans="1:12" ht="16.5" customHeight="1">
      <c r="A1222" s="15" t="str">
        <f>Solieusap!A1222</f>
        <v>Cũ</v>
      </c>
      <c r="B1222" s="15">
        <f>Solieusap!B1222</f>
        <v>0</v>
      </c>
      <c r="C1222" s="15" t="str">
        <f>Solieusap!C1222</f>
        <v>COMB1</v>
      </c>
      <c r="D1222" s="15" t="str">
        <f>Solieusap!D1222</f>
        <v>Combination</v>
      </c>
      <c r="E1222" s="16">
        <f>ABS(Solieusap!E1222)</f>
        <v>5.5076748051948101</v>
      </c>
      <c r="F1222" s="16">
        <f>ABS(Solieusap!F1222)</f>
        <v>0.43573536796536799</v>
      </c>
      <c r="G1222" s="16">
        <f>ABS(Solieusap!G1222)</f>
        <v>0.62929705627705601</v>
      </c>
      <c r="H1222" s="16">
        <f>ABS(Solieusap!H1222)</f>
        <v>2.52445025974026E-4</v>
      </c>
      <c r="I1222" s="16">
        <f>ABS(Solieusap!I1222)</f>
        <v>1.19843685281386</v>
      </c>
      <c r="J1222" s="16">
        <f>ABS(Solieusap!J1222)</f>
        <v>0.82365944155844095</v>
      </c>
      <c r="K1222" s="16">
        <f t="shared" si="0"/>
        <v>5.5076748051948101</v>
      </c>
      <c r="L1222" s="16">
        <f t="shared" si="1"/>
        <v>1.19843685281386</v>
      </c>
    </row>
    <row r="1223" spans="1:12" ht="16.5" customHeight="1">
      <c r="A1223" s="15" t="str">
        <f>Solieusap!A1223</f>
        <v>Cũ</v>
      </c>
      <c r="B1223" s="15">
        <f>Solieusap!B1223</f>
        <v>1.75</v>
      </c>
      <c r="C1223" s="15" t="str">
        <f>Solieusap!C1223</f>
        <v>COMB1</v>
      </c>
      <c r="D1223" s="15" t="str">
        <f>Solieusap!D1223</f>
        <v>Combination</v>
      </c>
      <c r="E1223" s="16">
        <f>ABS(Solieusap!E1223)</f>
        <v>5.52453116883117</v>
      </c>
      <c r="F1223" s="16">
        <f>ABS(Solieusap!F1223)</f>
        <v>0.43744588744588803</v>
      </c>
      <c r="G1223" s="16">
        <f>ABS(Solieusap!G1223)</f>
        <v>0.63156147186147205</v>
      </c>
      <c r="H1223" s="16">
        <f>ABS(Solieusap!H1223)</f>
        <v>2.5350012987012999E-4</v>
      </c>
      <c r="I1223" s="16">
        <f>ABS(Solieusap!I1223)</f>
        <v>1.20523164502165</v>
      </c>
      <c r="J1223" s="16">
        <f>ABS(Solieusap!J1223)</f>
        <v>0.828206493506493</v>
      </c>
      <c r="K1223" s="16">
        <f t="shared" si="0"/>
        <v>5.52453116883117</v>
      </c>
      <c r="L1223" s="16">
        <f t="shared" si="1"/>
        <v>1.20523164502165</v>
      </c>
    </row>
    <row r="1224" spans="1:12" ht="16.5" customHeight="1">
      <c r="A1224" s="15" t="str">
        <f>Solieusap!A1224</f>
        <v>Cũ</v>
      </c>
      <c r="B1224" s="15">
        <f>Solieusap!B1224</f>
        <v>3.5</v>
      </c>
      <c r="C1224" s="15" t="str">
        <f>Solieusap!C1224</f>
        <v>COMB1</v>
      </c>
      <c r="D1224" s="15" t="str">
        <f>Solieusap!D1224</f>
        <v>Combination</v>
      </c>
      <c r="E1224" s="16">
        <f>ABS(Solieusap!E1224)</f>
        <v>5.5413875324675299</v>
      </c>
      <c r="F1224" s="16">
        <f>ABS(Solieusap!F1224)</f>
        <v>0.43915640692640701</v>
      </c>
      <c r="G1224" s="16">
        <f>ABS(Solieusap!G1224)</f>
        <v>0.63382588744588697</v>
      </c>
      <c r="H1224" s="16">
        <f>ABS(Solieusap!H1224)</f>
        <v>2.5455523376623402E-4</v>
      </c>
      <c r="I1224" s="16">
        <f>ABS(Solieusap!I1224)</f>
        <v>1.21202643722944</v>
      </c>
      <c r="J1224" s="16">
        <f>ABS(Solieusap!J1224)</f>
        <v>0.83275354545454505</v>
      </c>
      <c r="K1224" s="16">
        <f t="shared" si="0"/>
        <v>5.5413875324675299</v>
      </c>
      <c r="L1224" s="16">
        <f t="shared" si="1"/>
        <v>1.21202643722944</v>
      </c>
    </row>
    <row r="1225" spans="1:12" ht="16.5" customHeight="1">
      <c r="A1225" s="15" t="str">
        <f>Solieusap!A1225</f>
        <v>Cũ</v>
      </c>
      <c r="B1225" s="15">
        <f>Solieusap!B1225</f>
        <v>0</v>
      </c>
      <c r="C1225" s="15" t="str">
        <f>Solieusap!C1225</f>
        <v>COMB2</v>
      </c>
      <c r="D1225" s="15" t="str">
        <f>Solieusap!D1225</f>
        <v>Combination</v>
      </c>
      <c r="E1225" s="16">
        <f>ABS(Solieusap!E1225)</f>
        <v>5.5582438961038996</v>
      </c>
      <c r="F1225" s="16">
        <f>ABS(Solieusap!F1225)</f>
        <v>0.44086692640692698</v>
      </c>
      <c r="G1225" s="16">
        <f>ABS(Solieusap!G1225)</f>
        <v>0.63609030303030301</v>
      </c>
      <c r="H1225" s="16">
        <f>ABS(Solieusap!H1225)</f>
        <v>2.5561033766233801E-4</v>
      </c>
      <c r="I1225" s="16">
        <f>ABS(Solieusap!I1225)</f>
        <v>1.21882122943723</v>
      </c>
      <c r="J1225" s="16">
        <f>ABS(Solieusap!J1225)</f>
        <v>0.83730059740259699</v>
      </c>
      <c r="K1225" s="16">
        <f t="shared" si="0"/>
        <v>5.5582438961038996</v>
      </c>
      <c r="L1225" s="16">
        <f t="shared" si="1"/>
        <v>1.21882122943723</v>
      </c>
    </row>
    <row r="1226" spans="1:12" ht="16.5" customHeight="1">
      <c r="A1226" s="15" t="str">
        <f>Solieusap!A1226</f>
        <v>Cũ</v>
      </c>
      <c r="B1226" s="15">
        <f>Solieusap!B1226</f>
        <v>1.75</v>
      </c>
      <c r="C1226" s="15" t="str">
        <f>Solieusap!C1226</f>
        <v>COMB2</v>
      </c>
      <c r="D1226" s="15" t="str">
        <f>Solieusap!D1226</f>
        <v>Combination</v>
      </c>
      <c r="E1226" s="16">
        <f>ABS(Solieusap!E1226)</f>
        <v>5.5751002597402604</v>
      </c>
      <c r="F1226" s="16">
        <f>ABS(Solieusap!F1226)</f>
        <v>0.44257744588744602</v>
      </c>
      <c r="G1226" s="16">
        <f>ABS(Solieusap!G1226)</f>
        <v>0.63835471861471904</v>
      </c>
      <c r="H1226" s="16">
        <f>ABS(Solieusap!H1226)</f>
        <v>2.5666544155844199E-4</v>
      </c>
      <c r="I1226" s="16">
        <f>ABS(Solieusap!I1226)</f>
        <v>1.22561602164503</v>
      </c>
      <c r="J1226" s="16">
        <f>ABS(Solieusap!J1226)</f>
        <v>0.84184764935064904</v>
      </c>
      <c r="K1226" s="16">
        <f t="shared" si="0"/>
        <v>5.5751002597402604</v>
      </c>
      <c r="L1226" s="16">
        <f t="shared" si="1"/>
        <v>1.22561602164503</v>
      </c>
    </row>
    <row r="1227" spans="1:12" ht="16.5" customHeight="1">
      <c r="A1227" s="15" t="str">
        <f>Solieusap!A1227</f>
        <v>Cũ</v>
      </c>
      <c r="B1227" s="15">
        <f>Solieusap!B1227</f>
        <v>3.5</v>
      </c>
      <c r="C1227" s="15" t="str">
        <f>Solieusap!C1227</f>
        <v>COMB2</v>
      </c>
      <c r="D1227" s="15" t="str">
        <f>Solieusap!D1227</f>
        <v>Combination</v>
      </c>
      <c r="E1227" s="16">
        <f>ABS(Solieusap!E1227)</f>
        <v>5.5919566233766203</v>
      </c>
      <c r="F1227" s="16">
        <f>ABS(Solieusap!F1227)</f>
        <v>0.444287965367966</v>
      </c>
      <c r="G1227" s="16">
        <f>ABS(Solieusap!G1227)</f>
        <v>0.64061913419913397</v>
      </c>
      <c r="H1227" s="16">
        <f>ABS(Solieusap!H1227)</f>
        <v>2.5772054545454602E-4</v>
      </c>
      <c r="I1227" s="16">
        <f>ABS(Solieusap!I1227)</f>
        <v>1.23241081385282</v>
      </c>
      <c r="J1227" s="16">
        <f>ABS(Solieusap!J1227)</f>
        <v>0.84639470129869998</v>
      </c>
      <c r="K1227" s="16">
        <f t="shared" si="0"/>
        <v>5.5919566233766203</v>
      </c>
      <c r="L1227" s="16">
        <f t="shared" si="1"/>
        <v>1.23241081385282</v>
      </c>
    </row>
    <row r="1228" spans="1:12" ht="16.5" customHeight="1">
      <c r="A1228" s="15" t="str">
        <f>Solieusap!A1228</f>
        <v>Cũ</v>
      </c>
      <c r="B1228" s="15">
        <f>Solieusap!B1228</f>
        <v>0</v>
      </c>
      <c r="C1228" s="15" t="str">
        <f>Solieusap!C1228</f>
        <v>COMB3</v>
      </c>
      <c r="D1228" s="15" t="str">
        <f>Solieusap!D1228</f>
        <v>Combination</v>
      </c>
      <c r="E1228" s="16">
        <f>ABS(Solieusap!E1228)</f>
        <v>5.6088129870129899</v>
      </c>
      <c r="F1228" s="16">
        <f>ABS(Solieusap!F1228)</f>
        <v>0.44599848484848498</v>
      </c>
      <c r="G1228" s="16">
        <f>ABS(Solieusap!G1228)</f>
        <v>0.64288354978355</v>
      </c>
      <c r="H1228" s="16">
        <f>ABS(Solieusap!H1228)</f>
        <v>2.5877564935065001E-4</v>
      </c>
      <c r="I1228" s="16">
        <f>ABS(Solieusap!I1228)</f>
        <v>1.23920560606061</v>
      </c>
      <c r="J1228" s="16">
        <f>ABS(Solieusap!J1228)</f>
        <v>0.85094175324675203</v>
      </c>
      <c r="K1228" s="16">
        <f t="shared" si="0"/>
        <v>5.6088129870129899</v>
      </c>
      <c r="L1228" s="16">
        <f t="shared" si="1"/>
        <v>1.23920560606061</v>
      </c>
    </row>
    <row r="1229" spans="1:12" ht="16.5" customHeight="1">
      <c r="A1229" s="15" t="str">
        <f>Solieusap!A1229</f>
        <v>Cũ</v>
      </c>
      <c r="B1229" s="15">
        <f>Solieusap!B1229</f>
        <v>1.75</v>
      </c>
      <c r="C1229" s="15" t="str">
        <f>Solieusap!C1229</f>
        <v>COMB3</v>
      </c>
      <c r="D1229" s="15" t="str">
        <f>Solieusap!D1229</f>
        <v>Combination</v>
      </c>
      <c r="E1229" s="16">
        <f>ABS(Solieusap!E1229)</f>
        <v>5.6256693506493498</v>
      </c>
      <c r="F1229" s="16">
        <f>ABS(Solieusap!F1229)</f>
        <v>0.44770900432900401</v>
      </c>
      <c r="G1229" s="16">
        <f>ABS(Solieusap!G1229)</f>
        <v>0.64514796536796504</v>
      </c>
      <c r="H1229" s="16">
        <f>ABS(Solieusap!H1229)</f>
        <v>2.5983075324675399E-4</v>
      </c>
      <c r="I1229" s="16">
        <f>ABS(Solieusap!I1229)</f>
        <v>1.2460003982684</v>
      </c>
      <c r="J1229" s="16">
        <f>ABS(Solieusap!J1229)</f>
        <v>0.85548880519480397</v>
      </c>
      <c r="K1229" s="16">
        <f t="shared" si="0"/>
        <v>5.6256693506493498</v>
      </c>
      <c r="L1229" s="16">
        <f t="shared" si="1"/>
        <v>1.2460003982684</v>
      </c>
    </row>
    <row r="1230" spans="1:12" ht="16.5" customHeight="1">
      <c r="A1230" s="15" t="str">
        <f>Solieusap!A1230</f>
        <v>Cũ</v>
      </c>
      <c r="B1230" s="15">
        <f>Solieusap!B1230</f>
        <v>3.5</v>
      </c>
      <c r="C1230" s="15" t="str">
        <f>Solieusap!C1230</f>
        <v>COMB3</v>
      </c>
      <c r="D1230" s="15" t="str">
        <f>Solieusap!D1230</f>
        <v>Combination</v>
      </c>
      <c r="E1230" s="16">
        <f>ABS(Solieusap!E1230)</f>
        <v>5.6425257142857204</v>
      </c>
      <c r="F1230" s="16">
        <f>ABS(Solieusap!F1230)</f>
        <v>0.44941952380952399</v>
      </c>
      <c r="G1230" s="16">
        <f>ABS(Solieusap!G1230)</f>
        <v>0.64741238095238096</v>
      </c>
      <c r="H1230" s="16">
        <f>ABS(Solieusap!H1230)</f>
        <v>2.6088585714285803E-4</v>
      </c>
      <c r="I1230" s="16">
        <f>ABS(Solieusap!I1230)</f>
        <v>1.25279519047619</v>
      </c>
      <c r="J1230" s="16">
        <f>ABS(Solieusap!J1230)</f>
        <v>0.86003585714285602</v>
      </c>
      <c r="K1230" s="16">
        <f t="shared" si="0"/>
        <v>5.6425257142857204</v>
      </c>
      <c r="L1230" s="16">
        <f t="shared" si="1"/>
        <v>1.25279519047619</v>
      </c>
    </row>
    <row r="1231" spans="1:12" ht="16.5" customHeight="1">
      <c r="A1231" s="15" t="str">
        <f>Solieusap!A1231</f>
        <v>Cũ</v>
      </c>
      <c r="B1231" s="15">
        <f>Solieusap!B1231</f>
        <v>0</v>
      </c>
      <c r="C1231" s="15" t="str">
        <f>Solieusap!C1231</f>
        <v>COMB4</v>
      </c>
      <c r="D1231" s="15" t="str">
        <f>Solieusap!D1231</f>
        <v>Combination</v>
      </c>
      <c r="E1231" s="16">
        <f>ABS(Solieusap!E1231)</f>
        <v>5.6593820779220803</v>
      </c>
      <c r="F1231" s="16">
        <f>ABS(Solieusap!F1231)</f>
        <v>0.45113004329004402</v>
      </c>
      <c r="G1231" s="16">
        <f>ABS(Solieusap!G1231)</f>
        <v>0.649676796536796</v>
      </c>
      <c r="H1231" s="16">
        <f>ABS(Solieusap!H1231)</f>
        <v>2.6194096103896098E-4</v>
      </c>
      <c r="I1231" s="16">
        <f>ABS(Solieusap!I1231)</f>
        <v>1.25958998268399</v>
      </c>
      <c r="J1231" s="16">
        <f>ABS(Solieusap!J1231)</f>
        <v>0.86458290909090796</v>
      </c>
      <c r="K1231" s="16">
        <f t="shared" si="0"/>
        <v>5.6593820779220803</v>
      </c>
      <c r="L1231" s="16">
        <f t="shared" si="1"/>
        <v>1.25958998268399</v>
      </c>
    </row>
    <row r="1232" spans="1:12" ht="16.5" customHeight="1">
      <c r="A1232" s="15" t="str">
        <f>Solieusap!A1232</f>
        <v>Cũ</v>
      </c>
      <c r="B1232" s="15">
        <f>Solieusap!B1232</f>
        <v>1.75</v>
      </c>
      <c r="C1232" s="15" t="str">
        <f>Solieusap!C1232</f>
        <v>COMB4</v>
      </c>
      <c r="D1232" s="15" t="str">
        <f>Solieusap!D1232</f>
        <v>Combination</v>
      </c>
      <c r="E1232" s="16">
        <f>ABS(Solieusap!E1232)</f>
        <v>5.6762384415584402</v>
      </c>
      <c r="F1232" s="16">
        <f>ABS(Solieusap!F1232)</f>
        <v>0.452840562770563</v>
      </c>
      <c r="G1232" s="16">
        <f>ABS(Solieusap!G1232)</f>
        <v>0.65194121212121203</v>
      </c>
      <c r="H1232" s="16">
        <f>ABS(Solieusap!H1232)</f>
        <v>2.6299606493506502E-4</v>
      </c>
      <c r="I1232" s="16">
        <f>ABS(Solieusap!I1232)</f>
        <v>1.26638477489178</v>
      </c>
      <c r="J1232" s="16">
        <f>ABS(Solieusap!J1232)</f>
        <v>0.86912996103896001</v>
      </c>
      <c r="K1232" s="16">
        <f t="shared" si="0"/>
        <v>5.6762384415584402</v>
      </c>
      <c r="L1232" s="16">
        <f t="shared" si="1"/>
        <v>1.26638477489178</v>
      </c>
    </row>
    <row r="1233" spans="1:12" ht="16.5" customHeight="1">
      <c r="A1233" s="15" t="str">
        <f>Solieusap!A1233</f>
        <v>Cũ</v>
      </c>
      <c r="B1233" s="15">
        <f>Solieusap!B1233</f>
        <v>3.5</v>
      </c>
      <c r="C1233" s="15" t="str">
        <f>Solieusap!C1233</f>
        <v>COMB4</v>
      </c>
      <c r="D1233" s="15" t="str">
        <f>Solieusap!D1233</f>
        <v>Combination</v>
      </c>
      <c r="E1233" s="16">
        <f>ABS(Solieusap!E1233)</f>
        <v>5.6930948051948098</v>
      </c>
      <c r="F1233" s="16">
        <f>ABS(Solieusap!F1233)</f>
        <v>0.45455108225108198</v>
      </c>
      <c r="G1233" s="16">
        <f>ABS(Solieusap!G1233)</f>
        <v>0.65420562770562796</v>
      </c>
      <c r="H1233" s="16">
        <f>ABS(Solieusap!H1233)</f>
        <v>2.64051168831169E-4</v>
      </c>
      <c r="I1233" s="16">
        <f>ABS(Solieusap!I1233)</f>
        <v>1.27317956709957</v>
      </c>
      <c r="J1233" s="16">
        <f>ABS(Solieusap!J1233)</f>
        <v>0.87367701298701195</v>
      </c>
      <c r="K1233" s="16">
        <f t="shared" si="0"/>
        <v>5.6930948051948098</v>
      </c>
      <c r="L1233" s="16">
        <f t="shared" si="1"/>
        <v>1.27317956709957</v>
      </c>
    </row>
    <row r="1234" spans="1:12" ht="16.5" customHeight="1">
      <c r="A1234" s="15" t="str">
        <f>Solieusap!A1234</f>
        <v>Cũ</v>
      </c>
      <c r="B1234" s="15">
        <f>Solieusap!B1234</f>
        <v>0</v>
      </c>
      <c r="C1234" s="15" t="str">
        <f>Solieusap!C1234</f>
        <v>COMB5</v>
      </c>
      <c r="D1234" s="15" t="str">
        <f>Solieusap!D1234</f>
        <v>Combination</v>
      </c>
      <c r="E1234" s="16">
        <f>ABS(Solieusap!E1234)</f>
        <v>5.7099511688311697</v>
      </c>
      <c r="F1234" s="16">
        <f>ABS(Solieusap!F1234)</f>
        <v>0.45626160173160202</v>
      </c>
      <c r="G1234" s="16">
        <f>ABS(Solieusap!G1234)</f>
        <v>0.65647004329004299</v>
      </c>
      <c r="H1234" s="16">
        <f>ABS(Solieusap!H1234)</f>
        <v>2.6510627272727298E-4</v>
      </c>
      <c r="I1234" s="16">
        <f>ABS(Solieusap!I1234)</f>
        <v>1.27997435930736</v>
      </c>
      <c r="J1234" s="16">
        <f>ABS(Solieusap!J1234)</f>
        <v>0.878224064935064</v>
      </c>
      <c r="K1234" s="16">
        <f t="shared" si="0"/>
        <v>5.7099511688311697</v>
      </c>
      <c r="L1234" s="16">
        <f t="shared" si="1"/>
        <v>1.27997435930736</v>
      </c>
    </row>
    <row r="1235" spans="1:12" ht="16.5" customHeight="1">
      <c r="A1235" s="15" t="str">
        <f>Solieusap!A1235</f>
        <v>Cũ</v>
      </c>
      <c r="B1235" s="15">
        <f>Solieusap!B1235</f>
        <v>1.75</v>
      </c>
      <c r="C1235" s="15" t="str">
        <f>Solieusap!C1235</f>
        <v>COMB5</v>
      </c>
      <c r="D1235" s="15" t="str">
        <f>Solieusap!D1235</f>
        <v>Combination</v>
      </c>
      <c r="E1235" s="16">
        <f>ABS(Solieusap!E1235)</f>
        <v>5.7268075324675296</v>
      </c>
      <c r="F1235" s="16">
        <f>ABS(Solieusap!F1235)</f>
        <v>0.457972121212121</v>
      </c>
      <c r="G1235" s="16">
        <f>ABS(Solieusap!G1235)</f>
        <v>0.65873445887445903</v>
      </c>
      <c r="H1235" s="16">
        <f>ABS(Solieusap!H1235)</f>
        <v>2.6616137662337702E-4</v>
      </c>
      <c r="I1235" s="16">
        <f>ABS(Solieusap!I1235)</f>
        <v>1.28676915151516</v>
      </c>
      <c r="J1235" s="16">
        <f>ABS(Solieusap!J1235)</f>
        <v>0.88277111688311605</v>
      </c>
      <c r="K1235" s="16">
        <f t="shared" si="0"/>
        <v>5.7268075324675296</v>
      </c>
      <c r="L1235" s="16">
        <f t="shared" si="1"/>
        <v>1.28676915151516</v>
      </c>
    </row>
    <row r="1236" spans="1:12" ht="16.5" customHeight="1">
      <c r="A1236" s="15" t="str">
        <f>Solieusap!A1236</f>
        <v>Cũ</v>
      </c>
      <c r="B1236" s="15">
        <f>Solieusap!B1236</f>
        <v>3.5</v>
      </c>
      <c r="C1236" s="15" t="str">
        <f>Solieusap!C1236</f>
        <v>COMB5</v>
      </c>
      <c r="D1236" s="15" t="str">
        <f>Solieusap!D1236</f>
        <v>Combination</v>
      </c>
      <c r="E1236" s="16">
        <f>ABS(Solieusap!E1236)</f>
        <v>5.7436638961039002</v>
      </c>
      <c r="F1236" s="16">
        <f>ABS(Solieusap!F1236)</f>
        <v>0.45968264069264098</v>
      </c>
      <c r="G1236" s="16">
        <f>ABS(Solieusap!G1236)</f>
        <v>0.66099887445887395</v>
      </c>
      <c r="H1236" s="16">
        <f>ABS(Solieusap!H1236)</f>
        <v>2.67216480519481E-4</v>
      </c>
      <c r="I1236" s="16">
        <f>ABS(Solieusap!I1236)</f>
        <v>1.29356394372295</v>
      </c>
      <c r="J1236" s="16">
        <f>ABS(Solieusap!J1236)</f>
        <v>0.88731816883116799</v>
      </c>
      <c r="K1236" s="16">
        <f t="shared" si="0"/>
        <v>5.7436638961039002</v>
      </c>
      <c r="L1236" s="16">
        <f t="shared" si="1"/>
        <v>1.29356394372295</v>
      </c>
    </row>
    <row r="1237" spans="1:12" ht="16.5" customHeight="1">
      <c r="A1237" s="15" t="str">
        <f>Solieusap!A1237</f>
        <v>Cũ</v>
      </c>
      <c r="B1237" s="15">
        <f>Solieusap!B1237</f>
        <v>0</v>
      </c>
      <c r="C1237" s="15" t="str">
        <f>Solieusap!C1237</f>
        <v>COMB6</v>
      </c>
      <c r="D1237" s="15" t="str">
        <f>Solieusap!D1237</f>
        <v>Combination</v>
      </c>
      <c r="E1237" s="16">
        <f>ABS(Solieusap!E1237)</f>
        <v>5.7605202597402601</v>
      </c>
      <c r="F1237" s="16">
        <f>ABS(Solieusap!F1237)</f>
        <v>0.46139316017316001</v>
      </c>
      <c r="G1237" s="16">
        <f>ABS(Solieusap!G1237)</f>
        <v>0.66326329004328999</v>
      </c>
      <c r="H1237" s="16">
        <f>ABS(Solieusap!H1237)</f>
        <v>2.6827158441558498E-4</v>
      </c>
      <c r="I1237" s="16">
        <f>ABS(Solieusap!I1237)</f>
        <v>1.30035873593074</v>
      </c>
      <c r="J1237" s="16">
        <f>ABS(Solieusap!J1237)</f>
        <v>0.89186522077922004</v>
      </c>
      <c r="K1237" s="16">
        <f t="shared" si="0"/>
        <v>5.7605202597402601</v>
      </c>
      <c r="L1237" s="16">
        <f t="shared" si="1"/>
        <v>1.30035873593074</v>
      </c>
    </row>
    <row r="1238" spans="1:12" ht="16.5" customHeight="1">
      <c r="A1238" s="15" t="str">
        <f>Solieusap!A1238</f>
        <v>Cũ</v>
      </c>
      <c r="B1238" s="15">
        <f>Solieusap!B1238</f>
        <v>1.75</v>
      </c>
      <c r="C1238" s="15" t="str">
        <f>Solieusap!C1238</f>
        <v>COMB6</v>
      </c>
      <c r="D1238" s="15" t="str">
        <f>Solieusap!D1238</f>
        <v>Combination</v>
      </c>
      <c r="E1238" s="16">
        <f>ABS(Solieusap!E1238)</f>
        <v>5.7773766233766199</v>
      </c>
      <c r="F1238" s="16">
        <f>ABS(Solieusap!F1238)</f>
        <v>0.46310367965367999</v>
      </c>
      <c r="G1238" s="16">
        <f>ABS(Solieusap!G1238)</f>
        <v>0.66552770562770602</v>
      </c>
      <c r="H1238" s="16">
        <f>ABS(Solieusap!H1238)</f>
        <v>2.6932668831168902E-4</v>
      </c>
      <c r="I1238" s="16">
        <f>ABS(Solieusap!I1238)</f>
        <v>1.30715352813853</v>
      </c>
      <c r="J1238" s="16">
        <f>ABS(Solieusap!J1238)</f>
        <v>0.89641227272727197</v>
      </c>
      <c r="K1238" s="16">
        <f t="shared" si="0"/>
        <v>5.7773766233766199</v>
      </c>
      <c r="L1238" s="16">
        <f t="shared" si="1"/>
        <v>1.30715352813853</v>
      </c>
    </row>
    <row r="1239" spans="1:12" ht="16.5" customHeight="1">
      <c r="A1239" s="15" t="str">
        <f>Solieusap!A1239</f>
        <v>Cũ</v>
      </c>
      <c r="B1239" s="15">
        <f>Solieusap!B1239</f>
        <v>3.5</v>
      </c>
      <c r="C1239" s="15" t="str">
        <f>Solieusap!C1239</f>
        <v>COMB6</v>
      </c>
      <c r="D1239" s="15" t="str">
        <f>Solieusap!D1239</f>
        <v>Combination</v>
      </c>
      <c r="E1239" s="16">
        <f>ABS(Solieusap!E1239)</f>
        <v>5.7942329870129896</v>
      </c>
      <c r="F1239" s="16">
        <f>ABS(Solieusap!F1239)</f>
        <v>0.46481419913419902</v>
      </c>
      <c r="G1239" s="16">
        <f>ABS(Solieusap!G1239)</f>
        <v>0.66779212121212095</v>
      </c>
      <c r="H1239" s="16">
        <f>ABS(Solieusap!H1239)</f>
        <v>2.70381792207793E-4</v>
      </c>
      <c r="I1239" s="16">
        <f>ABS(Solieusap!I1239)</f>
        <v>1.31394832034632</v>
      </c>
      <c r="J1239" s="16">
        <f>ABS(Solieusap!J1239)</f>
        <v>0.90095932467532402</v>
      </c>
      <c r="K1239" s="16">
        <f t="shared" si="0"/>
        <v>5.7942329870129896</v>
      </c>
      <c r="L1239" s="16">
        <f t="shared" si="1"/>
        <v>1.31394832034632</v>
      </c>
    </row>
    <row r="1240" spans="1:12" ht="16.5" customHeight="1">
      <c r="A1240" s="15" t="str">
        <f>Solieusap!A1240</f>
        <v>Cũ</v>
      </c>
      <c r="B1240" s="15">
        <f>Solieusap!B1240</f>
        <v>0</v>
      </c>
      <c r="C1240" s="15" t="str">
        <f>Solieusap!C1240</f>
        <v>COMB7</v>
      </c>
      <c r="D1240" s="15" t="str">
        <f>Solieusap!D1240</f>
        <v>Combination</v>
      </c>
      <c r="E1240" s="16">
        <f>ABS(Solieusap!E1240)</f>
        <v>5.8110893506493504</v>
      </c>
      <c r="F1240" s="16">
        <f>ABS(Solieusap!F1240)</f>
        <v>0.466524718614719</v>
      </c>
      <c r="G1240" s="16">
        <f>ABS(Solieusap!G1240)</f>
        <v>0.67005653679653698</v>
      </c>
      <c r="H1240" s="16">
        <f>ABS(Solieusap!H1240)</f>
        <v>2.7143689610389601E-4</v>
      </c>
      <c r="I1240" s="16">
        <f>ABS(Solieusap!I1240)</f>
        <v>1.32074311255412</v>
      </c>
      <c r="J1240" s="16">
        <f>ABS(Solieusap!J1240)</f>
        <v>0.90550637662337596</v>
      </c>
      <c r="K1240" s="16">
        <f t="shared" si="0"/>
        <v>5.8110893506493504</v>
      </c>
      <c r="L1240" s="16">
        <f t="shared" si="1"/>
        <v>1.32074311255412</v>
      </c>
    </row>
    <row r="1241" spans="1:12" ht="16.5" customHeight="1">
      <c r="A1241" s="15" t="str">
        <f>Solieusap!A1241</f>
        <v>Cũ</v>
      </c>
      <c r="B1241" s="15">
        <f>Solieusap!B1241</f>
        <v>1.75</v>
      </c>
      <c r="C1241" s="15" t="str">
        <f>Solieusap!C1241</f>
        <v>COMB7</v>
      </c>
      <c r="D1241" s="15" t="str">
        <f>Solieusap!D1241</f>
        <v>Combination</v>
      </c>
      <c r="E1241" s="16">
        <f>ABS(Solieusap!E1241)</f>
        <v>5.8279457142857201</v>
      </c>
      <c r="F1241" s="16">
        <f>ABS(Solieusap!F1241)</f>
        <v>0.46823523809523798</v>
      </c>
      <c r="G1241" s="16">
        <f>ABS(Solieusap!G1241)</f>
        <v>0.67232095238095202</v>
      </c>
      <c r="H1241" s="16">
        <f>ABS(Solieusap!H1241)</f>
        <v>2.7249199999999999E-4</v>
      </c>
      <c r="I1241" s="16">
        <f>ABS(Solieusap!I1241)</f>
        <v>1.32753790476191</v>
      </c>
      <c r="J1241" s="16">
        <f>ABS(Solieusap!J1241)</f>
        <v>0.91005342857142801</v>
      </c>
      <c r="K1241" s="16">
        <f t="shared" si="0"/>
        <v>5.8279457142857201</v>
      </c>
      <c r="L1241" s="16">
        <f t="shared" si="1"/>
        <v>1.32753790476191</v>
      </c>
    </row>
    <row r="1242" spans="1:12" ht="16.5" customHeight="1">
      <c r="A1242" s="15" t="str">
        <f>Solieusap!A1242</f>
        <v>Cũ</v>
      </c>
      <c r="B1242" s="15">
        <f>Solieusap!B1242</f>
        <v>3.5</v>
      </c>
      <c r="C1242" s="15" t="str">
        <f>Solieusap!C1242</f>
        <v>COMB7</v>
      </c>
      <c r="D1242" s="15" t="str">
        <f>Solieusap!D1242</f>
        <v>Combination</v>
      </c>
      <c r="E1242" s="16">
        <f>ABS(Solieusap!E1242)</f>
        <v>5.84480207792208</v>
      </c>
      <c r="F1242" s="16">
        <f>ABS(Solieusap!F1242)</f>
        <v>0.46994575757575802</v>
      </c>
      <c r="G1242" s="16">
        <f>ABS(Solieusap!G1242)</f>
        <v>0.67458536796536805</v>
      </c>
      <c r="H1242" s="16">
        <f>ABS(Solieusap!H1242)</f>
        <v>2.7354710389610398E-4</v>
      </c>
      <c r="I1242" s="16">
        <f>ABS(Solieusap!I1242)</f>
        <v>1.3343326969697</v>
      </c>
      <c r="J1242" s="16">
        <f>ABS(Solieusap!J1242)</f>
        <v>0.91460048051947995</v>
      </c>
      <c r="K1242" s="16">
        <f t="shared" si="0"/>
        <v>5.84480207792208</v>
      </c>
      <c r="L1242" s="16">
        <f t="shared" si="1"/>
        <v>1.3343326969697</v>
      </c>
    </row>
    <row r="1243" spans="1:12" ht="16.5" customHeight="1">
      <c r="A1243" s="15" t="str">
        <f>Solieusap!A1243</f>
        <v>Cũ</v>
      </c>
      <c r="B1243" s="15">
        <f>Solieusap!B1243</f>
        <v>0</v>
      </c>
      <c r="C1243" s="15" t="str">
        <f>Solieusap!C1243</f>
        <v>COMB1</v>
      </c>
      <c r="D1243" s="15" t="str">
        <f>Solieusap!D1243</f>
        <v>Combination</v>
      </c>
      <c r="E1243" s="16">
        <f>ABS(Solieusap!E1243)</f>
        <v>5.8616584415584398</v>
      </c>
      <c r="F1243" s="16">
        <f>ABS(Solieusap!F1243)</f>
        <v>0.471656277056277</v>
      </c>
      <c r="G1243" s="16">
        <f>ABS(Solieusap!G1243)</f>
        <v>0.67684978354978298</v>
      </c>
      <c r="H1243" s="16">
        <f>ABS(Solieusap!H1243)</f>
        <v>2.7460220779220801E-4</v>
      </c>
      <c r="I1243" s="16">
        <f>ABS(Solieusap!I1243)</f>
        <v>1.34112748917749</v>
      </c>
      <c r="J1243" s="16">
        <f>ABS(Solieusap!J1243)</f>
        <v>0.919147532467532</v>
      </c>
      <c r="K1243" s="16">
        <f t="shared" si="0"/>
        <v>5.8616584415584398</v>
      </c>
      <c r="L1243" s="16">
        <f t="shared" si="1"/>
        <v>1.34112748917749</v>
      </c>
    </row>
    <row r="1244" spans="1:12" ht="16.5" customHeight="1">
      <c r="A1244" s="15" t="str">
        <f>Solieusap!A1244</f>
        <v>Cũ</v>
      </c>
      <c r="B1244" s="15">
        <f>Solieusap!B1244</f>
        <v>1.75</v>
      </c>
      <c r="C1244" s="15" t="str">
        <f>Solieusap!C1244</f>
        <v>COMB1</v>
      </c>
      <c r="D1244" s="15" t="str">
        <f>Solieusap!D1244</f>
        <v>Combination</v>
      </c>
      <c r="E1244" s="16">
        <f>ABS(Solieusap!E1244)</f>
        <v>5.8785148051948104</v>
      </c>
      <c r="F1244" s="16">
        <f>ABS(Solieusap!F1244)</f>
        <v>0.47336679653679697</v>
      </c>
      <c r="G1244" s="16">
        <f>ABS(Solieusap!G1244)</f>
        <v>0.67911419913419901</v>
      </c>
      <c r="H1244" s="16">
        <f>ABS(Solieusap!H1244)</f>
        <v>2.7565731168831199E-4</v>
      </c>
      <c r="I1244" s="16">
        <f>ABS(Solieusap!I1244)</f>
        <v>1.34792228138529</v>
      </c>
      <c r="J1244" s="16">
        <f>ABS(Solieusap!J1244)</f>
        <v>0.92369458441558405</v>
      </c>
      <c r="K1244" s="16">
        <f t="shared" si="0"/>
        <v>5.8785148051948104</v>
      </c>
      <c r="L1244" s="16">
        <f t="shared" si="1"/>
        <v>1.34792228138529</v>
      </c>
    </row>
    <row r="1245" spans="1:12" ht="16.5" customHeight="1">
      <c r="A1245" s="15" t="str">
        <f>Solieusap!A1245</f>
        <v>Cũ</v>
      </c>
      <c r="B1245" s="15">
        <f>Solieusap!B1245</f>
        <v>3.5</v>
      </c>
      <c r="C1245" s="15" t="str">
        <f>Solieusap!C1245</f>
        <v>COMB1</v>
      </c>
      <c r="D1245" s="15" t="str">
        <f>Solieusap!D1245</f>
        <v>Combination</v>
      </c>
      <c r="E1245" s="16">
        <f>ABS(Solieusap!E1245)</f>
        <v>5.8953711688311703</v>
      </c>
      <c r="F1245" s="16">
        <f>ABS(Solieusap!F1245)</f>
        <v>0.47507731601731601</v>
      </c>
      <c r="G1245" s="16">
        <f>ABS(Solieusap!G1245)</f>
        <v>0.68137861471861505</v>
      </c>
      <c r="H1245" s="16">
        <f>ABS(Solieusap!H1245)</f>
        <v>2.7671241558441598E-4</v>
      </c>
      <c r="I1245" s="16">
        <f>ABS(Solieusap!I1245)</f>
        <v>1.35471707359308</v>
      </c>
      <c r="J1245" s="16">
        <f>ABS(Solieusap!J1245)</f>
        <v>0.92824163636363499</v>
      </c>
      <c r="K1245" s="16">
        <f t="shared" si="0"/>
        <v>5.8953711688311703</v>
      </c>
      <c r="L1245" s="16">
        <f t="shared" si="1"/>
        <v>1.35471707359308</v>
      </c>
    </row>
    <row r="1246" spans="1:12" ht="16.5" customHeight="1">
      <c r="A1246" s="15" t="str">
        <f>Solieusap!A1246</f>
        <v>Cũ</v>
      </c>
      <c r="B1246" s="15">
        <f>Solieusap!B1246</f>
        <v>0</v>
      </c>
      <c r="C1246" s="15" t="str">
        <f>Solieusap!C1246</f>
        <v>COMB2</v>
      </c>
      <c r="D1246" s="15" t="str">
        <f>Solieusap!D1246</f>
        <v>Combination</v>
      </c>
      <c r="E1246" s="16">
        <f>ABS(Solieusap!E1246)</f>
        <v>5.9122275324675302</v>
      </c>
      <c r="F1246" s="16">
        <f>ABS(Solieusap!F1246)</f>
        <v>0.47678783549783599</v>
      </c>
      <c r="G1246" s="16">
        <f>ABS(Solieusap!G1246)</f>
        <v>0.68364303030302997</v>
      </c>
      <c r="H1246" s="16">
        <f>ABS(Solieusap!H1246)</f>
        <v>2.7776751948052001E-4</v>
      </c>
      <c r="I1246" s="16">
        <f>ABS(Solieusap!I1246)</f>
        <v>1.36151186580087</v>
      </c>
      <c r="J1246" s="16">
        <f>ABS(Solieusap!J1246)</f>
        <v>0.93278868831168704</v>
      </c>
      <c r="K1246" s="16">
        <f t="shared" si="0"/>
        <v>5.9122275324675302</v>
      </c>
      <c r="L1246" s="16">
        <f t="shared" si="1"/>
        <v>1.36151186580087</v>
      </c>
    </row>
    <row r="1247" spans="1:12" ht="16.5" customHeight="1">
      <c r="A1247" s="15" t="str">
        <f>Solieusap!A1247</f>
        <v>Cũ</v>
      </c>
      <c r="B1247" s="15">
        <f>Solieusap!B1247</f>
        <v>1.75</v>
      </c>
      <c r="C1247" s="15" t="str">
        <f>Solieusap!C1247</f>
        <v>COMB2</v>
      </c>
      <c r="D1247" s="15" t="str">
        <f>Solieusap!D1247</f>
        <v>Combination</v>
      </c>
      <c r="E1247" s="16">
        <f>ABS(Solieusap!E1247)</f>
        <v>5.9290838961038999</v>
      </c>
      <c r="F1247" s="16">
        <f>ABS(Solieusap!F1247)</f>
        <v>0.47849835497835502</v>
      </c>
      <c r="G1247" s="16">
        <f>ABS(Solieusap!G1247)</f>
        <v>0.68590744588744601</v>
      </c>
      <c r="H1247" s="16">
        <f>ABS(Solieusap!H1247)</f>
        <v>2.78822623376624E-4</v>
      </c>
      <c r="I1247" s="16">
        <f>ABS(Solieusap!I1247)</f>
        <v>1.36830665800866</v>
      </c>
      <c r="J1247" s="16">
        <f>ABS(Solieusap!J1247)</f>
        <v>0.93733574025973898</v>
      </c>
      <c r="K1247" s="16">
        <f t="shared" si="0"/>
        <v>5.9290838961038999</v>
      </c>
      <c r="L1247" s="16">
        <f t="shared" si="1"/>
        <v>1.36830665800866</v>
      </c>
    </row>
    <row r="1248" spans="1:12" ht="16.5" customHeight="1">
      <c r="A1248" s="15" t="str">
        <f>Solieusap!A1248</f>
        <v>Cũ</v>
      </c>
      <c r="B1248" s="15">
        <f>Solieusap!B1248</f>
        <v>3.5</v>
      </c>
      <c r="C1248" s="15" t="str">
        <f>Solieusap!C1248</f>
        <v>COMB2</v>
      </c>
      <c r="D1248" s="15" t="str">
        <f>Solieusap!D1248</f>
        <v>Combination</v>
      </c>
      <c r="E1248" s="16">
        <f>ABS(Solieusap!E1248)</f>
        <v>5.9459402597402597</v>
      </c>
      <c r="F1248" s="16">
        <f>ABS(Solieusap!F1248)</f>
        <v>0.480208874458875</v>
      </c>
      <c r="G1248" s="16">
        <f>ABS(Solieusap!G1248)</f>
        <v>0.68817186147186105</v>
      </c>
      <c r="H1248" s="16">
        <f>ABS(Solieusap!H1248)</f>
        <v>2.7987772727272798E-4</v>
      </c>
      <c r="I1248" s="16">
        <f>ABS(Solieusap!I1248)</f>
        <v>1.37510145021645</v>
      </c>
      <c r="J1248" s="16">
        <f>ABS(Solieusap!J1248)</f>
        <v>0.94188279220779103</v>
      </c>
      <c r="K1248" s="16">
        <f t="shared" si="0"/>
        <v>5.9459402597402597</v>
      </c>
      <c r="L1248" s="16">
        <f t="shared" si="1"/>
        <v>1.37510145021645</v>
      </c>
    </row>
    <row r="1249" spans="1:12" ht="16.5" customHeight="1">
      <c r="A1249" s="15" t="str">
        <f>Solieusap!A1249</f>
        <v>Cũ</v>
      </c>
      <c r="B1249" s="15">
        <f>Solieusap!B1249</f>
        <v>0</v>
      </c>
      <c r="C1249" s="15" t="str">
        <f>Solieusap!C1249</f>
        <v>COMB3</v>
      </c>
      <c r="D1249" s="15" t="str">
        <f>Solieusap!D1249</f>
        <v>Combination</v>
      </c>
      <c r="E1249" s="16">
        <f>ABS(Solieusap!E1249)</f>
        <v>5.9627966233766196</v>
      </c>
      <c r="F1249" s="16">
        <f>ABS(Solieusap!F1249)</f>
        <v>0.48191939393939398</v>
      </c>
      <c r="G1249" s="16">
        <f>ABS(Solieusap!G1249)</f>
        <v>0.69043627705627697</v>
      </c>
      <c r="H1249" s="16">
        <f>ABS(Solieusap!H1249)</f>
        <v>2.8093283116883202E-4</v>
      </c>
      <c r="I1249" s="16">
        <f>ABS(Solieusap!I1249)</f>
        <v>1.38189624242425</v>
      </c>
      <c r="J1249" s="16">
        <f>ABS(Solieusap!J1249)</f>
        <v>0.94642984415584297</v>
      </c>
      <c r="K1249" s="16">
        <f t="shared" si="0"/>
        <v>5.9627966233766196</v>
      </c>
      <c r="L1249" s="16">
        <f t="shared" si="1"/>
        <v>1.38189624242425</v>
      </c>
    </row>
    <row r="1250" spans="1:12" ht="16.5" customHeight="1">
      <c r="A1250" s="15" t="str">
        <f>Solieusap!A1250</f>
        <v>Cũ</v>
      </c>
      <c r="B1250" s="15">
        <f>Solieusap!B1250</f>
        <v>1.75</v>
      </c>
      <c r="C1250" s="15" t="str">
        <f>Solieusap!C1250</f>
        <v>COMB3</v>
      </c>
      <c r="D1250" s="15" t="str">
        <f>Solieusap!D1250</f>
        <v>Combination</v>
      </c>
      <c r="E1250" s="16">
        <f>ABS(Solieusap!E1250)</f>
        <v>5.9796529870129902</v>
      </c>
      <c r="F1250" s="16">
        <f>ABS(Solieusap!F1250)</f>
        <v>0.48362991341991401</v>
      </c>
      <c r="G1250" s="16">
        <f>ABS(Solieusap!G1250)</f>
        <v>0.69270069264069301</v>
      </c>
      <c r="H1250" s="16">
        <f>ABS(Solieusap!H1250)</f>
        <v>2.8198793506493502E-4</v>
      </c>
      <c r="I1250" s="16">
        <f>ABS(Solieusap!I1250)</f>
        <v>1.38869103463204</v>
      </c>
      <c r="J1250" s="16">
        <f>ABS(Solieusap!J1250)</f>
        <v>0.95097689610389502</v>
      </c>
      <c r="K1250" s="16">
        <f t="shared" si="0"/>
        <v>5.9796529870129902</v>
      </c>
      <c r="L1250" s="16">
        <f t="shared" si="1"/>
        <v>1.38869103463204</v>
      </c>
    </row>
    <row r="1251" spans="1:12" ht="16.5" customHeight="1">
      <c r="A1251" s="15" t="str">
        <f>Solieusap!A1251</f>
        <v>Cũ</v>
      </c>
      <c r="B1251" s="15">
        <f>Solieusap!B1251</f>
        <v>3.5</v>
      </c>
      <c r="C1251" s="15" t="str">
        <f>Solieusap!C1251</f>
        <v>COMB3</v>
      </c>
      <c r="D1251" s="15" t="str">
        <f>Solieusap!D1251</f>
        <v>Combination</v>
      </c>
      <c r="E1251" s="16">
        <f>ABS(Solieusap!E1251)</f>
        <v>5.9965093506493501</v>
      </c>
      <c r="F1251" s="16">
        <f>ABS(Solieusap!F1251)</f>
        <v>0.48534043290043299</v>
      </c>
      <c r="G1251" s="16">
        <f>ABS(Solieusap!G1251)</f>
        <v>0.69496510822510804</v>
      </c>
      <c r="H1251" s="16">
        <f>ABS(Solieusap!H1251)</f>
        <v>2.8304303896103901E-4</v>
      </c>
      <c r="I1251" s="16">
        <f>ABS(Solieusap!I1251)</f>
        <v>1.39548582683983</v>
      </c>
      <c r="J1251" s="16">
        <f>ABS(Solieusap!J1251)</f>
        <v>0.95552394805194696</v>
      </c>
      <c r="K1251" s="16">
        <f t="shared" si="0"/>
        <v>5.9965093506493501</v>
      </c>
      <c r="L1251" s="16">
        <f t="shared" si="1"/>
        <v>1.39548582683983</v>
      </c>
    </row>
    <row r="1252" spans="1:12" ht="16.5" customHeight="1">
      <c r="A1252" s="15" t="str">
        <f>Solieusap!A1252</f>
        <v>Cũ</v>
      </c>
      <c r="B1252" s="15">
        <f>Solieusap!B1252</f>
        <v>0</v>
      </c>
      <c r="C1252" s="15" t="str">
        <f>Solieusap!C1252</f>
        <v>COMB4</v>
      </c>
      <c r="D1252" s="15" t="str">
        <f>Solieusap!D1252</f>
        <v>Combination</v>
      </c>
      <c r="E1252" s="16">
        <f>ABS(Solieusap!E1252)</f>
        <v>6.0133657142857198</v>
      </c>
      <c r="F1252" s="16">
        <f>ABS(Solieusap!F1252)</f>
        <v>0.48705095238095297</v>
      </c>
      <c r="G1252" s="16">
        <f>ABS(Solieusap!G1252)</f>
        <v>0.69722952380952397</v>
      </c>
      <c r="H1252" s="16">
        <f>ABS(Solieusap!H1252)</f>
        <v>2.8409814285714299E-4</v>
      </c>
      <c r="I1252" s="16">
        <f>ABS(Solieusap!I1252)</f>
        <v>1.40228061904762</v>
      </c>
      <c r="J1252" s="16">
        <f>ABS(Solieusap!J1252)</f>
        <v>0.96007099999999901</v>
      </c>
      <c r="K1252" s="16">
        <f t="shared" si="0"/>
        <v>6.0133657142857198</v>
      </c>
      <c r="L1252" s="16">
        <f t="shared" si="1"/>
        <v>1.40228061904762</v>
      </c>
    </row>
    <row r="1253" spans="1:12" ht="16.5" customHeight="1">
      <c r="A1253" s="15" t="str">
        <f>Solieusap!A1253</f>
        <v>Cũ</v>
      </c>
      <c r="B1253" s="15">
        <f>Solieusap!B1253</f>
        <v>1.75</v>
      </c>
      <c r="C1253" s="15" t="str">
        <f>Solieusap!C1253</f>
        <v>COMB4</v>
      </c>
      <c r="D1253" s="15" t="str">
        <f>Solieusap!D1253</f>
        <v>Combination</v>
      </c>
      <c r="E1253" s="16">
        <f>ABS(Solieusap!E1253)</f>
        <v>6.0302220779220796</v>
      </c>
      <c r="F1253" s="16">
        <f>ABS(Solieusap!F1253)</f>
        <v>0.48876147186147201</v>
      </c>
      <c r="G1253" s="16">
        <f>ABS(Solieusap!G1253)</f>
        <v>0.699493939393939</v>
      </c>
      <c r="H1253" s="16">
        <f>ABS(Solieusap!H1253)</f>
        <v>2.8515324675324703E-4</v>
      </c>
      <c r="I1253" s="16">
        <f>ABS(Solieusap!I1253)</f>
        <v>1.40907541125542</v>
      </c>
      <c r="J1253" s="16">
        <f>ABS(Solieusap!J1253)</f>
        <v>0.96461805194805295</v>
      </c>
      <c r="K1253" s="16">
        <f t="shared" si="0"/>
        <v>6.0302220779220796</v>
      </c>
      <c r="L1253" s="16">
        <f t="shared" si="1"/>
        <v>1.40907541125542</v>
      </c>
    </row>
    <row r="1254" spans="1:12" ht="16.5" customHeight="1">
      <c r="A1254" s="15" t="str">
        <f>Solieusap!A1254</f>
        <v>Cũ</v>
      </c>
      <c r="B1254" s="15">
        <f>Solieusap!B1254</f>
        <v>3.5</v>
      </c>
      <c r="C1254" s="15" t="str">
        <f>Solieusap!C1254</f>
        <v>COMB4</v>
      </c>
      <c r="D1254" s="15" t="str">
        <f>Solieusap!D1254</f>
        <v>Combination</v>
      </c>
      <c r="E1254" s="16">
        <f>ABS(Solieusap!E1254)</f>
        <v>6.0470784415584404</v>
      </c>
      <c r="F1254" s="16">
        <f>ABS(Solieusap!F1254)</f>
        <v>0.49047199134199199</v>
      </c>
      <c r="G1254" s="16">
        <f>ABS(Solieusap!G1254)</f>
        <v>0.70175835497835504</v>
      </c>
      <c r="H1254" s="16">
        <f>ABS(Solieusap!H1254)</f>
        <v>2.8620835064935101E-4</v>
      </c>
      <c r="I1254" s="16">
        <f>ABS(Solieusap!I1254)</f>
        <v>1.41587020346321</v>
      </c>
      <c r="J1254" s="16">
        <f>ABS(Solieusap!J1254)</f>
        <v>0.969165103896103</v>
      </c>
      <c r="K1254" s="16">
        <f t="shared" si="0"/>
        <v>6.0470784415584404</v>
      </c>
      <c r="L1254" s="16">
        <f t="shared" si="1"/>
        <v>1.41587020346321</v>
      </c>
    </row>
    <row r="1255" spans="1:12" ht="16.5" customHeight="1">
      <c r="A1255" s="15" t="str">
        <f>Solieusap!A1255</f>
        <v>Cũ</v>
      </c>
      <c r="B1255" s="15">
        <f>Solieusap!B1255</f>
        <v>0</v>
      </c>
      <c r="C1255" s="15" t="str">
        <f>Solieusap!C1255</f>
        <v>COMB5</v>
      </c>
      <c r="D1255" s="15" t="str">
        <f>Solieusap!D1255</f>
        <v>Combination</v>
      </c>
      <c r="E1255" s="16">
        <f>ABS(Solieusap!E1255)</f>
        <v>6.0639348051948101</v>
      </c>
      <c r="F1255" s="16">
        <f>ABS(Solieusap!F1255)</f>
        <v>0.49218251082251102</v>
      </c>
      <c r="G1255" s="16">
        <f>ABS(Solieusap!G1255)</f>
        <v>0.70402277056276996</v>
      </c>
      <c r="H1255" s="16">
        <f>ABS(Solieusap!H1255)</f>
        <v>2.8726345454545499E-4</v>
      </c>
      <c r="I1255" s="16">
        <f>ABS(Solieusap!I1255)</f>
        <v>1.422664995671</v>
      </c>
      <c r="J1255" s="16">
        <f>ABS(Solieusap!J1255)</f>
        <v>0.97371215584415305</v>
      </c>
      <c r="K1255" s="16">
        <f t="shared" si="0"/>
        <v>6.0639348051948101</v>
      </c>
      <c r="L1255" s="16">
        <f t="shared" si="1"/>
        <v>1.422664995671</v>
      </c>
    </row>
    <row r="1256" spans="1:12" ht="16.5" customHeight="1">
      <c r="A1256" s="15" t="str">
        <f>Solieusap!A1256</f>
        <v>Cũ</v>
      </c>
      <c r="B1256" s="15">
        <f>Solieusap!B1256</f>
        <v>1.75</v>
      </c>
      <c r="C1256" s="15" t="str">
        <f>Solieusap!C1256</f>
        <v>COMB5</v>
      </c>
      <c r="D1256" s="15" t="str">
        <f>Solieusap!D1256</f>
        <v>Combination</v>
      </c>
      <c r="E1256" s="16">
        <f>ABS(Solieusap!E1256)</f>
        <v>6.08079116883117</v>
      </c>
      <c r="F1256" s="16">
        <f>ABS(Solieusap!F1256)</f>
        <v>0.493893030303031</v>
      </c>
      <c r="G1256" s="16">
        <f>ABS(Solieusap!G1256)</f>
        <v>0.706287186147186</v>
      </c>
      <c r="H1256" s="16">
        <f>ABS(Solieusap!H1256)</f>
        <v>2.8831855844155897E-4</v>
      </c>
      <c r="I1256" s="16">
        <f>ABS(Solieusap!I1256)</f>
        <v>1.42945978787879</v>
      </c>
      <c r="J1256" s="16">
        <f>ABS(Solieusap!J1256)</f>
        <v>0.97825920779220299</v>
      </c>
      <c r="K1256" s="16">
        <f t="shared" si="0"/>
        <v>6.08079116883117</v>
      </c>
      <c r="L1256" s="16">
        <f t="shared" si="1"/>
        <v>1.42945978787879</v>
      </c>
    </row>
    <row r="1257" spans="1:12" ht="16.5" customHeight="1">
      <c r="A1257" s="15" t="str">
        <f>Solieusap!A1257</f>
        <v>Cũ</v>
      </c>
      <c r="B1257" s="15">
        <f>Solieusap!B1257</f>
        <v>3.5</v>
      </c>
      <c r="C1257" s="15" t="str">
        <f>Solieusap!C1257</f>
        <v>COMB5</v>
      </c>
      <c r="D1257" s="15" t="str">
        <f>Solieusap!D1257</f>
        <v>Combination</v>
      </c>
      <c r="E1257" s="16">
        <f>ABS(Solieusap!E1257)</f>
        <v>6.0976475324675299</v>
      </c>
      <c r="F1257" s="16">
        <f>ABS(Solieusap!F1257)</f>
        <v>0.49560354978354998</v>
      </c>
      <c r="G1257" s="16">
        <f>ABS(Solieusap!G1257)</f>
        <v>0.70855160173160203</v>
      </c>
      <c r="H1257" s="16">
        <f>ABS(Solieusap!H1257)</f>
        <v>2.8937366233766301E-4</v>
      </c>
      <c r="I1257" s="16">
        <f>ABS(Solieusap!I1257)</f>
        <v>1.43625458008658</v>
      </c>
      <c r="J1257" s="16">
        <f>ABS(Solieusap!J1257)</f>
        <v>0.98280625974026303</v>
      </c>
      <c r="K1257" s="16">
        <f t="shared" si="0"/>
        <v>6.0976475324675299</v>
      </c>
      <c r="L1257" s="16">
        <f t="shared" si="1"/>
        <v>1.43625458008658</v>
      </c>
    </row>
    <row r="1258" spans="1:12" ht="16.5" customHeight="1">
      <c r="A1258" s="15" t="str">
        <f>Solieusap!A1258</f>
        <v>Cũ</v>
      </c>
      <c r="B1258" s="15">
        <f>Solieusap!B1258</f>
        <v>0</v>
      </c>
      <c r="C1258" s="15" t="str">
        <f>Solieusap!C1258</f>
        <v>COMB6</v>
      </c>
      <c r="D1258" s="15" t="str">
        <f>Solieusap!D1258</f>
        <v>Combination</v>
      </c>
      <c r="E1258" s="16">
        <f>ABS(Solieusap!E1258)</f>
        <v>6.1145038961039004</v>
      </c>
      <c r="F1258" s="16">
        <f>ABS(Solieusap!F1258)</f>
        <v>0.49731406926406901</v>
      </c>
      <c r="G1258" s="16">
        <f>ABS(Solieusap!G1258)</f>
        <v>0.71081601731601696</v>
      </c>
      <c r="H1258" s="16">
        <f>ABS(Solieusap!H1258)</f>
        <v>2.9042876623376699E-4</v>
      </c>
      <c r="I1258" s="16">
        <f>ABS(Solieusap!I1258)</f>
        <v>1.44304937229438</v>
      </c>
      <c r="J1258" s="16">
        <f>ABS(Solieusap!J1258)</f>
        <v>0.98735331168831297</v>
      </c>
      <c r="K1258" s="16">
        <f t="shared" si="0"/>
        <v>6.1145038961039004</v>
      </c>
      <c r="L1258" s="16">
        <f t="shared" si="1"/>
        <v>1.44304937229438</v>
      </c>
    </row>
    <row r="1259" spans="1:12" ht="16.5" customHeight="1">
      <c r="A1259" s="15" t="str">
        <f>Solieusap!A1259</f>
        <v>Cũ</v>
      </c>
      <c r="B1259" s="15">
        <f>Solieusap!B1259</f>
        <v>1.75</v>
      </c>
      <c r="C1259" s="15" t="str">
        <f>Solieusap!C1259</f>
        <v>COMB6</v>
      </c>
      <c r="D1259" s="15" t="str">
        <f>Solieusap!D1259</f>
        <v>Combination</v>
      </c>
      <c r="E1259" s="16">
        <f>ABS(Solieusap!E1259)</f>
        <v>6.1313602597402603</v>
      </c>
      <c r="F1259" s="16">
        <f>ABS(Solieusap!F1259)</f>
        <v>0.49902458874458899</v>
      </c>
      <c r="G1259" s="16">
        <f>ABS(Solieusap!G1259)</f>
        <v>0.71308043290043299</v>
      </c>
      <c r="H1259" s="16">
        <f>ABS(Solieusap!H1259)</f>
        <v>2.9148387012987098E-4</v>
      </c>
      <c r="I1259" s="16">
        <f>ABS(Solieusap!I1259)</f>
        <v>1.44984416450217</v>
      </c>
      <c r="J1259" s="16">
        <f>ABS(Solieusap!J1259)</f>
        <v>0.99190036363636302</v>
      </c>
      <c r="K1259" s="16">
        <f t="shared" si="0"/>
        <v>6.1313602597402603</v>
      </c>
      <c r="L1259" s="16">
        <f t="shared" si="1"/>
        <v>1.44984416450217</v>
      </c>
    </row>
    <row r="1260" spans="1:12" ht="16.5" customHeight="1">
      <c r="A1260" s="15" t="str">
        <f>Solieusap!A1260</f>
        <v>Cũ</v>
      </c>
      <c r="B1260" s="15">
        <f>Solieusap!B1260</f>
        <v>3.5</v>
      </c>
      <c r="C1260" s="15" t="str">
        <f>Solieusap!C1260</f>
        <v>COMB6</v>
      </c>
      <c r="D1260" s="15" t="str">
        <f>Solieusap!D1260</f>
        <v>Combination</v>
      </c>
      <c r="E1260" s="16">
        <f>ABS(Solieusap!E1260)</f>
        <v>6.1482166233766202</v>
      </c>
      <c r="F1260" s="16">
        <f>ABS(Solieusap!F1260)</f>
        <v>0.50073510822510803</v>
      </c>
      <c r="G1260" s="16">
        <f>ABS(Solieusap!G1260)</f>
        <v>0.71534484848484803</v>
      </c>
      <c r="H1260" s="16">
        <f>ABS(Solieusap!H1260)</f>
        <v>2.9253897402597398E-4</v>
      </c>
      <c r="I1260" s="16">
        <f>ABS(Solieusap!I1260)</f>
        <v>1.45663895670996</v>
      </c>
      <c r="J1260" s="16">
        <f>ABS(Solieusap!J1260)</f>
        <v>0.99644741558441297</v>
      </c>
      <c r="K1260" s="16">
        <f t="shared" si="0"/>
        <v>6.1482166233766202</v>
      </c>
      <c r="L1260" s="16">
        <f t="shared" si="1"/>
        <v>1.45663895670996</v>
      </c>
    </row>
    <row r="1261" spans="1:12" ht="16.5" customHeight="1">
      <c r="A1261" s="15" t="str">
        <f>Solieusap!A1261</f>
        <v>Cũ</v>
      </c>
      <c r="B1261" s="15">
        <f>Solieusap!B1261</f>
        <v>0</v>
      </c>
      <c r="C1261" s="15" t="str">
        <f>Solieusap!C1261</f>
        <v>COMB7</v>
      </c>
      <c r="D1261" s="15" t="str">
        <f>Solieusap!D1261</f>
        <v>Combination</v>
      </c>
      <c r="E1261" s="16">
        <f>ABS(Solieusap!E1261)</f>
        <v>6.1650729870129899</v>
      </c>
      <c r="F1261" s="16">
        <f>ABS(Solieusap!F1261)</f>
        <v>0.50244562770562795</v>
      </c>
      <c r="G1261" s="16">
        <f>ABS(Solieusap!G1261)</f>
        <v>0.71760926406926395</v>
      </c>
      <c r="H1261" s="16">
        <f>ABS(Solieusap!H1261)</f>
        <v>2.9359407792207802E-4</v>
      </c>
      <c r="I1261" s="16">
        <f>ABS(Solieusap!I1261)</f>
        <v>1.46343374891775</v>
      </c>
      <c r="J1261" s="16">
        <f>ABS(Solieusap!J1261)</f>
        <v>1.00099446753246</v>
      </c>
      <c r="K1261" s="16">
        <f t="shared" si="0"/>
        <v>6.1650729870129899</v>
      </c>
      <c r="L1261" s="16">
        <f t="shared" si="1"/>
        <v>1.46343374891775</v>
      </c>
    </row>
    <row r="1262" spans="1:12" ht="16.5" customHeight="1">
      <c r="A1262" s="15" t="str">
        <f>Solieusap!A1262</f>
        <v>Cũ</v>
      </c>
      <c r="B1262" s="15">
        <f>Solieusap!B1262</f>
        <v>1.75</v>
      </c>
      <c r="C1262" s="15" t="str">
        <f>Solieusap!C1262</f>
        <v>COMB7</v>
      </c>
      <c r="D1262" s="15" t="str">
        <f>Solieusap!D1262</f>
        <v>Combination</v>
      </c>
      <c r="E1262" s="16">
        <f>ABS(Solieusap!E1262)</f>
        <v>6.1819293506493498</v>
      </c>
      <c r="F1262" s="16">
        <f>ABS(Solieusap!F1262)</f>
        <v>0.50415614718614699</v>
      </c>
      <c r="G1262" s="16">
        <f>ABS(Solieusap!G1262)</f>
        <v>0.71987367965367999</v>
      </c>
      <c r="H1262" s="16">
        <f>ABS(Solieusap!H1262)</f>
        <v>2.94649181818182E-4</v>
      </c>
      <c r="I1262" s="16">
        <f>ABS(Solieusap!I1262)</f>
        <v>1.47022854112555</v>
      </c>
      <c r="J1262" s="16">
        <f>ABS(Solieusap!J1262)</f>
        <v>1.00554151948052</v>
      </c>
      <c r="K1262" s="16">
        <f t="shared" si="0"/>
        <v>6.1819293506493498</v>
      </c>
      <c r="L1262" s="16">
        <f t="shared" si="1"/>
        <v>1.47022854112555</v>
      </c>
    </row>
    <row r="1263" spans="1:12" ht="16.5" customHeight="1">
      <c r="A1263" s="15" t="str">
        <f>Solieusap!A1263</f>
        <v>Cũ</v>
      </c>
      <c r="B1263" s="15">
        <f>Solieusap!B1263</f>
        <v>3.5</v>
      </c>
      <c r="C1263" s="15" t="str">
        <f>Solieusap!C1263</f>
        <v>COMB7</v>
      </c>
      <c r="D1263" s="15" t="str">
        <f>Solieusap!D1263</f>
        <v>Combination</v>
      </c>
      <c r="E1263" s="16">
        <f>ABS(Solieusap!E1263)</f>
        <v>6.1987857142857203</v>
      </c>
      <c r="F1263" s="16">
        <f>ABS(Solieusap!F1263)</f>
        <v>0.50586666666666702</v>
      </c>
      <c r="G1263" s="16">
        <f>ABS(Solieusap!G1263)</f>
        <v>0.72213809523809502</v>
      </c>
      <c r="H1263" s="16">
        <f>ABS(Solieusap!H1263)</f>
        <v>2.9570428571428598E-4</v>
      </c>
      <c r="I1263" s="16">
        <f>ABS(Solieusap!I1263)</f>
        <v>1.47702333333334</v>
      </c>
      <c r="J1263" s="16">
        <f>ABS(Solieusap!J1263)</f>
        <v>1.0100885714285699</v>
      </c>
      <c r="K1263" s="16">
        <f t="shared" si="0"/>
        <v>6.1987857142857203</v>
      </c>
      <c r="L1263" s="16">
        <f t="shared" si="1"/>
        <v>1.47702333333334</v>
      </c>
    </row>
    <row r="1264" spans="1:12" ht="16.5" customHeight="1">
      <c r="A1264" s="15" t="str">
        <f>Solieusap!A1264</f>
        <v>Cũ</v>
      </c>
      <c r="B1264" s="15">
        <f>Solieusap!B1264</f>
        <v>0</v>
      </c>
      <c r="C1264" s="15" t="str">
        <f>Solieusap!C1264</f>
        <v>COMB1</v>
      </c>
      <c r="D1264" s="15" t="str">
        <f>Solieusap!D1264</f>
        <v>Combination</v>
      </c>
      <c r="E1264" s="16">
        <f>ABS(Solieusap!E1264)</f>
        <v>6.2156420779220802</v>
      </c>
      <c r="F1264" s="16">
        <f>ABS(Solieusap!F1264)</f>
        <v>0.50757718614718605</v>
      </c>
      <c r="G1264" s="16">
        <f>ABS(Solieusap!G1264)</f>
        <v>0.72440251082251095</v>
      </c>
      <c r="H1264" s="16">
        <f>ABS(Solieusap!H1264)</f>
        <v>2.9675938961039002E-4</v>
      </c>
      <c r="I1264" s="16">
        <f>ABS(Solieusap!I1264)</f>
        <v>1.48381812554113</v>
      </c>
      <c r="J1264" s="16">
        <f>ABS(Solieusap!J1264)</f>
        <v>1.0146356233766201</v>
      </c>
      <c r="K1264" s="16">
        <f t="shared" si="0"/>
        <v>6.2156420779220802</v>
      </c>
      <c r="L1264" s="16">
        <f t="shared" si="1"/>
        <v>1.48381812554113</v>
      </c>
    </row>
    <row r="1265" spans="1:12" ht="16.5" customHeight="1">
      <c r="A1265" s="15" t="str">
        <f>Solieusap!A1265</f>
        <v>Cũ</v>
      </c>
      <c r="B1265" s="15">
        <f>Solieusap!B1265</f>
        <v>1.75</v>
      </c>
      <c r="C1265" s="15" t="str">
        <f>Solieusap!C1265</f>
        <v>COMB1</v>
      </c>
      <c r="D1265" s="15" t="str">
        <f>Solieusap!D1265</f>
        <v>Combination</v>
      </c>
      <c r="E1265" s="16">
        <f>ABS(Solieusap!E1265)</f>
        <v>6.2324984415584401</v>
      </c>
      <c r="F1265" s="16">
        <f>ABS(Solieusap!F1265)</f>
        <v>0.50928770562770598</v>
      </c>
      <c r="G1265" s="16">
        <f>ABS(Solieusap!G1265)</f>
        <v>0.72666692640692598</v>
      </c>
      <c r="H1265" s="16">
        <f>ABS(Solieusap!H1265)</f>
        <v>2.97814493506494E-4</v>
      </c>
      <c r="I1265" s="16">
        <f>ABS(Solieusap!I1265)</f>
        <v>1.49061291774892</v>
      </c>
      <c r="J1265" s="16">
        <f>ABS(Solieusap!J1265)</f>
        <v>1.01918267532467</v>
      </c>
      <c r="K1265" s="16">
        <f t="shared" si="0"/>
        <v>6.2324984415584401</v>
      </c>
      <c r="L1265" s="16">
        <f t="shared" si="1"/>
        <v>1.49061291774892</v>
      </c>
    </row>
    <row r="1266" spans="1:12" ht="16.5" customHeight="1">
      <c r="A1266" s="15" t="str">
        <f>Solieusap!A1266</f>
        <v>Cũ</v>
      </c>
      <c r="B1266" s="15">
        <f>Solieusap!B1266</f>
        <v>3.5</v>
      </c>
      <c r="C1266" s="15" t="str">
        <f>Solieusap!C1266</f>
        <v>COMB1</v>
      </c>
      <c r="D1266" s="15" t="str">
        <f>Solieusap!D1266</f>
        <v>Combination</v>
      </c>
      <c r="E1266" s="16">
        <f>ABS(Solieusap!E1266)</f>
        <v>6.2493548051948098</v>
      </c>
      <c r="F1266" s="16">
        <f>ABS(Solieusap!F1266)</f>
        <v>0.51099822510822501</v>
      </c>
      <c r="G1266" s="16">
        <f>ABS(Solieusap!G1266)</f>
        <v>0.72893134199134202</v>
      </c>
      <c r="H1266" s="16">
        <f>ABS(Solieusap!H1266)</f>
        <v>2.9886959740259799E-4</v>
      </c>
      <c r="I1266" s="16">
        <f>ABS(Solieusap!I1266)</f>
        <v>1.49740770995671</v>
      </c>
      <c r="J1266" s="16">
        <f>ABS(Solieusap!J1266)</f>
        <v>1.0237297272727199</v>
      </c>
      <c r="K1266" s="16">
        <f t="shared" si="0"/>
        <v>6.2493548051948098</v>
      </c>
      <c r="L1266" s="16">
        <f t="shared" si="1"/>
        <v>1.49740770995671</v>
      </c>
    </row>
    <row r="1267" spans="1:12" ht="16.5" customHeight="1">
      <c r="A1267" s="15" t="str">
        <f>Solieusap!A1267</f>
        <v>Cũ</v>
      </c>
      <c r="B1267" s="15">
        <f>Solieusap!B1267</f>
        <v>0</v>
      </c>
      <c r="C1267" s="15" t="str">
        <f>Solieusap!C1267</f>
        <v>COMB2</v>
      </c>
      <c r="D1267" s="15" t="str">
        <f>Solieusap!D1267</f>
        <v>Combination</v>
      </c>
      <c r="E1267" s="16">
        <f>ABS(Solieusap!E1267)</f>
        <v>6.2662111688311697</v>
      </c>
      <c r="F1267" s="16">
        <f>ABS(Solieusap!F1267)</f>
        <v>0.51270874458874505</v>
      </c>
      <c r="G1267" s="16">
        <f>ABS(Solieusap!G1267)</f>
        <v>0.73119575757575805</v>
      </c>
      <c r="H1267" s="16">
        <f>ABS(Solieusap!H1267)</f>
        <v>2.9992470129870202E-4</v>
      </c>
      <c r="I1267" s="16">
        <f>ABS(Solieusap!I1267)</f>
        <v>1.50420250216451</v>
      </c>
      <c r="J1267" s="16">
        <f>ABS(Solieusap!J1267)</f>
        <v>1.0282767792207801</v>
      </c>
      <c r="K1267" s="16">
        <f t="shared" si="0"/>
        <v>6.2662111688311697</v>
      </c>
      <c r="L1267" s="16">
        <f t="shared" si="1"/>
        <v>1.50420250216451</v>
      </c>
    </row>
    <row r="1268" spans="1:12" ht="16.5" customHeight="1">
      <c r="A1268" s="15" t="str">
        <f>Solieusap!A1268</f>
        <v>Cũ</v>
      </c>
      <c r="B1268" s="15">
        <f>Solieusap!B1268</f>
        <v>1.75</v>
      </c>
      <c r="C1268" s="15" t="str">
        <f>Solieusap!C1268</f>
        <v>COMB2</v>
      </c>
      <c r="D1268" s="15" t="str">
        <f>Solieusap!D1268</f>
        <v>Combination</v>
      </c>
      <c r="E1268" s="16">
        <f>ABS(Solieusap!E1268)</f>
        <v>6.2830675324675296</v>
      </c>
      <c r="F1268" s="16">
        <f>ABS(Solieusap!F1268)</f>
        <v>0.51441926406926397</v>
      </c>
      <c r="G1268" s="16">
        <f>ABS(Solieusap!G1268)</f>
        <v>0.73346017316017298</v>
      </c>
      <c r="H1268" s="16">
        <f>ABS(Solieusap!H1268)</f>
        <v>3.0097980519480601E-4</v>
      </c>
      <c r="I1268" s="16">
        <f>ABS(Solieusap!I1268)</f>
        <v>1.5109972943723</v>
      </c>
      <c r="J1268" s="16">
        <f>ABS(Solieusap!J1268)</f>
        <v>1.03282383116883</v>
      </c>
      <c r="K1268" s="16">
        <f t="shared" si="0"/>
        <v>6.2830675324675296</v>
      </c>
      <c r="L1268" s="16">
        <f t="shared" si="1"/>
        <v>1.5109972943723</v>
      </c>
    </row>
    <row r="1269" spans="1:12" ht="16.5" customHeight="1">
      <c r="A1269" s="15" t="str">
        <f>Solieusap!A1269</f>
        <v>Cũ</v>
      </c>
      <c r="B1269" s="15">
        <f>Solieusap!B1269</f>
        <v>3.5</v>
      </c>
      <c r="C1269" s="15" t="str">
        <f>Solieusap!C1269</f>
        <v>COMB2</v>
      </c>
      <c r="D1269" s="15" t="str">
        <f>Solieusap!D1269</f>
        <v>Combination</v>
      </c>
      <c r="E1269" s="16">
        <f>ABS(Solieusap!E1269)</f>
        <v>6.2999238961039001</v>
      </c>
      <c r="F1269" s="16">
        <f>ABS(Solieusap!F1269)</f>
        <v>0.516129783549784</v>
      </c>
      <c r="G1269" s="16">
        <f>ABS(Solieusap!G1269)</f>
        <v>0.73572458874458901</v>
      </c>
      <c r="H1269" s="16">
        <f>ABS(Solieusap!H1269)</f>
        <v>3.0203490909090901E-4</v>
      </c>
      <c r="I1269" s="16">
        <f>ABS(Solieusap!I1269)</f>
        <v>1.51779208658009</v>
      </c>
      <c r="J1269" s="16">
        <f>ABS(Solieusap!J1269)</f>
        <v>1.03737088311688</v>
      </c>
      <c r="K1269" s="16">
        <f t="shared" si="0"/>
        <v>6.2999238961039001</v>
      </c>
      <c r="L1269" s="16">
        <f t="shared" si="1"/>
        <v>1.51779208658009</v>
      </c>
    </row>
    <row r="1270" spans="1:12" ht="16.5" customHeight="1">
      <c r="A1270" s="15" t="str">
        <f>Solieusap!A1270</f>
        <v>Cũ</v>
      </c>
      <c r="B1270" s="15">
        <f>Solieusap!B1270</f>
        <v>0</v>
      </c>
      <c r="C1270" s="15" t="str">
        <f>Solieusap!C1270</f>
        <v>COMB3</v>
      </c>
      <c r="D1270" s="15" t="str">
        <f>Solieusap!D1270</f>
        <v>Combination</v>
      </c>
      <c r="E1270" s="16">
        <f>ABS(Solieusap!E1270)</f>
        <v>6.31678025974026</v>
      </c>
      <c r="F1270" s="16">
        <f>ABS(Solieusap!F1270)</f>
        <v>0.51784030303030304</v>
      </c>
      <c r="G1270" s="16">
        <f>ABS(Solieusap!G1270)</f>
        <v>0.73798900432900405</v>
      </c>
      <c r="H1270" s="16">
        <f>ABS(Solieusap!H1270)</f>
        <v>3.03090012987013E-4</v>
      </c>
      <c r="I1270" s="16">
        <f>ABS(Solieusap!I1270)</f>
        <v>1.52458687878788</v>
      </c>
      <c r="J1270" s="16">
        <f>ABS(Solieusap!J1270)</f>
        <v>1.0419179350649299</v>
      </c>
      <c r="K1270" s="16">
        <f t="shared" si="0"/>
        <v>6.31678025974026</v>
      </c>
      <c r="L1270" s="16">
        <f t="shared" si="1"/>
        <v>1.52458687878788</v>
      </c>
    </row>
    <row r="1271" spans="1:12" ht="16.5" customHeight="1">
      <c r="A1271" s="15" t="str">
        <f>Solieusap!A1271</f>
        <v>Cũ</v>
      </c>
      <c r="B1271" s="15">
        <f>Solieusap!B1271</f>
        <v>1.75</v>
      </c>
      <c r="C1271" s="15" t="str">
        <f>Solieusap!C1271</f>
        <v>COMB3</v>
      </c>
      <c r="D1271" s="15" t="str">
        <f>Solieusap!D1271</f>
        <v>Combination</v>
      </c>
      <c r="E1271" s="16">
        <f>ABS(Solieusap!E1271)</f>
        <v>6.3336366233766199</v>
      </c>
      <c r="F1271" s="16">
        <f>ABS(Solieusap!F1271)</f>
        <v>0.51955082251082296</v>
      </c>
      <c r="G1271" s="16">
        <f>ABS(Solieusap!G1271)</f>
        <v>0.74025341991341997</v>
      </c>
      <c r="H1271" s="16">
        <f>ABS(Solieusap!H1271)</f>
        <v>3.0414511688311698E-4</v>
      </c>
      <c r="I1271" s="16">
        <f>ABS(Solieusap!I1271)</f>
        <v>1.53138167099567</v>
      </c>
      <c r="J1271" s="16">
        <f>ABS(Solieusap!J1271)</f>
        <v>1.0464649870129801</v>
      </c>
      <c r="K1271" s="16">
        <f t="shared" si="0"/>
        <v>6.3336366233766199</v>
      </c>
      <c r="L1271" s="16">
        <f t="shared" si="1"/>
        <v>1.53138167099567</v>
      </c>
    </row>
    <row r="1272" spans="1:12" ht="16.5" customHeight="1">
      <c r="A1272" s="15" t="str">
        <f>Solieusap!A1272</f>
        <v>Cũ</v>
      </c>
      <c r="B1272" s="15">
        <f>Solieusap!B1272</f>
        <v>3.5</v>
      </c>
      <c r="C1272" s="15" t="str">
        <f>Solieusap!C1272</f>
        <v>COMB3</v>
      </c>
      <c r="D1272" s="15" t="str">
        <f>Solieusap!D1272</f>
        <v>Combination</v>
      </c>
      <c r="E1272" s="16">
        <f>ABS(Solieusap!E1272)</f>
        <v>6.3504929870129896</v>
      </c>
      <c r="F1272" s="16">
        <f>ABS(Solieusap!F1272)</f>
        <v>0.521261341991342</v>
      </c>
      <c r="G1272" s="16">
        <f>ABS(Solieusap!G1272)</f>
        <v>0.74251783549783501</v>
      </c>
      <c r="H1272" s="16">
        <f>ABS(Solieusap!H1272)</f>
        <v>3.0520022077922101E-4</v>
      </c>
      <c r="I1272" s="16">
        <f>ABS(Solieusap!I1272)</f>
        <v>1.53817646320347</v>
      </c>
      <c r="J1272" s="16">
        <f>ABS(Solieusap!J1272)</f>
        <v>1.05101203896103</v>
      </c>
      <c r="K1272" s="16">
        <f t="shared" si="0"/>
        <v>6.3504929870129896</v>
      </c>
      <c r="L1272" s="16">
        <f t="shared" si="1"/>
        <v>1.53817646320347</v>
      </c>
    </row>
    <row r="1273" spans="1:12" ht="16.5" customHeight="1">
      <c r="A1273" s="15" t="str">
        <f>Solieusap!A1273</f>
        <v>Cũ</v>
      </c>
      <c r="B1273" s="15">
        <f>Solieusap!B1273</f>
        <v>0</v>
      </c>
      <c r="C1273" s="15" t="str">
        <f>Solieusap!C1273</f>
        <v>COMB4</v>
      </c>
      <c r="D1273" s="15" t="str">
        <f>Solieusap!D1273</f>
        <v>Combination</v>
      </c>
      <c r="E1273" s="16">
        <f>ABS(Solieusap!E1273)</f>
        <v>6.3673493506493504</v>
      </c>
      <c r="F1273" s="16">
        <f>ABS(Solieusap!F1273)</f>
        <v>0.52297186147186203</v>
      </c>
      <c r="G1273" s="16">
        <f>ABS(Solieusap!G1273)</f>
        <v>0.74478225108225105</v>
      </c>
      <c r="H1273" s="16">
        <f>ABS(Solieusap!H1273)</f>
        <v>3.06255324675325E-4</v>
      </c>
      <c r="I1273" s="16">
        <f>ABS(Solieusap!I1273)</f>
        <v>1.54497125541126</v>
      </c>
      <c r="J1273" s="16">
        <f>ABS(Solieusap!J1273)</f>
        <v>1.0555590909090899</v>
      </c>
      <c r="K1273" s="16">
        <f t="shared" si="0"/>
        <v>6.3673493506493504</v>
      </c>
      <c r="L1273" s="16">
        <f t="shared" si="1"/>
        <v>1.54497125541126</v>
      </c>
    </row>
    <row r="1274" spans="1:12" ht="16.5" customHeight="1">
      <c r="A1274" s="15" t="str">
        <f>Solieusap!A1274</f>
        <v>Cũ</v>
      </c>
      <c r="B1274" s="15">
        <f>Solieusap!B1274</f>
        <v>1.75</v>
      </c>
      <c r="C1274" s="15" t="str">
        <f>Solieusap!C1274</f>
        <v>COMB4</v>
      </c>
      <c r="D1274" s="15" t="str">
        <f>Solieusap!D1274</f>
        <v>Combination</v>
      </c>
      <c r="E1274" s="16">
        <f>ABS(Solieusap!E1274)</f>
        <v>6.38420571428572</v>
      </c>
      <c r="F1274" s="16">
        <f>ABS(Solieusap!F1274)</f>
        <v>0.52468238095238096</v>
      </c>
      <c r="G1274" s="16">
        <f>ABS(Solieusap!G1274)</f>
        <v>0.74704666666666697</v>
      </c>
      <c r="H1274" s="16">
        <f>ABS(Solieusap!H1274)</f>
        <v>3.0731042857142898E-4</v>
      </c>
      <c r="I1274" s="16">
        <f>ABS(Solieusap!I1274)</f>
        <v>1.55176604761905</v>
      </c>
      <c r="J1274" s="16">
        <f>ABS(Solieusap!J1274)</f>
        <v>1.0601061428571401</v>
      </c>
      <c r="K1274" s="16">
        <f t="shared" si="0"/>
        <v>6.38420571428572</v>
      </c>
      <c r="L1274" s="16">
        <f t="shared" si="1"/>
        <v>1.55176604761905</v>
      </c>
    </row>
    <row r="1275" spans="1:12" ht="16.5" customHeight="1">
      <c r="A1275" s="15" t="str">
        <f>Solieusap!A1275</f>
        <v>Cũ</v>
      </c>
      <c r="B1275" s="15">
        <f>Solieusap!B1275</f>
        <v>3.5</v>
      </c>
      <c r="C1275" s="15" t="str">
        <f>Solieusap!C1275</f>
        <v>COMB4</v>
      </c>
      <c r="D1275" s="15" t="str">
        <f>Solieusap!D1275</f>
        <v>Combination</v>
      </c>
      <c r="E1275" s="16">
        <f>ABS(Solieusap!E1275)</f>
        <v>6.4010620779220799</v>
      </c>
      <c r="F1275" s="16">
        <f>ABS(Solieusap!F1275)</f>
        <v>0.52639290043290099</v>
      </c>
      <c r="G1275" s="16">
        <f>ABS(Solieusap!G1275)</f>
        <v>0.74931108225108201</v>
      </c>
      <c r="H1275" s="16">
        <f>ABS(Solieusap!H1275)</f>
        <v>3.0836553246753302E-4</v>
      </c>
      <c r="I1275" s="16">
        <f>ABS(Solieusap!I1275)</f>
        <v>1.55856083982684</v>
      </c>
      <c r="J1275" s="16">
        <f>ABS(Solieusap!J1275)</f>
        <v>1.0646531948051901</v>
      </c>
      <c r="K1275" s="16">
        <f t="shared" si="0"/>
        <v>6.4010620779220799</v>
      </c>
      <c r="L1275" s="16">
        <f t="shared" si="1"/>
        <v>1.55856083982684</v>
      </c>
    </row>
    <row r="1276" spans="1:12" ht="16.5" customHeight="1">
      <c r="A1276" s="15" t="str">
        <f>Solieusap!A1276</f>
        <v>Cũ</v>
      </c>
      <c r="B1276" s="15">
        <f>Solieusap!B1276</f>
        <v>0</v>
      </c>
      <c r="C1276" s="15" t="str">
        <f>Solieusap!C1276</f>
        <v>COMB5</v>
      </c>
      <c r="D1276" s="15" t="str">
        <f>Solieusap!D1276</f>
        <v>Combination</v>
      </c>
      <c r="E1276" s="16">
        <f>ABS(Solieusap!E1276)</f>
        <v>6.4179184415584398</v>
      </c>
      <c r="F1276" s="16">
        <f>ABS(Solieusap!F1276)</f>
        <v>0.52810341991342002</v>
      </c>
      <c r="G1276" s="16">
        <f>ABS(Solieusap!G1276)</f>
        <v>0.75157549783549804</v>
      </c>
      <c r="H1276" s="16">
        <f>ABS(Solieusap!H1276)</f>
        <v>3.09420636363637E-4</v>
      </c>
      <c r="I1276" s="16">
        <f>ABS(Solieusap!I1276)</f>
        <v>1.56535563203464</v>
      </c>
      <c r="J1276" s="16">
        <f>ABS(Solieusap!J1276)</f>
        <v>1.06920024675324</v>
      </c>
      <c r="K1276" s="16">
        <f t="shared" si="0"/>
        <v>6.4179184415584398</v>
      </c>
      <c r="L1276" s="16">
        <f t="shared" si="1"/>
        <v>1.56535563203464</v>
      </c>
    </row>
    <row r="1277" spans="1:12" ht="16.5" customHeight="1">
      <c r="A1277" s="15" t="str">
        <f>Solieusap!A1277</f>
        <v>Cũ</v>
      </c>
      <c r="B1277" s="15">
        <f>Solieusap!B1277</f>
        <v>1.75</v>
      </c>
      <c r="C1277" s="15" t="str">
        <f>Solieusap!C1277</f>
        <v>COMB5</v>
      </c>
      <c r="D1277" s="15" t="str">
        <f>Solieusap!D1277</f>
        <v>Combination</v>
      </c>
      <c r="E1277" s="16">
        <f>ABS(Solieusap!E1277)</f>
        <v>6.4347748051948104</v>
      </c>
      <c r="F1277" s="16">
        <f>ABS(Solieusap!F1277)</f>
        <v>0.52981393939393995</v>
      </c>
      <c r="G1277" s="16">
        <f>ABS(Solieusap!G1277)</f>
        <v>0.75383991341991297</v>
      </c>
      <c r="H1277" s="16">
        <f>ABS(Solieusap!H1277)</f>
        <v>3.1047574025974098E-4</v>
      </c>
      <c r="I1277" s="16">
        <f>ABS(Solieusap!I1277)</f>
        <v>1.57215042424243</v>
      </c>
      <c r="J1277" s="16">
        <f>ABS(Solieusap!J1277)</f>
        <v>1.0737472987012899</v>
      </c>
      <c r="K1277" s="16">
        <f t="shared" si="0"/>
        <v>6.4347748051948104</v>
      </c>
      <c r="L1277" s="16">
        <f t="shared" si="1"/>
        <v>1.57215042424243</v>
      </c>
    </row>
    <row r="1278" spans="1:12" ht="16.5" customHeight="1">
      <c r="A1278" s="15" t="str">
        <f>Solieusap!A1278</f>
        <v>Cũ</v>
      </c>
      <c r="B1278" s="15">
        <f>Solieusap!B1278</f>
        <v>3.5</v>
      </c>
      <c r="C1278" s="15" t="str">
        <f>Solieusap!C1278</f>
        <v>COMB5</v>
      </c>
      <c r="D1278" s="15" t="str">
        <f>Solieusap!D1278</f>
        <v>Combination</v>
      </c>
      <c r="E1278" s="16">
        <f>ABS(Solieusap!E1278)</f>
        <v>6.4516311688311703</v>
      </c>
      <c r="F1278" s="16">
        <f>ABS(Solieusap!F1278)</f>
        <v>0.53152445887445898</v>
      </c>
      <c r="G1278" s="16">
        <f>ABS(Solieusap!G1278)</f>
        <v>0.756104329004329</v>
      </c>
      <c r="H1278" s="16">
        <f>ABS(Solieusap!H1278)</f>
        <v>3.1153084415584502E-4</v>
      </c>
      <c r="I1278" s="16">
        <f>ABS(Solieusap!I1278)</f>
        <v>1.57894521645022</v>
      </c>
      <c r="J1278" s="16">
        <f>ABS(Solieusap!J1278)</f>
        <v>1.0782943506493501</v>
      </c>
      <c r="K1278" s="16">
        <f t="shared" si="0"/>
        <v>6.4516311688311703</v>
      </c>
      <c r="L1278" s="16">
        <f t="shared" si="1"/>
        <v>1.57894521645022</v>
      </c>
    </row>
    <row r="1279" spans="1:12" ht="16.5" customHeight="1">
      <c r="A1279" s="15" t="str">
        <f>Solieusap!A1279</f>
        <v>Cũ</v>
      </c>
      <c r="B1279" s="15">
        <f>Solieusap!B1279</f>
        <v>0</v>
      </c>
      <c r="C1279" s="15" t="str">
        <f>Solieusap!C1279</f>
        <v>COMB6</v>
      </c>
      <c r="D1279" s="15" t="str">
        <f>Solieusap!D1279</f>
        <v>Combination</v>
      </c>
      <c r="E1279" s="16">
        <f>ABS(Solieusap!E1279)</f>
        <v>6.4684875324675302</v>
      </c>
      <c r="F1279" s="16">
        <f>ABS(Solieusap!F1279)</f>
        <v>0.53323497835497902</v>
      </c>
      <c r="G1279" s="16">
        <f>ABS(Solieusap!G1279)</f>
        <v>0.75836874458874504</v>
      </c>
      <c r="H1279" s="16">
        <f>ABS(Solieusap!H1279)</f>
        <v>3.1258594805194803E-4</v>
      </c>
      <c r="I1279" s="16">
        <f>ABS(Solieusap!I1279)</f>
        <v>1.58574000865801</v>
      </c>
      <c r="J1279" s="16">
        <f>ABS(Solieusap!J1279)</f>
        <v>1.0828414025974</v>
      </c>
      <c r="K1279" s="16">
        <f t="shared" si="0"/>
        <v>6.4684875324675302</v>
      </c>
      <c r="L1279" s="16">
        <f t="shared" si="1"/>
        <v>1.58574000865801</v>
      </c>
    </row>
    <row r="1280" spans="1:12" ht="16.5" customHeight="1">
      <c r="A1280" s="15" t="str">
        <f>Solieusap!A1280</f>
        <v>Cũ</v>
      </c>
      <c r="B1280" s="15">
        <f>Solieusap!B1280</f>
        <v>1.75</v>
      </c>
      <c r="C1280" s="15" t="str">
        <f>Solieusap!C1280</f>
        <v>COMB6</v>
      </c>
      <c r="D1280" s="15" t="str">
        <f>Solieusap!D1280</f>
        <v>Combination</v>
      </c>
      <c r="E1280" s="16">
        <f>ABS(Solieusap!E1280)</f>
        <v>6.4853438961038998</v>
      </c>
      <c r="F1280" s="16">
        <f>ABS(Solieusap!F1280)</f>
        <v>0.53494549783549805</v>
      </c>
      <c r="G1280" s="16">
        <f>ABS(Solieusap!G1280)</f>
        <v>0.76063316017315996</v>
      </c>
      <c r="H1280" s="16">
        <f>ABS(Solieusap!H1280)</f>
        <v>3.1364105194805201E-4</v>
      </c>
      <c r="I1280" s="16">
        <f>ABS(Solieusap!I1280)</f>
        <v>1.5925348008658</v>
      </c>
      <c r="J1280" s="16">
        <f>ABS(Solieusap!J1280)</f>
        <v>1.08738845454545</v>
      </c>
      <c r="K1280" s="16">
        <f t="shared" si="0"/>
        <v>6.4853438961038998</v>
      </c>
      <c r="L1280" s="16">
        <f t="shared" si="1"/>
        <v>1.5925348008658</v>
      </c>
    </row>
    <row r="1281" spans="1:12" ht="16.5" customHeight="1">
      <c r="A1281" s="15" t="str">
        <f>Solieusap!A1281</f>
        <v>Cũ</v>
      </c>
      <c r="B1281" s="15">
        <f>Solieusap!B1281</f>
        <v>3.5</v>
      </c>
      <c r="C1281" s="15" t="str">
        <f>Solieusap!C1281</f>
        <v>COMB6</v>
      </c>
      <c r="D1281" s="15" t="str">
        <f>Solieusap!D1281</f>
        <v>Combination</v>
      </c>
      <c r="E1281" s="16">
        <f>ABS(Solieusap!E1281)</f>
        <v>6.5022002597402597</v>
      </c>
      <c r="F1281" s="16">
        <f>ABS(Solieusap!F1281)</f>
        <v>0.53665601731601797</v>
      </c>
      <c r="G1281" s="16">
        <f>ABS(Solieusap!G1281)</f>
        <v>0.762897575757576</v>
      </c>
      <c r="H1281" s="16">
        <f>ABS(Solieusap!H1281)</f>
        <v>3.1469615584415599E-4</v>
      </c>
      <c r="I1281" s="16">
        <f>ABS(Solieusap!I1281)</f>
        <v>1.5993295930736</v>
      </c>
      <c r="J1281" s="16">
        <f>ABS(Solieusap!J1281)</f>
        <v>1.0919355064934999</v>
      </c>
      <c r="K1281" s="16">
        <f t="shared" si="0"/>
        <v>6.5022002597402597</v>
      </c>
      <c r="L1281" s="16">
        <f t="shared" si="1"/>
        <v>1.5993295930736</v>
      </c>
    </row>
    <row r="1282" spans="1:12" ht="16.5" customHeight="1">
      <c r="A1282" s="15" t="str">
        <f>Solieusap!A1282</f>
        <v>Cũ</v>
      </c>
      <c r="B1282" s="15">
        <f>Solieusap!B1282</f>
        <v>0</v>
      </c>
      <c r="C1282" s="15" t="str">
        <f>Solieusap!C1282</f>
        <v>COMB7</v>
      </c>
      <c r="D1282" s="15" t="str">
        <f>Solieusap!D1282</f>
        <v>Combination</v>
      </c>
      <c r="E1282" s="16">
        <f>ABS(Solieusap!E1282)</f>
        <v>6.5190566233766196</v>
      </c>
      <c r="F1282" s="16">
        <f>ABS(Solieusap!F1282)</f>
        <v>0.53836653679653701</v>
      </c>
      <c r="G1282" s="16">
        <f>ABS(Solieusap!G1282)</f>
        <v>0.76516199134199103</v>
      </c>
      <c r="H1282" s="16">
        <f>ABS(Solieusap!H1282)</f>
        <v>3.1575125974025997E-4</v>
      </c>
      <c r="I1282" s="16">
        <f>ABS(Solieusap!I1282)</f>
        <v>1.60612438528139</v>
      </c>
      <c r="J1282" s="16">
        <f>ABS(Solieusap!J1282)</f>
        <v>1.0964825584415501</v>
      </c>
      <c r="K1282" s="16">
        <f t="shared" si="0"/>
        <v>6.5190566233766196</v>
      </c>
      <c r="L1282" s="16">
        <f t="shared" si="1"/>
        <v>1.60612438528139</v>
      </c>
    </row>
    <row r="1283" spans="1:12" ht="16.5" customHeight="1">
      <c r="A1283" s="15" t="str">
        <f>Solieusap!A1283</f>
        <v>Cũ</v>
      </c>
      <c r="B1283" s="15">
        <f>Solieusap!B1283</f>
        <v>1.75</v>
      </c>
      <c r="C1283" s="15" t="str">
        <f>Solieusap!C1283</f>
        <v>COMB7</v>
      </c>
      <c r="D1283" s="15" t="str">
        <f>Solieusap!D1283</f>
        <v>Combination</v>
      </c>
      <c r="E1283" s="16">
        <f>ABS(Solieusap!E1283)</f>
        <v>6.5359129870129902</v>
      </c>
      <c r="F1283" s="16">
        <f>ABS(Solieusap!F1283)</f>
        <v>0.54007705627705704</v>
      </c>
      <c r="G1283" s="16">
        <f>ABS(Solieusap!G1283)</f>
        <v>0.76742640692640696</v>
      </c>
      <c r="H1283" s="16">
        <f>ABS(Solieusap!H1283)</f>
        <v>3.1680636363636401E-4</v>
      </c>
      <c r="I1283" s="16">
        <f>ABS(Solieusap!I1283)</f>
        <v>1.61291917748918</v>
      </c>
      <c r="J1283" s="16">
        <f>ABS(Solieusap!J1283)</f>
        <v>1.10102961038961</v>
      </c>
      <c r="K1283" s="16">
        <f t="shared" si="0"/>
        <v>6.5359129870129902</v>
      </c>
      <c r="L1283" s="16">
        <f t="shared" si="1"/>
        <v>1.61291917748918</v>
      </c>
    </row>
    <row r="1284" spans="1:12" ht="16.5" customHeight="1">
      <c r="A1284" s="15" t="str">
        <f>Solieusap!A1284</f>
        <v>Cũ</v>
      </c>
      <c r="B1284" s="15">
        <f>Solieusap!B1284</f>
        <v>3.5</v>
      </c>
      <c r="C1284" s="15" t="str">
        <f>Solieusap!C1284</f>
        <v>COMB7</v>
      </c>
      <c r="D1284" s="15" t="str">
        <f>Solieusap!D1284</f>
        <v>Combination</v>
      </c>
      <c r="E1284" s="16">
        <f>ABS(Solieusap!E1284)</f>
        <v>6.5527693506493501</v>
      </c>
      <c r="F1284" s="16">
        <f>ABS(Solieusap!F1284)</f>
        <v>0.54178757575757597</v>
      </c>
      <c r="G1284" s="16">
        <f>ABS(Solieusap!G1284)</f>
        <v>0.76969082251082199</v>
      </c>
      <c r="H1284" s="16">
        <f>ABS(Solieusap!H1284)</f>
        <v>3.1786146753246799E-4</v>
      </c>
      <c r="I1284" s="16">
        <f>ABS(Solieusap!I1284)</f>
        <v>1.61971396969697</v>
      </c>
      <c r="J1284" s="16">
        <f>ABS(Solieusap!J1284)</f>
        <v>1.1055766623376599</v>
      </c>
      <c r="K1284" s="16">
        <f t="shared" si="0"/>
        <v>6.5527693506493501</v>
      </c>
      <c r="L1284" s="16">
        <f t="shared" si="1"/>
        <v>1.61971396969697</v>
      </c>
    </row>
    <row r="1285" spans="1:12" ht="16.5" customHeight="1">
      <c r="A1285" s="15" t="str">
        <f>Solieusap!A1285</f>
        <v>Cũ</v>
      </c>
      <c r="B1285" s="15">
        <f>Solieusap!B1285</f>
        <v>0</v>
      </c>
      <c r="C1285" s="15" t="str">
        <f>Solieusap!C1285</f>
        <v>COMB1</v>
      </c>
      <c r="D1285" s="15" t="str">
        <f>Solieusap!D1285</f>
        <v>Combination</v>
      </c>
      <c r="E1285" s="16">
        <f>ABS(Solieusap!E1285)</f>
        <v>6.56962571428571</v>
      </c>
      <c r="F1285" s="16">
        <f>ABS(Solieusap!F1285)</f>
        <v>0.543498095238096</v>
      </c>
      <c r="G1285" s="16">
        <f>ABS(Solieusap!G1285)</f>
        <v>0.77195523809523803</v>
      </c>
      <c r="H1285" s="16">
        <f>ABS(Solieusap!H1285)</f>
        <v>3.1891657142857198E-4</v>
      </c>
      <c r="I1285" s="16">
        <f>ABS(Solieusap!I1285)</f>
        <v>1.62650876190477</v>
      </c>
      <c r="J1285" s="16">
        <f>ABS(Solieusap!J1285)</f>
        <v>1.1101237142857101</v>
      </c>
      <c r="K1285" s="16">
        <f t="shared" si="0"/>
        <v>6.56962571428571</v>
      </c>
      <c r="L1285" s="16">
        <f t="shared" si="1"/>
        <v>1.62650876190477</v>
      </c>
    </row>
    <row r="1286" spans="1:12" ht="16.5" customHeight="1">
      <c r="A1286" s="15" t="str">
        <f>Solieusap!A1286</f>
        <v>Cũ</v>
      </c>
      <c r="B1286" s="15">
        <f>Solieusap!B1286</f>
        <v>1.75</v>
      </c>
      <c r="C1286" s="15" t="str">
        <f>Solieusap!C1286</f>
        <v>COMB1</v>
      </c>
      <c r="D1286" s="15" t="str">
        <f>Solieusap!D1286</f>
        <v>Combination</v>
      </c>
      <c r="E1286" s="16">
        <f>ABS(Solieusap!E1286)</f>
        <v>6.5864820779220796</v>
      </c>
      <c r="F1286" s="16">
        <f>ABS(Solieusap!F1286)</f>
        <v>0.54520861471861504</v>
      </c>
      <c r="G1286" s="16">
        <f>ABS(Solieusap!G1286)</f>
        <v>0.77421965367965395</v>
      </c>
      <c r="H1286" s="16">
        <f>ABS(Solieusap!H1286)</f>
        <v>3.1997167532467601E-4</v>
      </c>
      <c r="I1286" s="16">
        <f>ABS(Solieusap!I1286)</f>
        <v>1.63330355411256</v>
      </c>
      <c r="J1286" s="16">
        <f>ABS(Solieusap!J1286)</f>
        <v>1.11467076623376</v>
      </c>
      <c r="K1286" s="16">
        <f t="shared" si="0"/>
        <v>6.5864820779220796</v>
      </c>
      <c r="L1286" s="16">
        <f t="shared" si="1"/>
        <v>1.63330355411256</v>
      </c>
    </row>
    <row r="1287" spans="1:12" ht="16.5" customHeight="1">
      <c r="A1287" s="15" t="str">
        <f>Solieusap!A1287</f>
        <v>Cũ</v>
      </c>
      <c r="B1287" s="15">
        <f>Solieusap!B1287</f>
        <v>3.5</v>
      </c>
      <c r="C1287" s="15" t="str">
        <f>Solieusap!C1287</f>
        <v>COMB1</v>
      </c>
      <c r="D1287" s="15" t="str">
        <f>Solieusap!D1287</f>
        <v>Combination</v>
      </c>
      <c r="E1287" s="16">
        <f>ABS(Solieusap!E1287)</f>
        <v>6.6033384415584404</v>
      </c>
      <c r="F1287" s="16">
        <f>ABS(Solieusap!F1287)</f>
        <v>0.54691913419913396</v>
      </c>
      <c r="G1287" s="16">
        <f>ABS(Solieusap!G1287)</f>
        <v>0.77648406926406899</v>
      </c>
      <c r="H1287" s="16">
        <f>ABS(Solieusap!H1287)</f>
        <v>3.2102677922077999E-4</v>
      </c>
      <c r="I1287" s="16">
        <f>ABS(Solieusap!I1287)</f>
        <v>1.64009834632035</v>
      </c>
      <c r="J1287" s="16">
        <f>ABS(Solieusap!J1287)</f>
        <v>1.11921781818181</v>
      </c>
      <c r="K1287" s="16">
        <f t="shared" si="0"/>
        <v>6.6033384415584404</v>
      </c>
      <c r="L1287" s="16">
        <f t="shared" si="1"/>
        <v>1.64009834632035</v>
      </c>
    </row>
    <row r="1288" spans="1:12" ht="16.5" customHeight="1">
      <c r="A1288" s="15" t="str">
        <f>Solieusap!A1288</f>
        <v>Cũ</v>
      </c>
      <c r="B1288" s="15">
        <f>Solieusap!B1288</f>
        <v>0</v>
      </c>
      <c r="C1288" s="15" t="str">
        <f>Solieusap!C1288</f>
        <v>COMB2</v>
      </c>
      <c r="D1288" s="15" t="str">
        <f>Solieusap!D1288</f>
        <v>Combination</v>
      </c>
      <c r="E1288" s="16">
        <f>ABS(Solieusap!E1288)</f>
        <v>6.6201948051948101</v>
      </c>
      <c r="F1288" s="16">
        <f>ABS(Solieusap!F1288)</f>
        <v>0.54862965367965399</v>
      </c>
      <c r="G1288" s="16">
        <f>ABS(Solieusap!G1288)</f>
        <v>0.77874848484848502</v>
      </c>
      <c r="H1288" s="16">
        <f>ABS(Solieusap!H1288)</f>
        <v>3.2208188311688398E-4</v>
      </c>
      <c r="I1288" s="16">
        <f>ABS(Solieusap!I1288)</f>
        <v>1.64689313852814</v>
      </c>
      <c r="J1288" s="16">
        <f>ABS(Solieusap!J1288)</f>
        <v>1.1237648701298699</v>
      </c>
      <c r="K1288" s="16">
        <f t="shared" si="0"/>
        <v>6.6201948051948101</v>
      </c>
      <c r="L1288" s="16">
        <f t="shared" si="1"/>
        <v>1.64689313852814</v>
      </c>
    </row>
    <row r="1289" spans="1:12" ht="16.5" customHeight="1">
      <c r="A1289" s="15" t="str">
        <f>Solieusap!A1289</f>
        <v>Cũ</v>
      </c>
      <c r="B1289" s="15">
        <f>Solieusap!B1289</f>
        <v>1.75</v>
      </c>
      <c r="C1289" s="15" t="str">
        <f>Solieusap!C1289</f>
        <v>COMB2</v>
      </c>
      <c r="D1289" s="15" t="str">
        <f>Solieusap!D1289</f>
        <v>Combination</v>
      </c>
      <c r="E1289" s="16">
        <f>ABS(Solieusap!E1289)</f>
        <v>6.63705116883117</v>
      </c>
      <c r="F1289" s="16">
        <f>ABS(Solieusap!F1289)</f>
        <v>0.55034017316017303</v>
      </c>
      <c r="G1289" s="16">
        <f>ABS(Solieusap!G1289)</f>
        <v>0.78101290043289995</v>
      </c>
      <c r="H1289" s="16">
        <f>ABS(Solieusap!H1289)</f>
        <v>3.2313698701298698E-4</v>
      </c>
      <c r="I1289" s="16">
        <f>ABS(Solieusap!I1289)</f>
        <v>1.65368793073593</v>
      </c>
      <c r="J1289" s="16">
        <f>ABS(Solieusap!J1289)</f>
        <v>1.1283119220779201</v>
      </c>
      <c r="K1289" s="16">
        <f t="shared" si="0"/>
        <v>6.63705116883117</v>
      </c>
      <c r="L1289" s="16">
        <f t="shared" si="1"/>
        <v>1.65368793073593</v>
      </c>
    </row>
    <row r="1290" spans="1:12" ht="16.5" customHeight="1">
      <c r="A1290" s="15" t="str">
        <f>Solieusap!A1290</f>
        <v>Cũ</v>
      </c>
      <c r="B1290" s="15">
        <f>Solieusap!B1290</f>
        <v>3.5</v>
      </c>
      <c r="C1290" s="15" t="str">
        <f>Solieusap!C1290</f>
        <v>COMB2</v>
      </c>
      <c r="D1290" s="15" t="str">
        <f>Solieusap!D1290</f>
        <v>Combination</v>
      </c>
      <c r="E1290" s="16">
        <f>ABS(Solieusap!E1290)</f>
        <v>6.6539075324675299</v>
      </c>
      <c r="F1290" s="16">
        <f>ABS(Solieusap!F1290)</f>
        <v>0.55205069264069295</v>
      </c>
      <c r="G1290" s="16">
        <f>ABS(Solieusap!G1290)</f>
        <v>0.78327731601731598</v>
      </c>
      <c r="H1290" s="16">
        <f>ABS(Solieusap!H1290)</f>
        <v>3.2419209090909102E-4</v>
      </c>
      <c r="I1290" s="16">
        <f>ABS(Solieusap!I1290)</f>
        <v>1.66048272294373</v>
      </c>
      <c r="J1290" s="16">
        <f>ABS(Solieusap!J1290)</f>
        <v>1.13285897402597</v>
      </c>
      <c r="K1290" s="16">
        <f t="shared" si="0"/>
        <v>6.6539075324675299</v>
      </c>
      <c r="L1290" s="16">
        <f t="shared" si="1"/>
        <v>1.66048272294373</v>
      </c>
    </row>
    <row r="1291" spans="1:12" ht="16.5" customHeight="1">
      <c r="A1291" s="15" t="str">
        <f>Solieusap!A1291</f>
        <v>Cũ</v>
      </c>
      <c r="B1291" s="15">
        <f>Solieusap!B1291</f>
        <v>0</v>
      </c>
      <c r="C1291" s="15" t="str">
        <f>Solieusap!C1291</f>
        <v>COMB3</v>
      </c>
      <c r="D1291" s="15" t="str">
        <f>Solieusap!D1291</f>
        <v>Combination</v>
      </c>
      <c r="E1291" s="16">
        <f>ABS(Solieusap!E1291)</f>
        <v>6.6707638961039004</v>
      </c>
      <c r="F1291" s="16">
        <f>ABS(Solieusap!F1291)</f>
        <v>0.55376121212121199</v>
      </c>
      <c r="G1291" s="16">
        <f>ABS(Solieusap!G1291)</f>
        <v>0.78554173160173202</v>
      </c>
      <c r="H1291" s="16">
        <f>ABS(Solieusap!H1291)</f>
        <v>3.25247194805195E-4</v>
      </c>
      <c r="I1291" s="16">
        <f>ABS(Solieusap!I1291)</f>
        <v>1.66727751515152</v>
      </c>
      <c r="J1291" s="16">
        <f>ABS(Solieusap!J1291)</f>
        <v>1.13740602597402</v>
      </c>
      <c r="K1291" s="16">
        <f t="shared" si="0"/>
        <v>6.6707638961039004</v>
      </c>
      <c r="L1291" s="16">
        <f t="shared" si="1"/>
        <v>1.66727751515152</v>
      </c>
    </row>
    <row r="1292" spans="1:12" ht="16.5" customHeight="1">
      <c r="A1292" s="15" t="str">
        <f>Solieusap!A1292</f>
        <v>Cũ</v>
      </c>
      <c r="B1292" s="15">
        <f>Solieusap!B1292</f>
        <v>1.75</v>
      </c>
      <c r="C1292" s="15" t="str">
        <f>Solieusap!C1292</f>
        <v>COMB3</v>
      </c>
      <c r="D1292" s="15" t="str">
        <f>Solieusap!D1292</f>
        <v>Combination</v>
      </c>
      <c r="E1292" s="16">
        <f>ABS(Solieusap!E1292)</f>
        <v>6.6876202597402603</v>
      </c>
      <c r="F1292" s="16">
        <f>ABS(Solieusap!F1292)</f>
        <v>0.55547173160173202</v>
      </c>
      <c r="G1292" s="16">
        <f>ABS(Solieusap!G1292)</f>
        <v>0.78780614718614705</v>
      </c>
      <c r="H1292" s="16">
        <f>ABS(Solieusap!H1292)</f>
        <v>3.2630229870129899E-4</v>
      </c>
      <c r="I1292" s="16">
        <f>ABS(Solieusap!I1292)</f>
        <v>1.67407230735931</v>
      </c>
      <c r="J1292" s="16">
        <f>ABS(Solieusap!J1292)</f>
        <v>1.1419530779220699</v>
      </c>
      <c r="K1292" s="16">
        <f t="shared" si="0"/>
        <v>6.6876202597402603</v>
      </c>
      <c r="L1292" s="16">
        <f t="shared" si="1"/>
        <v>1.67407230735931</v>
      </c>
    </row>
    <row r="1293" spans="1:12" ht="16.5" customHeight="1">
      <c r="A1293" s="15" t="str">
        <f>Solieusap!A1293</f>
        <v>Cũ</v>
      </c>
      <c r="B1293" s="15">
        <f>Solieusap!B1293</f>
        <v>3.5</v>
      </c>
      <c r="C1293" s="15" t="str">
        <f>Solieusap!C1293</f>
        <v>COMB3</v>
      </c>
      <c r="D1293" s="15" t="str">
        <f>Solieusap!D1293</f>
        <v>Combination</v>
      </c>
      <c r="E1293" s="16">
        <f>ABS(Solieusap!E1293)</f>
        <v>6.7044766233766202</v>
      </c>
      <c r="F1293" s="16">
        <f>ABS(Solieusap!F1293)</f>
        <v>0.55718225108225095</v>
      </c>
      <c r="G1293" s="16">
        <f>ABS(Solieusap!G1293)</f>
        <v>0.79007056277056298</v>
      </c>
      <c r="H1293" s="16">
        <f>ABS(Solieusap!H1293)</f>
        <v>3.2735740259740302E-4</v>
      </c>
      <c r="I1293" s="16">
        <f>ABS(Solieusap!I1293)</f>
        <v>1.6808670995671</v>
      </c>
      <c r="J1293" s="16">
        <f>ABS(Solieusap!J1293)</f>
        <v>1.1465001298701301</v>
      </c>
      <c r="K1293" s="16">
        <f t="shared" si="0"/>
        <v>6.7044766233766202</v>
      </c>
      <c r="L1293" s="16">
        <f t="shared" si="1"/>
        <v>1.6808670995671</v>
      </c>
    </row>
    <row r="1294" spans="1:12" ht="16.5" customHeight="1">
      <c r="A1294" s="15" t="str">
        <f>Solieusap!A1294</f>
        <v>Cũ</v>
      </c>
      <c r="B1294" s="15">
        <f>Solieusap!B1294</f>
        <v>0</v>
      </c>
      <c r="C1294" s="15" t="str">
        <f>Solieusap!C1294</f>
        <v>COMB4</v>
      </c>
      <c r="D1294" s="15" t="str">
        <f>Solieusap!D1294</f>
        <v>Combination</v>
      </c>
      <c r="E1294" s="16">
        <f>ABS(Solieusap!E1294)</f>
        <v>6.7213329870129899</v>
      </c>
      <c r="F1294" s="16">
        <f>ABS(Solieusap!F1294)</f>
        <v>0.55889277056277098</v>
      </c>
      <c r="G1294" s="16">
        <f>ABS(Solieusap!G1294)</f>
        <v>0.79233497835497801</v>
      </c>
      <c r="H1294" s="16">
        <f>ABS(Solieusap!H1294)</f>
        <v>3.2841250649350701E-4</v>
      </c>
      <c r="I1294" s="16">
        <f>ABS(Solieusap!I1294)</f>
        <v>1.6876618917749</v>
      </c>
      <c r="J1294" s="16">
        <f>ABS(Solieusap!J1294)</f>
        <v>1.15104718181818</v>
      </c>
      <c r="K1294" s="16">
        <f t="shared" si="0"/>
        <v>6.7213329870129899</v>
      </c>
      <c r="L1294" s="16">
        <f t="shared" si="1"/>
        <v>1.6876618917749</v>
      </c>
    </row>
    <row r="1295" spans="1:12" ht="16.5" customHeight="1">
      <c r="A1295" s="15" t="str">
        <f>Solieusap!A1295</f>
        <v>Cũ</v>
      </c>
      <c r="B1295" s="15">
        <f>Solieusap!B1295</f>
        <v>1.75</v>
      </c>
      <c r="C1295" s="15" t="str">
        <f>Solieusap!C1295</f>
        <v>COMB4</v>
      </c>
      <c r="D1295" s="15" t="str">
        <f>Solieusap!D1295</f>
        <v>Combination</v>
      </c>
      <c r="E1295" s="16">
        <f>ABS(Solieusap!E1295)</f>
        <v>6.7381893506493498</v>
      </c>
      <c r="F1295" s="16">
        <f>ABS(Solieusap!F1295)</f>
        <v>0.56060329004329001</v>
      </c>
      <c r="G1295" s="16">
        <f>ABS(Solieusap!G1295)</f>
        <v>0.79459939393939405</v>
      </c>
      <c r="H1295" s="16">
        <f>ABS(Solieusap!H1295)</f>
        <v>3.2946761038961099E-4</v>
      </c>
      <c r="I1295" s="16">
        <f>ABS(Solieusap!I1295)</f>
        <v>1.69445668398269</v>
      </c>
      <c r="J1295" s="16">
        <f>ABS(Solieusap!J1295)</f>
        <v>1.1555942337662299</v>
      </c>
      <c r="K1295" s="16">
        <f t="shared" si="0"/>
        <v>6.7381893506493498</v>
      </c>
      <c r="L1295" s="16">
        <f t="shared" si="1"/>
        <v>1.69445668398269</v>
      </c>
    </row>
    <row r="1296" spans="1:12" ht="16.5" customHeight="1">
      <c r="A1296" s="15" t="str">
        <f>Solieusap!A1296</f>
        <v>Cũ</v>
      </c>
      <c r="B1296" s="15">
        <f>Solieusap!B1296</f>
        <v>3.5</v>
      </c>
      <c r="C1296" s="15" t="str">
        <f>Solieusap!C1296</f>
        <v>COMB4</v>
      </c>
      <c r="D1296" s="15" t="str">
        <f>Solieusap!D1296</f>
        <v>Combination</v>
      </c>
      <c r="E1296" s="16">
        <f>ABS(Solieusap!E1296)</f>
        <v>6.7550457142857097</v>
      </c>
      <c r="F1296" s="16">
        <f>ABS(Solieusap!F1296)</f>
        <v>0.56231380952381005</v>
      </c>
      <c r="G1296" s="16">
        <f>ABS(Solieusap!G1296)</f>
        <v>0.79686380952380897</v>
      </c>
      <c r="H1296" s="16">
        <f>ABS(Solieusap!H1296)</f>
        <v>3.3052271428571503E-4</v>
      </c>
      <c r="I1296" s="16">
        <f>ABS(Solieusap!I1296)</f>
        <v>1.70125147619048</v>
      </c>
      <c r="J1296" s="16">
        <f>ABS(Solieusap!J1296)</f>
        <v>1.1601412857142801</v>
      </c>
      <c r="K1296" s="16">
        <f t="shared" si="0"/>
        <v>6.7550457142857097</v>
      </c>
      <c r="L1296" s="16">
        <f t="shared" si="1"/>
        <v>1.70125147619048</v>
      </c>
    </row>
    <row r="1297" spans="1:12" ht="16.5" customHeight="1">
      <c r="A1297" s="15" t="str">
        <f>Solieusap!A1297</f>
        <v>Cũ</v>
      </c>
      <c r="B1297" s="15">
        <f>Solieusap!B1297</f>
        <v>0</v>
      </c>
      <c r="C1297" s="15" t="str">
        <f>Solieusap!C1297</f>
        <v>COMB5</v>
      </c>
      <c r="D1297" s="15" t="str">
        <f>Solieusap!D1297</f>
        <v>Combination</v>
      </c>
      <c r="E1297" s="16">
        <f>ABS(Solieusap!E1297)</f>
        <v>6.7719020779220802</v>
      </c>
      <c r="F1297" s="16">
        <f>ABS(Solieusap!F1297)</f>
        <v>0.56402432900432897</v>
      </c>
      <c r="G1297" s="16">
        <f>ABS(Solieusap!G1297)</f>
        <v>0.79912822510822501</v>
      </c>
      <c r="H1297" s="16">
        <f>ABS(Solieusap!H1297)</f>
        <v>3.3157781818181901E-4</v>
      </c>
      <c r="I1297" s="16">
        <f>ABS(Solieusap!I1297)</f>
        <v>1.70804626839827</v>
      </c>
      <c r="J1297" s="16">
        <f>ABS(Solieusap!J1297)</f>
        <v>1.16468833766233</v>
      </c>
      <c r="K1297" s="16">
        <f t="shared" si="0"/>
        <v>6.7719020779220802</v>
      </c>
      <c r="L1297" s="16">
        <f t="shared" si="1"/>
        <v>1.70804626839827</v>
      </c>
    </row>
    <row r="1298" spans="1:12" ht="16.5" customHeight="1">
      <c r="A1298" s="15" t="str">
        <f>Solieusap!A1298</f>
        <v>Cũ</v>
      </c>
      <c r="B1298" s="15">
        <f>Solieusap!B1298</f>
        <v>1.75</v>
      </c>
      <c r="C1298" s="15" t="str">
        <f>Solieusap!C1298</f>
        <v>COMB5</v>
      </c>
      <c r="D1298" s="15" t="str">
        <f>Solieusap!D1298</f>
        <v>Combination</v>
      </c>
      <c r="E1298" s="16">
        <f>ABS(Solieusap!E1298)</f>
        <v>6.7887584415584401</v>
      </c>
      <c r="F1298" s="16">
        <f>ABS(Solieusap!F1298)</f>
        <v>0.56573484848484901</v>
      </c>
      <c r="G1298" s="16">
        <f>ABS(Solieusap!G1298)</f>
        <v>0.80139264069264105</v>
      </c>
      <c r="H1298" s="16">
        <f>ABS(Solieusap!H1298)</f>
        <v>3.3263292207792201E-4</v>
      </c>
      <c r="I1298" s="16">
        <f>ABS(Solieusap!I1298)</f>
        <v>1.71484106060606</v>
      </c>
      <c r="J1298" s="16">
        <f>ABS(Solieusap!J1298)</f>
        <v>1.16923538961039</v>
      </c>
      <c r="K1298" s="16">
        <f t="shared" si="0"/>
        <v>6.7887584415584401</v>
      </c>
      <c r="L1298" s="16">
        <f t="shared" si="1"/>
        <v>1.71484106060606</v>
      </c>
    </row>
    <row r="1299" spans="1:12" ht="16.5" customHeight="1">
      <c r="A1299" s="15" t="str">
        <f>Solieusap!A1299</f>
        <v>Cũ</v>
      </c>
      <c r="B1299" s="15">
        <f>Solieusap!B1299</f>
        <v>3.5</v>
      </c>
      <c r="C1299" s="15" t="str">
        <f>Solieusap!C1299</f>
        <v>COMB5</v>
      </c>
      <c r="D1299" s="15" t="str">
        <f>Solieusap!D1299</f>
        <v>Combination</v>
      </c>
      <c r="E1299" s="16">
        <f>ABS(Solieusap!E1299)</f>
        <v>6.8056148051948098</v>
      </c>
      <c r="F1299" s="16">
        <f>ABS(Solieusap!F1299)</f>
        <v>0.56744536796536804</v>
      </c>
      <c r="G1299" s="16">
        <f>ABS(Solieusap!G1299)</f>
        <v>0.80365705627705597</v>
      </c>
      <c r="H1299" s="16">
        <f>ABS(Solieusap!H1299)</f>
        <v>3.33688025974026E-4</v>
      </c>
      <c r="I1299" s="16">
        <f>ABS(Solieusap!I1299)</f>
        <v>1.72163585281386</v>
      </c>
      <c r="J1299" s="16">
        <f>ABS(Solieusap!J1299)</f>
        <v>1.1737824415584399</v>
      </c>
      <c r="K1299" s="16">
        <f t="shared" si="0"/>
        <v>6.8056148051948098</v>
      </c>
      <c r="L1299" s="16">
        <f t="shared" si="1"/>
        <v>1.72163585281386</v>
      </c>
    </row>
    <row r="1300" spans="1:12" ht="16.5" customHeight="1">
      <c r="A1300" s="15" t="str">
        <f>Solieusap!A1300</f>
        <v>Cũ</v>
      </c>
      <c r="B1300" s="15">
        <f>Solieusap!B1300</f>
        <v>0</v>
      </c>
      <c r="C1300" s="15" t="str">
        <f>Solieusap!C1300</f>
        <v>COMB6</v>
      </c>
      <c r="D1300" s="15" t="str">
        <f>Solieusap!D1300</f>
        <v>Combination</v>
      </c>
      <c r="E1300" s="16">
        <f>ABS(Solieusap!E1300)</f>
        <v>6.8224711688311697</v>
      </c>
      <c r="F1300" s="16">
        <f>ABS(Solieusap!F1300)</f>
        <v>0.56915588744588796</v>
      </c>
      <c r="G1300" s="16">
        <f>ABS(Solieusap!G1300)</f>
        <v>0.80592147186147201</v>
      </c>
      <c r="H1300" s="16">
        <f>ABS(Solieusap!H1300)</f>
        <v>3.3474312987012998E-4</v>
      </c>
      <c r="I1300" s="16">
        <f>ABS(Solieusap!I1300)</f>
        <v>1.72843064502165</v>
      </c>
      <c r="J1300" s="16">
        <f>ABS(Solieusap!J1300)</f>
        <v>1.1783294935064901</v>
      </c>
      <c r="K1300" s="16">
        <f t="shared" si="0"/>
        <v>6.8224711688311697</v>
      </c>
      <c r="L1300" s="16">
        <f t="shared" si="1"/>
        <v>1.72843064502165</v>
      </c>
    </row>
    <row r="1301" spans="1:12" ht="16.5" customHeight="1">
      <c r="A1301" s="15" t="str">
        <f>Solieusap!A1301</f>
        <v>Cũ</v>
      </c>
      <c r="B1301" s="15">
        <f>Solieusap!B1301</f>
        <v>1.75</v>
      </c>
      <c r="C1301" s="15" t="str">
        <f>Solieusap!C1301</f>
        <v>COMB6</v>
      </c>
      <c r="D1301" s="15" t="str">
        <f>Solieusap!D1301</f>
        <v>Combination</v>
      </c>
      <c r="E1301" s="16">
        <f>ABS(Solieusap!E1301)</f>
        <v>6.8393275324675296</v>
      </c>
      <c r="F1301" s="16">
        <f>ABS(Solieusap!F1301)</f>
        <v>0.570866406926407</v>
      </c>
      <c r="G1301" s="16">
        <f>ABS(Solieusap!G1301)</f>
        <v>0.80818588744588704</v>
      </c>
      <c r="H1301" s="16">
        <f>ABS(Solieusap!H1301)</f>
        <v>3.3579823376623402E-4</v>
      </c>
      <c r="I1301" s="16">
        <f>ABS(Solieusap!I1301)</f>
        <v>1.73522543722944</v>
      </c>
      <c r="J1301" s="16">
        <f>ABS(Solieusap!J1301)</f>
        <v>1.18287654545454</v>
      </c>
      <c r="K1301" s="16">
        <f t="shared" si="0"/>
        <v>6.8393275324675296</v>
      </c>
      <c r="L1301" s="16">
        <f t="shared" si="1"/>
        <v>1.73522543722944</v>
      </c>
    </row>
    <row r="1302" spans="1:12" ht="16.5" customHeight="1">
      <c r="A1302" s="15" t="str">
        <f>Solieusap!A1302</f>
        <v>Cũ</v>
      </c>
      <c r="B1302" s="15">
        <f>Solieusap!B1302</f>
        <v>3.5</v>
      </c>
      <c r="C1302" s="15" t="str">
        <f>Solieusap!C1302</f>
        <v>COMB6</v>
      </c>
      <c r="D1302" s="15" t="str">
        <f>Solieusap!D1302</f>
        <v>Combination</v>
      </c>
      <c r="E1302" s="16">
        <f>ABS(Solieusap!E1302)</f>
        <v>6.8561838961039001</v>
      </c>
      <c r="F1302" s="16">
        <f>ABS(Solieusap!F1302)</f>
        <v>0.57257692640692703</v>
      </c>
      <c r="G1302" s="16">
        <f>ABS(Solieusap!G1302)</f>
        <v>0.81045030303030297</v>
      </c>
      <c r="H1302" s="16">
        <f>ABS(Solieusap!H1302)</f>
        <v>3.36853337662338E-4</v>
      </c>
      <c r="I1302" s="16">
        <f>ABS(Solieusap!I1302)</f>
        <v>1.74202022943723</v>
      </c>
      <c r="J1302" s="16">
        <f>ABS(Solieusap!J1302)</f>
        <v>1.18742359740259</v>
      </c>
      <c r="K1302" s="16">
        <f t="shared" si="0"/>
        <v>6.8561838961039001</v>
      </c>
      <c r="L1302" s="16">
        <f t="shared" si="1"/>
        <v>1.74202022943723</v>
      </c>
    </row>
    <row r="1303" spans="1:12" ht="16.5" customHeight="1">
      <c r="A1303" s="15" t="str">
        <f>Solieusap!A1303</f>
        <v>Cũ</v>
      </c>
      <c r="B1303" s="15">
        <f>Solieusap!B1303</f>
        <v>0</v>
      </c>
      <c r="C1303" s="15" t="str">
        <f>Solieusap!C1303</f>
        <v>COMB7</v>
      </c>
      <c r="D1303" s="15" t="str">
        <f>Solieusap!D1303</f>
        <v>Combination</v>
      </c>
      <c r="E1303" s="16">
        <f>ABS(Solieusap!E1303)</f>
        <v>6.87304025974026</v>
      </c>
      <c r="F1303" s="16">
        <f>ABS(Solieusap!F1303)</f>
        <v>0.57428744588744596</v>
      </c>
      <c r="G1303" s="16">
        <f>ABS(Solieusap!G1303)</f>
        <v>0.812714718614718</v>
      </c>
      <c r="H1303" s="16">
        <f>ABS(Solieusap!H1303)</f>
        <v>3.3790844155844198E-4</v>
      </c>
      <c r="I1303" s="16">
        <f>ABS(Solieusap!I1303)</f>
        <v>1.74881502164503</v>
      </c>
      <c r="J1303" s="16">
        <f>ABS(Solieusap!J1303)</f>
        <v>1.1919706493506499</v>
      </c>
      <c r="K1303" s="16">
        <f t="shared" si="0"/>
        <v>6.87304025974026</v>
      </c>
      <c r="L1303" s="16">
        <f t="shared" si="1"/>
        <v>1.74881502164503</v>
      </c>
    </row>
    <row r="1304" spans="1:12" ht="16.5" customHeight="1">
      <c r="A1304" s="15" t="str">
        <f>Solieusap!A1304</f>
        <v>Cũ</v>
      </c>
      <c r="B1304" s="15">
        <f>Solieusap!B1304</f>
        <v>1.75</v>
      </c>
      <c r="C1304" s="15" t="str">
        <f>Solieusap!C1304</f>
        <v>COMB7</v>
      </c>
      <c r="D1304" s="15" t="str">
        <f>Solieusap!D1304</f>
        <v>Combination</v>
      </c>
      <c r="E1304" s="16">
        <f>ABS(Solieusap!E1304)</f>
        <v>6.8898966233766199</v>
      </c>
      <c r="F1304" s="16">
        <f>ABS(Solieusap!F1304)</f>
        <v>0.57599796536796599</v>
      </c>
      <c r="G1304" s="16">
        <f>ABS(Solieusap!G1304)</f>
        <v>0.81497913419913404</v>
      </c>
      <c r="H1304" s="16">
        <f>ABS(Solieusap!H1304)</f>
        <v>3.3896354545454602E-4</v>
      </c>
      <c r="I1304" s="16">
        <f>ABS(Solieusap!I1304)</f>
        <v>1.75560981385282</v>
      </c>
      <c r="J1304" s="16">
        <f>ABS(Solieusap!J1304)</f>
        <v>1.1965177012987001</v>
      </c>
      <c r="K1304" s="16">
        <f t="shared" si="0"/>
        <v>6.8898966233766199</v>
      </c>
      <c r="L1304" s="16">
        <f t="shared" si="1"/>
        <v>1.75560981385282</v>
      </c>
    </row>
    <row r="1305" spans="1:12" ht="16.5" customHeight="1">
      <c r="A1305" s="15" t="str">
        <f>Solieusap!A1305</f>
        <v>Cũ</v>
      </c>
      <c r="B1305" s="15">
        <f>Solieusap!B1305</f>
        <v>3.5</v>
      </c>
      <c r="C1305" s="15" t="str">
        <f>Solieusap!C1305</f>
        <v>COMB7</v>
      </c>
      <c r="D1305" s="15" t="str">
        <f>Solieusap!D1305</f>
        <v>Combination</v>
      </c>
      <c r="E1305" s="16">
        <f>ABS(Solieusap!E1305)</f>
        <v>6.9067529870129896</v>
      </c>
      <c r="F1305" s="16">
        <f>ABS(Solieusap!F1305)</f>
        <v>0.57770848484848503</v>
      </c>
      <c r="G1305" s="16">
        <f>ABS(Solieusap!G1305)</f>
        <v>0.81724354978354996</v>
      </c>
      <c r="H1305" s="16">
        <f>ABS(Solieusap!H1305)</f>
        <v>3.4001864935065E-4</v>
      </c>
      <c r="I1305" s="16">
        <f>ABS(Solieusap!I1305)</f>
        <v>1.76240460606061</v>
      </c>
      <c r="J1305" s="16">
        <f>ABS(Solieusap!J1305)</f>
        <v>1.20106475324675</v>
      </c>
      <c r="K1305" s="16">
        <f t="shared" si="0"/>
        <v>6.9067529870129896</v>
      </c>
      <c r="L1305" s="16">
        <f t="shared" si="1"/>
        <v>1.76240460606061</v>
      </c>
    </row>
    <row r="1306" spans="1:12" ht="16.5" customHeight="1">
      <c r="A1306" s="15" t="str">
        <f>Solieusap!A1306</f>
        <v>Cũ</v>
      </c>
      <c r="B1306" s="15">
        <f>Solieusap!B1306</f>
        <v>0</v>
      </c>
      <c r="C1306" s="15" t="str">
        <f>Solieusap!C1306</f>
        <v>COMB1</v>
      </c>
      <c r="D1306" s="15" t="str">
        <f>Solieusap!D1306</f>
        <v>Combination</v>
      </c>
      <c r="E1306" s="16">
        <f>ABS(Solieusap!E1306)</f>
        <v>6.9236093506493503</v>
      </c>
      <c r="F1306" s="16">
        <f>ABS(Solieusap!F1306)</f>
        <v>0.57941900432900495</v>
      </c>
      <c r="G1306" s="16">
        <f>ABS(Solieusap!G1306)</f>
        <v>0.819507965367965</v>
      </c>
      <c r="H1306" s="16">
        <f>ABS(Solieusap!H1306)</f>
        <v>3.4107375324675398E-4</v>
      </c>
      <c r="I1306" s="16">
        <f>ABS(Solieusap!I1306)</f>
        <v>1.7691993982684</v>
      </c>
      <c r="J1306" s="16">
        <f>ABS(Solieusap!J1306)</f>
        <v>1.2056118051947999</v>
      </c>
      <c r="K1306" s="16">
        <f t="shared" si="0"/>
        <v>6.9236093506493503</v>
      </c>
      <c r="L1306" s="16">
        <f t="shared" si="1"/>
        <v>1.7691993982684</v>
      </c>
    </row>
    <row r="1307" spans="1:12" ht="16.5" customHeight="1">
      <c r="A1307" s="15" t="str">
        <f>Solieusap!A1307</f>
        <v>Cũ</v>
      </c>
      <c r="B1307" s="15">
        <f>Solieusap!B1307</f>
        <v>1.75</v>
      </c>
      <c r="C1307" s="15" t="str">
        <f>Solieusap!C1307</f>
        <v>COMB1</v>
      </c>
      <c r="D1307" s="15" t="str">
        <f>Solieusap!D1307</f>
        <v>Combination</v>
      </c>
      <c r="E1307" s="16">
        <f>ABS(Solieusap!E1307)</f>
        <v>6.94046571428572</v>
      </c>
      <c r="F1307" s="16">
        <f>ABS(Solieusap!F1307)</f>
        <v>0.58112952380952398</v>
      </c>
      <c r="G1307" s="16">
        <f>ABS(Solieusap!G1307)</f>
        <v>0.82177238095238103</v>
      </c>
      <c r="H1307" s="16">
        <f>ABS(Solieusap!H1307)</f>
        <v>3.4212885714285699E-4</v>
      </c>
      <c r="I1307" s="16">
        <f>ABS(Solieusap!I1307)</f>
        <v>1.77599419047619</v>
      </c>
      <c r="J1307" s="16">
        <f>ABS(Solieusap!J1307)</f>
        <v>1.2101588571428501</v>
      </c>
      <c r="K1307" s="16">
        <f t="shared" si="0"/>
        <v>6.94046571428572</v>
      </c>
      <c r="L1307" s="16">
        <f t="shared" si="1"/>
        <v>1.77599419047619</v>
      </c>
    </row>
    <row r="1308" spans="1:12" ht="16.5" customHeight="1">
      <c r="A1308" s="15" t="str">
        <f>Solieusap!A1308</f>
        <v>Cũ</v>
      </c>
      <c r="B1308" s="15">
        <f>Solieusap!B1308</f>
        <v>3.5</v>
      </c>
      <c r="C1308" s="15" t="str">
        <f>Solieusap!C1308</f>
        <v>COMB1</v>
      </c>
      <c r="D1308" s="15" t="str">
        <f>Solieusap!D1308</f>
        <v>Combination</v>
      </c>
      <c r="E1308" s="16">
        <f>ABS(Solieusap!E1308)</f>
        <v>6.9573220779220799</v>
      </c>
      <c r="F1308" s="16">
        <f>ABS(Solieusap!F1308)</f>
        <v>0.58284004329004402</v>
      </c>
      <c r="G1308" s="16">
        <f>ABS(Solieusap!G1308)</f>
        <v>0.82403679653679596</v>
      </c>
      <c r="H1308" s="16">
        <f>ABS(Solieusap!H1308)</f>
        <v>3.4318396103896097E-4</v>
      </c>
      <c r="I1308" s="16">
        <f>ABS(Solieusap!I1308)</f>
        <v>1.78278898268399</v>
      </c>
      <c r="J1308" s="16">
        <f>ABS(Solieusap!J1308)</f>
        <v>1.21470590909091</v>
      </c>
      <c r="K1308" s="16">
        <f t="shared" si="0"/>
        <v>6.9573220779220799</v>
      </c>
      <c r="L1308" s="16">
        <f t="shared" si="1"/>
        <v>1.78278898268399</v>
      </c>
    </row>
    <row r="1309" spans="1:12" ht="16.5" customHeight="1">
      <c r="A1309" s="15" t="str">
        <f>Solieusap!A1309</f>
        <v>Cũ</v>
      </c>
      <c r="B1309" s="15">
        <f>Solieusap!B1309</f>
        <v>0</v>
      </c>
      <c r="C1309" s="15" t="str">
        <f>Solieusap!C1309</f>
        <v>COMB2</v>
      </c>
      <c r="D1309" s="15" t="str">
        <f>Solieusap!D1309</f>
        <v>Combination</v>
      </c>
      <c r="E1309" s="16">
        <f>ABS(Solieusap!E1309)</f>
        <v>6.9741784415584398</v>
      </c>
      <c r="F1309" s="16">
        <f>ABS(Solieusap!F1309)</f>
        <v>0.58455056277056305</v>
      </c>
      <c r="G1309" s="16">
        <f>ABS(Solieusap!G1309)</f>
        <v>0.82630121212121199</v>
      </c>
      <c r="H1309" s="16">
        <f>ABS(Solieusap!H1309)</f>
        <v>3.4423906493506501E-4</v>
      </c>
      <c r="I1309" s="16">
        <f>ABS(Solieusap!I1309)</f>
        <v>1.78958377489178</v>
      </c>
      <c r="J1309" s="16">
        <f>ABS(Solieusap!J1309)</f>
        <v>1.21925296103896</v>
      </c>
      <c r="K1309" s="16">
        <f t="shared" si="0"/>
        <v>6.9741784415584398</v>
      </c>
      <c r="L1309" s="16">
        <f t="shared" si="1"/>
        <v>1.78958377489178</v>
      </c>
    </row>
    <row r="1310" spans="1:12" ht="16.5" customHeight="1">
      <c r="A1310" s="15" t="str">
        <f>Solieusap!A1310</f>
        <v>Cũ</v>
      </c>
      <c r="B1310" s="15">
        <f>Solieusap!B1310</f>
        <v>1.75</v>
      </c>
      <c r="C1310" s="15" t="str">
        <f>Solieusap!C1310</f>
        <v>COMB2</v>
      </c>
      <c r="D1310" s="15" t="str">
        <f>Solieusap!D1310</f>
        <v>Combination</v>
      </c>
      <c r="E1310" s="16">
        <f>ABS(Solieusap!E1310)</f>
        <v>6.9910348051948104</v>
      </c>
      <c r="F1310" s="16">
        <f>ABS(Solieusap!F1310)</f>
        <v>0.58626108225108298</v>
      </c>
      <c r="G1310" s="16">
        <f>ABS(Solieusap!G1310)</f>
        <v>0.82856562770562803</v>
      </c>
      <c r="H1310" s="16">
        <f>ABS(Solieusap!H1310)</f>
        <v>3.4529416883116899E-4</v>
      </c>
      <c r="I1310" s="16">
        <f>ABS(Solieusap!I1310)</f>
        <v>1.79637856709957</v>
      </c>
      <c r="J1310" s="16">
        <f>ABS(Solieusap!J1310)</f>
        <v>1.2238000129870099</v>
      </c>
      <c r="K1310" s="16">
        <f t="shared" si="0"/>
        <v>6.9910348051948104</v>
      </c>
      <c r="L1310" s="16">
        <f t="shared" si="1"/>
        <v>1.79637856709957</v>
      </c>
    </row>
    <row r="1311" spans="1:12" ht="16.5" customHeight="1">
      <c r="A1311" s="15" t="str">
        <f>Solieusap!A1311</f>
        <v>Cũ</v>
      </c>
      <c r="B1311" s="15">
        <f>Solieusap!B1311</f>
        <v>3.5</v>
      </c>
      <c r="C1311" s="15" t="str">
        <f>Solieusap!C1311</f>
        <v>COMB2</v>
      </c>
      <c r="D1311" s="15" t="str">
        <f>Solieusap!D1311</f>
        <v>Combination</v>
      </c>
      <c r="E1311" s="16">
        <f>ABS(Solieusap!E1311)</f>
        <v>7.0078911688311702</v>
      </c>
      <c r="F1311" s="16">
        <f>ABS(Solieusap!F1311)</f>
        <v>0.58797160173160201</v>
      </c>
      <c r="G1311" s="16">
        <f>ABS(Solieusap!G1311)</f>
        <v>0.83083004329004295</v>
      </c>
      <c r="H1311" s="16">
        <f>ABS(Solieusap!H1311)</f>
        <v>3.4634927272727298E-4</v>
      </c>
      <c r="I1311" s="16">
        <f>ABS(Solieusap!I1311)</f>
        <v>1.80317335930736</v>
      </c>
      <c r="J1311" s="16">
        <f>ABS(Solieusap!J1311)</f>
        <v>1.2283470649350601</v>
      </c>
      <c r="K1311" s="16">
        <f t="shared" si="0"/>
        <v>7.0078911688311702</v>
      </c>
      <c r="L1311" s="16">
        <f t="shared" si="1"/>
        <v>1.80317335930736</v>
      </c>
    </row>
    <row r="1312" spans="1:12" ht="16.5" customHeight="1">
      <c r="A1312" s="15" t="str">
        <f>Solieusap!A1312</f>
        <v>Cũ</v>
      </c>
      <c r="B1312" s="15">
        <f>Solieusap!B1312</f>
        <v>0</v>
      </c>
      <c r="C1312" s="15" t="str">
        <f>Solieusap!C1312</f>
        <v>COMB3</v>
      </c>
      <c r="D1312" s="15" t="str">
        <f>Solieusap!D1312</f>
        <v>Combination</v>
      </c>
      <c r="E1312" s="16">
        <f>ABS(Solieusap!E1312)</f>
        <v>7.0247475324675301</v>
      </c>
      <c r="F1312" s="16">
        <f>ABS(Solieusap!F1312)</f>
        <v>0.58968212121212205</v>
      </c>
      <c r="G1312" s="16">
        <f>ABS(Solieusap!G1312)</f>
        <v>0.83309445887445899</v>
      </c>
      <c r="H1312" s="16">
        <f>ABS(Solieusap!H1312)</f>
        <v>3.4740437662337701E-4</v>
      </c>
      <c r="I1312" s="16">
        <f>ABS(Solieusap!I1312)</f>
        <v>1.80996815151516</v>
      </c>
      <c r="J1312" s="16">
        <f>ABS(Solieusap!J1312)</f>
        <v>1.23289411688311</v>
      </c>
      <c r="K1312" s="16">
        <f t="shared" si="0"/>
        <v>7.0247475324675301</v>
      </c>
      <c r="L1312" s="16">
        <f t="shared" si="1"/>
        <v>1.80996815151516</v>
      </c>
    </row>
    <row r="1313" spans="1:12" ht="16.5" customHeight="1">
      <c r="A1313" s="15" t="str">
        <f>Solieusap!A1313</f>
        <v>Cũ</v>
      </c>
      <c r="B1313" s="15">
        <f>Solieusap!B1313</f>
        <v>1.75</v>
      </c>
      <c r="C1313" s="15" t="str">
        <f>Solieusap!C1313</f>
        <v>COMB3</v>
      </c>
      <c r="D1313" s="15" t="str">
        <f>Solieusap!D1313</f>
        <v>Combination</v>
      </c>
      <c r="E1313" s="16">
        <f>ABS(Solieusap!E1313)</f>
        <v>7.0416038961038998</v>
      </c>
      <c r="F1313" s="16">
        <f>ABS(Solieusap!F1313)</f>
        <v>0.59139264069264097</v>
      </c>
      <c r="G1313" s="16">
        <f>ABS(Solieusap!G1313)</f>
        <v>0.83535887445887402</v>
      </c>
      <c r="H1313" s="16">
        <f>ABS(Solieusap!H1313)</f>
        <v>3.48459480519481E-4</v>
      </c>
      <c r="I1313" s="16">
        <f>ABS(Solieusap!I1313)</f>
        <v>1.81676294372295</v>
      </c>
      <c r="J1313" s="16">
        <f>ABS(Solieusap!J1313)</f>
        <v>1.23744116883116</v>
      </c>
      <c r="K1313" s="16">
        <f t="shared" si="0"/>
        <v>7.0416038961038998</v>
      </c>
      <c r="L1313" s="16">
        <f t="shared" si="1"/>
        <v>1.81676294372295</v>
      </c>
    </row>
    <row r="1314" spans="1:12" ht="16.5" customHeight="1">
      <c r="A1314" s="15" t="str">
        <f>Solieusap!A1314</f>
        <v>Cũ</v>
      </c>
      <c r="B1314" s="15">
        <f>Solieusap!B1314</f>
        <v>3.5</v>
      </c>
      <c r="C1314" s="15" t="str">
        <f>Solieusap!C1314</f>
        <v>COMB3</v>
      </c>
      <c r="D1314" s="15" t="str">
        <f>Solieusap!D1314</f>
        <v>Combination</v>
      </c>
      <c r="E1314" s="16">
        <f>ABS(Solieusap!E1314)</f>
        <v>7.0584602597402597</v>
      </c>
      <c r="F1314" s="16">
        <f>ABS(Solieusap!F1314)</f>
        <v>0.59310316017316</v>
      </c>
      <c r="G1314" s="16">
        <f>ABS(Solieusap!G1314)</f>
        <v>0.83762329004328995</v>
      </c>
      <c r="H1314" s="16">
        <f>ABS(Solieusap!H1314)</f>
        <v>3.4951458441558498E-4</v>
      </c>
      <c r="I1314" s="16">
        <f>ABS(Solieusap!I1314)</f>
        <v>1.82355773593074</v>
      </c>
      <c r="J1314" s="16">
        <f>ABS(Solieusap!J1314)</f>
        <v>1.2419882207792201</v>
      </c>
      <c r="K1314" s="16">
        <f t="shared" si="0"/>
        <v>7.0584602597402597</v>
      </c>
      <c r="L1314" s="16">
        <f t="shared" si="1"/>
        <v>1.82355773593074</v>
      </c>
    </row>
    <row r="1315" spans="1:12" ht="16.5" customHeight="1">
      <c r="A1315" s="15" t="str">
        <f>Solieusap!A1315</f>
        <v>Cũ</v>
      </c>
      <c r="B1315" s="15">
        <f>Solieusap!B1315</f>
        <v>0</v>
      </c>
      <c r="C1315" s="15" t="str">
        <f>Solieusap!C1315</f>
        <v>COMB4</v>
      </c>
      <c r="D1315" s="15" t="str">
        <f>Solieusap!D1315</f>
        <v>Combination</v>
      </c>
      <c r="E1315" s="16">
        <f>ABS(Solieusap!E1315)</f>
        <v>7.0753166233766196</v>
      </c>
      <c r="F1315" s="16">
        <f>ABS(Solieusap!F1315)</f>
        <v>0.59481367965368004</v>
      </c>
      <c r="G1315" s="16">
        <f>ABS(Solieusap!G1315)</f>
        <v>0.83988770562770498</v>
      </c>
      <c r="H1315" s="16">
        <f>ABS(Solieusap!H1315)</f>
        <v>3.5056968831168901E-4</v>
      </c>
      <c r="I1315" s="16">
        <f>ABS(Solieusap!I1315)</f>
        <v>1.83035252813853</v>
      </c>
      <c r="J1315" s="16">
        <f>ABS(Solieusap!J1315)</f>
        <v>1.24653527272727</v>
      </c>
      <c r="K1315" s="16">
        <f t="shared" si="0"/>
        <v>7.0753166233766196</v>
      </c>
      <c r="L1315" s="16">
        <f t="shared" si="1"/>
        <v>1.83035252813853</v>
      </c>
    </row>
    <row r="1316" spans="1:12" ht="16.5" customHeight="1">
      <c r="A1316" s="15" t="str">
        <f>Solieusap!A1316</f>
        <v>Cũ</v>
      </c>
      <c r="B1316" s="15">
        <f>Solieusap!B1316</f>
        <v>1.75</v>
      </c>
      <c r="C1316" s="15" t="str">
        <f>Solieusap!C1316</f>
        <v>COMB4</v>
      </c>
      <c r="D1316" s="15" t="str">
        <f>Solieusap!D1316</f>
        <v>Combination</v>
      </c>
      <c r="E1316" s="16">
        <f>ABS(Solieusap!E1316)</f>
        <v>7.0921729870129901</v>
      </c>
      <c r="F1316" s="16">
        <f>ABS(Solieusap!F1316)</f>
        <v>0.59652419913419896</v>
      </c>
      <c r="G1316" s="16">
        <f>ABS(Solieusap!G1316)</f>
        <v>0.84215212121212102</v>
      </c>
      <c r="H1316" s="16">
        <f>ABS(Solieusap!H1316)</f>
        <v>3.51624792207793E-4</v>
      </c>
      <c r="I1316" s="16">
        <f>ABS(Solieusap!I1316)</f>
        <v>1.83714732034632</v>
      </c>
      <c r="J1316" s="16">
        <f>ABS(Solieusap!J1316)</f>
        <v>1.25108232467532</v>
      </c>
      <c r="K1316" s="16">
        <f t="shared" si="0"/>
        <v>7.0921729870129901</v>
      </c>
      <c r="L1316" s="16">
        <f t="shared" si="1"/>
        <v>1.83714732034632</v>
      </c>
    </row>
    <row r="1317" spans="1:12" ht="16.5" customHeight="1">
      <c r="A1317" s="15" t="str">
        <f>Solieusap!A1317</f>
        <v>Cũ</v>
      </c>
      <c r="B1317" s="15">
        <f>Solieusap!B1317</f>
        <v>3.5</v>
      </c>
      <c r="C1317" s="15" t="str">
        <f>Solieusap!C1317</f>
        <v>COMB4</v>
      </c>
      <c r="D1317" s="15" t="str">
        <f>Solieusap!D1317</f>
        <v>Combination</v>
      </c>
      <c r="E1317" s="16">
        <f>ABS(Solieusap!E1317)</f>
        <v>7.10902935064935</v>
      </c>
      <c r="F1317" s="16">
        <f>ABS(Solieusap!F1317)</f>
        <v>0.598234718614719</v>
      </c>
      <c r="G1317" s="16">
        <f>ABS(Solieusap!G1317)</f>
        <v>0.84441653679653705</v>
      </c>
      <c r="H1317" s="16">
        <f>ABS(Solieusap!H1317)</f>
        <v>3.52679896103896E-4</v>
      </c>
      <c r="I1317" s="16">
        <f>ABS(Solieusap!I1317)</f>
        <v>1.84394211255412</v>
      </c>
      <c r="J1317" s="16">
        <f>ABS(Solieusap!J1317)</f>
        <v>1.2556293766233699</v>
      </c>
      <c r="K1317" s="16">
        <f t="shared" si="0"/>
        <v>7.10902935064935</v>
      </c>
      <c r="L1317" s="16">
        <f t="shared" si="1"/>
        <v>1.84394211255412</v>
      </c>
    </row>
    <row r="1318" spans="1:12" ht="16.5" customHeight="1">
      <c r="A1318" s="15" t="str">
        <f>Solieusap!A1318</f>
        <v>Cũ</v>
      </c>
      <c r="B1318" s="15">
        <f>Solieusap!B1318</f>
        <v>0</v>
      </c>
      <c r="C1318" s="15" t="str">
        <f>Solieusap!C1318</f>
        <v>COMB5</v>
      </c>
      <c r="D1318" s="15" t="str">
        <f>Solieusap!D1318</f>
        <v>Combination</v>
      </c>
      <c r="E1318" s="16">
        <f>ABS(Solieusap!E1318)</f>
        <v>7.1258857142857099</v>
      </c>
      <c r="F1318" s="16">
        <f>ABS(Solieusap!F1318)</f>
        <v>0.59994523809523803</v>
      </c>
      <c r="G1318" s="16">
        <f>ABS(Solieusap!G1318)</f>
        <v>0.84668095238095198</v>
      </c>
      <c r="H1318" s="16">
        <f>ABS(Solieusap!H1318)</f>
        <v>3.5373499999999999E-4</v>
      </c>
      <c r="I1318" s="16">
        <f>ABS(Solieusap!I1318)</f>
        <v>1.85073690476191</v>
      </c>
      <c r="J1318" s="16">
        <f>ABS(Solieusap!J1318)</f>
        <v>1.2601764285714201</v>
      </c>
      <c r="K1318" s="16">
        <f t="shared" si="0"/>
        <v>7.1258857142857099</v>
      </c>
      <c r="L1318" s="16">
        <f t="shared" si="1"/>
        <v>1.85073690476191</v>
      </c>
    </row>
    <row r="1319" spans="1:12" ht="16.5" customHeight="1">
      <c r="A1319" s="15" t="str">
        <f>Solieusap!A1319</f>
        <v>Cũ</v>
      </c>
      <c r="B1319" s="15">
        <f>Solieusap!B1319</f>
        <v>1.75</v>
      </c>
      <c r="C1319" s="15" t="str">
        <f>Solieusap!C1319</f>
        <v>COMB5</v>
      </c>
      <c r="D1319" s="15" t="str">
        <f>Solieusap!D1319</f>
        <v>Combination</v>
      </c>
      <c r="E1319" s="16">
        <f>ABS(Solieusap!E1319)</f>
        <v>7.1427420779220796</v>
      </c>
      <c r="F1319" s="16">
        <f>ABS(Solieusap!F1319)</f>
        <v>0.60165575757575795</v>
      </c>
      <c r="G1319" s="16">
        <f>ABS(Solieusap!G1319)</f>
        <v>0.84894536796536801</v>
      </c>
      <c r="H1319" s="16">
        <f>ABS(Solieusap!H1319)</f>
        <v>3.5479010389610402E-4</v>
      </c>
      <c r="I1319" s="16">
        <f>ABS(Solieusap!I1319)</f>
        <v>1.8575316969697</v>
      </c>
      <c r="J1319" s="16">
        <f>ABS(Solieusap!J1319)</f>
        <v>1.26472348051948</v>
      </c>
      <c r="K1319" s="16">
        <f t="shared" si="0"/>
        <v>7.1427420779220796</v>
      </c>
      <c r="L1319" s="16">
        <f t="shared" si="1"/>
        <v>1.8575316969697</v>
      </c>
    </row>
    <row r="1320" spans="1:12" ht="16.5" customHeight="1">
      <c r="A1320" s="15" t="str">
        <f>Solieusap!A1320</f>
        <v>Cũ</v>
      </c>
      <c r="B1320" s="15">
        <f>Solieusap!B1320</f>
        <v>3.5</v>
      </c>
      <c r="C1320" s="15" t="str">
        <f>Solieusap!C1320</f>
        <v>COMB5</v>
      </c>
      <c r="D1320" s="15" t="str">
        <f>Solieusap!D1320</f>
        <v>Combination</v>
      </c>
      <c r="E1320" s="16">
        <f>ABS(Solieusap!E1320)</f>
        <v>7.1595984415584404</v>
      </c>
      <c r="F1320" s="16">
        <f>ABS(Solieusap!F1320)</f>
        <v>0.60336627705627699</v>
      </c>
      <c r="G1320" s="16">
        <f>ABS(Solieusap!G1320)</f>
        <v>0.85120978354978305</v>
      </c>
      <c r="H1320" s="16">
        <f>ABS(Solieusap!H1320)</f>
        <v>3.5584520779220801E-4</v>
      </c>
      <c r="I1320" s="16">
        <f>ABS(Solieusap!I1320)</f>
        <v>1.86432648917749</v>
      </c>
      <c r="J1320" s="16">
        <f>ABS(Solieusap!J1320)</f>
        <v>1.26927053246753</v>
      </c>
      <c r="K1320" s="16">
        <f t="shared" si="0"/>
        <v>7.1595984415584404</v>
      </c>
      <c r="L1320" s="16">
        <f t="shared" si="1"/>
        <v>1.86432648917749</v>
      </c>
    </row>
    <row r="1321" spans="1:12" ht="16.5" customHeight="1">
      <c r="A1321" s="15" t="str">
        <f>Solieusap!A1321</f>
        <v>Cũ</v>
      </c>
      <c r="B1321" s="15">
        <f>Solieusap!B1321</f>
        <v>0</v>
      </c>
      <c r="C1321" s="15" t="str">
        <f>Solieusap!C1321</f>
        <v>COMB6</v>
      </c>
      <c r="D1321" s="15" t="str">
        <f>Solieusap!D1321</f>
        <v>Combination</v>
      </c>
      <c r="E1321" s="16">
        <f>ABS(Solieusap!E1321)</f>
        <v>7.17645480519481</v>
      </c>
      <c r="F1321" s="16">
        <f>ABS(Solieusap!F1321)</f>
        <v>0.60507679653679702</v>
      </c>
      <c r="G1321" s="16">
        <f>ABS(Solieusap!G1321)</f>
        <v>0.85347419913419897</v>
      </c>
      <c r="H1321" s="16">
        <f>ABS(Solieusap!H1321)</f>
        <v>3.5690031168831199E-4</v>
      </c>
      <c r="I1321" s="16">
        <f>ABS(Solieusap!I1321)</f>
        <v>1.87112128138529</v>
      </c>
      <c r="J1321" s="16">
        <f>ABS(Solieusap!J1321)</f>
        <v>1.2738175844155799</v>
      </c>
      <c r="K1321" s="16">
        <f t="shared" si="0"/>
        <v>7.17645480519481</v>
      </c>
      <c r="L1321" s="16">
        <f t="shared" si="1"/>
        <v>1.87112128138529</v>
      </c>
    </row>
    <row r="1322" spans="1:12" ht="16.5" customHeight="1">
      <c r="A1322" s="15" t="str">
        <f>Solieusap!A1322</f>
        <v>Cũ</v>
      </c>
      <c r="B1322" s="15">
        <f>Solieusap!B1322</f>
        <v>1.75</v>
      </c>
      <c r="C1322" s="15" t="str">
        <f>Solieusap!C1322</f>
        <v>COMB6</v>
      </c>
      <c r="D1322" s="15" t="str">
        <f>Solieusap!D1322</f>
        <v>Combination</v>
      </c>
      <c r="E1322" s="16">
        <f>ABS(Solieusap!E1322)</f>
        <v>7.1933111688311699</v>
      </c>
      <c r="F1322" s="16">
        <f>ABS(Solieusap!F1322)</f>
        <v>0.60678731601731595</v>
      </c>
      <c r="G1322" s="16">
        <f>ABS(Solieusap!G1322)</f>
        <v>0.85573861471861501</v>
      </c>
      <c r="H1322" s="16">
        <f>ABS(Solieusap!H1322)</f>
        <v>3.5795541558441603E-4</v>
      </c>
      <c r="I1322" s="16">
        <f>ABS(Solieusap!I1322)</f>
        <v>1.87791607359308</v>
      </c>
      <c r="J1322" s="16">
        <f>ABS(Solieusap!J1322)</f>
        <v>1.2783646363636301</v>
      </c>
      <c r="K1322" s="16">
        <f t="shared" si="0"/>
        <v>7.1933111688311699</v>
      </c>
      <c r="L1322" s="16">
        <f t="shared" si="1"/>
        <v>1.87791607359308</v>
      </c>
    </row>
    <row r="1323" spans="1:12" ht="16.5" customHeight="1">
      <c r="A1323" s="15" t="str">
        <f>Solieusap!A1323</f>
        <v>Cũ</v>
      </c>
      <c r="B1323" s="15">
        <f>Solieusap!B1323</f>
        <v>3.5</v>
      </c>
      <c r="C1323" s="15" t="str">
        <f>Solieusap!C1323</f>
        <v>COMB6</v>
      </c>
      <c r="D1323" s="15" t="str">
        <f>Solieusap!D1323</f>
        <v>Combination</v>
      </c>
      <c r="E1323" s="16">
        <f>ABS(Solieusap!E1323)</f>
        <v>7.2101675324675298</v>
      </c>
      <c r="F1323" s="16">
        <f>ABS(Solieusap!F1323)</f>
        <v>0.60849783549783598</v>
      </c>
      <c r="G1323" s="16">
        <f>ABS(Solieusap!G1323)</f>
        <v>0.85800303030303005</v>
      </c>
      <c r="H1323" s="16">
        <f>ABS(Solieusap!H1323)</f>
        <v>3.5901051948052001E-4</v>
      </c>
      <c r="I1323" s="16">
        <f>ABS(Solieusap!I1323)</f>
        <v>1.88471086580087</v>
      </c>
      <c r="J1323" s="16">
        <f>ABS(Solieusap!J1323)</f>
        <v>1.28291168831168</v>
      </c>
      <c r="K1323" s="16">
        <f t="shared" si="0"/>
        <v>7.2101675324675298</v>
      </c>
      <c r="L1323" s="16">
        <f t="shared" si="1"/>
        <v>1.88471086580087</v>
      </c>
    </row>
    <row r="1324" spans="1:12" ht="16.5" customHeight="1">
      <c r="A1324" s="15" t="str">
        <f>Solieusap!A1324</f>
        <v>Cũ</v>
      </c>
      <c r="B1324" s="15">
        <f>Solieusap!B1324</f>
        <v>0</v>
      </c>
      <c r="C1324" s="15" t="str">
        <f>Solieusap!C1324</f>
        <v>COMB7</v>
      </c>
      <c r="D1324" s="15" t="str">
        <f>Solieusap!D1324</f>
        <v>Combination</v>
      </c>
      <c r="E1324" s="16">
        <f>ABS(Solieusap!E1324)</f>
        <v>7.2270238961039004</v>
      </c>
      <c r="F1324" s="16">
        <f>ABS(Solieusap!F1324)</f>
        <v>0.61020835497835502</v>
      </c>
      <c r="G1324" s="16">
        <f>ABS(Solieusap!G1324)</f>
        <v>0.86026744588744597</v>
      </c>
      <c r="H1324" s="16">
        <f>ABS(Solieusap!H1324)</f>
        <v>3.6006562337662399E-4</v>
      </c>
      <c r="I1324" s="16">
        <f>ABS(Solieusap!I1324)</f>
        <v>1.89150565800866</v>
      </c>
      <c r="J1324" s="16">
        <f>ABS(Solieusap!J1324)</f>
        <v>1.2874587402597399</v>
      </c>
      <c r="K1324" s="16">
        <f t="shared" si="0"/>
        <v>7.2270238961039004</v>
      </c>
      <c r="L1324" s="16">
        <f t="shared" si="1"/>
        <v>1.89150565800866</v>
      </c>
    </row>
    <row r="1325" spans="1:12" ht="16.5" customHeight="1">
      <c r="A1325" s="15" t="str">
        <f>Solieusap!A1325</f>
        <v>Cũ</v>
      </c>
      <c r="B1325" s="15">
        <f>Solieusap!B1325</f>
        <v>1.75</v>
      </c>
      <c r="C1325" s="15" t="str">
        <f>Solieusap!C1325</f>
        <v>COMB7</v>
      </c>
      <c r="D1325" s="15" t="str">
        <f>Solieusap!D1325</f>
        <v>Combination</v>
      </c>
      <c r="E1325" s="16">
        <f>ABS(Solieusap!E1325)</f>
        <v>7.2438802597402603</v>
      </c>
      <c r="F1325" s="16">
        <f>ABS(Solieusap!F1325)</f>
        <v>0.61191887445887505</v>
      </c>
      <c r="G1325" s="16">
        <f>ABS(Solieusap!G1325)</f>
        <v>0.86253186147186101</v>
      </c>
      <c r="H1325" s="16">
        <f>ABS(Solieusap!H1325)</f>
        <v>3.6112072727272797E-4</v>
      </c>
      <c r="I1325" s="16">
        <f>ABS(Solieusap!I1325)</f>
        <v>1.89830045021645</v>
      </c>
      <c r="J1325" s="16">
        <f>ABS(Solieusap!J1325)</f>
        <v>1.2920057922077901</v>
      </c>
      <c r="K1325" s="16">
        <f t="shared" si="0"/>
        <v>7.2438802597402603</v>
      </c>
      <c r="L1325" s="16">
        <f t="shared" si="1"/>
        <v>1.89830045021645</v>
      </c>
    </row>
    <row r="1326" spans="1:12" ht="16.5" customHeight="1">
      <c r="A1326" s="15" t="str">
        <f>Solieusap!A1326</f>
        <v>Cũ</v>
      </c>
      <c r="B1326" s="15">
        <f>Solieusap!B1326</f>
        <v>3.5</v>
      </c>
      <c r="C1326" s="15" t="str">
        <f>Solieusap!C1326</f>
        <v>COMB7</v>
      </c>
      <c r="D1326" s="15" t="str">
        <f>Solieusap!D1326</f>
        <v>Combination</v>
      </c>
      <c r="E1326" s="16">
        <f>ABS(Solieusap!E1326)</f>
        <v>7.2607366233766202</v>
      </c>
      <c r="F1326" s="16">
        <f>ABS(Solieusap!F1326)</f>
        <v>0.61362939393939397</v>
      </c>
      <c r="G1326" s="16">
        <f>ABS(Solieusap!G1326)</f>
        <v>0.86479627705627704</v>
      </c>
      <c r="H1326" s="16">
        <f>ABS(Solieusap!H1326)</f>
        <v>3.6217583116883201E-4</v>
      </c>
      <c r="I1326" s="16">
        <f>ABS(Solieusap!I1326)</f>
        <v>1.90509524242425</v>
      </c>
      <c r="J1326" s="16">
        <f>ABS(Solieusap!J1326)</f>
        <v>1.29655284415584</v>
      </c>
      <c r="K1326" s="16">
        <f t="shared" si="0"/>
        <v>7.2607366233766202</v>
      </c>
      <c r="L1326" s="16">
        <f t="shared" si="1"/>
        <v>1.90509524242425</v>
      </c>
    </row>
    <row r="1327" spans="1:12" ht="16.5" customHeight="1">
      <c r="A1327" s="15" t="str">
        <f>Solieusap!A1327</f>
        <v>Cũ</v>
      </c>
      <c r="B1327" s="15">
        <f>Solieusap!B1327</f>
        <v>0</v>
      </c>
      <c r="C1327" s="15" t="str">
        <f>Solieusap!C1327</f>
        <v>COMB1</v>
      </c>
      <c r="D1327" s="15" t="str">
        <f>Solieusap!D1327</f>
        <v>Combination</v>
      </c>
      <c r="E1327" s="16">
        <f>ABS(Solieusap!E1327)</f>
        <v>7.2775929870129898</v>
      </c>
      <c r="F1327" s="16">
        <f>ABS(Solieusap!F1327)</f>
        <v>0.61533991341991401</v>
      </c>
      <c r="G1327" s="16">
        <f>ABS(Solieusap!G1327)</f>
        <v>0.86706069264069197</v>
      </c>
      <c r="H1327" s="16">
        <f>ABS(Solieusap!H1327)</f>
        <v>3.6323093506493502E-4</v>
      </c>
      <c r="I1327" s="16">
        <f>ABS(Solieusap!I1327)</f>
        <v>1.91189003463204</v>
      </c>
      <c r="J1327" s="16">
        <f>ABS(Solieusap!J1327)</f>
        <v>1.30109989610389</v>
      </c>
      <c r="K1327" s="16">
        <f t="shared" si="0"/>
        <v>7.2775929870129898</v>
      </c>
      <c r="L1327" s="16">
        <f t="shared" si="1"/>
        <v>1.91189003463204</v>
      </c>
    </row>
    <row r="1328" spans="1:12" ht="16.5" customHeight="1">
      <c r="A1328" s="15" t="str">
        <f>Solieusap!A1328</f>
        <v>Cũ</v>
      </c>
      <c r="B1328" s="15">
        <f>Solieusap!B1328</f>
        <v>1.75</v>
      </c>
      <c r="C1328" s="15" t="str">
        <f>Solieusap!C1328</f>
        <v>COMB1</v>
      </c>
      <c r="D1328" s="15" t="str">
        <f>Solieusap!D1328</f>
        <v>Combination</v>
      </c>
      <c r="E1328" s="16">
        <f>ABS(Solieusap!E1328)</f>
        <v>7.2944493506493497</v>
      </c>
      <c r="F1328" s="16">
        <f>ABS(Solieusap!F1328)</f>
        <v>0.61705043290043304</v>
      </c>
      <c r="G1328" s="16">
        <f>ABS(Solieusap!G1328)</f>
        <v>0.869325108225108</v>
      </c>
      <c r="H1328" s="16">
        <f>ABS(Solieusap!H1328)</f>
        <v>3.64286038961039E-4</v>
      </c>
      <c r="I1328" s="16">
        <f>ABS(Solieusap!I1328)</f>
        <v>1.91868482683983</v>
      </c>
      <c r="J1328" s="16">
        <f>ABS(Solieusap!J1328)</f>
        <v>1.3056469480519399</v>
      </c>
      <c r="K1328" s="16">
        <f t="shared" si="0"/>
        <v>7.2944493506493497</v>
      </c>
      <c r="L1328" s="16">
        <f t="shared" si="1"/>
        <v>1.91868482683983</v>
      </c>
    </row>
    <row r="1329" spans="1:12" ht="16.5" customHeight="1">
      <c r="A1329" s="15" t="str">
        <f>Solieusap!A1329</f>
        <v>Cũ</v>
      </c>
      <c r="B1329" s="15">
        <f>Solieusap!B1329</f>
        <v>3.5</v>
      </c>
      <c r="C1329" s="15" t="str">
        <f>Solieusap!C1329</f>
        <v>COMB1</v>
      </c>
      <c r="D1329" s="15" t="str">
        <f>Solieusap!D1329</f>
        <v>Combination</v>
      </c>
      <c r="E1329" s="16">
        <f>ABS(Solieusap!E1329)</f>
        <v>7.3113057142857096</v>
      </c>
      <c r="F1329" s="16">
        <f>ABS(Solieusap!F1329)</f>
        <v>0.61876095238095297</v>
      </c>
      <c r="G1329" s="16">
        <f>ABS(Solieusap!G1329)</f>
        <v>0.87158952380952404</v>
      </c>
      <c r="H1329" s="16">
        <f>ABS(Solieusap!H1329)</f>
        <v>3.6534114285714298E-4</v>
      </c>
      <c r="I1329" s="16">
        <f>ABS(Solieusap!I1329)</f>
        <v>1.92547961904762</v>
      </c>
      <c r="J1329" s="16">
        <f>ABS(Solieusap!J1329)</f>
        <v>1.3101940000000001</v>
      </c>
      <c r="K1329" s="16">
        <f t="shared" si="0"/>
        <v>7.3113057142857096</v>
      </c>
      <c r="L1329" s="16">
        <f t="shared" si="1"/>
        <v>1.92547961904762</v>
      </c>
    </row>
    <row r="1330" spans="1:12" ht="16.5" customHeight="1">
      <c r="A1330" s="15" t="str">
        <f>Solieusap!A1330</f>
        <v>Cũ</v>
      </c>
      <c r="B1330" s="15">
        <f>Solieusap!B1330</f>
        <v>0</v>
      </c>
      <c r="C1330" s="15" t="str">
        <f>Solieusap!C1330</f>
        <v>COMB2</v>
      </c>
      <c r="D1330" s="15" t="str">
        <f>Solieusap!D1330</f>
        <v>Combination</v>
      </c>
      <c r="E1330" s="16">
        <f>ABS(Solieusap!E1330)</f>
        <v>7.3281620779220802</v>
      </c>
      <c r="F1330" s="16">
        <f>ABS(Solieusap!F1330)</f>
        <v>0.620471471861472</v>
      </c>
      <c r="G1330" s="16">
        <f>ABS(Solieusap!G1330)</f>
        <v>0.87385393939393896</v>
      </c>
      <c r="H1330" s="16">
        <f>ABS(Solieusap!H1330)</f>
        <v>3.6639624675324702E-4</v>
      </c>
      <c r="I1330" s="16">
        <f>ABS(Solieusap!I1330)</f>
        <v>1.93227441125541</v>
      </c>
      <c r="J1330" s="16">
        <f>ABS(Solieusap!J1330)</f>
        <v>1.31474105194805</v>
      </c>
      <c r="K1330" s="16">
        <f t="shared" si="0"/>
        <v>7.3281620779220802</v>
      </c>
      <c r="L1330" s="16">
        <f t="shared" si="1"/>
        <v>1.93227441125541</v>
      </c>
    </row>
    <row r="1331" spans="1:12" ht="16.5" customHeight="1">
      <c r="A1331" s="15" t="str">
        <f>Solieusap!A1331</f>
        <v>Cũ</v>
      </c>
      <c r="B1331" s="15">
        <f>Solieusap!B1331</f>
        <v>1.75</v>
      </c>
      <c r="C1331" s="15" t="str">
        <f>Solieusap!C1331</f>
        <v>COMB2</v>
      </c>
      <c r="D1331" s="15" t="str">
        <f>Solieusap!D1331</f>
        <v>Combination</v>
      </c>
      <c r="E1331" s="16">
        <f>ABS(Solieusap!E1331)</f>
        <v>7.3450184415584401</v>
      </c>
      <c r="F1331" s="16">
        <f>ABS(Solieusap!F1331)</f>
        <v>0.62218199134199204</v>
      </c>
      <c r="G1331" s="16">
        <f>ABS(Solieusap!G1331)</f>
        <v>0.876118354978355</v>
      </c>
      <c r="H1331" s="16">
        <f>ABS(Solieusap!H1331)</f>
        <v>3.67451350649351E-4</v>
      </c>
      <c r="I1331" s="16">
        <f>ABS(Solieusap!I1331)</f>
        <v>1.93906920346321</v>
      </c>
      <c r="J1331" s="16">
        <f>ABS(Solieusap!J1331)</f>
        <v>1.3192881038961</v>
      </c>
      <c r="K1331" s="16">
        <f t="shared" si="0"/>
        <v>7.3450184415584401</v>
      </c>
      <c r="L1331" s="16">
        <f t="shared" si="1"/>
        <v>1.93906920346321</v>
      </c>
    </row>
    <row r="1332" spans="1:12" ht="16.5" customHeight="1">
      <c r="A1332" s="15" t="str">
        <f>Solieusap!A1332</f>
        <v>Cũ</v>
      </c>
      <c r="B1332" s="15">
        <f>Solieusap!B1332</f>
        <v>3.5</v>
      </c>
      <c r="C1332" s="15" t="str">
        <f>Solieusap!C1332</f>
        <v>COMB2</v>
      </c>
      <c r="D1332" s="15" t="str">
        <f>Solieusap!D1332</f>
        <v>Combination</v>
      </c>
      <c r="E1332" s="16">
        <f>ABS(Solieusap!E1332)</f>
        <v>7.3618748051948097</v>
      </c>
      <c r="F1332" s="16">
        <f>ABS(Solieusap!F1332)</f>
        <v>0.62389251082251096</v>
      </c>
      <c r="G1332" s="16">
        <f>ABS(Solieusap!G1332)</f>
        <v>0.87838277056277003</v>
      </c>
      <c r="H1332" s="16">
        <f>ABS(Solieusap!H1332)</f>
        <v>3.6850645454545498E-4</v>
      </c>
      <c r="I1332" s="16">
        <f>ABS(Solieusap!I1332)</f>
        <v>1.945863995671</v>
      </c>
      <c r="J1332" s="16">
        <f>ABS(Solieusap!J1332)</f>
        <v>1.3238351558441499</v>
      </c>
      <c r="K1332" s="16">
        <f t="shared" si="0"/>
        <v>7.3618748051948097</v>
      </c>
      <c r="L1332" s="16">
        <f t="shared" si="1"/>
        <v>1.945863995671</v>
      </c>
    </row>
    <row r="1333" spans="1:12" ht="16.5" customHeight="1">
      <c r="A1333" s="15" t="str">
        <f>Solieusap!A1333</f>
        <v>Cũ</v>
      </c>
      <c r="B1333" s="15">
        <f>Solieusap!B1333</f>
        <v>0</v>
      </c>
      <c r="C1333" s="15" t="str">
        <f>Solieusap!C1333</f>
        <v>COMB3</v>
      </c>
      <c r="D1333" s="15" t="str">
        <f>Solieusap!D1333</f>
        <v>Combination</v>
      </c>
      <c r="E1333" s="16">
        <f>ABS(Solieusap!E1333)</f>
        <v>7.3787311688311696</v>
      </c>
      <c r="F1333" s="16">
        <f>ABS(Solieusap!F1333)</f>
        <v>0.62560303030303099</v>
      </c>
      <c r="G1333" s="16">
        <f>ABS(Solieusap!G1333)</f>
        <v>0.88064718614718596</v>
      </c>
      <c r="H1333" s="16">
        <f>ABS(Solieusap!H1333)</f>
        <v>3.6956155844155902E-4</v>
      </c>
      <c r="I1333" s="16">
        <f>ABS(Solieusap!I1333)</f>
        <v>1.95265878787879</v>
      </c>
      <c r="J1333" s="16">
        <f>ABS(Solieusap!J1333)</f>
        <v>1.3283822077922001</v>
      </c>
      <c r="K1333" s="16">
        <f t="shared" si="0"/>
        <v>7.3787311688311696</v>
      </c>
      <c r="L1333" s="16">
        <f t="shared" si="1"/>
        <v>1.95265878787879</v>
      </c>
    </row>
    <row r="1334" spans="1:12" ht="16.5" customHeight="1">
      <c r="A1334" s="15" t="str">
        <f>Solieusap!A1334</f>
        <v>Cũ</v>
      </c>
      <c r="B1334" s="15">
        <f>Solieusap!B1334</f>
        <v>1.75</v>
      </c>
      <c r="C1334" s="15" t="str">
        <f>Solieusap!C1334</f>
        <v>COMB3</v>
      </c>
      <c r="D1334" s="15" t="str">
        <f>Solieusap!D1334</f>
        <v>Combination</v>
      </c>
      <c r="E1334" s="16">
        <f>ABS(Solieusap!E1334)</f>
        <v>7.3955875324675304</v>
      </c>
      <c r="F1334" s="16">
        <f>ABS(Solieusap!F1334)</f>
        <v>0.62731354978355003</v>
      </c>
      <c r="G1334" s="16">
        <f>ABS(Solieusap!G1334)</f>
        <v>0.88291160173160199</v>
      </c>
      <c r="H1334" s="16">
        <f>ABS(Solieusap!H1334)</f>
        <v>3.70616662337663E-4</v>
      </c>
      <c r="I1334" s="16">
        <f>ABS(Solieusap!I1334)</f>
        <v>1.95945358008658</v>
      </c>
      <c r="J1334" s="16">
        <f>ABS(Solieusap!J1334)</f>
        <v>1.33292925974026</v>
      </c>
      <c r="K1334" s="16">
        <f t="shared" si="0"/>
        <v>7.3955875324675304</v>
      </c>
      <c r="L1334" s="16">
        <f t="shared" si="1"/>
        <v>1.95945358008658</v>
      </c>
    </row>
    <row r="1335" spans="1:12" ht="16.5" customHeight="1">
      <c r="A1335" s="15" t="str">
        <f>Solieusap!A1335</f>
        <v>Cũ</v>
      </c>
      <c r="B1335" s="15">
        <f>Solieusap!B1335</f>
        <v>3.5</v>
      </c>
      <c r="C1335" s="15" t="str">
        <f>Solieusap!C1335</f>
        <v>COMB3</v>
      </c>
      <c r="D1335" s="15" t="str">
        <f>Solieusap!D1335</f>
        <v>Combination</v>
      </c>
      <c r="E1335" s="16">
        <f>ABS(Solieusap!E1335)</f>
        <v>7.4124438961039001</v>
      </c>
      <c r="F1335" s="16">
        <f>ABS(Solieusap!F1335)</f>
        <v>0.62902406926406995</v>
      </c>
      <c r="G1335" s="16">
        <f>ABS(Solieusap!G1335)</f>
        <v>0.88517601731601703</v>
      </c>
      <c r="H1335" s="16">
        <f>ABS(Solieusap!H1335)</f>
        <v>3.7167176623376699E-4</v>
      </c>
      <c r="I1335" s="16">
        <f>ABS(Solieusap!I1335)</f>
        <v>1.96624837229438</v>
      </c>
      <c r="J1335" s="16">
        <f>ABS(Solieusap!J1335)</f>
        <v>1.3374763116883099</v>
      </c>
      <c r="K1335" s="16">
        <f t="shared" si="0"/>
        <v>7.4124438961039001</v>
      </c>
      <c r="L1335" s="16">
        <f t="shared" si="1"/>
        <v>1.96624837229438</v>
      </c>
    </row>
    <row r="1336" spans="1:12" ht="16.5" customHeight="1">
      <c r="A1336" s="15" t="str">
        <f>Solieusap!A1336</f>
        <v>Cũ</v>
      </c>
      <c r="B1336" s="15">
        <f>Solieusap!B1336</f>
        <v>0</v>
      </c>
      <c r="C1336" s="15" t="str">
        <f>Solieusap!C1336</f>
        <v>COMB4</v>
      </c>
      <c r="D1336" s="15" t="str">
        <f>Solieusap!D1336</f>
        <v>Combination</v>
      </c>
      <c r="E1336" s="16">
        <f>ABS(Solieusap!E1336)</f>
        <v>7.42930025974026</v>
      </c>
      <c r="F1336" s="16">
        <f>ABS(Solieusap!F1336)</f>
        <v>0.63073458874458899</v>
      </c>
      <c r="G1336" s="16">
        <f>ABS(Solieusap!G1336)</f>
        <v>0.88744043290043295</v>
      </c>
      <c r="H1336" s="16">
        <f>ABS(Solieusap!H1336)</f>
        <v>3.7272687012986999E-4</v>
      </c>
      <c r="I1336" s="16">
        <f>ABS(Solieusap!I1336)</f>
        <v>1.97304316450217</v>
      </c>
      <c r="J1336" s="16">
        <f>ABS(Solieusap!J1336)</f>
        <v>1.3420233636363601</v>
      </c>
      <c r="K1336" s="16">
        <f t="shared" si="0"/>
        <v>7.42930025974026</v>
      </c>
      <c r="L1336" s="16">
        <f t="shared" si="1"/>
        <v>1.97304316450217</v>
      </c>
    </row>
    <row r="1337" spans="1:12" ht="16.5" customHeight="1">
      <c r="A1337" s="15" t="str">
        <f>Solieusap!A1337</f>
        <v>Cũ</v>
      </c>
      <c r="B1337" s="15">
        <f>Solieusap!B1337</f>
        <v>1.75</v>
      </c>
      <c r="C1337" s="15" t="str">
        <f>Solieusap!C1337</f>
        <v>COMB4</v>
      </c>
      <c r="D1337" s="15" t="str">
        <f>Solieusap!D1337</f>
        <v>Combination</v>
      </c>
      <c r="E1337" s="16">
        <f>ABS(Solieusap!E1337)</f>
        <v>7.4461566233766199</v>
      </c>
      <c r="F1337" s="16">
        <f>ABS(Solieusap!F1337)</f>
        <v>0.63244510822510902</v>
      </c>
      <c r="G1337" s="16">
        <f>ABS(Solieusap!G1337)</f>
        <v>0.88970484848484799</v>
      </c>
      <c r="H1337" s="16">
        <f>ABS(Solieusap!H1337)</f>
        <v>3.7378197402597398E-4</v>
      </c>
      <c r="I1337" s="16">
        <f>ABS(Solieusap!I1337)</f>
        <v>1.97983795670996</v>
      </c>
      <c r="J1337" s="16">
        <f>ABS(Solieusap!J1337)</f>
        <v>1.34657041558441</v>
      </c>
      <c r="K1337" s="16">
        <f t="shared" si="0"/>
        <v>7.4461566233766199</v>
      </c>
      <c r="L1337" s="16">
        <f t="shared" si="1"/>
        <v>1.97983795670996</v>
      </c>
    </row>
    <row r="1338" spans="1:12" ht="16.5" customHeight="1">
      <c r="A1338" s="15" t="str">
        <f>Solieusap!A1338</f>
        <v>Cũ</v>
      </c>
      <c r="B1338" s="15">
        <f>Solieusap!B1338</f>
        <v>3.5</v>
      </c>
      <c r="C1338" s="15" t="str">
        <f>Solieusap!C1338</f>
        <v>COMB4</v>
      </c>
      <c r="D1338" s="15" t="str">
        <f>Solieusap!D1338</f>
        <v>Combination</v>
      </c>
      <c r="E1338" s="16">
        <f>ABS(Solieusap!E1338)</f>
        <v>7.4630129870129904</v>
      </c>
      <c r="F1338" s="16">
        <f>ABS(Solieusap!F1338)</f>
        <v>0.63415562770562794</v>
      </c>
      <c r="G1338" s="16">
        <f>ABS(Solieusap!G1338)</f>
        <v>0.89196926406926402</v>
      </c>
      <c r="H1338" s="16">
        <f>ABS(Solieusap!H1338)</f>
        <v>3.7483707792207801E-4</v>
      </c>
      <c r="I1338" s="16">
        <f>ABS(Solieusap!I1338)</f>
        <v>1.98663274891775</v>
      </c>
      <c r="J1338" s="16">
        <f>ABS(Solieusap!J1338)</f>
        <v>1.35111746753246</v>
      </c>
      <c r="K1338" s="16">
        <f t="shared" si="0"/>
        <v>7.4630129870129904</v>
      </c>
      <c r="L1338" s="16">
        <f t="shared" si="1"/>
        <v>1.98663274891775</v>
      </c>
    </row>
    <row r="1339" spans="1:12" ht="16.5" customHeight="1">
      <c r="A1339" s="15" t="str">
        <f>Solieusap!A1339</f>
        <v>Cũ</v>
      </c>
      <c r="B1339" s="15">
        <f>Solieusap!B1339</f>
        <v>0</v>
      </c>
      <c r="C1339" s="15" t="str">
        <f>Solieusap!C1339</f>
        <v>COMB5</v>
      </c>
      <c r="D1339" s="15" t="str">
        <f>Solieusap!D1339</f>
        <v>Combination</v>
      </c>
      <c r="E1339" s="16">
        <f>ABS(Solieusap!E1339)</f>
        <v>7.4798693506493503</v>
      </c>
      <c r="F1339" s="16">
        <f>ABS(Solieusap!F1339)</f>
        <v>0.63586614718614798</v>
      </c>
      <c r="G1339" s="16">
        <f>ABS(Solieusap!G1339)</f>
        <v>0.89423367965367895</v>
      </c>
      <c r="H1339" s="16">
        <f>ABS(Solieusap!H1339)</f>
        <v>3.75892181818182E-4</v>
      </c>
      <c r="I1339" s="16">
        <f>ABS(Solieusap!I1339)</f>
        <v>1.99342754112554</v>
      </c>
      <c r="J1339" s="16">
        <f>ABS(Solieusap!J1339)</f>
        <v>1.3556645194805199</v>
      </c>
      <c r="K1339" s="16">
        <f t="shared" si="0"/>
        <v>7.4798693506493503</v>
      </c>
      <c r="L1339" s="16">
        <f t="shared" si="1"/>
        <v>1.99342754112554</v>
      </c>
    </row>
    <row r="1340" spans="1:12" ht="16.5" customHeight="1">
      <c r="A1340" s="15" t="str">
        <f>Solieusap!A1340</f>
        <v>Cũ</v>
      </c>
      <c r="B1340" s="15">
        <f>Solieusap!B1340</f>
        <v>1.75</v>
      </c>
      <c r="C1340" s="15" t="str">
        <f>Solieusap!C1340</f>
        <v>COMB5</v>
      </c>
      <c r="D1340" s="15" t="str">
        <f>Solieusap!D1340</f>
        <v>Combination</v>
      </c>
      <c r="E1340" s="16">
        <f>ABS(Solieusap!E1340)</f>
        <v>7.49672571428572</v>
      </c>
      <c r="F1340" s="16">
        <f>ABS(Solieusap!F1340)</f>
        <v>0.63757666666666701</v>
      </c>
      <c r="G1340" s="16">
        <f>ABS(Solieusap!G1340)</f>
        <v>0.89649809523809498</v>
      </c>
      <c r="H1340" s="16">
        <f>ABS(Solieusap!H1340)</f>
        <v>3.7694728571428598E-4</v>
      </c>
      <c r="I1340" s="16">
        <f>ABS(Solieusap!I1340)</f>
        <v>2.00022233333334</v>
      </c>
      <c r="J1340" s="16">
        <f>ABS(Solieusap!J1340)</f>
        <v>1.3602115714285701</v>
      </c>
      <c r="K1340" s="16">
        <f t="shared" si="0"/>
        <v>7.49672571428572</v>
      </c>
      <c r="L1340" s="16">
        <f t="shared" si="1"/>
        <v>2.00022233333334</v>
      </c>
    </row>
    <row r="1341" spans="1:12" ht="16.5" customHeight="1">
      <c r="A1341" s="15" t="str">
        <f>Solieusap!A1341</f>
        <v>Cũ</v>
      </c>
      <c r="B1341" s="15">
        <f>Solieusap!B1341</f>
        <v>3.5</v>
      </c>
      <c r="C1341" s="15" t="str">
        <f>Solieusap!C1341</f>
        <v>COMB5</v>
      </c>
      <c r="D1341" s="15" t="str">
        <f>Solieusap!D1341</f>
        <v>Combination</v>
      </c>
      <c r="E1341" s="16">
        <f>ABS(Solieusap!E1341)</f>
        <v>7.5135820779220799</v>
      </c>
      <c r="F1341" s="16">
        <f>ABS(Solieusap!F1341)</f>
        <v>0.63928718614718705</v>
      </c>
      <c r="G1341" s="16">
        <f>ABS(Solieusap!G1341)</f>
        <v>0.89876251082251102</v>
      </c>
      <c r="H1341" s="16">
        <f>ABS(Solieusap!H1341)</f>
        <v>3.7800238961039002E-4</v>
      </c>
      <c r="I1341" s="16">
        <f>ABS(Solieusap!I1341)</f>
        <v>2.0070171255411302</v>
      </c>
      <c r="J1341" s="16">
        <f>ABS(Solieusap!J1341)</f>
        <v>1.36475862337662</v>
      </c>
      <c r="K1341" s="16">
        <f t="shared" si="0"/>
        <v>7.5135820779220799</v>
      </c>
      <c r="L1341" s="16">
        <f t="shared" si="1"/>
        <v>2.0070171255411302</v>
      </c>
    </row>
    <row r="1342" spans="1:12" ht="16.5" customHeight="1">
      <c r="A1342" s="15" t="str">
        <f>Solieusap!A1342</f>
        <v>Cũ</v>
      </c>
      <c r="B1342" s="15">
        <f>Solieusap!B1342</f>
        <v>0</v>
      </c>
      <c r="C1342" s="15" t="str">
        <f>Solieusap!C1342</f>
        <v>COMB6</v>
      </c>
      <c r="D1342" s="15" t="str">
        <f>Solieusap!D1342</f>
        <v>Combination</v>
      </c>
      <c r="E1342" s="16">
        <f>ABS(Solieusap!E1342)</f>
        <v>7.5304384415584398</v>
      </c>
      <c r="F1342" s="16">
        <f>ABS(Solieusap!F1342)</f>
        <v>0.64099770562770597</v>
      </c>
      <c r="G1342" s="16">
        <f>ABS(Solieusap!G1342)</f>
        <v>0.90102692640692605</v>
      </c>
      <c r="H1342" s="16">
        <f>ABS(Solieusap!H1342)</f>
        <v>3.79057493506494E-4</v>
      </c>
      <c r="I1342" s="16">
        <f>ABS(Solieusap!I1342)</f>
        <v>2.01381191774892</v>
      </c>
      <c r="J1342" s="16">
        <f>ABS(Solieusap!J1342)</f>
        <v>1.36930567532467</v>
      </c>
      <c r="K1342" s="16">
        <f t="shared" si="0"/>
        <v>7.5304384415584398</v>
      </c>
      <c r="L1342" s="16">
        <f t="shared" si="1"/>
        <v>2.01381191774892</v>
      </c>
    </row>
    <row r="1343" spans="1:12" ht="16.5" customHeight="1">
      <c r="A1343" s="15" t="str">
        <f>Solieusap!A1343</f>
        <v>Cũ</v>
      </c>
      <c r="B1343" s="15">
        <f>Solieusap!B1343</f>
        <v>1.75</v>
      </c>
      <c r="C1343" s="15" t="str">
        <f>Solieusap!C1343</f>
        <v>COMB6</v>
      </c>
      <c r="D1343" s="15" t="str">
        <f>Solieusap!D1343</f>
        <v>Combination</v>
      </c>
      <c r="E1343" s="16">
        <f>ABS(Solieusap!E1343)</f>
        <v>7.5472948051948103</v>
      </c>
      <c r="F1343" s="16">
        <f>ABS(Solieusap!F1343)</f>
        <v>0.64270822510822501</v>
      </c>
      <c r="G1343" s="16">
        <f>ABS(Solieusap!G1343)</f>
        <v>0.90329134199134198</v>
      </c>
      <c r="H1343" s="16">
        <f>ABS(Solieusap!H1343)</f>
        <v>3.8011259740259798E-4</v>
      </c>
      <c r="I1343" s="16">
        <f>ABS(Solieusap!I1343)</f>
        <v>2.0206067099567102</v>
      </c>
      <c r="J1343" s="16">
        <f>ABS(Solieusap!J1343)</f>
        <v>1.3738527272727199</v>
      </c>
      <c r="K1343" s="16">
        <f t="shared" si="0"/>
        <v>7.5472948051948103</v>
      </c>
      <c r="L1343" s="16">
        <f t="shared" si="1"/>
        <v>2.0206067099567102</v>
      </c>
    </row>
    <row r="1344" spans="1:12" ht="16.5" customHeight="1">
      <c r="A1344" s="15" t="str">
        <f>Solieusap!A1344</f>
        <v>Cũ</v>
      </c>
      <c r="B1344" s="15">
        <f>Solieusap!B1344</f>
        <v>3.5</v>
      </c>
      <c r="C1344" s="15" t="str">
        <f>Solieusap!C1344</f>
        <v>COMB6</v>
      </c>
      <c r="D1344" s="15" t="str">
        <f>Solieusap!D1344</f>
        <v>Combination</v>
      </c>
      <c r="E1344" s="16">
        <f>ABS(Solieusap!E1344)</f>
        <v>7.5641511688311702</v>
      </c>
      <c r="F1344" s="16">
        <f>ABS(Solieusap!F1344)</f>
        <v>0.64441874458874504</v>
      </c>
      <c r="G1344" s="16">
        <f>ABS(Solieusap!G1344)</f>
        <v>0.90555575757575701</v>
      </c>
      <c r="H1344" s="16">
        <f>ABS(Solieusap!H1344)</f>
        <v>3.8116770129870202E-4</v>
      </c>
      <c r="I1344" s="16">
        <f>ABS(Solieusap!I1344)</f>
        <v>2.0274015021645102</v>
      </c>
      <c r="J1344" s="16">
        <f>ABS(Solieusap!J1344)</f>
        <v>1.3783997792207801</v>
      </c>
      <c r="K1344" s="16">
        <f t="shared" si="0"/>
        <v>7.5641511688311702</v>
      </c>
      <c r="L1344" s="16">
        <f t="shared" si="1"/>
        <v>2.0274015021645102</v>
      </c>
    </row>
    <row r="1345" spans="1:12" ht="16.5" customHeight="1">
      <c r="A1345" s="15" t="str">
        <f>Solieusap!A1345</f>
        <v>Cũ</v>
      </c>
      <c r="B1345" s="15">
        <f>Solieusap!B1345</f>
        <v>0</v>
      </c>
      <c r="C1345" s="15" t="str">
        <f>Solieusap!C1345</f>
        <v>COMB7</v>
      </c>
      <c r="D1345" s="15" t="str">
        <f>Solieusap!D1345</f>
        <v>Combination</v>
      </c>
      <c r="E1345" s="16">
        <f>ABS(Solieusap!E1345)</f>
        <v>7.5810075324675301</v>
      </c>
      <c r="F1345" s="16">
        <f>ABS(Solieusap!F1345)</f>
        <v>0.64612926406926396</v>
      </c>
      <c r="G1345" s="16">
        <f>ABS(Solieusap!G1345)</f>
        <v>0.90782017316017305</v>
      </c>
      <c r="H1345" s="16">
        <f>ABS(Solieusap!H1345)</f>
        <v>3.82222805194806E-4</v>
      </c>
      <c r="I1345" s="16">
        <f>ABS(Solieusap!I1345)</f>
        <v>2.0341962943723</v>
      </c>
      <c r="J1345" s="16">
        <f>ABS(Solieusap!J1345)</f>
        <v>1.38294683116883</v>
      </c>
      <c r="K1345" s="16">
        <f t="shared" si="0"/>
        <v>7.5810075324675301</v>
      </c>
      <c r="L1345" s="16">
        <f t="shared" si="1"/>
        <v>2.0341962943723</v>
      </c>
    </row>
    <row r="1346" spans="1:12" ht="16.5" customHeight="1">
      <c r="A1346" s="15" t="str">
        <f>Solieusap!A1346</f>
        <v>Cũ</v>
      </c>
      <c r="B1346" s="15">
        <f>Solieusap!B1346</f>
        <v>1.75</v>
      </c>
      <c r="C1346" s="15" t="str">
        <f>Solieusap!C1346</f>
        <v>COMB7</v>
      </c>
      <c r="D1346" s="15" t="str">
        <f>Solieusap!D1346</f>
        <v>Combination</v>
      </c>
      <c r="E1346" s="16">
        <f>ABS(Solieusap!E1346)</f>
        <v>7.5978638961038998</v>
      </c>
      <c r="F1346" s="16">
        <f>ABS(Solieusap!F1346)</f>
        <v>0.647839783549784</v>
      </c>
      <c r="G1346" s="16">
        <f>ABS(Solieusap!G1346)</f>
        <v>0.91008458874458897</v>
      </c>
      <c r="H1346" s="16">
        <f>ABS(Solieusap!H1346)</f>
        <v>3.8327790909090901E-4</v>
      </c>
      <c r="I1346" s="16">
        <f>ABS(Solieusap!I1346)</f>
        <v>2.0409910865800902</v>
      </c>
      <c r="J1346" s="16">
        <f>ABS(Solieusap!J1346)</f>
        <v>1.3874938831168799</v>
      </c>
      <c r="K1346" s="16">
        <f t="shared" si="0"/>
        <v>7.5978638961038998</v>
      </c>
      <c r="L1346" s="16">
        <f t="shared" si="1"/>
        <v>2.0409910865800902</v>
      </c>
    </row>
    <row r="1347" spans="1:12" ht="16.5" customHeight="1">
      <c r="A1347" s="15" t="str">
        <f>Solieusap!A1347</f>
        <v>Cũ</v>
      </c>
      <c r="B1347" s="15">
        <f>Solieusap!B1347</f>
        <v>3.5</v>
      </c>
      <c r="C1347" s="15" t="str">
        <f>Solieusap!C1347</f>
        <v>COMB7</v>
      </c>
      <c r="D1347" s="15" t="str">
        <f>Solieusap!D1347</f>
        <v>Combination</v>
      </c>
      <c r="E1347" s="16">
        <f>ABS(Solieusap!E1347)</f>
        <v>7.6147202597402597</v>
      </c>
      <c r="F1347" s="16">
        <f>ABS(Solieusap!F1347)</f>
        <v>0.64955030303030303</v>
      </c>
      <c r="G1347" s="16">
        <f>ABS(Solieusap!G1347)</f>
        <v>0.91234900432900401</v>
      </c>
      <c r="H1347" s="16">
        <f>ABS(Solieusap!H1347)</f>
        <v>3.8433301298701299E-4</v>
      </c>
      <c r="I1347" s="16">
        <f>ABS(Solieusap!I1347)</f>
        <v>2.04778587878788</v>
      </c>
      <c r="J1347" s="16">
        <f>ABS(Solieusap!J1347)</f>
        <v>1.3920409350649301</v>
      </c>
      <c r="K1347" s="16">
        <f t="shared" si="0"/>
        <v>7.6147202597402597</v>
      </c>
      <c r="L1347" s="16">
        <f t="shared" si="1"/>
        <v>2.04778587878788</v>
      </c>
    </row>
    <row r="1348" spans="1:12" ht="16.5" customHeight="1">
      <c r="A1348" s="15" t="str">
        <f>Solieusap!A1348</f>
        <v>Cũ</v>
      </c>
      <c r="B1348" s="15">
        <f>Solieusap!B1348</f>
        <v>0</v>
      </c>
      <c r="C1348" s="15" t="str">
        <f>Solieusap!C1348</f>
        <v>COMB1</v>
      </c>
      <c r="D1348" s="15" t="str">
        <f>Solieusap!D1348</f>
        <v>Combination</v>
      </c>
      <c r="E1348" s="16">
        <f>ABS(Solieusap!E1348)</f>
        <v>7.6315766233766196</v>
      </c>
      <c r="F1348" s="16">
        <f>ABS(Solieusap!F1348)</f>
        <v>0.65126082251082296</v>
      </c>
      <c r="G1348" s="16">
        <f>ABS(Solieusap!G1348)</f>
        <v>0.91461341991342004</v>
      </c>
      <c r="H1348" s="16">
        <f>ABS(Solieusap!H1348)</f>
        <v>3.8538811688311703E-4</v>
      </c>
      <c r="I1348" s="16">
        <f>ABS(Solieusap!I1348)</f>
        <v>2.0545806709956702</v>
      </c>
      <c r="J1348" s="16">
        <f>ABS(Solieusap!J1348)</f>
        <v>1.39658798701298</v>
      </c>
      <c r="K1348" s="16">
        <f t="shared" si="0"/>
        <v>7.6315766233766196</v>
      </c>
      <c r="L1348" s="16">
        <f t="shared" si="1"/>
        <v>2.0545806709956702</v>
      </c>
    </row>
    <row r="1349" spans="1:12" ht="16.5" customHeight="1">
      <c r="A1349" s="15" t="str">
        <f>Solieusap!A1349</f>
        <v>Cũ</v>
      </c>
      <c r="B1349" s="15">
        <f>Solieusap!B1349</f>
        <v>1.75</v>
      </c>
      <c r="C1349" s="15" t="str">
        <f>Solieusap!C1349</f>
        <v>COMB1</v>
      </c>
      <c r="D1349" s="15" t="str">
        <f>Solieusap!D1349</f>
        <v>Combination</v>
      </c>
      <c r="E1349" s="16">
        <f>ABS(Solieusap!E1349)</f>
        <v>7.6484329870129901</v>
      </c>
      <c r="F1349" s="16">
        <f>ABS(Solieusap!F1349)</f>
        <v>0.65297134199134199</v>
      </c>
      <c r="G1349" s="16">
        <f>ABS(Solieusap!G1349)</f>
        <v>0.91687783549783497</v>
      </c>
      <c r="H1349" s="16">
        <f>ABS(Solieusap!H1349)</f>
        <v>3.8644322077922101E-4</v>
      </c>
      <c r="I1349" s="16">
        <f>ABS(Solieusap!I1349)</f>
        <v>2.0613754632034702</v>
      </c>
      <c r="J1349" s="16">
        <f>ABS(Solieusap!J1349)</f>
        <v>1.40113503896103</v>
      </c>
      <c r="K1349" s="16">
        <f t="shared" si="0"/>
        <v>7.6484329870129901</v>
      </c>
      <c r="L1349" s="16">
        <f t="shared" si="1"/>
        <v>2.0613754632034702</v>
      </c>
    </row>
    <row r="1350" spans="1:12" ht="16.5" customHeight="1">
      <c r="A1350" s="15" t="str">
        <f>Solieusap!A1350</f>
        <v>Cũ</v>
      </c>
      <c r="B1350" s="15">
        <f>Solieusap!B1350</f>
        <v>3.5</v>
      </c>
      <c r="C1350" s="15" t="str">
        <f>Solieusap!C1350</f>
        <v>COMB1</v>
      </c>
      <c r="D1350" s="15" t="str">
        <f>Solieusap!D1350</f>
        <v>Combination</v>
      </c>
      <c r="E1350" s="16">
        <f>ABS(Solieusap!E1350)</f>
        <v>7.66528935064935</v>
      </c>
      <c r="F1350" s="16">
        <f>ABS(Solieusap!F1350)</f>
        <v>0.65468186147186203</v>
      </c>
      <c r="G1350" s="16">
        <f>ABS(Solieusap!G1350)</f>
        <v>0.91914225108225101</v>
      </c>
      <c r="H1350" s="16">
        <f>ABS(Solieusap!H1350)</f>
        <v>3.8749832467532499E-4</v>
      </c>
      <c r="I1350" s="16">
        <f>ABS(Solieusap!I1350)</f>
        <v>2.06817025541126</v>
      </c>
      <c r="J1350" s="16">
        <f>ABS(Solieusap!J1350)</f>
        <v>1.4056820909090899</v>
      </c>
      <c r="K1350" s="16">
        <f t="shared" si="0"/>
        <v>7.66528935064935</v>
      </c>
      <c r="L1350" s="16">
        <f t="shared" si="1"/>
        <v>2.06817025541126</v>
      </c>
    </row>
    <row r="1351" spans="1:12" ht="16.5" customHeight="1">
      <c r="A1351" s="15" t="str">
        <f>Solieusap!A1351</f>
        <v>Cũ</v>
      </c>
      <c r="B1351" s="15">
        <f>Solieusap!B1351</f>
        <v>0</v>
      </c>
      <c r="C1351" s="15" t="str">
        <f>Solieusap!C1351</f>
        <v>COMB2</v>
      </c>
      <c r="D1351" s="15" t="str">
        <f>Solieusap!D1351</f>
        <v>Combination</v>
      </c>
      <c r="E1351" s="16">
        <f>ABS(Solieusap!E1351)</f>
        <v>7.6821457142857099</v>
      </c>
      <c r="F1351" s="16">
        <f>ABS(Solieusap!F1351)</f>
        <v>0.65639238095238095</v>
      </c>
      <c r="G1351" s="16">
        <f>ABS(Solieusap!G1351)</f>
        <v>0.92140666666666704</v>
      </c>
      <c r="H1351" s="16">
        <f>ABS(Solieusap!H1351)</f>
        <v>3.8855342857142897E-4</v>
      </c>
      <c r="I1351" s="16">
        <f>ABS(Solieusap!I1351)</f>
        <v>2.0749650476190502</v>
      </c>
      <c r="J1351" s="16">
        <f>ABS(Solieusap!J1351)</f>
        <v>1.4102291428571401</v>
      </c>
      <c r="K1351" s="16">
        <f t="shared" si="0"/>
        <v>7.6821457142857099</v>
      </c>
      <c r="L1351" s="16">
        <f t="shared" si="1"/>
        <v>2.0749650476190502</v>
      </c>
    </row>
    <row r="1352" spans="1:12" ht="16.5" customHeight="1">
      <c r="A1352" s="15" t="str">
        <f>Solieusap!A1352</f>
        <v>Cũ</v>
      </c>
      <c r="B1352" s="15">
        <f>Solieusap!B1352</f>
        <v>1.75</v>
      </c>
      <c r="C1352" s="15" t="str">
        <f>Solieusap!C1352</f>
        <v>COMB2</v>
      </c>
      <c r="D1352" s="15" t="str">
        <f>Solieusap!D1352</f>
        <v>Combination</v>
      </c>
      <c r="E1352" s="16">
        <f>ABS(Solieusap!E1352)</f>
        <v>7.6990020779220796</v>
      </c>
      <c r="F1352" s="16">
        <f>ABS(Solieusap!F1352)</f>
        <v>0.65810290043290098</v>
      </c>
      <c r="G1352" s="16">
        <f>ABS(Solieusap!G1352)</f>
        <v>0.92367108225108197</v>
      </c>
      <c r="H1352" s="16">
        <f>ABS(Solieusap!H1352)</f>
        <v>3.8960853246753301E-4</v>
      </c>
      <c r="I1352" s="16">
        <f>ABS(Solieusap!I1352)</f>
        <v>2.08175983982684</v>
      </c>
      <c r="J1352" s="16">
        <f>ABS(Solieusap!J1352)</f>
        <v>1.41477619480519</v>
      </c>
      <c r="K1352" s="16">
        <f t="shared" si="0"/>
        <v>7.6990020779220796</v>
      </c>
      <c r="L1352" s="16">
        <f t="shared" si="1"/>
        <v>2.08175983982684</v>
      </c>
    </row>
    <row r="1353" spans="1:12" ht="16.5" customHeight="1">
      <c r="A1353" s="15" t="str">
        <f>Solieusap!A1353</f>
        <v>Cũ</v>
      </c>
      <c r="B1353" s="15">
        <f>Solieusap!B1353</f>
        <v>3.5</v>
      </c>
      <c r="C1353" s="15" t="str">
        <f>Solieusap!C1353</f>
        <v>COMB2</v>
      </c>
      <c r="D1353" s="15" t="str">
        <f>Solieusap!D1353</f>
        <v>Combination</v>
      </c>
      <c r="E1353" s="16">
        <f>ABS(Solieusap!E1353)</f>
        <v>7.7158584415584404</v>
      </c>
      <c r="F1353" s="16">
        <f>ABS(Solieusap!F1353)</f>
        <v>0.65981341991342002</v>
      </c>
      <c r="G1353" s="16">
        <f>ABS(Solieusap!G1353)</f>
        <v>0.925935497835498</v>
      </c>
      <c r="H1353" s="16">
        <f>ABS(Solieusap!H1353)</f>
        <v>3.9066363636363699E-4</v>
      </c>
      <c r="I1353" s="16">
        <f>ABS(Solieusap!I1353)</f>
        <v>2.08855463203464</v>
      </c>
      <c r="J1353" s="16">
        <f>ABS(Solieusap!J1353)</f>
        <v>1.41932324675324</v>
      </c>
      <c r="K1353" s="16">
        <f t="shared" si="0"/>
        <v>7.7158584415584404</v>
      </c>
      <c r="L1353" s="16">
        <f t="shared" si="1"/>
        <v>2.08855463203464</v>
      </c>
    </row>
    <row r="1354" spans="1:12" ht="16.5" customHeight="1">
      <c r="A1354" s="15" t="str">
        <f>Solieusap!A1354</f>
        <v>Cũ</v>
      </c>
      <c r="B1354" s="15">
        <f>Solieusap!B1354</f>
        <v>0</v>
      </c>
      <c r="C1354" s="15" t="str">
        <f>Solieusap!C1354</f>
        <v>COMB3</v>
      </c>
      <c r="D1354" s="15" t="str">
        <f>Solieusap!D1354</f>
        <v>Combination</v>
      </c>
      <c r="E1354" s="16">
        <f>ABS(Solieusap!E1354)</f>
        <v>7.73271480519481</v>
      </c>
      <c r="F1354" s="16">
        <f>ABS(Solieusap!F1354)</f>
        <v>0.66152393939394005</v>
      </c>
      <c r="G1354" s="16">
        <f>ABS(Solieusap!G1354)</f>
        <v>0.92819991341991304</v>
      </c>
      <c r="H1354" s="16">
        <f>ABS(Solieusap!H1354)</f>
        <v>3.9171874025974098E-4</v>
      </c>
      <c r="I1354" s="16">
        <f>ABS(Solieusap!I1354)</f>
        <v>2.0953494242424302</v>
      </c>
      <c r="J1354" s="16">
        <f>ABS(Solieusap!J1354)</f>
        <v>1.4238702987012899</v>
      </c>
      <c r="K1354" s="16">
        <f t="shared" si="0"/>
        <v>7.73271480519481</v>
      </c>
      <c r="L1354" s="16">
        <f t="shared" si="1"/>
        <v>2.0953494242424302</v>
      </c>
    </row>
    <row r="1355" spans="1:12" ht="16.5" customHeight="1">
      <c r="A1355" s="15" t="str">
        <f>Solieusap!A1355</f>
        <v>Cũ</v>
      </c>
      <c r="B1355" s="15">
        <f>Solieusap!B1355</f>
        <v>1.75</v>
      </c>
      <c r="C1355" s="15" t="str">
        <f>Solieusap!C1355</f>
        <v>COMB3</v>
      </c>
      <c r="D1355" s="15" t="str">
        <f>Solieusap!D1355</f>
        <v>Combination</v>
      </c>
      <c r="E1355" s="16">
        <f>ABS(Solieusap!E1355)</f>
        <v>7.7495711688311699</v>
      </c>
      <c r="F1355" s="16">
        <f>ABS(Solieusap!F1355)</f>
        <v>0.66323445887445898</v>
      </c>
      <c r="G1355" s="16">
        <f>ABS(Solieusap!G1355)</f>
        <v>0.93046432900432896</v>
      </c>
      <c r="H1355" s="16">
        <f>ABS(Solieusap!H1355)</f>
        <v>3.9277384415584501E-4</v>
      </c>
      <c r="I1355" s="16">
        <f>ABS(Solieusap!I1355)</f>
        <v>2.10214421645022</v>
      </c>
      <c r="J1355" s="16">
        <f>ABS(Solieusap!J1355)</f>
        <v>1.42841735064935</v>
      </c>
      <c r="K1355" s="16">
        <f t="shared" si="0"/>
        <v>7.7495711688311699</v>
      </c>
      <c r="L1355" s="16">
        <f t="shared" si="1"/>
        <v>2.10214421645022</v>
      </c>
    </row>
    <row r="1356" spans="1:12" ht="16.5" customHeight="1">
      <c r="A1356" s="15" t="str">
        <f>Solieusap!A1356</f>
        <v>Cũ</v>
      </c>
      <c r="B1356" s="15">
        <f>Solieusap!B1356</f>
        <v>3.5</v>
      </c>
      <c r="C1356" s="15" t="str">
        <f>Solieusap!C1356</f>
        <v>COMB3</v>
      </c>
      <c r="D1356" s="15" t="str">
        <f>Solieusap!D1356</f>
        <v>Combination</v>
      </c>
      <c r="E1356" s="16">
        <f>ABS(Solieusap!E1356)</f>
        <v>7.7664275324675298</v>
      </c>
      <c r="F1356" s="16">
        <f>ABS(Solieusap!F1356)</f>
        <v>0.66494497835497901</v>
      </c>
      <c r="G1356" s="16">
        <f>ABS(Solieusap!G1356)</f>
        <v>0.932728744588744</v>
      </c>
      <c r="H1356" s="16">
        <f>ABS(Solieusap!H1356)</f>
        <v>3.9382894805194802E-4</v>
      </c>
      <c r="I1356" s="16">
        <f>ABS(Solieusap!I1356)</f>
        <v>2.1089390086580102</v>
      </c>
      <c r="J1356" s="16">
        <f>ABS(Solieusap!J1356)</f>
        <v>1.4329644025974</v>
      </c>
      <c r="K1356" s="16">
        <f t="shared" si="0"/>
        <v>7.7664275324675298</v>
      </c>
      <c r="L1356" s="16">
        <f t="shared" si="1"/>
        <v>2.1089390086580102</v>
      </c>
    </row>
    <row r="1357" spans="1:12" ht="16.5" customHeight="1">
      <c r="A1357" s="15" t="str">
        <f>Solieusap!A1357</f>
        <v>Cũ</v>
      </c>
      <c r="B1357" s="15">
        <f>Solieusap!B1357</f>
        <v>0</v>
      </c>
      <c r="C1357" s="15" t="str">
        <f>Solieusap!C1357</f>
        <v>COMB4</v>
      </c>
      <c r="D1357" s="15" t="str">
        <f>Solieusap!D1357</f>
        <v>Combination</v>
      </c>
      <c r="E1357" s="16">
        <f>ABS(Solieusap!E1357)</f>
        <v>7.7832838961039004</v>
      </c>
      <c r="F1357" s="16">
        <f>ABS(Solieusap!F1357)</f>
        <v>0.66665549783549805</v>
      </c>
      <c r="G1357" s="16">
        <f>ABS(Solieusap!G1357)</f>
        <v>0.93499316017316003</v>
      </c>
      <c r="H1357" s="16">
        <f>ABS(Solieusap!H1357)</f>
        <v>3.94884051948052E-4</v>
      </c>
      <c r="I1357" s="16">
        <f>ABS(Solieusap!I1357)</f>
        <v>2.1157338008658</v>
      </c>
      <c r="J1357" s="16">
        <f>ABS(Solieusap!J1357)</f>
        <v>1.4375114545454499</v>
      </c>
      <c r="K1357" s="16">
        <f t="shared" si="0"/>
        <v>7.7832838961039004</v>
      </c>
      <c r="L1357" s="16">
        <f t="shared" si="1"/>
        <v>2.1157338008658</v>
      </c>
    </row>
    <row r="1358" spans="1:12" ht="16.5" customHeight="1">
      <c r="A1358" s="15" t="str">
        <f>Solieusap!A1358</f>
        <v>Cũ</v>
      </c>
      <c r="B1358" s="15">
        <f>Solieusap!B1358</f>
        <v>1.75</v>
      </c>
      <c r="C1358" s="15" t="str">
        <f>Solieusap!C1358</f>
        <v>COMB4</v>
      </c>
      <c r="D1358" s="15" t="str">
        <f>Solieusap!D1358</f>
        <v>Combination</v>
      </c>
      <c r="E1358" s="16">
        <f>ABS(Solieusap!E1358)</f>
        <v>7.8001402597402603</v>
      </c>
      <c r="F1358" s="16">
        <f>ABS(Solieusap!F1358)</f>
        <v>0.66836601731601797</v>
      </c>
      <c r="G1358" s="16">
        <f>ABS(Solieusap!G1358)</f>
        <v>0.93725757575757596</v>
      </c>
      <c r="H1358" s="16">
        <f>ABS(Solieusap!H1358)</f>
        <v>3.9593915584415599E-4</v>
      </c>
      <c r="I1358" s="16">
        <f>ABS(Solieusap!I1358)</f>
        <v>2.1225285930736</v>
      </c>
      <c r="J1358" s="16">
        <f>ABS(Solieusap!J1358)</f>
        <v>1.4420585064935001</v>
      </c>
      <c r="K1358" s="16">
        <f t="shared" si="0"/>
        <v>7.8001402597402603</v>
      </c>
      <c r="L1358" s="16">
        <f t="shared" si="1"/>
        <v>2.1225285930736</v>
      </c>
    </row>
    <row r="1359" spans="1:12" ht="16.5" customHeight="1">
      <c r="A1359" s="15" t="str">
        <f>Solieusap!A1359</f>
        <v>Cũ</v>
      </c>
      <c r="B1359" s="15">
        <f>Solieusap!B1359</f>
        <v>3.5</v>
      </c>
      <c r="C1359" s="15" t="str">
        <f>Solieusap!C1359</f>
        <v>COMB4</v>
      </c>
      <c r="D1359" s="15" t="str">
        <f>Solieusap!D1359</f>
        <v>Combination</v>
      </c>
      <c r="E1359" s="16">
        <f>ABS(Solieusap!E1359)</f>
        <v>7.8169966233766202</v>
      </c>
      <c r="F1359" s="16">
        <f>ABS(Solieusap!F1359)</f>
        <v>0.670076536796537</v>
      </c>
      <c r="G1359" s="16">
        <f>ABS(Solieusap!G1359)</f>
        <v>0.93952199134199099</v>
      </c>
      <c r="H1359" s="16">
        <f>ABS(Solieusap!H1359)</f>
        <v>3.9699425974026002E-4</v>
      </c>
      <c r="I1359" s="16">
        <f>ABS(Solieusap!I1359)</f>
        <v>2.1293233852813902</v>
      </c>
      <c r="J1359" s="16">
        <f>ABS(Solieusap!J1359)</f>
        <v>1.44660555844155</v>
      </c>
      <c r="K1359" s="16">
        <f t="shared" si="0"/>
        <v>7.8169966233766202</v>
      </c>
      <c r="L1359" s="16">
        <f t="shared" si="1"/>
        <v>2.1293233852813902</v>
      </c>
    </row>
    <row r="1360" spans="1:12" ht="16.5" customHeight="1">
      <c r="A1360" s="15" t="str">
        <f>Solieusap!A1360</f>
        <v>Cũ</v>
      </c>
      <c r="B1360" s="15">
        <f>Solieusap!B1360</f>
        <v>0</v>
      </c>
      <c r="C1360" s="15" t="str">
        <f>Solieusap!C1360</f>
        <v>COMB5</v>
      </c>
      <c r="D1360" s="15" t="str">
        <f>Solieusap!D1360</f>
        <v>Combination</v>
      </c>
      <c r="E1360" s="16">
        <f>ABS(Solieusap!E1360)</f>
        <v>7.8338529870129898</v>
      </c>
      <c r="F1360" s="16">
        <f>ABS(Solieusap!F1360)</f>
        <v>0.67178705627705704</v>
      </c>
      <c r="G1360" s="16">
        <f>ABS(Solieusap!G1360)</f>
        <v>0.94178640692640703</v>
      </c>
      <c r="H1360" s="16">
        <f>ABS(Solieusap!H1360)</f>
        <v>3.98049363636364E-4</v>
      </c>
      <c r="I1360" s="16">
        <f>ABS(Solieusap!I1360)</f>
        <v>2.13611817748918</v>
      </c>
      <c r="J1360" s="16">
        <f>ABS(Solieusap!J1360)</f>
        <v>1.45115261038961</v>
      </c>
      <c r="K1360" s="16">
        <f t="shared" si="0"/>
        <v>7.8338529870129898</v>
      </c>
      <c r="L1360" s="16">
        <f t="shared" si="1"/>
        <v>2.13611817748918</v>
      </c>
    </row>
    <row r="1361" spans="1:12" ht="16.5" customHeight="1">
      <c r="A1361" s="15" t="str">
        <f>Solieusap!A1361</f>
        <v>Cũ</v>
      </c>
      <c r="B1361" s="15">
        <f>Solieusap!B1361</f>
        <v>1.75</v>
      </c>
      <c r="C1361" s="15" t="str">
        <f>Solieusap!C1361</f>
        <v>COMB5</v>
      </c>
      <c r="D1361" s="15" t="str">
        <f>Solieusap!D1361</f>
        <v>Combination</v>
      </c>
      <c r="E1361" s="16">
        <f>ABS(Solieusap!E1361)</f>
        <v>7.8507093506493497</v>
      </c>
      <c r="F1361" s="16">
        <f>ABS(Solieusap!F1361)</f>
        <v>0.67349757575757596</v>
      </c>
      <c r="G1361" s="16">
        <f>ABS(Solieusap!G1361)</f>
        <v>0.94405082251082195</v>
      </c>
      <c r="H1361" s="16">
        <f>ABS(Solieusap!H1361)</f>
        <v>3.9910446753246799E-4</v>
      </c>
      <c r="I1361" s="16">
        <f>ABS(Solieusap!I1361)</f>
        <v>2.1429129696969702</v>
      </c>
      <c r="J1361" s="16">
        <f>ABS(Solieusap!J1361)</f>
        <v>1.4556996623376599</v>
      </c>
      <c r="K1361" s="16">
        <f t="shared" si="0"/>
        <v>7.8507093506493497</v>
      </c>
      <c r="L1361" s="16">
        <f t="shared" si="1"/>
        <v>2.1429129696969702</v>
      </c>
    </row>
    <row r="1362" spans="1:12" ht="16.5" customHeight="1">
      <c r="A1362" s="15" t="str">
        <f>Solieusap!A1362</f>
        <v>Cũ</v>
      </c>
      <c r="B1362" s="15">
        <f>Solieusap!B1362</f>
        <v>3.5</v>
      </c>
      <c r="C1362" s="15" t="str">
        <f>Solieusap!C1362</f>
        <v>COMB5</v>
      </c>
      <c r="D1362" s="15" t="str">
        <f>Solieusap!D1362</f>
        <v>Combination</v>
      </c>
      <c r="E1362" s="16">
        <f>ABS(Solieusap!E1362)</f>
        <v>7.8675657142857096</v>
      </c>
      <c r="F1362" s="16">
        <f>ABS(Solieusap!F1362)</f>
        <v>0.675208095238096</v>
      </c>
      <c r="G1362" s="16">
        <f>ABS(Solieusap!G1362)</f>
        <v>0.94631523809523799</v>
      </c>
      <c r="H1362" s="16">
        <f>ABS(Solieusap!H1362)</f>
        <v>4.0015957142857202E-4</v>
      </c>
      <c r="I1362" s="16">
        <f>ABS(Solieusap!I1362)</f>
        <v>2.1497077619047702</v>
      </c>
      <c r="J1362" s="16">
        <f>ABS(Solieusap!J1362)</f>
        <v>1.4602467142857101</v>
      </c>
      <c r="K1362" s="16">
        <f t="shared" si="0"/>
        <v>7.8675657142857096</v>
      </c>
      <c r="L1362" s="16">
        <f t="shared" si="1"/>
        <v>2.1497077619047702</v>
      </c>
    </row>
    <row r="1363" spans="1:12" ht="16.5" customHeight="1">
      <c r="A1363" s="15" t="str">
        <f>Solieusap!A1363</f>
        <v>Cũ</v>
      </c>
      <c r="B1363" s="15">
        <f>Solieusap!B1363</f>
        <v>0</v>
      </c>
      <c r="C1363" s="15" t="str">
        <f>Solieusap!C1363</f>
        <v>COMB6</v>
      </c>
      <c r="D1363" s="15" t="str">
        <f>Solieusap!D1363</f>
        <v>Combination</v>
      </c>
      <c r="E1363" s="16">
        <f>ABS(Solieusap!E1363)</f>
        <v>7.8844220779220802</v>
      </c>
      <c r="F1363" s="16">
        <f>ABS(Solieusap!F1363)</f>
        <v>0.67691861471861503</v>
      </c>
      <c r="G1363" s="16">
        <f>ABS(Solieusap!G1363)</f>
        <v>0.94857965367965402</v>
      </c>
      <c r="H1363" s="16">
        <f>ABS(Solieusap!H1363)</f>
        <v>4.0121467532467601E-4</v>
      </c>
      <c r="I1363" s="16">
        <f>ABS(Solieusap!I1363)</f>
        <v>2.15650255411256</v>
      </c>
      <c r="J1363" s="16">
        <f>ABS(Solieusap!J1363)</f>
        <v>1.46479376623376</v>
      </c>
      <c r="K1363" s="16">
        <f t="shared" si="0"/>
        <v>7.8844220779220802</v>
      </c>
      <c r="L1363" s="16">
        <f t="shared" si="1"/>
        <v>2.15650255411256</v>
      </c>
    </row>
    <row r="1364" spans="1:12" ht="16.5" customHeight="1">
      <c r="A1364" s="15" t="str">
        <f>Solieusap!A1364</f>
        <v>Cũ</v>
      </c>
      <c r="B1364" s="15">
        <f>Solieusap!B1364</f>
        <v>1.75</v>
      </c>
      <c r="C1364" s="15" t="str">
        <f>Solieusap!C1364</f>
        <v>COMB6</v>
      </c>
      <c r="D1364" s="15" t="str">
        <f>Solieusap!D1364</f>
        <v>Combination</v>
      </c>
      <c r="E1364" s="16">
        <f>ABS(Solieusap!E1364)</f>
        <v>7.9012784415584401</v>
      </c>
      <c r="F1364" s="16">
        <f>ABS(Solieusap!F1364)</f>
        <v>0.67862913419913495</v>
      </c>
      <c r="G1364" s="16">
        <f>ABS(Solieusap!G1364)</f>
        <v>0.95084406926406895</v>
      </c>
      <c r="H1364" s="16">
        <f>ABS(Solieusap!H1364)</f>
        <v>4.0226977922077999E-4</v>
      </c>
      <c r="I1364" s="16">
        <f>ABS(Solieusap!I1364)</f>
        <v>2.1632973463203502</v>
      </c>
      <c r="J1364" s="16">
        <f>ABS(Solieusap!J1364)</f>
        <v>1.4693408181818099</v>
      </c>
      <c r="K1364" s="16">
        <f t="shared" si="0"/>
        <v>7.9012784415584401</v>
      </c>
      <c r="L1364" s="16">
        <f t="shared" si="1"/>
        <v>2.1632973463203502</v>
      </c>
    </row>
    <row r="1365" spans="1:12" ht="16.5" customHeight="1">
      <c r="A1365" s="15" t="str">
        <f>Solieusap!A1365</f>
        <v>Cũ</v>
      </c>
      <c r="B1365" s="15">
        <f>Solieusap!B1365</f>
        <v>3.5</v>
      </c>
      <c r="C1365" s="15" t="str">
        <f>Solieusap!C1365</f>
        <v>COMB6</v>
      </c>
      <c r="D1365" s="15" t="str">
        <f>Solieusap!D1365</f>
        <v>Combination</v>
      </c>
      <c r="E1365" s="16">
        <f>ABS(Solieusap!E1365)</f>
        <v>7.9181348051948097</v>
      </c>
      <c r="F1365" s="16">
        <f>ABS(Solieusap!F1365)</f>
        <v>0.68033965367965399</v>
      </c>
      <c r="G1365" s="16">
        <f>ABS(Solieusap!G1365)</f>
        <v>0.95310848484848498</v>
      </c>
      <c r="H1365" s="16">
        <f>ABS(Solieusap!H1365)</f>
        <v>4.0332488311688403E-4</v>
      </c>
      <c r="I1365" s="16">
        <f>ABS(Solieusap!I1365)</f>
        <v>2.17009213852814</v>
      </c>
      <c r="J1365" s="16">
        <f>ABS(Solieusap!J1365)</f>
        <v>1.4738878701298701</v>
      </c>
      <c r="K1365" s="16">
        <f t="shared" si="0"/>
        <v>7.9181348051948097</v>
      </c>
      <c r="L1365" s="16">
        <f t="shared" si="1"/>
        <v>2.17009213852814</v>
      </c>
    </row>
    <row r="1366" spans="1:12" ht="16.5" customHeight="1">
      <c r="A1366" s="15" t="str">
        <f>Solieusap!A1366</f>
        <v>Cũ</v>
      </c>
      <c r="B1366" s="15">
        <f>Solieusap!B1366</f>
        <v>0</v>
      </c>
      <c r="C1366" s="15" t="str">
        <f>Solieusap!C1366</f>
        <v>COMB7</v>
      </c>
      <c r="D1366" s="15" t="str">
        <f>Solieusap!D1366</f>
        <v>Combination</v>
      </c>
      <c r="E1366" s="16">
        <f>ABS(Solieusap!E1366)</f>
        <v>7.9349911688311696</v>
      </c>
      <c r="F1366" s="16">
        <f>ABS(Solieusap!F1366)</f>
        <v>0.68205017316017402</v>
      </c>
      <c r="G1366" s="16">
        <f>ABS(Solieusap!G1366)</f>
        <v>0.95537290043290002</v>
      </c>
      <c r="H1366" s="16">
        <f>ABS(Solieusap!H1366)</f>
        <v>4.0437998701298698E-4</v>
      </c>
      <c r="I1366" s="16">
        <f>ABS(Solieusap!I1366)</f>
        <v>2.1768869307359302</v>
      </c>
      <c r="J1366" s="16">
        <f>ABS(Solieusap!J1366)</f>
        <v>1.47843492207792</v>
      </c>
      <c r="K1366" s="16">
        <f t="shared" si="0"/>
        <v>7.9349911688311696</v>
      </c>
      <c r="L1366" s="16">
        <f t="shared" si="1"/>
        <v>2.1768869307359302</v>
      </c>
    </row>
    <row r="1367" spans="1:12" ht="16.5" customHeight="1">
      <c r="A1367" s="15" t="str">
        <f>Solieusap!A1367</f>
        <v>Cũ</v>
      </c>
      <c r="B1367" s="15">
        <f>Solieusap!B1367</f>
        <v>1.75</v>
      </c>
      <c r="C1367" s="15" t="str">
        <f>Solieusap!C1367</f>
        <v>COMB7</v>
      </c>
      <c r="D1367" s="15" t="str">
        <f>Solieusap!D1367</f>
        <v>Combination</v>
      </c>
      <c r="E1367" s="16">
        <f>ABS(Solieusap!E1367)</f>
        <v>7.9518475324675304</v>
      </c>
      <c r="F1367" s="16">
        <f>ABS(Solieusap!F1367)</f>
        <v>0.68376069264069295</v>
      </c>
      <c r="G1367" s="16">
        <f>ABS(Solieusap!G1367)</f>
        <v>0.95763731601731605</v>
      </c>
      <c r="H1367" s="16">
        <f>ABS(Solieusap!H1367)</f>
        <v>4.0543509090909102E-4</v>
      </c>
      <c r="I1367" s="16">
        <f>ABS(Solieusap!I1367)</f>
        <v>2.1836817229437302</v>
      </c>
      <c r="J1367" s="16">
        <f>ABS(Solieusap!J1367)</f>
        <v>1.48298197402597</v>
      </c>
      <c r="K1367" s="16">
        <f t="shared" si="0"/>
        <v>7.9518475324675304</v>
      </c>
      <c r="L1367" s="16">
        <f t="shared" si="1"/>
        <v>2.1836817229437302</v>
      </c>
    </row>
    <row r="1368" spans="1:12" ht="16.5" customHeight="1">
      <c r="A1368" s="15" t="str">
        <f>Solieusap!A1368</f>
        <v>Cũ</v>
      </c>
      <c r="B1368" s="15">
        <f>Solieusap!B1368</f>
        <v>3.5</v>
      </c>
      <c r="C1368" s="15" t="str">
        <f>Solieusap!C1368</f>
        <v>COMB7</v>
      </c>
      <c r="D1368" s="15" t="str">
        <f>Solieusap!D1368</f>
        <v>Combination</v>
      </c>
      <c r="E1368" s="16">
        <f>ABS(Solieusap!E1368)</f>
        <v>7.9687038961039001</v>
      </c>
      <c r="F1368" s="16">
        <f>ABS(Solieusap!F1368)</f>
        <v>0.68547121212121298</v>
      </c>
      <c r="G1368" s="16">
        <f>ABS(Solieusap!G1368)</f>
        <v>0.95990173160173098</v>
      </c>
      <c r="H1368" s="16">
        <f>ABS(Solieusap!H1368)</f>
        <v>4.06490194805195E-4</v>
      </c>
      <c r="I1368" s="16">
        <f>ABS(Solieusap!I1368)</f>
        <v>2.19047651515152</v>
      </c>
      <c r="J1368" s="16">
        <f>ABS(Solieusap!J1368)</f>
        <v>1.4875290259740199</v>
      </c>
      <c r="K1368" s="16">
        <f t="shared" si="0"/>
        <v>7.9687038961039001</v>
      </c>
      <c r="L1368" s="16">
        <f t="shared" si="1"/>
        <v>2.19047651515152</v>
      </c>
    </row>
    <row r="1369" spans="1:12" ht="16.5" customHeight="1">
      <c r="A1369" s="15" t="str">
        <f>Solieusap!A1369</f>
        <v>Cũ</v>
      </c>
      <c r="B1369" s="15">
        <f>Solieusap!B1369</f>
        <v>0</v>
      </c>
      <c r="C1369" s="15" t="str">
        <f>Solieusap!C1369</f>
        <v>COMB1</v>
      </c>
      <c r="D1369" s="15" t="str">
        <f>Solieusap!D1369</f>
        <v>Combination</v>
      </c>
      <c r="E1369" s="16">
        <f>ABS(Solieusap!E1369)</f>
        <v>7.98556025974026</v>
      </c>
      <c r="F1369" s="16">
        <f>ABS(Solieusap!F1369)</f>
        <v>0.68718173160173202</v>
      </c>
      <c r="G1369" s="16">
        <f>ABS(Solieusap!G1369)</f>
        <v>0.96216614718614701</v>
      </c>
      <c r="H1369" s="16">
        <f>ABS(Solieusap!H1369)</f>
        <v>4.0754529870129898E-4</v>
      </c>
      <c r="I1369" s="16">
        <f>ABS(Solieusap!I1369)</f>
        <v>2.1972713073593102</v>
      </c>
      <c r="J1369" s="16">
        <f>ABS(Solieusap!J1369)</f>
        <v>1.4920760779220701</v>
      </c>
      <c r="K1369" s="16">
        <f t="shared" si="0"/>
        <v>7.98556025974026</v>
      </c>
      <c r="L1369" s="16">
        <f t="shared" si="1"/>
        <v>2.1972713073593102</v>
      </c>
    </row>
    <row r="1370" spans="1:12" ht="16.5" customHeight="1">
      <c r="A1370" s="15" t="str">
        <f>Solieusap!A1370</f>
        <v>Cũ</v>
      </c>
      <c r="B1370" s="15">
        <f>Solieusap!B1370</f>
        <v>1.75</v>
      </c>
      <c r="C1370" s="15" t="str">
        <f>Solieusap!C1370</f>
        <v>COMB1</v>
      </c>
      <c r="D1370" s="15" t="str">
        <f>Solieusap!D1370</f>
        <v>Combination</v>
      </c>
      <c r="E1370" s="16">
        <f>ABS(Solieusap!E1370)</f>
        <v>8.0024166233766199</v>
      </c>
      <c r="F1370" s="16">
        <f>ABS(Solieusap!F1370)</f>
        <v>0.68889225108225205</v>
      </c>
      <c r="G1370" s="16">
        <f>ABS(Solieusap!G1370)</f>
        <v>0.96443056277056305</v>
      </c>
      <c r="H1370" s="16">
        <f>ABS(Solieusap!H1370)</f>
        <v>4.0860040259740302E-4</v>
      </c>
      <c r="I1370" s="16">
        <f>ABS(Solieusap!I1370)</f>
        <v>2.2040660995671</v>
      </c>
      <c r="J1370" s="16">
        <f>ABS(Solieusap!J1370)</f>
        <v>1.49662312987013</v>
      </c>
      <c r="K1370" s="16">
        <f t="shared" si="0"/>
        <v>8.0024166233766199</v>
      </c>
      <c r="L1370" s="16">
        <f t="shared" si="1"/>
        <v>2.2040660995671</v>
      </c>
    </row>
    <row r="1371" spans="1:12" ht="16.5" customHeight="1">
      <c r="A1371" s="15" t="str">
        <f>Solieusap!A1371</f>
        <v>Cũ</v>
      </c>
      <c r="B1371" s="15">
        <f>Solieusap!B1371</f>
        <v>3.5</v>
      </c>
      <c r="C1371" s="15" t="str">
        <f>Solieusap!C1371</f>
        <v>COMB1</v>
      </c>
      <c r="D1371" s="15" t="str">
        <f>Solieusap!D1371</f>
        <v>Combination</v>
      </c>
      <c r="E1371" s="16">
        <f>ABS(Solieusap!E1371)</f>
        <v>8.0192729870129895</v>
      </c>
      <c r="F1371" s="16">
        <f>ABS(Solieusap!F1371)</f>
        <v>0.69060277056277097</v>
      </c>
      <c r="G1371" s="16">
        <f>ABS(Solieusap!G1371)</f>
        <v>0.96669497835497797</v>
      </c>
      <c r="H1371" s="16">
        <f>ABS(Solieusap!H1371)</f>
        <v>4.09655506493507E-4</v>
      </c>
      <c r="I1371" s="16">
        <f>ABS(Solieusap!I1371)</f>
        <v>2.2108608917749</v>
      </c>
      <c r="J1371" s="16">
        <f>ABS(Solieusap!J1371)</f>
        <v>1.50117018181818</v>
      </c>
      <c r="K1371" s="16">
        <f t="shared" si="0"/>
        <v>8.0192729870129895</v>
      </c>
      <c r="L1371" s="16">
        <f t="shared" si="1"/>
        <v>2.2108608917749</v>
      </c>
    </row>
    <row r="1372" spans="1:12" ht="16.5" customHeight="1">
      <c r="A1372" s="15" t="str">
        <f>Solieusap!A1372</f>
        <v>Cũ</v>
      </c>
      <c r="B1372" s="15">
        <f>Solieusap!B1372</f>
        <v>0</v>
      </c>
      <c r="C1372" s="15" t="str">
        <f>Solieusap!C1372</f>
        <v>COMB2</v>
      </c>
      <c r="D1372" s="15" t="str">
        <f>Solieusap!D1372</f>
        <v>Combination</v>
      </c>
      <c r="E1372" s="16">
        <f>ABS(Solieusap!E1372)</f>
        <v>8.0361293506493503</v>
      </c>
      <c r="F1372" s="16">
        <f>ABS(Solieusap!F1372)</f>
        <v>0.69231329004329001</v>
      </c>
      <c r="G1372" s="16">
        <f>ABS(Solieusap!G1372)</f>
        <v>0.96895939393939401</v>
      </c>
      <c r="H1372" s="16">
        <f>ABS(Solieusap!H1372)</f>
        <v>4.1071061038961098E-4</v>
      </c>
      <c r="I1372" s="16">
        <f>ABS(Solieusap!I1372)</f>
        <v>2.2176556839826902</v>
      </c>
      <c r="J1372" s="16">
        <f>ABS(Solieusap!J1372)</f>
        <v>1.5057172337662299</v>
      </c>
      <c r="K1372" s="16">
        <f t="shared" si="0"/>
        <v>8.0361293506493503</v>
      </c>
      <c r="L1372" s="16">
        <f t="shared" si="1"/>
        <v>2.2176556839826902</v>
      </c>
    </row>
    <row r="1373" spans="1:12" ht="16.5" customHeight="1">
      <c r="A1373" s="15" t="str">
        <f>Solieusap!A1373</f>
        <v>Cũ</v>
      </c>
      <c r="B1373" s="15">
        <f>Solieusap!B1373</f>
        <v>1.75</v>
      </c>
      <c r="C1373" s="15" t="str">
        <f>Solieusap!C1373</f>
        <v>COMB2</v>
      </c>
      <c r="D1373" s="15" t="str">
        <f>Solieusap!D1373</f>
        <v>Combination</v>
      </c>
      <c r="E1373" s="16">
        <f>ABS(Solieusap!E1373)</f>
        <v>8.0529857142857093</v>
      </c>
      <c r="F1373" s="16">
        <f>ABS(Solieusap!F1373)</f>
        <v>0.69402380952381004</v>
      </c>
      <c r="G1373" s="16">
        <f>ABS(Solieusap!G1373)</f>
        <v>0.97122380952380905</v>
      </c>
      <c r="H1373" s="16">
        <f>ABS(Solieusap!H1373)</f>
        <v>4.1176571428571502E-4</v>
      </c>
      <c r="I1373" s="16">
        <f>ABS(Solieusap!I1373)</f>
        <v>2.22445047619048</v>
      </c>
      <c r="J1373" s="16">
        <f>ABS(Solieusap!J1373)</f>
        <v>1.5102642857142801</v>
      </c>
      <c r="K1373" s="16">
        <f t="shared" si="0"/>
        <v>8.0529857142857093</v>
      </c>
      <c r="L1373" s="16">
        <f t="shared" si="1"/>
        <v>2.22445047619048</v>
      </c>
    </row>
    <row r="1374" spans="1:12" ht="16.5" customHeight="1">
      <c r="A1374" s="15" t="str">
        <f>Solieusap!A1374</f>
        <v>Cũ</v>
      </c>
      <c r="B1374" s="15">
        <f>Solieusap!B1374</f>
        <v>3.5</v>
      </c>
      <c r="C1374" s="15" t="str">
        <f>Solieusap!C1374</f>
        <v>COMB2</v>
      </c>
      <c r="D1374" s="15" t="str">
        <f>Solieusap!D1374</f>
        <v>Combination</v>
      </c>
      <c r="E1374" s="16">
        <f>ABS(Solieusap!E1374)</f>
        <v>8.0698420779220807</v>
      </c>
      <c r="F1374" s="16">
        <f>ABS(Solieusap!F1374)</f>
        <v>0.69573432900432897</v>
      </c>
      <c r="G1374" s="16">
        <f>ABS(Solieusap!G1374)</f>
        <v>0.97348822510822497</v>
      </c>
      <c r="H1374" s="16">
        <f>ABS(Solieusap!H1374)</f>
        <v>4.12820818181819E-4</v>
      </c>
      <c r="I1374" s="16">
        <f>ABS(Solieusap!I1374)</f>
        <v>2.2312452683982702</v>
      </c>
      <c r="J1374" s="16">
        <f>ABS(Solieusap!J1374)</f>
        <v>1.51481133766233</v>
      </c>
      <c r="K1374" s="16">
        <f t="shared" si="0"/>
        <v>8.0698420779220807</v>
      </c>
      <c r="L1374" s="16">
        <f t="shared" si="1"/>
        <v>2.2312452683982702</v>
      </c>
    </row>
    <row r="1375" spans="1:12" ht="16.5" customHeight="1">
      <c r="A1375" s="15" t="str">
        <f>Solieusap!A1375</f>
        <v>Cũ</v>
      </c>
      <c r="B1375" s="15">
        <f>Solieusap!B1375</f>
        <v>0</v>
      </c>
      <c r="C1375" s="15" t="str">
        <f>Solieusap!C1375</f>
        <v>COMB3</v>
      </c>
      <c r="D1375" s="15" t="str">
        <f>Solieusap!D1375</f>
        <v>Combination</v>
      </c>
      <c r="E1375" s="16">
        <f>ABS(Solieusap!E1375)</f>
        <v>8.0866984415584398</v>
      </c>
      <c r="F1375" s="16">
        <f>ABS(Solieusap!F1375)</f>
        <v>0.697444848484849</v>
      </c>
      <c r="G1375" s="16">
        <f>ABS(Solieusap!G1375)</f>
        <v>0.97575264069264001</v>
      </c>
      <c r="H1375" s="16">
        <f>ABS(Solieusap!H1375)</f>
        <v>4.1387592207792201E-4</v>
      </c>
      <c r="I1375" s="16">
        <f>ABS(Solieusap!I1375)</f>
        <v>2.23804006060606</v>
      </c>
      <c r="J1375" s="16">
        <f>ABS(Solieusap!J1375)</f>
        <v>1.5193583896103899</v>
      </c>
      <c r="K1375" s="16">
        <f t="shared" si="0"/>
        <v>8.0866984415584398</v>
      </c>
      <c r="L1375" s="16">
        <f t="shared" si="1"/>
        <v>2.23804006060606</v>
      </c>
    </row>
    <row r="1376" spans="1:12" ht="16.5" customHeight="1">
      <c r="A1376" s="15" t="str">
        <f>Solieusap!A1376</f>
        <v>Cũ</v>
      </c>
      <c r="B1376" s="15">
        <f>Solieusap!B1376</f>
        <v>1.75</v>
      </c>
      <c r="C1376" s="15" t="str">
        <f>Solieusap!C1376</f>
        <v>COMB3</v>
      </c>
      <c r="D1376" s="15" t="str">
        <f>Solieusap!D1376</f>
        <v>Combination</v>
      </c>
      <c r="E1376" s="16">
        <f>ABS(Solieusap!E1376)</f>
        <v>8.1035548051948094</v>
      </c>
      <c r="F1376" s="16">
        <f>ABS(Solieusap!F1376)</f>
        <v>0.69915536796536804</v>
      </c>
      <c r="G1376" s="16">
        <f>ABS(Solieusap!G1376)</f>
        <v>0.97801705627705604</v>
      </c>
      <c r="H1376" s="16">
        <f>ABS(Solieusap!H1376)</f>
        <v>4.1493102597402599E-4</v>
      </c>
      <c r="I1376" s="16">
        <f>ABS(Solieusap!I1376)</f>
        <v>2.24483485281386</v>
      </c>
      <c r="J1376" s="16">
        <f>ABS(Solieusap!J1376)</f>
        <v>1.5239054415584401</v>
      </c>
      <c r="K1376" s="16">
        <f t="shared" si="0"/>
        <v>8.1035548051948094</v>
      </c>
      <c r="L1376" s="16">
        <f t="shared" si="1"/>
        <v>2.24483485281386</v>
      </c>
    </row>
    <row r="1377" spans="1:12" ht="16.5" customHeight="1">
      <c r="A1377" s="15" t="str">
        <f>Solieusap!A1377</f>
        <v>Cũ</v>
      </c>
      <c r="B1377" s="15">
        <f>Solieusap!B1377</f>
        <v>3.5</v>
      </c>
      <c r="C1377" s="15" t="str">
        <f>Solieusap!C1377</f>
        <v>COMB3</v>
      </c>
      <c r="D1377" s="15" t="str">
        <f>Solieusap!D1377</f>
        <v>Combination</v>
      </c>
      <c r="E1377" s="16">
        <f>ABS(Solieusap!E1377)</f>
        <v>8.1204111688311702</v>
      </c>
      <c r="F1377" s="16">
        <f>ABS(Solieusap!F1377)</f>
        <v>0.70086588744588796</v>
      </c>
      <c r="G1377" s="16">
        <f>ABS(Solieusap!G1377)</f>
        <v>0.98028147186147196</v>
      </c>
      <c r="H1377" s="16">
        <f>ABS(Solieusap!H1377)</f>
        <v>4.1598612987012997E-4</v>
      </c>
      <c r="I1377" s="16">
        <f>ABS(Solieusap!I1377)</f>
        <v>2.2516296450216502</v>
      </c>
      <c r="J1377" s="16">
        <f>ABS(Solieusap!J1377)</f>
        <v>1.52845249350649</v>
      </c>
      <c r="K1377" s="16">
        <f t="shared" si="0"/>
        <v>8.1204111688311702</v>
      </c>
      <c r="L1377" s="16">
        <f t="shared" si="1"/>
        <v>2.2516296450216502</v>
      </c>
    </row>
    <row r="1378" spans="1:12" ht="16.5" customHeight="1">
      <c r="A1378" s="15" t="str">
        <f>Solieusap!A1378</f>
        <v>Cũ</v>
      </c>
      <c r="B1378" s="15">
        <f>Solieusap!B1378</f>
        <v>0</v>
      </c>
      <c r="C1378" s="15" t="str">
        <f>Solieusap!C1378</f>
        <v>COMB4</v>
      </c>
      <c r="D1378" s="15" t="str">
        <f>Solieusap!D1378</f>
        <v>Combination</v>
      </c>
      <c r="E1378" s="16">
        <f>ABS(Solieusap!E1378)</f>
        <v>8.1372675324675292</v>
      </c>
      <c r="F1378" s="16">
        <f>ABS(Solieusap!F1378)</f>
        <v>0.70257640692640699</v>
      </c>
      <c r="G1378" s="16">
        <f>ABS(Solieusap!G1378)</f>
        <v>0.982545887445887</v>
      </c>
      <c r="H1378" s="16">
        <f>ABS(Solieusap!H1378)</f>
        <v>4.1704123376623401E-4</v>
      </c>
      <c r="I1378" s="16">
        <f>ABS(Solieusap!I1378)</f>
        <v>2.25842443722944</v>
      </c>
      <c r="J1378" s="16">
        <f>ABS(Solieusap!J1378)</f>
        <v>1.53299954545454</v>
      </c>
      <c r="K1378" s="16">
        <f t="shared" si="0"/>
        <v>8.1372675324675292</v>
      </c>
      <c r="L1378" s="16">
        <f t="shared" si="1"/>
        <v>2.25842443722944</v>
      </c>
    </row>
    <row r="1379" spans="1:12" ht="16.5" customHeight="1">
      <c r="A1379" s="15" t="str">
        <f>Solieusap!A1379</f>
        <v>Cũ</v>
      </c>
      <c r="B1379" s="15">
        <f>Solieusap!B1379</f>
        <v>1.75</v>
      </c>
      <c r="C1379" s="15" t="str">
        <f>Solieusap!C1379</f>
        <v>COMB4</v>
      </c>
      <c r="D1379" s="15" t="str">
        <f>Solieusap!D1379</f>
        <v>Combination</v>
      </c>
      <c r="E1379" s="16">
        <f>ABS(Solieusap!E1379)</f>
        <v>8.1541238961039006</v>
      </c>
      <c r="F1379" s="16">
        <f>ABS(Solieusap!F1379)</f>
        <v>0.70428692640692703</v>
      </c>
      <c r="G1379" s="16">
        <f>ABS(Solieusap!G1379)</f>
        <v>0.98481030303030304</v>
      </c>
      <c r="H1379" s="16">
        <f>ABS(Solieusap!H1379)</f>
        <v>4.1809633766233799E-4</v>
      </c>
      <c r="I1379" s="16">
        <f>ABS(Solieusap!I1379)</f>
        <v>2.2652192294372302</v>
      </c>
      <c r="J1379" s="16">
        <f>ABS(Solieusap!J1379)</f>
        <v>1.5375465974025899</v>
      </c>
      <c r="K1379" s="16">
        <f t="shared" si="0"/>
        <v>8.1541238961039006</v>
      </c>
      <c r="L1379" s="16">
        <f t="shared" si="1"/>
        <v>2.2652192294372302</v>
      </c>
    </row>
    <row r="1380" spans="1:12" ht="16.5" customHeight="1">
      <c r="A1380" s="15" t="str">
        <f>Solieusap!A1380</f>
        <v>Cũ</v>
      </c>
      <c r="B1380" s="15">
        <f>Solieusap!B1380</f>
        <v>3.5</v>
      </c>
      <c r="C1380" s="15" t="str">
        <f>Solieusap!C1380</f>
        <v>COMB4</v>
      </c>
      <c r="D1380" s="15" t="str">
        <f>Solieusap!D1380</f>
        <v>Combination</v>
      </c>
      <c r="E1380" s="16">
        <f>ABS(Solieusap!E1380)</f>
        <v>8.1709802597402597</v>
      </c>
      <c r="F1380" s="16">
        <f>ABS(Solieusap!F1380)</f>
        <v>0.70599744588744595</v>
      </c>
      <c r="G1380" s="16">
        <f>ABS(Solieusap!G1380)</f>
        <v>0.98707471861471796</v>
      </c>
      <c r="H1380" s="16">
        <f>ABS(Solieusap!H1380)</f>
        <v>4.1915144155844198E-4</v>
      </c>
      <c r="I1380" s="16">
        <f>ABS(Solieusap!I1380)</f>
        <v>2.2720140216450302</v>
      </c>
      <c r="J1380" s="16">
        <f>ABS(Solieusap!J1380)</f>
        <v>1.5420936493506501</v>
      </c>
      <c r="K1380" s="16">
        <f t="shared" si="0"/>
        <v>8.1709802597402597</v>
      </c>
      <c r="L1380" s="16">
        <f t="shared" si="1"/>
        <v>2.2720140216450302</v>
      </c>
    </row>
    <row r="1381" spans="1:12" ht="16.5" customHeight="1">
      <c r="A1381" s="15" t="str">
        <f>Solieusap!A1381</f>
        <v>Cũ</v>
      </c>
      <c r="B1381" s="15">
        <f>Solieusap!B1381</f>
        <v>0</v>
      </c>
      <c r="C1381" s="15" t="str">
        <f>Solieusap!C1381</f>
        <v>COMB5</v>
      </c>
      <c r="D1381" s="15" t="str">
        <f>Solieusap!D1381</f>
        <v>Combination</v>
      </c>
      <c r="E1381" s="16">
        <f>ABS(Solieusap!E1381)</f>
        <v>8.1878366233766204</v>
      </c>
      <c r="F1381" s="16">
        <f>ABS(Solieusap!F1381)</f>
        <v>0.70770796536796599</v>
      </c>
      <c r="G1381" s="16">
        <f>ABS(Solieusap!G1381)</f>
        <v>0.989339134199134</v>
      </c>
      <c r="H1381" s="16">
        <f>ABS(Solieusap!H1381)</f>
        <v>4.2020654545454601E-4</v>
      </c>
      <c r="I1381" s="16">
        <f>ABS(Solieusap!I1381)</f>
        <v>2.27880881385282</v>
      </c>
      <c r="J1381" s="16">
        <f>ABS(Solieusap!J1381)</f>
        <v>1.5466407012987</v>
      </c>
      <c r="K1381" s="16">
        <f t="shared" si="0"/>
        <v>8.1878366233766204</v>
      </c>
      <c r="L1381" s="16">
        <f t="shared" si="1"/>
        <v>2.27880881385282</v>
      </c>
    </row>
    <row r="1382" spans="1:12" ht="16.5" customHeight="1">
      <c r="A1382" s="15" t="str">
        <f>Solieusap!A1382</f>
        <v>Cũ</v>
      </c>
      <c r="B1382" s="15">
        <f>Solieusap!B1382</f>
        <v>1.75</v>
      </c>
      <c r="C1382" s="15" t="str">
        <f>Solieusap!C1382</f>
        <v>COMB5</v>
      </c>
      <c r="D1382" s="15" t="str">
        <f>Solieusap!D1382</f>
        <v>Combination</v>
      </c>
      <c r="E1382" s="16">
        <f>ABS(Solieusap!E1382)</f>
        <v>8.2046929870129901</v>
      </c>
      <c r="F1382" s="16">
        <f>ABS(Solieusap!F1382)</f>
        <v>0.70941848484848502</v>
      </c>
      <c r="G1382" s="16">
        <f>ABS(Solieusap!G1382)</f>
        <v>0.99160354978355003</v>
      </c>
      <c r="H1382" s="16">
        <f>ABS(Solieusap!H1382)</f>
        <v>4.2126164935065E-4</v>
      </c>
      <c r="I1382" s="16">
        <f>ABS(Solieusap!I1382)</f>
        <v>2.2856036060606102</v>
      </c>
      <c r="J1382" s="16">
        <f>ABS(Solieusap!J1382)</f>
        <v>1.55118775324675</v>
      </c>
      <c r="K1382" s="16">
        <f t="shared" si="0"/>
        <v>8.2046929870129901</v>
      </c>
      <c r="L1382" s="16">
        <f t="shared" si="1"/>
        <v>2.2856036060606102</v>
      </c>
    </row>
    <row r="1383" spans="1:12" ht="16.5" customHeight="1">
      <c r="A1383" s="15" t="str">
        <f>Solieusap!A1383</f>
        <v>Cũ</v>
      </c>
      <c r="B1383" s="15">
        <f>Solieusap!B1383</f>
        <v>3.5</v>
      </c>
      <c r="C1383" s="15" t="str">
        <f>Solieusap!C1383</f>
        <v>COMB5</v>
      </c>
      <c r="D1383" s="15" t="str">
        <f>Solieusap!D1383</f>
        <v>Combination</v>
      </c>
      <c r="E1383" s="16">
        <f>ABS(Solieusap!E1383)</f>
        <v>8.2215493506493509</v>
      </c>
      <c r="F1383" s="16">
        <f>ABS(Solieusap!F1383)</f>
        <v>0.71112900432900505</v>
      </c>
      <c r="G1383" s="16">
        <f>ABS(Solieusap!G1383)</f>
        <v>0.99386796536796496</v>
      </c>
      <c r="H1383" s="16">
        <f>ABS(Solieusap!H1383)</f>
        <v>4.2231675324675398E-4</v>
      </c>
      <c r="I1383" s="16">
        <f>ABS(Solieusap!I1383)</f>
        <v>2.2923983982684</v>
      </c>
      <c r="J1383" s="16">
        <f>ABS(Solieusap!J1383)</f>
        <v>1.5557348051947999</v>
      </c>
      <c r="K1383" s="16">
        <f t="shared" si="0"/>
        <v>8.2215493506493509</v>
      </c>
      <c r="L1383" s="16">
        <f t="shared" si="1"/>
        <v>2.2923983982684</v>
      </c>
    </row>
    <row r="1384" spans="1:12" ht="16.5" customHeight="1">
      <c r="A1384" s="15" t="str">
        <f>Solieusap!A1384</f>
        <v>Cũ</v>
      </c>
      <c r="B1384" s="15">
        <f>Solieusap!B1384</f>
        <v>0</v>
      </c>
      <c r="C1384" s="15" t="str">
        <f>Solieusap!C1384</f>
        <v>COMB6</v>
      </c>
      <c r="D1384" s="15" t="str">
        <f>Solieusap!D1384</f>
        <v>Combination</v>
      </c>
      <c r="E1384" s="16">
        <f>ABS(Solieusap!E1384)</f>
        <v>8.2384057142857099</v>
      </c>
      <c r="F1384" s="16">
        <f>ABS(Solieusap!F1384)</f>
        <v>0.71283952380952398</v>
      </c>
      <c r="G1384" s="16">
        <f>ABS(Solieusap!G1384)</f>
        <v>0.99613238095238099</v>
      </c>
      <c r="H1384" s="16">
        <f>ABS(Solieusap!H1384)</f>
        <v>4.2337185714285699E-4</v>
      </c>
      <c r="I1384" s="16">
        <f>ABS(Solieusap!I1384)</f>
        <v>2.2991931904761902</v>
      </c>
      <c r="J1384" s="16">
        <f>ABS(Solieusap!J1384)</f>
        <v>1.5602818571428501</v>
      </c>
      <c r="K1384" s="16">
        <f t="shared" si="0"/>
        <v>8.2384057142857099</v>
      </c>
      <c r="L1384" s="16">
        <f t="shared" si="1"/>
        <v>2.2991931904761902</v>
      </c>
    </row>
    <row r="1385" spans="1:12" ht="16.5" customHeight="1">
      <c r="A1385" s="15" t="str">
        <f>Solieusap!A1385</f>
        <v>Cũ</v>
      </c>
      <c r="B1385" s="15">
        <f>Solieusap!B1385</f>
        <v>1.75</v>
      </c>
      <c r="C1385" s="15" t="str">
        <f>Solieusap!C1385</f>
        <v>COMB6</v>
      </c>
      <c r="D1385" s="15" t="str">
        <f>Solieusap!D1385</f>
        <v>Combination</v>
      </c>
      <c r="E1385" s="16">
        <f>ABS(Solieusap!E1385)</f>
        <v>8.2552620779220796</v>
      </c>
      <c r="F1385" s="16">
        <f>ABS(Solieusap!F1385)</f>
        <v>0.71455004329004401</v>
      </c>
      <c r="G1385" s="16">
        <f>ABS(Solieusap!G1385)</f>
        <v>0.99839679653679603</v>
      </c>
      <c r="H1385" s="16">
        <f>ABS(Solieusap!H1385)</f>
        <v>4.2442696103896102E-4</v>
      </c>
      <c r="I1385" s="16">
        <f>ABS(Solieusap!I1385)</f>
        <v>2.3059879826839902</v>
      </c>
      <c r="J1385" s="16">
        <f>ABS(Solieusap!J1385)</f>
        <v>1.5648289090909</v>
      </c>
      <c r="K1385" s="16">
        <f t="shared" si="0"/>
        <v>8.2552620779220796</v>
      </c>
      <c r="L1385" s="16">
        <f t="shared" si="1"/>
        <v>2.3059879826839902</v>
      </c>
    </row>
    <row r="1386" spans="1:12" ht="16.5" customHeight="1">
      <c r="A1386" s="15" t="str">
        <f>Solieusap!A1386</f>
        <v>Cũ</v>
      </c>
      <c r="B1386" s="15">
        <f>Solieusap!B1386</f>
        <v>3.5</v>
      </c>
      <c r="C1386" s="15" t="str">
        <f>Solieusap!C1386</f>
        <v>COMB6</v>
      </c>
      <c r="D1386" s="15" t="str">
        <f>Solieusap!D1386</f>
        <v>Combination</v>
      </c>
      <c r="E1386" s="16">
        <f>ABS(Solieusap!E1386)</f>
        <v>8.2721184415584403</v>
      </c>
      <c r="F1386" s="16">
        <f>ABS(Solieusap!F1386)</f>
        <v>0.71626056277056305</v>
      </c>
      <c r="G1386" s="16">
        <f>ABS(Solieusap!G1386)</f>
        <v>1.00066121212121</v>
      </c>
      <c r="H1386" s="16">
        <f>ABS(Solieusap!H1386)</f>
        <v>4.2548206493506501E-4</v>
      </c>
      <c r="I1386" s="16">
        <f>ABS(Solieusap!I1386)</f>
        <v>2.31278277489178</v>
      </c>
      <c r="J1386" s="16">
        <f>ABS(Solieusap!J1386)</f>
        <v>1.5693759610389599</v>
      </c>
      <c r="K1386" s="16">
        <f t="shared" si="0"/>
        <v>8.2721184415584403</v>
      </c>
      <c r="L1386" s="16">
        <f t="shared" si="1"/>
        <v>2.31278277489178</v>
      </c>
    </row>
    <row r="1387" spans="1:12" ht="16.5" customHeight="1">
      <c r="A1387" s="15" t="str">
        <f>Solieusap!A1387</f>
        <v>Cũ</v>
      </c>
      <c r="B1387" s="15">
        <f>Solieusap!B1387</f>
        <v>0</v>
      </c>
      <c r="C1387" s="15" t="str">
        <f>Solieusap!C1387</f>
        <v>COMB7</v>
      </c>
      <c r="D1387" s="15" t="str">
        <f>Solieusap!D1387</f>
        <v>Combination</v>
      </c>
      <c r="E1387" s="16">
        <f>ABS(Solieusap!E1387)</f>
        <v>8.28897480519481</v>
      </c>
      <c r="F1387" s="16">
        <f>ABS(Solieusap!F1387)</f>
        <v>0.71797108225108297</v>
      </c>
      <c r="G1387" s="16">
        <f>ABS(Solieusap!G1387)</f>
        <v>1.00292562770563</v>
      </c>
      <c r="H1387" s="16">
        <f>ABS(Solieusap!H1387)</f>
        <v>4.2653716883116899E-4</v>
      </c>
      <c r="I1387" s="16">
        <f>ABS(Solieusap!I1387)</f>
        <v>2.3195775670995702</v>
      </c>
      <c r="J1387" s="16">
        <f>ABS(Solieusap!J1387)</f>
        <v>1.5739230129870101</v>
      </c>
      <c r="K1387" s="16">
        <f t="shared" si="0"/>
        <v>8.28897480519481</v>
      </c>
      <c r="L1387" s="16">
        <f t="shared" si="1"/>
        <v>2.3195775670995702</v>
      </c>
    </row>
    <row r="1388" spans="1:12" ht="16.5" customHeight="1">
      <c r="A1388" s="15" t="str">
        <f>Solieusap!A1388</f>
        <v>Cũ</v>
      </c>
      <c r="B1388" s="15">
        <f>Solieusap!B1388</f>
        <v>1.75</v>
      </c>
      <c r="C1388" s="15" t="str">
        <f>Solieusap!C1388</f>
        <v>COMB7</v>
      </c>
      <c r="D1388" s="15" t="str">
        <f>Solieusap!D1388</f>
        <v>Combination</v>
      </c>
      <c r="E1388" s="16">
        <f>ABS(Solieusap!E1388)</f>
        <v>8.3058311688311708</v>
      </c>
      <c r="F1388" s="16">
        <f>ABS(Solieusap!F1388)</f>
        <v>0.71968160173160201</v>
      </c>
      <c r="G1388" s="16">
        <f>ABS(Solieusap!G1388)</f>
        <v>1.00519004329004</v>
      </c>
      <c r="H1388" s="16">
        <f>ABS(Solieusap!H1388)</f>
        <v>4.2759227272727302E-4</v>
      </c>
      <c r="I1388" s="16">
        <f>ABS(Solieusap!I1388)</f>
        <v>2.32637235930736</v>
      </c>
      <c r="J1388" s="16">
        <f>ABS(Solieusap!J1388)</f>
        <v>1.57847006493506</v>
      </c>
      <c r="K1388" s="16">
        <f t="shared" si="0"/>
        <v>8.3058311688311708</v>
      </c>
      <c r="L1388" s="16">
        <f t="shared" si="1"/>
        <v>2.32637235930736</v>
      </c>
    </row>
    <row r="1389" spans="1:12" ht="16.5" customHeight="1">
      <c r="A1389" s="15" t="str">
        <f>Solieusap!A1389</f>
        <v>Cũ</v>
      </c>
      <c r="B1389" s="15">
        <f>Solieusap!B1389</f>
        <v>3.5</v>
      </c>
      <c r="C1389" s="15" t="str">
        <f>Solieusap!C1389</f>
        <v>COMB7</v>
      </c>
      <c r="D1389" s="15" t="str">
        <f>Solieusap!D1389</f>
        <v>Combination</v>
      </c>
      <c r="E1389" s="16">
        <f>ABS(Solieusap!E1389)</f>
        <v>8.3226875324675298</v>
      </c>
      <c r="F1389" s="16">
        <f>ABS(Solieusap!F1389)</f>
        <v>0.72139212121212204</v>
      </c>
      <c r="G1389" s="16">
        <f>ABS(Solieusap!G1389)</f>
        <v>1.0074544588744601</v>
      </c>
      <c r="H1389" s="16">
        <f>ABS(Solieusap!H1389)</f>
        <v>4.2864737662337701E-4</v>
      </c>
      <c r="I1389" s="16">
        <f>ABS(Solieusap!I1389)</f>
        <v>2.33316715151516</v>
      </c>
      <c r="J1389" s="16">
        <f>ABS(Solieusap!J1389)</f>
        <v>1.58301711688311</v>
      </c>
      <c r="K1389" s="16">
        <f t="shared" si="0"/>
        <v>8.3226875324675298</v>
      </c>
      <c r="L1389" s="16">
        <f t="shared" si="1"/>
        <v>2.33316715151516</v>
      </c>
    </row>
    <row r="1390" spans="1:12" ht="16.5" customHeight="1">
      <c r="A1390" s="15" t="str">
        <f>Solieusap!A1390</f>
        <v>Cũ</v>
      </c>
      <c r="B1390" s="15">
        <f>Solieusap!B1390</f>
        <v>0</v>
      </c>
      <c r="C1390" s="15" t="str">
        <f>Solieusap!C1390</f>
        <v>COMB1</v>
      </c>
      <c r="D1390" s="15" t="str">
        <f>Solieusap!D1390</f>
        <v>Combination</v>
      </c>
      <c r="E1390" s="16">
        <f>ABS(Solieusap!E1390)</f>
        <v>8.3395438961038995</v>
      </c>
      <c r="F1390" s="16">
        <f>ABS(Solieusap!F1390)</f>
        <v>0.72310264069264096</v>
      </c>
      <c r="G1390" s="16">
        <f>ABS(Solieusap!G1390)</f>
        <v>1.0097188744588701</v>
      </c>
      <c r="H1390" s="16">
        <f>ABS(Solieusap!H1390)</f>
        <v>4.2970248051948099E-4</v>
      </c>
      <c r="I1390" s="16">
        <f>ABS(Solieusap!I1390)</f>
        <v>2.3399619437229502</v>
      </c>
      <c r="J1390" s="16">
        <f>ABS(Solieusap!J1390)</f>
        <v>1.5875641688311599</v>
      </c>
      <c r="K1390" s="16">
        <f t="shared" si="0"/>
        <v>8.3395438961038995</v>
      </c>
      <c r="L1390" s="16">
        <f t="shared" si="1"/>
        <v>2.3399619437229502</v>
      </c>
    </row>
    <row r="1391" spans="1:12" ht="16.5" customHeight="1">
      <c r="A1391" s="15" t="str">
        <f>Solieusap!A1391</f>
        <v>Cũ</v>
      </c>
      <c r="B1391" s="15">
        <f>Solieusap!B1391</f>
        <v>1.75</v>
      </c>
      <c r="C1391" s="15" t="str">
        <f>Solieusap!C1391</f>
        <v>COMB1</v>
      </c>
      <c r="D1391" s="15" t="str">
        <f>Solieusap!D1391</f>
        <v>Combination</v>
      </c>
      <c r="E1391" s="16">
        <f>ABS(Solieusap!E1391)</f>
        <v>8.3564002597402602</v>
      </c>
      <c r="F1391" s="16">
        <f>ABS(Solieusap!F1391)</f>
        <v>0.724813160173161</v>
      </c>
      <c r="G1391" s="16">
        <f>ABS(Solieusap!G1391)</f>
        <v>1.0119832900432899</v>
      </c>
      <c r="H1391" s="16">
        <f>ABS(Solieusap!H1391)</f>
        <v>4.3075758441558503E-4</v>
      </c>
      <c r="I1391" s="16">
        <f>ABS(Solieusap!I1391)</f>
        <v>2.34675673593074</v>
      </c>
      <c r="J1391" s="16">
        <f>ABS(Solieusap!J1391)</f>
        <v>1.5921112207792201</v>
      </c>
      <c r="K1391" s="16">
        <f t="shared" si="0"/>
        <v>8.3564002597402602</v>
      </c>
      <c r="L1391" s="16">
        <f t="shared" si="1"/>
        <v>2.34675673593074</v>
      </c>
    </row>
    <row r="1392" spans="1:12" ht="16.5" customHeight="1">
      <c r="A1392" s="15" t="str">
        <f>Solieusap!A1392</f>
        <v>Cũ</v>
      </c>
      <c r="B1392" s="15">
        <f>Solieusap!B1392</f>
        <v>3.5</v>
      </c>
      <c r="C1392" s="15" t="str">
        <f>Solieusap!C1392</f>
        <v>COMB1</v>
      </c>
      <c r="D1392" s="15" t="str">
        <f>Solieusap!D1392</f>
        <v>Combination</v>
      </c>
      <c r="E1392" s="16">
        <f>ABS(Solieusap!E1392)</f>
        <v>8.3732566233766192</v>
      </c>
      <c r="F1392" s="16">
        <f>ABS(Solieusap!F1392)</f>
        <v>0.72652367965368003</v>
      </c>
      <c r="G1392" s="16">
        <f>ABS(Solieusap!G1392)</f>
        <v>1.0142477056276999</v>
      </c>
      <c r="H1392" s="16">
        <f>ABS(Solieusap!H1392)</f>
        <v>4.3181268831168901E-4</v>
      </c>
      <c r="I1392" s="16">
        <f>ABS(Solieusap!I1392)</f>
        <v>2.3535515281385302</v>
      </c>
      <c r="J1392" s="16">
        <f>ABS(Solieusap!J1392)</f>
        <v>1.59665827272727</v>
      </c>
      <c r="K1392" s="16">
        <f t="shared" si="0"/>
        <v>8.3732566233766192</v>
      </c>
      <c r="L1392" s="16">
        <f t="shared" si="1"/>
        <v>2.3535515281385302</v>
      </c>
    </row>
    <row r="1393" spans="1:12" ht="16.5" customHeight="1">
      <c r="A1393" s="15" t="str">
        <f>Solieusap!A1393</f>
        <v>Cũ</v>
      </c>
      <c r="B1393" s="15">
        <f>Solieusap!B1393</f>
        <v>0</v>
      </c>
      <c r="C1393" s="15" t="str">
        <f>Solieusap!C1393</f>
        <v>COMB2</v>
      </c>
      <c r="D1393" s="15" t="str">
        <f>Solieusap!D1393</f>
        <v>Combination</v>
      </c>
      <c r="E1393" s="16">
        <f>ABS(Solieusap!E1393)</f>
        <v>8.3901129870129907</v>
      </c>
      <c r="F1393" s="16">
        <f>ABS(Solieusap!F1393)</f>
        <v>0.72823419913419996</v>
      </c>
      <c r="G1393" s="16">
        <f>ABS(Solieusap!G1393)</f>
        <v>1.01651212121212</v>
      </c>
      <c r="H1393" s="16">
        <f>ABS(Solieusap!H1393)</f>
        <v>4.3286779220779299E-4</v>
      </c>
      <c r="I1393" s="16">
        <f>ABS(Solieusap!I1393)</f>
        <v>2.36034632034632</v>
      </c>
      <c r="J1393" s="16">
        <f>ABS(Solieusap!J1393)</f>
        <v>1.60120532467532</v>
      </c>
      <c r="K1393" s="16">
        <f t="shared" si="0"/>
        <v>8.3901129870129907</v>
      </c>
      <c r="L1393" s="16">
        <f t="shared" si="1"/>
        <v>2.36034632034632</v>
      </c>
    </row>
    <row r="1394" spans="1:12" ht="16.5" customHeight="1">
      <c r="A1394" s="15" t="str">
        <f>Solieusap!A1394</f>
        <v>Cũ</v>
      </c>
      <c r="B1394" s="15">
        <f>Solieusap!B1394</f>
        <v>1.75</v>
      </c>
      <c r="C1394" s="15" t="str">
        <f>Solieusap!C1394</f>
        <v>COMB2</v>
      </c>
      <c r="D1394" s="15" t="str">
        <f>Solieusap!D1394</f>
        <v>Combination</v>
      </c>
      <c r="E1394" s="16">
        <f>ABS(Solieusap!E1394)</f>
        <v>8.4069693506493497</v>
      </c>
      <c r="F1394" s="16">
        <f>ABS(Solieusap!F1394)</f>
        <v>0.72994471861471899</v>
      </c>
      <c r="G1394" s="16">
        <f>ABS(Solieusap!G1394)</f>
        <v>1.01877653679654</v>
      </c>
      <c r="H1394" s="16">
        <f>ABS(Solieusap!H1394)</f>
        <v>4.33922896103896E-4</v>
      </c>
      <c r="I1394" s="16">
        <f>ABS(Solieusap!I1394)</f>
        <v>2.36714111255412</v>
      </c>
      <c r="J1394" s="16">
        <f>ABS(Solieusap!J1394)</f>
        <v>1.6057523766233699</v>
      </c>
      <c r="K1394" s="16">
        <f t="shared" si="0"/>
        <v>8.4069693506493497</v>
      </c>
      <c r="L1394" s="16">
        <f t="shared" si="1"/>
        <v>2.36714111255412</v>
      </c>
    </row>
    <row r="1395" spans="1:12" ht="16.5" customHeight="1">
      <c r="A1395" s="15" t="str">
        <f>Solieusap!A1395</f>
        <v>Cũ</v>
      </c>
      <c r="B1395" s="15">
        <f>Solieusap!B1395</f>
        <v>3.5</v>
      </c>
      <c r="C1395" s="15" t="str">
        <f>Solieusap!C1395</f>
        <v>COMB2</v>
      </c>
      <c r="D1395" s="15" t="str">
        <f>Solieusap!D1395</f>
        <v>Combination</v>
      </c>
      <c r="E1395" s="16">
        <f>ABS(Solieusap!E1395)</f>
        <v>8.4238257142857105</v>
      </c>
      <c r="F1395" s="16">
        <f>ABS(Solieusap!F1395)</f>
        <v>0.73165523809523902</v>
      </c>
      <c r="G1395" s="16">
        <f>ABS(Solieusap!G1395)</f>
        <v>1.0210409523809501</v>
      </c>
      <c r="H1395" s="16">
        <f>ABS(Solieusap!H1395)</f>
        <v>4.3497799999999998E-4</v>
      </c>
      <c r="I1395" s="16">
        <f>ABS(Solieusap!I1395)</f>
        <v>2.3739359047619102</v>
      </c>
      <c r="J1395" s="16">
        <f>ABS(Solieusap!J1395)</f>
        <v>1.6102994285714201</v>
      </c>
      <c r="K1395" s="16">
        <f t="shared" si="0"/>
        <v>8.4238257142857105</v>
      </c>
      <c r="L1395" s="16">
        <f t="shared" si="1"/>
        <v>2.3739359047619102</v>
      </c>
    </row>
    <row r="1396" spans="1:12" ht="16.5" customHeight="1">
      <c r="A1396" s="15" t="str">
        <f>Solieusap!A1396</f>
        <v>Cũ</v>
      </c>
      <c r="B1396" s="15">
        <f>Solieusap!B1396</f>
        <v>0</v>
      </c>
      <c r="C1396" s="15" t="str">
        <f>Solieusap!C1396</f>
        <v>COMB3</v>
      </c>
      <c r="D1396" s="15" t="str">
        <f>Solieusap!D1396</f>
        <v>Combination</v>
      </c>
      <c r="E1396" s="16">
        <f>ABS(Solieusap!E1396)</f>
        <v>8.4406820779220801</v>
      </c>
      <c r="F1396" s="16">
        <f>ABS(Solieusap!F1396)</f>
        <v>0.73336575757575795</v>
      </c>
      <c r="G1396" s="16">
        <f>ABS(Solieusap!G1396)</f>
        <v>1.0233053679653701</v>
      </c>
      <c r="H1396" s="16">
        <f>ABS(Solieusap!H1396)</f>
        <v>4.3603310389610402E-4</v>
      </c>
      <c r="I1396" s="16">
        <f>ABS(Solieusap!I1396)</f>
        <v>2.3807306969697</v>
      </c>
      <c r="J1396" s="16">
        <f>ABS(Solieusap!J1396)</f>
        <v>1.61484648051948</v>
      </c>
      <c r="K1396" s="16">
        <f t="shared" si="0"/>
        <v>8.4406820779220801</v>
      </c>
      <c r="L1396" s="16">
        <f t="shared" si="1"/>
        <v>2.3807306969697</v>
      </c>
    </row>
    <row r="1397" spans="1:12" ht="16.5" customHeight="1">
      <c r="A1397" s="15" t="str">
        <f>Solieusap!A1397</f>
        <v>Cũ</v>
      </c>
      <c r="B1397" s="15">
        <f>Solieusap!B1397</f>
        <v>1.75</v>
      </c>
      <c r="C1397" s="15" t="str">
        <f>Solieusap!C1397</f>
        <v>COMB3</v>
      </c>
      <c r="D1397" s="15" t="str">
        <f>Solieusap!D1397</f>
        <v>Combination</v>
      </c>
      <c r="E1397" s="16">
        <f>ABS(Solieusap!E1397)</f>
        <v>8.4575384415584391</v>
      </c>
      <c r="F1397" s="16">
        <f>ABS(Solieusap!F1397)</f>
        <v>0.73507627705627798</v>
      </c>
      <c r="G1397" s="16">
        <f>ABS(Solieusap!G1397)</f>
        <v>1.0255697835497799</v>
      </c>
      <c r="H1397" s="16">
        <f>ABS(Solieusap!H1397)</f>
        <v>4.37088207792208E-4</v>
      </c>
      <c r="I1397" s="16">
        <f>ABS(Solieusap!I1397)</f>
        <v>2.3875254891774902</v>
      </c>
      <c r="J1397" s="16">
        <f>ABS(Solieusap!J1397)</f>
        <v>1.6193935324675299</v>
      </c>
      <c r="K1397" s="16">
        <f t="shared" si="0"/>
        <v>8.4575384415584391</v>
      </c>
      <c r="L1397" s="16">
        <f t="shared" si="1"/>
        <v>2.3875254891774902</v>
      </c>
    </row>
    <row r="1398" spans="1:12" ht="16.5" customHeight="1">
      <c r="A1398" s="15" t="str">
        <f>Solieusap!A1398</f>
        <v>Cũ</v>
      </c>
      <c r="B1398" s="15">
        <f>Solieusap!B1398</f>
        <v>3.5</v>
      </c>
      <c r="C1398" s="15" t="str">
        <f>Solieusap!C1398</f>
        <v>COMB3</v>
      </c>
      <c r="D1398" s="15" t="str">
        <f>Solieusap!D1398</f>
        <v>Combination</v>
      </c>
      <c r="E1398" s="16">
        <f>ABS(Solieusap!E1398)</f>
        <v>8.4743948051948106</v>
      </c>
      <c r="F1398" s="16">
        <f>ABS(Solieusap!F1398)</f>
        <v>0.73678679653679702</v>
      </c>
      <c r="G1398" s="16">
        <f>ABS(Solieusap!G1398)</f>
        <v>1.0278341991341999</v>
      </c>
      <c r="H1398" s="16">
        <f>ABS(Solieusap!H1398)</f>
        <v>4.3814331168831198E-4</v>
      </c>
      <c r="I1398" s="16">
        <f>ABS(Solieusap!I1398)</f>
        <v>2.39432028138528</v>
      </c>
      <c r="J1398" s="16">
        <f>ABS(Solieusap!J1398)</f>
        <v>1.6239405844155801</v>
      </c>
      <c r="K1398" s="16">
        <f t="shared" si="0"/>
        <v>8.4743948051948106</v>
      </c>
      <c r="L1398" s="16">
        <f t="shared" si="1"/>
        <v>2.39432028138528</v>
      </c>
    </row>
    <row r="1399" spans="1:12" ht="16.5" customHeight="1">
      <c r="A1399" s="15" t="str">
        <f>Solieusap!A1399</f>
        <v>Cũ</v>
      </c>
      <c r="B1399" s="15">
        <f>Solieusap!B1399</f>
        <v>0</v>
      </c>
      <c r="C1399" s="15" t="str">
        <f>Solieusap!C1399</f>
        <v>COMB4</v>
      </c>
      <c r="D1399" s="15" t="str">
        <f>Solieusap!D1399</f>
        <v>Combination</v>
      </c>
      <c r="E1399" s="16">
        <f>ABS(Solieusap!E1399)</f>
        <v>8.4912511688311696</v>
      </c>
      <c r="F1399" s="16">
        <f>ABS(Solieusap!F1399)</f>
        <v>0.73849731601731705</v>
      </c>
      <c r="G1399" s="16">
        <f>ABS(Solieusap!G1399)</f>
        <v>1.03009861471861</v>
      </c>
      <c r="H1399" s="16">
        <f>ABS(Solieusap!H1399)</f>
        <v>4.3919841558441602E-4</v>
      </c>
      <c r="I1399" s="16">
        <f>ABS(Solieusap!I1399)</f>
        <v>2.40111507359308</v>
      </c>
      <c r="J1399" s="16">
        <f>ABS(Solieusap!J1399)</f>
        <v>1.62848763636363</v>
      </c>
      <c r="K1399" s="16">
        <f t="shared" si="0"/>
        <v>8.4912511688311696</v>
      </c>
      <c r="L1399" s="16">
        <f t="shared" si="1"/>
        <v>2.40111507359308</v>
      </c>
    </row>
    <row r="1400" spans="1:12" ht="16.5" customHeight="1">
      <c r="A1400" s="15" t="str">
        <f>Solieusap!A1400</f>
        <v>Cũ</v>
      </c>
      <c r="B1400" s="15">
        <f>Solieusap!B1400</f>
        <v>1.75</v>
      </c>
      <c r="C1400" s="15" t="str">
        <f>Solieusap!C1400</f>
        <v>COMB4</v>
      </c>
      <c r="D1400" s="15" t="str">
        <f>Solieusap!D1400</f>
        <v>Combination</v>
      </c>
      <c r="E1400" s="16">
        <f>ABS(Solieusap!E1400)</f>
        <v>8.5081075324675304</v>
      </c>
      <c r="F1400" s="16">
        <f>ABS(Solieusap!F1400)</f>
        <v>0.74020783549783598</v>
      </c>
      <c r="G1400" s="16">
        <f>ABS(Solieusap!G1400)</f>
        <v>1.03236303030303</v>
      </c>
      <c r="H1400" s="16">
        <f>ABS(Solieusap!H1400)</f>
        <v>4.4025351948052E-4</v>
      </c>
      <c r="I1400" s="16">
        <f>ABS(Solieusap!I1400)</f>
        <v>2.4079098658008702</v>
      </c>
      <c r="J1400" s="16">
        <f>ABS(Solieusap!J1400)</f>
        <v>1.63303468831168</v>
      </c>
      <c r="K1400" s="16">
        <f t="shared" si="0"/>
        <v>8.5081075324675304</v>
      </c>
      <c r="L1400" s="16">
        <f t="shared" si="1"/>
        <v>2.4079098658008702</v>
      </c>
    </row>
    <row r="1401" spans="1:12" ht="16.5" customHeight="1">
      <c r="A1401" s="15" t="str">
        <f>Solieusap!A1401</f>
        <v>Cũ</v>
      </c>
      <c r="B1401" s="15">
        <f>Solieusap!B1401</f>
        <v>3.5</v>
      </c>
      <c r="C1401" s="15" t="str">
        <f>Solieusap!C1401</f>
        <v>COMB4</v>
      </c>
      <c r="D1401" s="15" t="str">
        <f>Solieusap!D1401</f>
        <v>Combination</v>
      </c>
      <c r="E1401" s="16">
        <f>ABS(Solieusap!E1401)</f>
        <v>8.5249638961039</v>
      </c>
      <c r="F1401" s="16">
        <f>ABS(Solieusap!F1401)</f>
        <v>0.74191835497835501</v>
      </c>
      <c r="G1401" s="16">
        <f>ABS(Solieusap!G1401)</f>
        <v>1.03462744588745</v>
      </c>
      <c r="H1401" s="16">
        <f>ABS(Solieusap!H1401)</f>
        <v>4.4130862337662399E-4</v>
      </c>
      <c r="I1401" s="16">
        <f>ABS(Solieusap!I1401)</f>
        <v>2.41470465800866</v>
      </c>
      <c r="J1401" s="16">
        <f>ABS(Solieusap!J1401)</f>
        <v>1.6375817402597399</v>
      </c>
      <c r="K1401" s="16">
        <f t="shared" si="0"/>
        <v>8.5249638961039</v>
      </c>
      <c r="L1401" s="16">
        <f t="shared" si="1"/>
        <v>2.41470465800866</v>
      </c>
    </row>
    <row r="1402" spans="1:12" ht="16.5" customHeight="1">
      <c r="A1402" s="15" t="str">
        <f>Solieusap!A1402</f>
        <v>Cũ</v>
      </c>
      <c r="B1402" s="15">
        <f>Solieusap!B1402</f>
        <v>0</v>
      </c>
      <c r="C1402" s="15" t="str">
        <f>Solieusap!C1402</f>
        <v>COMB5</v>
      </c>
      <c r="D1402" s="15" t="str">
        <f>Solieusap!D1402</f>
        <v>Combination</v>
      </c>
      <c r="E1402" s="16">
        <f>ABS(Solieusap!E1402)</f>
        <v>8.5418202597402608</v>
      </c>
      <c r="F1402" s="16">
        <f>ABS(Solieusap!F1402)</f>
        <v>0.74362887445887504</v>
      </c>
      <c r="G1402" s="16">
        <f>ABS(Solieusap!G1402)</f>
        <v>1.0368918614718601</v>
      </c>
      <c r="H1402" s="16">
        <f>ABS(Solieusap!H1402)</f>
        <v>4.4236372727272802E-4</v>
      </c>
      <c r="I1402" s="16">
        <f>ABS(Solieusap!I1402)</f>
        <v>2.4214994502164502</v>
      </c>
      <c r="J1402" s="16">
        <f>ABS(Solieusap!J1402)</f>
        <v>1.6421287922077901</v>
      </c>
      <c r="K1402" s="16">
        <f t="shared" si="0"/>
        <v>8.5418202597402608</v>
      </c>
      <c r="L1402" s="16">
        <f t="shared" si="1"/>
        <v>2.4214994502164502</v>
      </c>
    </row>
    <row r="1403" spans="1:12" ht="16.5" customHeight="1">
      <c r="A1403" s="15" t="str">
        <f>Solieusap!A1403</f>
        <v>Cũ</v>
      </c>
      <c r="B1403" s="15">
        <f>Solieusap!B1403</f>
        <v>1.75</v>
      </c>
      <c r="C1403" s="15" t="str">
        <f>Solieusap!C1403</f>
        <v>COMB5</v>
      </c>
      <c r="D1403" s="15" t="str">
        <f>Solieusap!D1403</f>
        <v>Combination</v>
      </c>
      <c r="E1403" s="16">
        <f>ABS(Solieusap!E1403)</f>
        <v>8.5586766233766198</v>
      </c>
      <c r="F1403" s="16">
        <f>ABS(Solieusap!F1403)</f>
        <v>0.74533939393939397</v>
      </c>
      <c r="G1403" s="16">
        <f>ABS(Solieusap!G1403)</f>
        <v>1.0391562770562801</v>
      </c>
      <c r="H1403" s="16">
        <f>ABS(Solieusap!H1403)</f>
        <v>4.4341883116883201E-4</v>
      </c>
      <c r="I1403" s="16">
        <f>ABS(Solieusap!I1403)</f>
        <v>2.4282942424242502</v>
      </c>
      <c r="J1403" s="16">
        <f>ABS(Solieusap!J1403)</f>
        <v>1.64667584415584</v>
      </c>
      <c r="K1403" s="16">
        <f t="shared" si="0"/>
        <v>8.5586766233766198</v>
      </c>
      <c r="L1403" s="16">
        <f t="shared" si="1"/>
        <v>2.4282942424242502</v>
      </c>
    </row>
    <row r="1404" spans="1:12" ht="16.5" customHeight="1">
      <c r="A1404" s="15" t="str">
        <f>Solieusap!A1404</f>
        <v>Cũ</v>
      </c>
      <c r="B1404" s="15">
        <f>Solieusap!B1404</f>
        <v>3.5</v>
      </c>
      <c r="C1404" s="15" t="str">
        <f>Solieusap!C1404</f>
        <v>COMB5</v>
      </c>
      <c r="D1404" s="15" t="str">
        <f>Solieusap!D1404</f>
        <v>Combination</v>
      </c>
      <c r="E1404" s="16">
        <f>ABS(Solieusap!E1404)</f>
        <v>8.5755329870129895</v>
      </c>
      <c r="F1404" s="16">
        <f>ABS(Solieusap!F1404)</f>
        <v>0.747049913419914</v>
      </c>
      <c r="G1404" s="16">
        <f>ABS(Solieusap!G1404)</f>
        <v>1.0414206926406899</v>
      </c>
      <c r="H1404" s="16">
        <f>ABS(Solieusap!H1404)</f>
        <v>4.4447393506493501E-4</v>
      </c>
      <c r="I1404" s="16">
        <f>ABS(Solieusap!I1404)</f>
        <v>2.43508903463204</v>
      </c>
      <c r="J1404" s="16">
        <f>ABS(Solieusap!J1404)</f>
        <v>1.6512228961038899</v>
      </c>
      <c r="K1404" s="16">
        <f t="shared" si="0"/>
        <v>8.5755329870129895</v>
      </c>
      <c r="L1404" s="16">
        <f t="shared" si="1"/>
        <v>2.43508903463204</v>
      </c>
    </row>
    <row r="1405" spans="1:12" ht="16.5" customHeight="1">
      <c r="A1405" s="15" t="str">
        <f>Solieusap!A1405</f>
        <v>Cũ</v>
      </c>
      <c r="B1405" s="15">
        <f>Solieusap!B1405</f>
        <v>0</v>
      </c>
      <c r="C1405" s="15" t="str">
        <f>Solieusap!C1405</f>
        <v>COMB6</v>
      </c>
      <c r="D1405" s="15" t="str">
        <f>Solieusap!D1405</f>
        <v>Combination</v>
      </c>
      <c r="E1405" s="16">
        <f>ABS(Solieusap!E1405)</f>
        <v>8.5923893506493503</v>
      </c>
      <c r="F1405" s="16">
        <f>ABS(Solieusap!F1405)</f>
        <v>0.74876043290043304</v>
      </c>
      <c r="G1405" s="16">
        <f>ABS(Solieusap!G1405)</f>
        <v>1.04368510822511</v>
      </c>
      <c r="H1405" s="16">
        <f>ABS(Solieusap!H1405)</f>
        <v>4.4552903896103899E-4</v>
      </c>
      <c r="I1405" s="16">
        <f>ABS(Solieusap!I1405)</f>
        <v>2.4418838268398302</v>
      </c>
      <c r="J1405" s="16">
        <f>ABS(Solieusap!J1405)</f>
        <v>1.6557699480519401</v>
      </c>
      <c r="K1405" s="16">
        <f t="shared" si="0"/>
        <v>8.5923893506493503</v>
      </c>
      <c r="L1405" s="16">
        <f t="shared" si="1"/>
        <v>2.4418838268398302</v>
      </c>
    </row>
    <row r="1406" spans="1:12" ht="16.5" customHeight="1">
      <c r="A1406" s="15" t="str">
        <f>Solieusap!A1406</f>
        <v>Cũ</v>
      </c>
      <c r="B1406" s="15">
        <f>Solieusap!B1406</f>
        <v>1.75</v>
      </c>
      <c r="C1406" s="15" t="str">
        <f>Solieusap!C1406</f>
        <v>COMB6</v>
      </c>
      <c r="D1406" s="15" t="str">
        <f>Solieusap!D1406</f>
        <v>Combination</v>
      </c>
      <c r="E1406" s="16">
        <f>ABS(Solieusap!E1406)</f>
        <v>8.6092457142857093</v>
      </c>
      <c r="F1406" s="16">
        <f>ABS(Solieusap!F1406)</f>
        <v>0.75047095238095296</v>
      </c>
      <c r="G1406" s="16">
        <f>ABS(Solieusap!G1406)</f>
        <v>1.04594952380952</v>
      </c>
      <c r="H1406" s="16">
        <f>ABS(Solieusap!H1406)</f>
        <v>4.4658414285714298E-4</v>
      </c>
      <c r="I1406" s="16">
        <f>ABS(Solieusap!I1406)</f>
        <v>2.44867861904762</v>
      </c>
      <c r="J1406" s="16">
        <f>ABS(Solieusap!J1406)</f>
        <v>1.660317</v>
      </c>
      <c r="K1406" s="16">
        <f t="shared" si="0"/>
        <v>8.6092457142857093</v>
      </c>
      <c r="L1406" s="16">
        <f t="shared" si="1"/>
        <v>2.44867861904762</v>
      </c>
    </row>
    <row r="1407" spans="1:12" ht="16.5" customHeight="1">
      <c r="A1407" s="15" t="str">
        <f>Solieusap!A1407</f>
        <v>Cũ</v>
      </c>
      <c r="B1407" s="15">
        <f>Solieusap!B1407</f>
        <v>3.5</v>
      </c>
      <c r="C1407" s="15" t="str">
        <f>Solieusap!C1407</f>
        <v>COMB6</v>
      </c>
      <c r="D1407" s="15" t="str">
        <f>Solieusap!D1407</f>
        <v>Combination</v>
      </c>
      <c r="E1407" s="16">
        <f>ABS(Solieusap!E1407)</f>
        <v>8.6261020779220807</v>
      </c>
      <c r="F1407" s="16">
        <f>ABS(Solieusap!F1407)</f>
        <v>0.752181471861472</v>
      </c>
      <c r="G1407" s="16">
        <f>ABS(Solieusap!G1407)</f>
        <v>1.04821393939394</v>
      </c>
      <c r="H1407" s="16">
        <f>ABS(Solieusap!H1407)</f>
        <v>4.4763924675324701E-4</v>
      </c>
      <c r="I1407" s="16">
        <f>ABS(Solieusap!I1407)</f>
        <v>2.4554734112554102</v>
      </c>
      <c r="J1407" s="16">
        <f>ABS(Solieusap!J1407)</f>
        <v>1.66486405194805</v>
      </c>
      <c r="K1407" s="16">
        <f t="shared" si="0"/>
        <v>8.6261020779220807</v>
      </c>
      <c r="L1407" s="16">
        <f t="shared" si="1"/>
        <v>2.4554734112554102</v>
      </c>
    </row>
    <row r="1408" spans="1:12" ht="16.5" customHeight="1">
      <c r="A1408" s="15" t="str">
        <f>Solieusap!A1408</f>
        <v>Cũ</v>
      </c>
      <c r="B1408" s="15">
        <f>Solieusap!B1408</f>
        <v>0</v>
      </c>
      <c r="C1408" s="15" t="str">
        <f>Solieusap!C1408</f>
        <v>COMB7</v>
      </c>
      <c r="D1408" s="15" t="str">
        <f>Solieusap!D1408</f>
        <v>Combination</v>
      </c>
      <c r="E1408" s="16">
        <f>ABS(Solieusap!E1408)</f>
        <v>8.6429584415584397</v>
      </c>
      <c r="F1408" s="16">
        <f>ABS(Solieusap!F1408)</f>
        <v>0.75389199134199203</v>
      </c>
      <c r="G1408" s="16">
        <f>ABS(Solieusap!G1408)</f>
        <v>1.0504783549783501</v>
      </c>
      <c r="H1408" s="16">
        <f>ABS(Solieusap!H1408)</f>
        <v>4.48694350649351E-4</v>
      </c>
      <c r="I1408" s="16">
        <f>ABS(Solieusap!I1408)</f>
        <v>2.4622682034632102</v>
      </c>
      <c r="J1408" s="16">
        <f>ABS(Solieusap!J1408)</f>
        <v>1.6694111038960999</v>
      </c>
      <c r="K1408" s="16">
        <f t="shared" si="0"/>
        <v>8.6429584415584397</v>
      </c>
      <c r="L1408" s="16">
        <f t="shared" si="1"/>
        <v>2.4622682034632102</v>
      </c>
    </row>
    <row r="1409" spans="1:12" ht="16.5" customHeight="1">
      <c r="A1409" s="15" t="str">
        <f>Solieusap!A1409</f>
        <v>Cũ</v>
      </c>
      <c r="B1409" s="15">
        <f>Solieusap!B1409</f>
        <v>1.75</v>
      </c>
      <c r="C1409" s="15" t="str">
        <f>Solieusap!C1409</f>
        <v>COMB7</v>
      </c>
      <c r="D1409" s="15" t="str">
        <f>Solieusap!D1409</f>
        <v>Combination</v>
      </c>
      <c r="E1409" s="16">
        <f>ABS(Solieusap!E1409)</f>
        <v>8.6598148051948094</v>
      </c>
      <c r="F1409" s="16">
        <f>ABS(Solieusap!F1409)</f>
        <v>0.75560251082251095</v>
      </c>
      <c r="G1409" s="16">
        <f>ABS(Solieusap!G1409)</f>
        <v>1.0527427705627701</v>
      </c>
      <c r="H1409" s="16">
        <f>ABS(Solieusap!H1409)</f>
        <v>4.4974945454545498E-4</v>
      </c>
      <c r="I1409" s="16">
        <f>ABS(Solieusap!I1409)</f>
        <v>2.469062995671</v>
      </c>
      <c r="J1409" s="16">
        <f>ABS(Solieusap!J1409)</f>
        <v>1.6739581558441501</v>
      </c>
      <c r="K1409" s="16">
        <f t="shared" si="0"/>
        <v>8.6598148051948094</v>
      </c>
      <c r="L1409" s="16">
        <f t="shared" si="1"/>
        <v>2.469062995671</v>
      </c>
    </row>
    <row r="1410" spans="1:12" ht="16.5" customHeight="1">
      <c r="A1410" s="15" t="str">
        <f>Solieusap!A1410</f>
        <v>Cũ</v>
      </c>
      <c r="B1410" s="15">
        <f>Solieusap!B1410</f>
        <v>3.5</v>
      </c>
      <c r="C1410" s="15" t="str">
        <f>Solieusap!C1410</f>
        <v>COMB7</v>
      </c>
      <c r="D1410" s="15" t="str">
        <f>Solieusap!D1410</f>
        <v>Combination</v>
      </c>
      <c r="E1410" s="16">
        <f>ABS(Solieusap!E1410)</f>
        <v>8.6766711688311702</v>
      </c>
      <c r="F1410" s="16">
        <f>ABS(Solieusap!F1410)</f>
        <v>0.75731303030303099</v>
      </c>
      <c r="G1410" s="16">
        <f>ABS(Solieusap!G1410)</f>
        <v>1.0550071861471899</v>
      </c>
      <c r="H1410" s="16">
        <f>ABS(Solieusap!H1410)</f>
        <v>4.5080455844155902E-4</v>
      </c>
      <c r="I1410" s="16">
        <f>ABS(Solieusap!I1410)</f>
        <v>2.4758577878787902</v>
      </c>
      <c r="J1410" s="16">
        <f>ABS(Solieusap!J1410)</f>
        <v>1.6785052077922</v>
      </c>
      <c r="K1410" s="16">
        <f t="shared" si="0"/>
        <v>8.6766711688311702</v>
      </c>
      <c r="L1410" s="16">
        <f t="shared" si="1"/>
        <v>2.4758577878787902</v>
      </c>
    </row>
    <row r="1411" spans="1:12" ht="16.5" customHeight="1">
      <c r="A1411" s="15" t="str">
        <f>Solieusap!A1411</f>
        <v>Cũ</v>
      </c>
      <c r="B1411" s="15">
        <f>Solieusap!B1411</f>
        <v>0</v>
      </c>
      <c r="C1411" s="15" t="str">
        <f>Solieusap!C1411</f>
        <v>COMB1</v>
      </c>
      <c r="D1411" s="15" t="str">
        <f>Solieusap!D1411</f>
        <v>Combination</v>
      </c>
      <c r="E1411" s="16">
        <f>ABS(Solieusap!E1411)</f>
        <v>8.6935275324675292</v>
      </c>
      <c r="F1411" s="16">
        <f>ABS(Solieusap!F1411)</f>
        <v>0.75902354978355002</v>
      </c>
      <c r="G1411" s="16">
        <f>ABS(Solieusap!G1411)</f>
        <v>1.0572716017316</v>
      </c>
      <c r="H1411" s="16">
        <f>ABS(Solieusap!H1411)</f>
        <v>4.51859662337663E-4</v>
      </c>
      <c r="I1411" s="16">
        <f>ABS(Solieusap!I1411)</f>
        <v>2.48265258008658</v>
      </c>
      <c r="J1411" s="16">
        <f>ABS(Solieusap!J1411)</f>
        <v>1.68305225974026</v>
      </c>
      <c r="K1411" s="16">
        <f t="shared" si="0"/>
        <v>8.6935275324675292</v>
      </c>
      <c r="L1411" s="16">
        <f t="shared" si="1"/>
        <v>2.48265258008658</v>
      </c>
    </row>
    <row r="1412" spans="1:12" ht="16.5" customHeight="1">
      <c r="A1412" s="15" t="str">
        <f>Solieusap!A1412</f>
        <v>Cũ</v>
      </c>
      <c r="B1412" s="15">
        <f>Solieusap!B1412</f>
        <v>1.75</v>
      </c>
      <c r="C1412" s="15" t="str">
        <f>Solieusap!C1412</f>
        <v>COMB1</v>
      </c>
      <c r="D1412" s="15" t="str">
        <f>Solieusap!D1412</f>
        <v>Combination</v>
      </c>
      <c r="E1412" s="16">
        <f>ABS(Solieusap!E1412)</f>
        <v>8.7103838961039006</v>
      </c>
      <c r="F1412" s="16">
        <f>ABS(Solieusap!F1412)</f>
        <v>0.76073406926406995</v>
      </c>
      <c r="G1412" s="16">
        <f>ABS(Solieusap!G1412)</f>
        <v>1.05953601731602</v>
      </c>
      <c r="H1412" s="16">
        <f>ABS(Solieusap!H1412)</f>
        <v>4.5291476623376698E-4</v>
      </c>
      <c r="I1412" s="16">
        <f>ABS(Solieusap!I1412)</f>
        <v>2.48944737229438</v>
      </c>
      <c r="J1412" s="16">
        <f>ABS(Solieusap!J1412)</f>
        <v>1.6875993116883099</v>
      </c>
      <c r="K1412" s="16">
        <f t="shared" si="0"/>
        <v>8.7103838961039006</v>
      </c>
      <c r="L1412" s="16">
        <f t="shared" si="1"/>
        <v>2.48944737229438</v>
      </c>
    </row>
    <row r="1413" spans="1:12" ht="16.5" customHeight="1">
      <c r="A1413" s="15" t="str">
        <f>Solieusap!A1413</f>
        <v>Cũ</v>
      </c>
      <c r="B1413" s="15">
        <f>Solieusap!B1413</f>
        <v>3.5</v>
      </c>
      <c r="C1413" s="15" t="str">
        <f>Solieusap!C1413</f>
        <v>COMB1</v>
      </c>
      <c r="D1413" s="15" t="str">
        <f>Solieusap!D1413</f>
        <v>Combination</v>
      </c>
      <c r="E1413" s="16">
        <f>ABS(Solieusap!E1413)</f>
        <v>8.7272402597402596</v>
      </c>
      <c r="F1413" s="16">
        <f>ABS(Solieusap!F1413)</f>
        <v>0.76244458874458898</v>
      </c>
      <c r="G1413" s="16">
        <f>ABS(Solieusap!G1413)</f>
        <v>1.06180043290043</v>
      </c>
      <c r="H1413" s="16">
        <f>ABS(Solieusap!H1413)</f>
        <v>4.5396987012986999E-4</v>
      </c>
      <c r="I1413" s="16">
        <f>ABS(Solieusap!I1413)</f>
        <v>2.4962421645021702</v>
      </c>
      <c r="J1413" s="16">
        <f>ABS(Solieusap!J1413)</f>
        <v>1.6921463636363601</v>
      </c>
      <c r="K1413" s="16">
        <f t="shared" si="0"/>
        <v>8.7272402597402596</v>
      </c>
      <c r="L1413" s="16">
        <f t="shared" si="1"/>
        <v>2.4962421645021702</v>
      </c>
    </row>
    <row r="1414" spans="1:12" ht="16.5" customHeight="1">
      <c r="A1414" s="15" t="str">
        <f>Solieusap!A1414</f>
        <v>Cũ</v>
      </c>
      <c r="B1414" s="15">
        <f>Solieusap!B1414</f>
        <v>0</v>
      </c>
      <c r="C1414" s="15" t="str">
        <f>Solieusap!C1414</f>
        <v>COMB2</v>
      </c>
      <c r="D1414" s="15" t="str">
        <f>Solieusap!D1414</f>
        <v>Combination</v>
      </c>
      <c r="E1414" s="16">
        <f>ABS(Solieusap!E1414)</f>
        <v>8.7440966233766204</v>
      </c>
      <c r="F1414" s="16">
        <f>ABS(Solieusap!F1414)</f>
        <v>0.76415510822510901</v>
      </c>
      <c r="G1414" s="16">
        <f>ABS(Solieusap!G1414)</f>
        <v>1.0640648484848501</v>
      </c>
      <c r="H1414" s="16">
        <f>ABS(Solieusap!H1414)</f>
        <v>4.5502497402597403E-4</v>
      </c>
      <c r="I1414" s="16">
        <f>ABS(Solieusap!I1414)</f>
        <v>2.50303695670996</v>
      </c>
      <c r="J1414" s="16">
        <f>ABS(Solieusap!J1414)</f>
        <v>1.69669341558441</v>
      </c>
      <c r="K1414" s="16">
        <f t="shared" si="0"/>
        <v>8.7440966233766204</v>
      </c>
      <c r="L1414" s="16">
        <f t="shared" si="1"/>
        <v>2.50303695670996</v>
      </c>
    </row>
    <row r="1415" spans="1:12" ht="16.5" customHeight="1">
      <c r="A1415" s="15" t="str">
        <f>Solieusap!A1415</f>
        <v>Cũ</v>
      </c>
      <c r="B1415" s="15">
        <f>Solieusap!B1415</f>
        <v>1.75</v>
      </c>
      <c r="C1415" s="15" t="str">
        <f>Solieusap!C1415</f>
        <v>COMB2</v>
      </c>
      <c r="D1415" s="15" t="str">
        <f>Solieusap!D1415</f>
        <v>Combination</v>
      </c>
      <c r="E1415" s="16">
        <f>ABS(Solieusap!E1415)</f>
        <v>8.7609529870129901</v>
      </c>
      <c r="F1415" s="16">
        <f>ABS(Solieusap!F1415)</f>
        <v>0.76586562770562805</v>
      </c>
      <c r="G1415" s="16">
        <f>ABS(Solieusap!G1415)</f>
        <v>1.0663292640692601</v>
      </c>
      <c r="H1415" s="16">
        <f>ABS(Solieusap!H1415)</f>
        <v>4.5608007792207801E-4</v>
      </c>
      <c r="I1415" s="16">
        <f>ABS(Solieusap!I1415)</f>
        <v>2.5098317489177502</v>
      </c>
      <c r="J1415" s="16">
        <f>ABS(Solieusap!J1415)</f>
        <v>1.7012404675324599</v>
      </c>
      <c r="K1415" s="16">
        <f t="shared" si="0"/>
        <v>8.7609529870129901</v>
      </c>
      <c r="L1415" s="16">
        <f t="shared" si="1"/>
        <v>2.5098317489177502</v>
      </c>
    </row>
    <row r="1416" spans="1:12" ht="16.5" customHeight="1">
      <c r="A1416" s="15" t="str">
        <f>Solieusap!A1416</f>
        <v>Cũ</v>
      </c>
      <c r="B1416" s="15">
        <f>Solieusap!B1416</f>
        <v>3.5</v>
      </c>
      <c r="C1416" s="15" t="str">
        <f>Solieusap!C1416</f>
        <v>COMB2</v>
      </c>
      <c r="D1416" s="15" t="str">
        <f>Solieusap!D1416</f>
        <v>Combination</v>
      </c>
      <c r="E1416" s="16">
        <f>ABS(Solieusap!E1416)</f>
        <v>8.7778093506493509</v>
      </c>
      <c r="F1416" s="16">
        <f>ABS(Solieusap!F1416)</f>
        <v>0.76757614718614797</v>
      </c>
      <c r="G1416" s="16">
        <f>ABS(Solieusap!G1416)</f>
        <v>1.0685936796536799</v>
      </c>
      <c r="H1416" s="16">
        <f>ABS(Solieusap!H1416)</f>
        <v>4.5713518181818199E-4</v>
      </c>
      <c r="I1416" s="16">
        <f>ABS(Solieusap!I1416)</f>
        <v>2.51662654112554</v>
      </c>
      <c r="J1416" s="16">
        <f>ABS(Solieusap!J1416)</f>
        <v>1.7057875194805201</v>
      </c>
      <c r="K1416" s="16">
        <f t="shared" si="0"/>
        <v>8.7778093506493509</v>
      </c>
      <c r="L1416" s="16">
        <f t="shared" si="1"/>
        <v>2.51662654112554</v>
      </c>
    </row>
    <row r="1417" spans="1:12" ht="16.5" customHeight="1">
      <c r="A1417" s="15" t="str">
        <f>Solieusap!A1417</f>
        <v>Cũ</v>
      </c>
      <c r="B1417" s="15">
        <f>Solieusap!B1417</f>
        <v>0</v>
      </c>
      <c r="C1417" s="15" t="str">
        <f>Solieusap!C1417</f>
        <v>COMB3</v>
      </c>
      <c r="D1417" s="15" t="str">
        <f>Solieusap!D1417</f>
        <v>Combination</v>
      </c>
      <c r="E1417" s="16">
        <f>ABS(Solieusap!E1417)</f>
        <v>8.7946657142857099</v>
      </c>
      <c r="F1417" s="16">
        <f>ABS(Solieusap!F1417)</f>
        <v>0.76928666666666701</v>
      </c>
      <c r="G1417" s="16">
        <f>ABS(Solieusap!G1417)</f>
        <v>1.0708580952380899</v>
      </c>
      <c r="H1417" s="16">
        <f>ABS(Solieusap!H1417)</f>
        <v>4.5819028571428597E-4</v>
      </c>
      <c r="I1417" s="16">
        <f>ABS(Solieusap!I1417)</f>
        <v>2.52342133333334</v>
      </c>
      <c r="J1417" s="16">
        <f>ABS(Solieusap!J1417)</f>
        <v>1.71033457142857</v>
      </c>
      <c r="K1417" s="16">
        <f t="shared" si="0"/>
        <v>8.7946657142857099</v>
      </c>
      <c r="L1417" s="16">
        <f t="shared" si="1"/>
        <v>2.52342133333334</v>
      </c>
    </row>
    <row r="1418" spans="1:12" ht="16.5" customHeight="1">
      <c r="A1418" s="15" t="str">
        <f>Solieusap!A1418</f>
        <v>Cũ</v>
      </c>
      <c r="B1418" s="15">
        <f>Solieusap!B1418</f>
        <v>1.75</v>
      </c>
      <c r="C1418" s="15" t="str">
        <f>Solieusap!C1418</f>
        <v>COMB3</v>
      </c>
      <c r="D1418" s="15" t="str">
        <f>Solieusap!D1418</f>
        <v>Combination</v>
      </c>
      <c r="E1418" s="16">
        <f>ABS(Solieusap!E1418)</f>
        <v>8.8115220779220795</v>
      </c>
      <c r="F1418" s="16">
        <f>ABS(Solieusap!F1418)</f>
        <v>0.77099718614718704</v>
      </c>
      <c r="G1418" s="16">
        <f>ABS(Solieusap!G1418)</f>
        <v>1.07312251082251</v>
      </c>
      <c r="H1418" s="16">
        <f>ABS(Solieusap!H1418)</f>
        <v>4.5924538961039001E-4</v>
      </c>
      <c r="I1418" s="16">
        <f>ABS(Solieusap!I1418)</f>
        <v>2.5302161255411302</v>
      </c>
      <c r="J1418" s="16">
        <f>ABS(Solieusap!J1418)</f>
        <v>1.71488162337662</v>
      </c>
      <c r="K1418" s="16">
        <f t="shared" si="0"/>
        <v>8.8115220779220795</v>
      </c>
      <c r="L1418" s="16">
        <f t="shared" si="1"/>
        <v>2.5302161255411302</v>
      </c>
    </row>
    <row r="1419" spans="1:12" ht="16.5" customHeight="1">
      <c r="A1419" s="15" t="str">
        <f>Solieusap!A1419</f>
        <v>Cũ</v>
      </c>
      <c r="B1419" s="15">
        <f>Solieusap!B1419</f>
        <v>3.5</v>
      </c>
      <c r="C1419" s="15" t="str">
        <f>Solieusap!C1419</f>
        <v>COMB3</v>
      </c>
      <c r="D1419" s="15" t="str">
        <f>Solieusap!D1419</f>
        <v>Combination</v>
      </c>
      <c r="E1419" s="16">
        <f>ABS(Solieusap!E1419)</f>
        <v>8.8283784415584403</v>
      </c>
      <c r="F1419" s="16">
        <f>ABS(Solieusap!F1419)</f>
        <v>0.77270770562770597</v>
      </c>
      <c r="G1419" s="16">
        <f>ABS(Solieusap!G1419)</f>
        <v>1.07538692640693</v>
      </c>
      <c r="H1419" s="16">
        <f>ABS(Solieusap!H1419)</f>
        <v>4.6030049350649399E-4</v>
      </c>
      <c r="I1419" s="16">
        <f>ABS(Solieusap!I1419)</f>
        <v>2.53701091774892</v>
      </c>
      <c r="J1419" s="16">
        <f>ABS(Solieusap!J1419)</f>
        <v>1.7194286753246699</v>
      </c>
      <c r="K1419" s="16">
        <f t="shared" si="0"/>
        <v>8.8283784415584403</v>
      </c>
      <c r="L1419" s="16">
        <f t="shared" si="1"/>
        <v>2.53701091774892</v>
      </c>
    </row>
    <row r="1420" spans="1:12" ht="16.5" customHeight="1">
      <c r="A1420" s="15" t="str">
        <f>Solieusap!A1420</f>
        <v>Cũ</v>
      </c>
      <c r="B1420" s="15">
        <f>Solieusap!B1420</f>
        <v>0</v>
      </c>
      <c r="C1420" s="15" t="str">
        <f>Solieusap!C1420</f>
        <v>COMB4</v>
      </c>
      <c r="D1420" s="15" t="str">
        <f>Solieusap!D1420</f>
        <v>Combination</v>
      </c>
      <c r="E1420" s="16">
        <f>ABS(Solieusap!E1420)</f>
        <v>8.84523480519481</v>
      </c>
      <c r="F1420" s="16">
        <f>ABS(Solieusap!F1420)</f>
        <v>0.774418225108226</v>
      </c>
      <c r="G1420" s="16">
        <f>ABS(Solieusap!G1420)</f>
        <v>1.0776513419913401</v>
      </c>
      <c r="H1420" s="16">
        <f>ABS(Solieusap!H1420)</f>
        <v>4.6135559740259798E-4</v>
      </c>
      <c r="I1420" s="16">
        <f>ABS(Solieusap!I1420)</f>
        <v>2.5438057099567102</v>
      </c>
      <c r="J1420" s="16">
        <f>ABS(Solieusap!J1420)</f>
        <v>1.7239757272727201</v>
      </c>
      <c r="K1420" s="16">
        <f t="shared" si="0"/>
        <v>8.84523480519481</v>
      </c>
      <c r="L1420" s="16">
        <f t="shared" si="1"/>
        <v>2.5438057099567102</v>
      </c>
    </row>
    <row r="1421" spans="1:12" ht="16.5" customHeight="1">
      <c r="A1421" s="15" t="str">
        <f>Solieusap!A1421</f>
        <v>Cũ</v>
      </c>
      <c r="B1421" s="15">
        <f>Solieusap!B1421</f>
        <v>1.75</v>
      </c>
      <c r="C1421" s="15" t="str">
        <f>Solieusap!C1421</f>
        <v>COMB4</v>
      </c>
      <c r="D1421" s="15" t="str">
        <f>Solieusap!D1421</f>
        <v>Combination</v>
      </c>
      <c r="E1421" s="16">
        <f>ABS(Solieusap!E1421)</f>
        <v>8.8620911688311708</v>
      </c>
      <c r="F1421" s="16">
        <f>ABS(Solieusap!F1421)</f>
        <v>0.77612874458874503</v>
      </c>
      <c r="G1421" s="16">
        <f>ABS(Solieusap!G1421)</f>
        <v>1.0799157575757601</v>
      </c>
      <c r="H1421" s="16">
        <f>ABS(Solieusap!H1421)</f>
        <v>4.6241070129870201E-4</v>
      </c>
      <c r="I1421" s="16">
        <f>ABS(Solieusap!I1421)</f>
        <v>2.5506005021645102</v>
      </c>
      <c r="J1421" s="16">
        <f>ABS(Solieusap!J1421)</f>
        <v>1.72852277922077</v>
      </c>
      <c r="K1421" s="16">
        <f t="shared" si="0"/>
        <v>8.8620911688311708</v>
      </c>
      <c r="L1421" s="16">
        <f t="shared" si="1"/>
        <v>2.5506005021645102</v>
      </c>
    </row>
    <row r="1422" spans="1:12" ht="16.5" customHeight="1">
      <c r="A1422" s="15" t="str">
        <f>Solieusap!A1422</f>
        <v>Cũ</v>
      </c>
      <c r="B1422" s="15">
        <f>Solieusap!B1422</f>
        <v>3.5</v>
      </c>
      <c r="C1422" s="15" t="str">
        <f>Solieusap!C1422</f>
        <v>COMB4</v>
      </c>
      <c r="D1422" s="15" t="str">
        <f>Solieusap!D1422</f>
        <v>Combination</v>
      </c>
      <c r="E1422" s="16">
        <f>ABS(Solieusap!E1422)</f>
        <v>8.8789475324675298</v>
      </c>
      <c r="F1422" s="16">
        <f>ABS(Solieusap!F1422)</f>
        <v>0.77783926406926496</v>
      </c>
      <c r="G1422" s="16">
        <f>ABS(Solieusap!G1422)</f>
        <v>1.0821801731601699</v>
      </c>
      <c r="H1422" s="16">
        <f>ABS(Solieusap!H1422)</f>
        <v>4.6346580519480599E-4</v>
      </c>
      <c r="I1422" s="16">
        <f>ABS(Solieusap!I1422)</f>
        <v>2.5573952943723</v>
      </c>
      <c r="J1422" s="16">
        <f>ABS(Solieusap!J1422)</f>
        <v>1.73306983116883</v>
      </c>
      <c r="K1422" s="16">
        <f t="shared" si="0"/>
        <v>8.8789475324675298</v>
      </c>
      <c r="L1422" s="16">
        <f t="shared" si="1"/>
        <v>2.5573952943723</v>
      </c>
    </row>
    <row r="1423" spans="1:12" ht="16.5" customHeight="1">
      <c r="A1423" s="15" t="str">
        <f>Solieusap!A1423</f>
        <v>Cũ</v>
      </c>
      <c r="B1423" s="15">
        <f>Solieusap!B1423</f>
        <v>0</v>
      </c>
      <c r="C1423" s="15" t="str">
        <f>Solieusap!C1423</f>
        <v>COMB5</v>
      </c>
      <c r="D1423" s="15" t="str">
        <f>Solieusap!D1423</f>
        <v>Combination</v>
      </c>
      <c r="E1423" s="16">
        <f>ABS(Solieusap!E1423)</f>
        <v>8.8958038961038994</v>
      </c>
      <c r="F1423" s="16">
        <f>ABS(Solieusap!F1423)</f>
        <v>0.77954978354978399</v>
      </c>
      <c r="G1423" s="16">
        <f>ABS(Solieusap!G1423)</f>
        <v>1.0844445887445899</v>
      </c>
      <c r="H1423" s="16">
        <f>ABS(Solieusap!H1423)</f>
        <v>4.64520909090909E-4</v>
      </c>
      <c r="I1423" s="16">
        <f>ABS(Solieusap!I1423)</f>
        <v>2.5641900865800902</v>
      </c>
      <c r="J1423" s="16">
        <f>ABS(Solieusap!J1423)</f>
        <v>1.7376168831168799</v>
      </c>
      <c r="K1423" s="16">
        <f t="shared" si="0"/>
        <v>8.8958038961038994</v>
      </c>
      <c r="L1423" s="16">
        <f t="shared" si="1"/>
        <v>2.5641900865800902</v>
      </c>
    </row>
    <row r="1424" spans="1:12" ht="16.5" customHeight="1">
      <c r="A1424" s="15" t="str">
        <f>Solieusap!A1424</f>
        <v>Cũ</v>
      </c>
      <c r="B1424" s="15">
        <f>Solieusap!B1424</f>
        <v>1.75</v>
      </c>
      <c r="C1424" s="15" t="str">
        <f>Solieusap!C1424</f>
        <v>COMB5</v>
      </c>
      <c r="D1424" s="15" t="str">
        <f>Solieusap!D1424</f>
        <v>Combination</v>
      </c>
      <c r="E1424" s="16">
        <f>ABS(Solieusap!E1424)</f>
        <v>8.9126602597402602</v>
      </c>
      <c r="F1424" s="16">
        <f>ABS(Solieusap!F1424)</f>
        <v>0.78126030303030403</v>
      </c>
      <c r="G1424" s="16">
        <f>ABS(Solieusap!G1424)</f>
        <v>1.086709004329</v>
      </c>
      <c r="H1424" s="16">
        <f>ABS(Solieusap!H1424)</f>
        <v>4.6557601298701298E-4</v>
      </c>
      <c r="I1424" s="16">
        <f>ABS(Solieusap!I1424)</f>
        <v>2.57098487878788</v>
      </c>
      <c r="J1424" s="16">
        <f>ABS(Solieusap!J1424)</f>
        <v>1.7421639350649301</v>
      </c>
      <c r="K1424" s="16">
        <f t="shared" si="0"/>
        <v>8.9126602597402602</v>
      </c>
      <c r="L1424" s="16">
        <f t="shared" si="1"/>
        <v>2.57098487878788</v>
      </c>
    </row>
    <row r="1425" spans="1:12" ht="16.5" customHeight="1">
      <c r="A1425" s="15" t="str">
        <f>Solieusap!A1425</f>
        <v>Cũ</v>
      </c>
      <c r="B1425" s="15">
        <f>Solieusap!B1425</f>
        <v>3.5</v>
      </c>
      <c r="C1425" s="15" t="str">
        <f>Solieusap!C1425</f>
        <v>COMB5</v>
      </c>
      <c r="D1425" s="15" t="str">
        <f>Solieusap!D1425</f>
        <v>Combination</v>
      </c>
      <c r="E1425" s="16">
        <f>ABS(Solieusap!E1425)</f>
        <v>8.9295166233766192</v>
      </c>
      <c r="F1425" s="16">
        <f>ABS(Solieusap!F1425)</f>
        <v>0.78297082251082295</v>
      </c>
      <c r="G1425" s="16">
        <f>ABS(Solieusap!G1425)</f>
        <v>1.08897341991342</v>
      </c>
      <c r="H1425" s="16">
        <f>ABS(Solieusap!H1425)</f>
        <v>4.6663111688311702E-4</v>
      </c>
      <c r="I1425" s="16">
        <f>ABS(Solieusap!I1425)</f>
        <v>2.5777796709956702</v>
      </c>
      <c r="J1425" s="16">
        <f>ABS(Solieusap!J1425)</f>
        <v>1.74671098701298</v>
      </c>
      <c r="K1425" s="16">
        <f t="shared" si="0"/>
        <v>8.9295166233766192</v>
      </c>
      <c r="L1425" s="16">
        <f t="shared" si="1"/>
        <v>2.5777796709956702</v>
      </c>
    </row>
    <row r="1426" spans="1:12" ht="16.5" customHeight="1">
      <c r="A1426" s="15" t="str">
        <f>Solieusap!A1426</f>
        <v>Cũ</v>
      </c>
      <c r="B1426" s="15">
        <f>Solieusap!B1426</f>
        <v>0</v>
      </c>
      <c r="C1426" s="15" t="str">
        <f>Solieusap!C1426</f>
        <v>COMB6</v>
      </c>
      <c r="D1426" s="15" t="str">
        <f>Solieusap!D1426</f>
        <v>Combination</v>
      </c>
      <c r="E1426" s="16">
        <f>ABS(Solieusap!E1426)</f>
        <v>8.9463729870129907</v>
      </c>
      <c r="F1426" s="16">
        <f>ABS(Solieusap!F1426)</f>
        <v>0.78468134199134298</v>
      </c>
      <c r="G1426" s="16">
        <f>ABS(Solieusap!G1426)</f>
        <v>1.09123783549783</v>
      </c>
      <c r="H1426" s="16">
        <f>ABS(Solieusap!H1426)</f>
        <v>4.67686220779221E-4</v>
      </c>
      <c r="I1426" s="16">
        <f>ABS(Solieusap!I1426)</f>
        <v>2.5845744632034702</v>
      </c>
      <c r="J1426" s="16">
        <f>ABS(Solieusap!J1426)</f>
        <v>1.7512580389610299</v>
      </c>
      <c r="K1426" s="16">
        <f t="shared" si="0"/>
        <v>8.9463729870129907</v>
      </c>
      <c r="L1426" s="16">
        <f t="shared" si="1"/>
        <v>2.5845744632034702</v>
      </c>
    </row>
    <row r="1427" spans="1:12" ht="16.5" customHeight="1">
      <c r="A1427" s="15" t="str">
        <f>Solieusap!A1427</f>
        <v>Cũ</v>
      </c>
      <c r="B1427" s="15">
        <f>Solieusap!B1427</f>
        <v>1.75</v>
      </c>
      <c r="C1427" s="15" t="str">
        <f>Solieusap!C1427</f>
        <v>COMB6</v>
      </c>
      <c r="D1427" s="15" t="str">
        <f>Solieusap!D1427</f>
        <v>Combination</v>
      </c>
      <c r="E1427" s="16">
        <f>ABS(Solieusap!E1427)</f>
        <v>8.9632293506493497</v>
      </c>
      <c r="F1427" s="16">
        <f>ABS(Solieusap!F1427)</f>
        <v>0.78639186147186202</v>
      </c>
      <c r="G1427" s="16">
        <f>ABS(Solieusap!G1427)</f>
        <v>1.0935022510822501</v>
      </c>
      <c r="H1427" s="16">
        <f>ABS(Solieusap!H1427)</f>
        <v>4.6874132467532499E-4</v>
      </c>
      <c r="I1427" s="16">
        <f>ABS(Solieusap!I1427)</f>
        <v>2.59136925541126</v>
      </c>
      <c r="J1427" s="16">
        <f>ABS(Solieusap!J1427)</f>
        <v>1.7558050909090901</v>
      </c>
      <c r="K1427" s="16">
        <f t="shared" si="0"/>
        <v>8.9632293506493497</v>
      </c>
      <c r="L1427" s="16">
        <f t="shared" si="1"/>
        <v>2.59136925541126</v>
      </c>
    </row>
    <row r="1428" spans="1:12" ht="16.5" customHeight="1">
      <c r="A1428" s="15" t="str">
        <f>Solieusap!A1428</f>
        <v>Cũ</v>
      </c>
      <c r="B1428" s="15">
        <f>Solieusap!B1428</f>
        <v>3.5</v>
      </c>
      <c r="C1428" s="15" t="str">
        <f>Solieusap!C1428</f>
        <v>COMB6</v>
      </c>
      <c r="D1428" s="15" t="str">
        <f>Solieusap!D1428</f>
        <v>Combination</v>
      </c>
      <c r="E1428" s="16">
        <f>ABS(Solieusap!E1428)</f>
        <v>8.9800857142857105</v>
      </c>
      <c r="F1428" s="16">
        <f>ABS(Solieusap!F1428)</f>
        <v>0.78810238095238205</v>
      </c>
      <c r="G1428" s="16">
        <f>ABS(Solieusap!G1428)</f>
        <v>1.0957666666666701</v>
      </c>
      <c r="H1428" s="16">
        <f>ABS(Solieusap!H1428)</f>
        <v>4.6979642857142902E-4</v>
      </c>
      <c r="I1428" s="16">
        <f>ABS(Solieusap!I1428)</f>
        <v>2.5981640476190502</v>
      </c>
      <c r="J1428" s="16">
        <f>ABS(Solieusap!J1428)</f>
        <v>1.76035214285714</v>
      </c>
      <c r="K1428" s="16">
        <f t="shared" si="0"/>
        <v>8.9800857142857105</v>
      </c>
      <c r="L1428" s="16">
        <f t="shared" si="1"/>
        <v>2.5981640476190502</v>
      </c>
    </row>
    <row r="1429" spans="1:12" ht="16.5" customHeight="1">
      <c r="A1429" s="15" t="str">
        <f>Solieusap!A1429</f>
        <v>Cũ</v>
      </c>
      <c r="B1429" s="15">
        <f>Solieusap!B1429</f>
        <v>0</v>
      </c>
      <c r="C1429" s="15" t="str">
        <f>Solieusap!C1429</f>
        <v>COMB7</v>
      </c>
      <c r="D1429" s="15" t="str">
        <f>Solieusap!D1429</f>
        <v>Combination</v>
      </c>
      <c r="E1429" s="16">
        <f>ABS(Solieusap!E1429)</f>
        <v>8.9969420779220801</v>
      </c>
      <c r="F1429" s="16">
        <f>ABS(Solieusap!F1429)</f>
        <v>0.78981290043290098</v>
      </c>
      <c r="G1429" s="16">
        <f>ABS(Solieusap!G1429)</f>
        <v>1.0980310822510799</v>
      </c>
      <c r="H1429" s="16">
        <f>ABS(Solieusap!H1429)</f>
        <v>4.7085153246753301E-4</v>
      </c>
      <c r="I1429" s="16">
        <f>ABS(Solieusap!I1429)</f>
        <v>2.60495883982684</v>
      </c>
      <c r="J1429" s="16">
        <f>ABS(Solieusap!J1429)</f>
        <v>1.76489919480519</v>
      </c>
      <c r="K1429" s="16">
        <f t="shared" si="0"/>
        <v>8.9969420779220801</v>
      </c>
      <c r="L1429" s="16">
        <f t="shared" si="1"/>
        <v>2.60495883982684</v>
      </c>
    </row>
    <row r="1430" spans="1:12" ht="16.5" customHeight="1">
      <c r="A1430" s="15" t="str">
        <f>Solieusap!A1430</f>
        <v>Cũ</v>
      </c>
      <c r="B1430" s="15">
        <f>Solieusap!B1430</f>
        <v>1.75</v>
      </c>
      <c r="C1430" s="15" t="str">
        <f>Solieusap!C1430</f>
        <v>COMB7</v>
      </c>
      <c r="D1430" s="15" t="str">
        <f>Solieusap!D1430</f>
        <v>Combination</v>
      </c>
      <c r="E1430" s="16">
        <f>ABS(Solieusap!E1430)</f>
        <v>9.0137984415584391</v>
      </c>
      <c r="F1430" s="16">
        <f>ABS(Solieusap!F1430)</f>
        <v>0.79152341991342001</v>
      </c>
      <c r="G1430" s="16">
        <f>ABS(Solieusap!G1430)</f>
        <v>1.1002954978355</v>
      </c>
      <c r="H1430" s="16">
        <f>ABS(Solieusap!H1430)</f>
        <v>4.7190663636363699E-4</v>
      </c>
      <c r="I1430" s="16">
        <f>ABS(Solieusap!I1430)</f>
        <v>2.6117536320346399</v>
      </c>
      <c r="J1430" s="16">
        <f>ABS(Solieusap!J1430)</f>
        <v>1.7694462467532399</v>
      </c>
      <c r="K1430" s="16">
        <f t="shared" si="0"/>
        <v>9.0137984415584391</v>
      </c>
      <c r="L1430" s="16">
        <f t="shared" si="1"/>
        <v>2.6117536320346399</v>
      </c>
    </row>
    <row r="1431" spans="1:12" ht="16.5" customHeight="1">
      <c r="A1431" s="15" t="str">
        <f>Solieusap!A1431</f>
        <v>Cũ</v>
      </c>
      <c r="B1431" s="15">
        <f>Solieusap!B1431</f>
        <v>3.5</v>
      </c>
      <c r="C1431" s="15" t="str">
        <f>Solieusap!C1431</f>
        <v>COMB7</v>
      </c>
      <c r="D1431" s="15" t="str">
        <f>Solieusap!D1431</f>
        <v>Combination</v>
      </c>
      <c r="E1431" s="16">
        <f>ABS(Solieusap!E1431)</f>
        <v>9.0306548051947999</v>
      </c>
      <c r="F1431" s="16">
        <f>ABS(Solieusap!F1431)</f>
        <v>0.79323393939394005</v>
      </c>
      <c r="G1431" s="16">
        <f>ABS(Solieusap!G1431)</f>
        <v>1.10255991341991</v>
      </c>
      <c r="H1431" s="16">
        <f>ABS(Solieusap!H1431)</f>
        <v>4.7296174025974102E-4</v>
      </c>
      <c r="I1431" s="16">
        <f>ABS(Solieusap!I1431)</f>
        <v>2.6185484242424302</v>
      </c>
      <c r="J1431" s="16">
        <f>ABS(Solieusap!J1431)</f>
        <v>1.7739932987012901</v>
      </c>
      <c r="K1431" s="16">
        <f t="shared" si="0"/>
        <v>9.0306548051947999</v>
      </c>
      <c r="L1431" s="16">
        <f t="shared" si="1"/>
        <v>2.6185484242424302</v>
      </c>
    </row>
    <row r="1432" spans="1:12" ht="16.5" customHeight="1">
      <c r="A1432" s="15" t="str">
        <f>Solieusap!A1432</f>
        <v>Cũ</v>
      </c>
      <c r="B1432" s="15">
        <f>Solieusap!B1432</f>
        <v>0</v>
      </c>
      <c r="C1432" s="15" t="str">
        <f>Solieusap!C1432</f>
        <v>COMB1</v>
      </c>
      <c r="D1432" s="15" t="str">
        <f>Solieusap!D1432</f>
        <v>Combination</v>
      </c>
      <c r="E1432" s="16">
        <f>ABS(Solieusap!E1432)</f>
        <v>9.0475111688311696</v>
      </c>
      <c r="F1432" s="16">
        <f>ABS(Solieusap!F1432)</f>
        <v>0.79494445887445897</v>
      </c>
      <c r="G1432" s="16">
        <f>ABS(Solieusap!G1432)</f>
        <v>1.10482432900433</v>
      </c>
      <c r="H1432" s="16">
        <f>ABS(Solieusap!H1432)</f>
        <v>4.7401684415584501E-4</v>
      </c>
      <c r="I1432" s="16">
        <f>ABS(Solieusap!I1432)</f>
        <v>2.62534321645022</v>
      </c>
      <c r="J1432" s="16">
        <f>ABS(Solieusap!J1432)</f>
        <v>1.77854035064935</v>
      </c>
      <c r="K1432" s="16">
        <f t="shared" si="0"/>
        <v>9.0475111688311696</v>
      </c>
      <c r="L1432" s="16">
        <f t="shared" si="1"/>
        <v>2.62534321645022</v>
      </c>
    </row>
    <row r="1433" spans="1:12" ht="16.5" customHeight="1">
      <c r="A1433" s="15" t="str">
        <f>Solieusap!A1433</f>
        <v>Cũ</v>
      </c>
      <c r="B1433" s="15">
        <f>Solieusap!B1433</f>
        <v>1.75</v>
      </c>
      <c r="C1433" s="15" t="str">
        <f>Solieusap!C1433</f>
        <v>COMB1</v>
      </c>
      <c r="D1433" s="15" t="str">
        <f>Solieusap!D1433</f>
        <v>Combination</v>
      </c>
      <c r="E1433" s="16">
        <f>ABS(Solieusap!E1433)</f>
        <v>9.0643675324675304</v>
      </c>
      <c r="F1433" s="16">
        <f>ABS(Solieusap!F1433)</f>
        <v>0.796654978354979</v>
      </c>
      <c r="G1433" s="16">
        <f>ABS(Solieusap!G1433)</f>
        <v>1.1070887445887401</v>
      </c>
      <c r="H1433" s="16">
        <f>ABS(Solieusap!H1433)</f>
        <v>4.7507194805194801E-4</v>
      </c>
      <c r="I1433" s="16">
        <f>ABS(Solieusap!I1433)</f>
        <v>2.6321380086580102</v>
      </c>
      <c r="J1433" s="16">
        <f>ABS(Solieusap!J1433)</f>
        <v>1.7830874025974</v>
      </c>
      <c r="K1433" s="16">
        <f t="shared" si="0"/>
        <v>9.0643675324675304</v>
      </c>
      <c r="L1433" s="16">
        <f t="shared" si="1"/>
        <v>2.6321380086580102</v>
      </c>
    </row>
    <row r="1434" spans="1:12" ht="16.5" customHeight="1">
      <c r="A1434" s="15" t="str">
        <f>Solieusap!A1434</f>
        <v>Cũ</v>
      </c>
      <c r="B1434" s="15">
        <f>Solieusap!B1434</f>
        <v>3.5</v>
      </c>
      <c r="C1434" s="15" t="str">
        <f>Solieusap!C1434</f>
        <v>COMB1</v>
      </c>
      <c r="D1434" s="15" t="str">
        <f>Solieusap!D1434</f>
        <v>Combination</v>
      </c>
      <c r="E1434" s="16">
        <f>ABS(Solieusap!E1434)</f>
        <v>9.0812238961039</v>
      </c>
      <c r="F1434" s="16">
        <f>ABS(Solieusap!F1434)</f>
        <v>0.79836549783549804</v>
      </c>
      <c r="G1434" s="16">
        <f>ABS(Solieusap!G1434)</f>
        <v>1.1093531601731601</v>
      </c>
      <c r="H1434" s="16">
        <f>ABS(Solieusap!H1434)</f>
        <v>4.76127051948052E-4</v>
      </c>
      <c r="I1434" s="16">
        <f>ABS(Solieusap!I1434)</f>
        <v>2.6389328008658</v>
      </c>
      <c r="J1434" s="16">
        <f>ABS(Solieusap!J1434)</f>
        <v>1.7876344545454499</v>
      </c>
      <c r="K1434" s="16">
        <f t="shared" si="0"/>
        <v>9.0812238961039</v>
      </c>
      <c r="L1434" s="16">
        <f t="shared" si="1"/>
        <v>2.6389328008658</v>
      </c>
    </row>
    <row r="1435" spans="1:12" ht="16.5" customHeight="1">
      <c r="A1435" s="15" t="str">
        <f>Solieusap!A1435</f>
        <v>Cũ</v>
      </c>
      <c r="B1435" s="15">
        <f>Solieusap!B1435</f>
        <v>0</v>
      </c>
      <c r="C1435" s="15" t="str">
        <f>Solieusap!C1435</f>
        <v>COMB2</v>
      </c>
      <c r="D1435" s="15" t="str">
        <f>Solieusap!D1435</f>
        <v>Combination</v>
      </c>
      <c r="E1435" s="16">
        <f>ABS(Solieusap!E1435)</f>
        <v>9.0980802597402608</v>
      </c>
      <c r="F1435" s="16">
        <f>ABS(Solieusap!F1435)</f>
        <v>0.80007601731601796</v>
      </c>
      <c r="G1435" s="16">
        <f>ABS(Solieusap!G1435)</f>
        <v>1.1116175757575799</v>
      </c>
      <c r="H1435" s="16">
        <f>ABS(Solieusap!H1435)</f>
        <v>4.7718215584415598E-4</v>
      </c>
      <c r="I1435" s="16">
        <f>ABS(Solieusap!I1435)</f>
        <v>2.6457275930735999</v>
      </c>
      <c r="J1435" s="16">
        <f>ABS(Solieusap!J1435)</f>
        <v>1.7921815064935001</v>
      </c>
      <c r="K1435" s="16">
        <f t="shared" si="0"/>
        <v>9.0980802597402608</v>
      </c>
      <c r="L1435" s="16">
        <f t="shared" si="1"/>
        <v>2.6457275930735999</v>
      </c>
    </row>
    <row r="1436" spans="1:12" ht="16.5" customHeight="1">
      <c r="A1436" s="15" t="str">
        <f>Solieusap!A1436</f>
        <v>Cũ</v>
      </c>
      <c r="B1436" s="15">
        <f>Solieusap!B1436</f>
        <v>1.75</v>
      </c>
      <c r="C1436" s="15" t="str">
        <f>Solieusap!C1436</f>
        <v>COMB2</v>
      </c>
      <c r="D1436" s="15" t="str">
        <f>Solieusap!D1436</f>
        <v>Combination</v>
      </c>
      <c r="E1436" s="16">
        <f>ABS(Solieusap!E1436)</f>
        <v>9.1149366233766198</v>
      </c>
      <c r="F1436" s="16">
        <f>ABS(Solieusap!F1436)</f>
        <v>0.801786536796537</v>
      </c>
      <c r="G1436" s="16">
        <f>ABS(Solieusap!G1436)</f>
        <v>1.11388199134199</v>
      </c>
      <c r="H1436" s="16">
        <f>ABS(Solieusap!H1436)</f>
        <v>4.7823725974026002E-4</v>
      </c>
      <c r="I1436" s="16">
        <f>ABS(Solieusap!I1436)</f>
        <v>2.6525223852813902</v>
      </c>
      <c r="J1436" s="16">
        <f>ABS(Solieusap!J1436)</f>
        <v>1.79672855844155</v>
      </c>
      <c r="K1436" s="16">
        <f t="shared" si="0"/>
        <v>9.1149366233766198</v>
      </c>
      <c r="L1436" s="16">
        <f t="shared" si="1"/>
        <v>2.6525223852813902</v>
      </c>
    </row>
    <row r="1437" spans="1:12" ht="16.5" customHeight="1">
      <c r="A1437" s="15" t="str">
        <f>Solieusap!A1437</f>
        <v>Cũ</v>
      </c>
      <c r="B1437" s="15">
        <f>Solieusap!B1437</f>
        <v>3.5</v>
      </c>
      <c r="C1437" s="15" t="str">
        <f>Solieusap!C1437</f>
        <v>COMB2</v>
      </c>
      <c r="D1437" s="15" t="str">
        <f>Solieusap!D1437</f>
        <v>Combination</v>
      </c>
      <c r="E1437" s="16">
        <f>ABS(Solieusap!E1437)</f>
        <v>9.1317929870129895</v>
      </c>
      <c r="F1437" s="16">
        <f>ABS(Solieusap!F1437)</f>
        <v>0.80349705627705703</v>
      </c>
      <c r="G1437" s="16">
        <f>ABS(Solieusap!G1437)</f>
        <v>1.11614640692641</v>
      </c>
      <c r="H1437" s="16">
        <f>ABS(Solieusap!H1437)</f>
        <v>4.79292363636364E-4</v>
      </c>
      <c r="I1437" s="16">
        <f>ABS(Solieusap!I1437)</f>
        <v>2.65931717748918</v>
      </c>
      <c r="J1437" s="16">
        <f>ABS(Solieusap!J1437)</f>
        <v>1.8012756103896099</v>
      </c>
      <c r="K1437" s="16">
        <f t="shared" si="0"/>
        <v>9.1317929870129895</v>
      </c>
      <c r="L1437" s="16">
        <f t="shared" si="1"/>
        <v>2.65931717748918</v>
      </c>
    </row>
    <row r="1438" spans="1:12" ht="16.5" customHeight="1">
      <c r="A1438" s="15" t="str">
        <f>Solieusap!A1438</f>
        <v>Cũ</v>
      </c>
      <c r="B1438" s="15">
        <f>Solieusap!B1438</f>
        <v>0</v>
      </c>
      <c r="C1438" s="15" t="str">
        <f>Solieusap!C1438</f>
        <v>COMB3</v>
      </c>
      <c r="D1438" s="15" t="str">
        <f>Solieusap!D1438</f>
        <v>Combination</v>
      </c>
      <c r="E1438" s="16">
        <f>ABS(Solieusap!E1438)</f>
        <v>9.1486493506493503</v>
      </c>
      <c r="F1438" s="16">
        <f>ABS(Solieusap!F1438)</f>
        <v>0.80520757575757596</v>
      </c>
      <c r="G1438" s="16">
        <f>ABS(Solieusap!G1438)</f>
        <v>1.11841082251082</v>
      </c>
      <c r="H1438" s="16">
        <f>ABS(Solieusap!H1438)</f>
        <v>4.8034746753246798E-4</v>
      </c>
      <c r="I1438" s="16">
        <f>ABS(Solieusap!I1438)</f>
        <v>2.6661119696969702</v>
      </c>
      <c r="J1438" s="16">
        <f>ABS(Solieusap!J1438)</f>
        <v>1.8058226623376601</v>
      </c>
      <c r="K1438" s="16">
        <f t="shared" si="0"/>
        <v>9.1486493506493503</v>
      </c>
      <c r="L1438" s="16">
        <f t="shared" si="1"/>
        <v>2.6661119696969702</v>
      </c>
    </row>
    <row r="1439" spans="1:12" ht="16.5" customHeight="1">
      <c r="A1439" s="15" t="str">
        <f>Solieusap!A1439</f>
        <v>Cũ</v>
      </c>
      <c r="B1439" s="15">
        <f>Solieusap!B1439</f>
        <v>1.75</v>
      </c>
      <c r="C1439" s="15" t="str">
        <f>Solieusap!C1439</f>
        <v>COMB3</v>
      </c>
      <c r="D1439" s="15" t="str">
        <f>Solieusap!D1439</f>
        <v>Combination</v>
      </c>
      <c r="E1439" s="16">
        <f>ABS(Solieusap!E1439)</f>
        <v>9.1655057142857093</v>
      </c>
      <c r="F1439" s="16">
        <f>ABS(Solieusap!F1439)</f>
        <v>0.80691809523809599</v>
      </c>
      <c r="G1439" s="16">
        <f>ABS(Solieusap!G1439)</f>
        <v>1.1206752380952401</v>
      </c>
      <c r="H1439" s="16">
        <f>ABS(Solieusap!H1439)</f>
        <v>4.8140257142857202E-4</v>
      </c>
      <c r="I1439" s="16">
        <f>ABS(Solieusap!I1439)</f>
        <v>2.6729067619047702</v>
      </c>
      <c r="J1439" s="16">
        <f>ABS(Solieusap!J1439)</f>
        <v>1.81036971428571</v>
      </c>
      <c r="K1439" s="16">
        <f t="shared" si="0"/>
        <v>9.1655057142857093</v>
      </c>
      <c r="L1439" s="16">
        <f t="shared" si="1"/>
        <v>2.6729067619047702</v>
      </c>
    </row>
    <row r="1440" spans="1:12" ht="16.5" customHeight="1">
      <c r="A1440" s="15" t="str">
        <f>Solieusap!A1440</f>
        <v>Cũ</v>
      </c>
      <c r="B1440" s="15">
        <f>Solieusap!B1440</f>
        <v>3.5</v>
      </c>
      <c r="C1440" s="15" t="str">
        <f>Solieusap!C1440</f>
        <v>COMB3</v>
      </c>
      <c r="D1440" s="15" t="str">
        <f>Solieusap!D1440</f>
        <v>Combination</v>
      </c>
      <c r="E1440" s="16">
        <f>ABS(Solieusap!E1440)</f>
        <v>9.1823620779220807</v>
      </c>
      <c r="F1440" s="16">
        <f>ABS(Solieusap!F1440)</f>
        <v>0.80862861471861502</v>
      </c>
      <c r="G1440" s="16">
        <f>ABS(Solieusap!G1440)</f>
        <v>1.1229396536796501</v>
      </c>
      <c r="H1440" s="16">
        <f>ABS(Solieusap!H1440)</f>
        <v>4.82457675324676E-4</v>
      </c>
      <c r="I1440" s="16">
        <f>ABS(Solieusap!I1440)</f>
        <v>2.6797015541125599</v>
      </c>
      <c r="J1440" s="16">
        <f>ABS(Solieusap!J1440)</f>
        <v>1.81491676623376</v>
      </c>
      <c r="K1440" s="16">
        <f t="shared" si="0"/>
        <v>9.1823620779220807</v>
      </c>
      <c r="L1440" s="16">
        <f t="shared" si="1"/>
        <v>2.6797015541125599</v>
      </c>
    </row>
    <row r="1441" spans="1:12" ht="16.5" customHeight="1">
      <c r="A1441" s="15" t="str">
        <f>Solieusap!A1441</f>
        <v>Cũ</v>
      </c>
      <c r="B1441" s="15">
        <f>Solieusap!B1441</f>
        <v>0</v>
      </c>
      <c r="C1441" s="15" t="str">
        <f>Solieusap!C1441</f>
        <v>COMB4</v>
      </c>
      <c r="D1441" s="15" t="str">
        <f>Solieusap!D1441</f>
        <v>Combination</v>
      </c>
      <c r="E1441" s="16">
        <f>ABS(Solieusap!E1441)</f>
        <v>9.1992184415584397</v>
      </c>
      <c r="F1441" s="16">
        <f>ABS(Solieusap!F1441)</f>
        <v>0.81033913419913495</v>
      </c>
      <c r="G1441" s="16">
        <f>ABS(Solieusap!G1441)</f>
        <v>1.1252040692640699</v>
      </c>
      <c r="H1441" s="16">
        <f>ABS(Solieusap!H1441)</f>
        <v>4.8351277922077998E-4</v>
      </c>
      <c r="I1441" s="16">
        <f>ABS(Solieusap!I1441)</f>
        <v>2.6864963463203502</v>
      </c>
      <c r="J1441" s="16">
        <f>ABS(Solieusap!J1441)</f>
        <v>1.8194638181818099</v>
      </c>
      <c r="K1441" s="16">
        <f t="shared" si="0"/>
        <v>9.1992184415584397</v>
      </c>
      <c r="L1441" s="16">
        <f t="shared" si="1"/>
        <v>2.6864963463203502</v>
      </c>
    </row>
    <row r="1442" spans="1:12" ht="16.5" customHeight="1">
      <c r="A1442" s="15" t="str">
        <f>Solieusap!A1442</f>
        <v>Cũ</v>
      </c>
      <c r="B1442" s="15">
        <f>Solieusap!B1442</f>
        <v>1.75</v>
      </c>
      <c r="C1442" s="15" t="str">
        <f>Solieusap!C1442</f>
        <v>COMB4</v>
      </c>
      <c r="D1442" s="15" t="str">
        <f>Solieusap!D1442</f>
        <v>Combination</v>
      </c>
      <c r="E1442" s="16">
        <f>ABS(Solieusap!E1442)</f>
        <v>9.2160748051948094</v>
      </c>
      <c r="F1442" s="16">
        <f>ABS(Solieusap!F1442)</f>
        <v>0.81204965367965398</v>
      </c>
      <c r="G1442" s="16">
        <f>ABS(Solieusap!G1442)</f>
        <v>1.1274684848484799</v>
      </c>
      <c r="H1442" s="16">
        <f>ABS(Solieusap!H1442)</f>
        <v>4.8456788311688299E-4</v>
      </c>
      <c r="I1442" s="16">
        <f>ABS(Solieusap!I1442)</f>
        <v>2.6932911385281399</v>
      </c>
      <c r="J1442" s="16">
        <f>ABS(Solieusap!J1442)</f>
        <v>1.8240108701298701</v>
      </c>
      <c r="K1442" s="16">
        <f t="shared" si="0"/>
        <v>9.2160748051948094</v>
      </c>
      <c r="L1442" s="16">
        <f t="shared" si="1"/>
        <v>2.6932911385281399</v>
      </c>
    </row>
    <row r="1443" spans="1:12" ht="16.5" customHeight="1">
      <c r="A1443" s="15" t="str">
        <f>Solieusap!A1443</f>
        <v>Cũ</v>
      </c>
      <c r="B1443" s="15">
        <f>Solieusap!B1443</f>
        <v>3.5</v>
      </c>
      <c r="C1443" s="15" t="str">
        <f>Solieusap!C1443</f>
        <v>COMB4</v>
      </c>
      <c r="D1443" s="15" t="str">
        <f>Solieusap!D1443</f>
        <v>Combination</v>
      </c>
      <c r="E1443" s="16">
        <f>ABS(Solieusap!E1443)</f>
        <v>9.2329311688311702</v>
      </c>
      <c r="F1443" s="16">
        <f>ABS(Solieusap!F1443)</f>
        <v>0.81376017316017402</v>
      </c>
      <c r="G1443" s="16">
        <f>ABS(Solieusap!G1443)</f>
        <v>1.1297329004329</v>
      </c>
      <c r="H1443" s="16">
        <f>ABS(Solieusap!H1443)</f>
        <v>4.8562298701298697E-4</v>
      </c>
      <c r="I1443" s="16">
        <f>ABS(Solieusap!I1443)</f>
        <v>2.7000859307359302</v>
      </c>
      <c r="J1443" s="16">
        <f>ABS(Solieusap!J1443)</f>
        <v>1.82855792207792</v>
      </c>
      <c r="K1443" s="16">
        <f t="shared" si="0"/>
        <v>9.2329311688311702</v>
      </c>
      <c r="L1443" s="16">
        <f t="shared" si="1"/>
        <v>2.7000859307359302</v>
      </c>
    </row>
    <row r="1444" spans="1:12" ht="16.5" customHeight="1">
      <c r="A1444" s="15" t="str">
        <f>Solieusap!A1444</f>
        <v>Cũ</v>
      </c>
      <c r="B1444" s="15">
        <f>Solieusap!B1444</f>
        <v>0</v>
      </c>
      <c r="C1444" s="15" t="str">
        <f>Solieusap!C1444</f>
        <v>COMB5</v>
      </c>
      <c r="D1444" s="15" t="str">
        <f>Solieusap!D1444</f>
        <v>Combination</v>
      </c>
      <c r="E1444" s="16">
        <f>ABS(Solieusap!E1444)</f>
        <v>9.2497875324675292</v>
      </c>
      <c r="F1444" s="16">
        <f>ABS(Solieusap!F1444)</f>
        <v>0.81547069264069305</v>
      </c>
      <c r="G1444" s="16">
        <f>ABS(Solieusap!G1444)</f>
        <v>1.13199731601732</v>
      </c>
      <c r="H1444" s="16">
        <f>ABS(Solieusap!H1444)</f>
        <v>4.8667809090909101E-4</v>
      </c>
      <c r="I1444" s="16">
        <f>ABS(Solieusap!I1444)</f>
        <v>2.7068807229437302</v>
      </c>
      <c r="J1444" s="16">
        <f>ABS(Solieusap!J1444)</f>
        <v>1.8331049740259699</v>
      </c>
      <c r="K1444" s="16">
        <f t="shared" si="0"/>
        <v>9.2497875324675292</v>
      </c>
      <c r="L1444" s="16">
        <f t="shared" si="1"/>
        <v>2.7068807229437302</v>
      </c>
    </row>
    <row r="1445" spans="1:12" ht="16.5" customHeight="1">
      <c r="A1445" s="15" t="str">
        <f>Solieusap!A1445</f>
        <v>Cũ</v>
      </c>
      <c r="B1445" s="15">
        <f>Solieusap!B1445</f>
        <v>1.75</v>
      </c>
      <c r="C1445" s="15" t="str">
        <f>Solieusap!C1445</f>
        <v>COMB5</v>
      </c>
      <c r="D1445" s="15" t="str">
        <f>Solieusap!D1445</f>
        <v>Combination</v>
      </c>
      <c r="E1445" s="16">
        <f>ABS(Solieusap!E1445)</f>
        <v>9.2666438961039006</v>
      </c>
      <c r="F1445" s="16">
        <f>ABS(Solieusap!F1445)</f>
        <v>0.81718121212121297</v>
      </c>
      <c r="G1445" s="16">
        <f>ABS(Solieusap!G1445)</f>
        <v>1.13426173160173</v>
      </c>
      <c r="H1445" s="16">
        <f>ABS(Solieusap!H1445)</f>
        <v>4.8773319480519499E-4</v>
      </c>
      <c r="I1445" s="16">
        <f>ABS(Solieusap!I1445)</f>
        <v>2.7136755151515199</v>
      </c>
      <c r="J1445" s="16">
        <f>ABS(Solieusap!J1445)</f>
        <v>1.8376520259740201</v>
      </c>
      <c r="K1445" s="16">
        <f t="shared" si="0"/>
        <v>9.2666438961039006</v>
      </c>
      <c r="L1445" s="16">
        <f t="shared" si="1"/>
        <v>2.7136755151515199</v>
      </c>
    </row>
    <row r="1446" spans="1:12" ht="16.5" customHeight="1">
      <c r="A1446" s="15" t="str">
        <f>Solieusap!A1446</f>
        <v>Cũ</v>
      </c>
      <c r="B1446" s="15">
        <f>Solieusap!B1446</f>
        <v>3.5</v>
      </c>
      <c r="C1446" s="15" t="str">
        <f>Solieusap!C1446</f>
        <v>COMB5</v>
      </c>
      <c r="D1446" s="15" t="str">
        <f>Solieusap!D1446</f>
        <v>Combination</v>
      </c>
      <c r="E1446" s="16">
        <f>ABS(Solieusap!E1446)</f>
        <v>9.2835002597402596</v>
      </c>
      <c r="F1446" s="16">
        <f>ABS(Solieusap!F1446)</f>
        <v>0.81889173160173201</v>
      </c>
      <c r="G1446" s="16">
        <f>ABS(Solieusap!G1446)</f>
        <v>1.1365261471861501</v>
      </c>
      <c r="H1446" s="16">
        <f>ABS(Solieusap!H1446)</f>
        <v>4.8878829870129903E-4</v>
      </c>
      <c r="I1446" s="16">
        <f>ABS(Solieusap!I1446)</f>
        <v>2.7204703073593102</v>
      </c>
      <c r="J1446" s="16">
        <f>ABS(Solieusap!J1446)</f>
        <v>1.84219907792207</v>
      </c>
      <c r="K1446" s="16">
        <f t="shared" si="0"/>
        <v>9.2835002597402596</v>
      </c>
      <c r="L1446" s="16">
        <f t="shared" si="1"/>
        <v>2.7204703073593102</v>
      </c>
    </row>
    <row r="1447" spans="1:12" ht="16.5" customHeight="1">
      <c r="A1447" s="15" t="str">
        <f>Solieusap!A1447</f>
        <v>Cũ</v>
      </c>
      <c r="B1447" s="15">
        <f>Solieusap!B1447</f>
        <v>0</v>
      </c>
      <c r="C1447" s="15" t="str">
        <f>Solieusap!C1447</f>
        <v>COMB6</v>
      </c>
      <c r="D1447" s="15" t="str">
        <f>Solieusap!D1447</f>
        <v>Combination</v>
      </c>
      <c r="E1447" s="16">
        <f>ABS(Solieusap!E1447)</f>
        <v>9.3003566233766204</v>
      </c>
      <c r="F1447" s="16">
        <f>ABS(Solieusap!F1447)</f>
        <v>0.82060225108225204</v>
      </c>
      <c r="G1447" s="16">
        <f>ABS(Solieusap!G1447)</f>
        <v>1.1387905627705599</v>
      </c>
      <c r="H1447" s="16">
        <f>ABS(Solieusap!H1447)</f>
        <v>4.8984340259740301E-4</v>
      </c>
      <c r="I1447" s="16">
        <f>ABS(Solieusap!I1447)</f>
        <v>2.7272650995670999</v>
      </c>
      <c r="J1447" s="16">
        <f>ABS(Solieusap!J1447)</f>
        <v>1.84674612987013</v>
      </c>
      <c r="K1447" s="16">
        <f t="shared" si="0"/>
        <v>9.3003566233766204</v>
      </c>
      <c r="L1447" s="16">
        <f t="shared" si="1"/>
        <v>2.7272650995670999</v>
      </c>
    </row>
    <row r="1448" spans="1:12" ht="16.5" customHeight="1">
      <c r="A1448" s="15" t="str">
        <f>Solieusap!A1448</f>
        <v>Cũ</v>
      </c>
      <c r="B1448" s="15">
        <f>Solieusap!B1448</f>
        <v>1.75</v>
      </c>
      <c r="C1448" s="15" t="str">
        <f>Solieusap!C1448</f>
        <v>COMB6</v>
      </c>
      <c r="D1448" s="15" t="str">
        <f>Solieusap!D1448</f>
        <v>Combination</v>
      </c>
      <c r="E1448" s="16">
        <f>ABS(Solieusap!E1448)</f>
        <v>9.3172129870129901</v>
      </c>
      <c r="F1448" s="16">
        <f>ABS(Solieusap!F1448)</f>
        <v>0.82231277056277097</v>
      </c>
      <c r="G1448" s="16">
        <f>ABS(Solieusap!G1448)</f>
        <v>1.1410549783549799</v>
      </c>
      <c r="H1448" s="16">
        <f>ABS(Solieusap!H1448)</f>
        <v>4.9089850649350699E-4</v>
      </c>
      <c r="I1448" s="16">
        <f>ABS(Solieusap!I1448)</f>
        <v>2.7340598917748999</v>
      </c>
      <c r="J1448" s="16">
        <f>ABS(Solieusap!J1448)</f>
        <v>1.8512931818181799</v>
      </c>
      <c r="K1448" s="16">
        <f t="shared" si="0"/>
        <v>9.3172129870129901</v>
      </c>
      <c r="L1448" s="16">
        <f t="shared" si="1"/>
        <v>2.7340598917748999</v>
      </c>
    </row>
    <row r="1449" spans="1:12" ht="16.5" customHeight="1">
      <c r="A1449" s="15" t="str">
        <f>Solieusap!A1449</f>
        <v>Cũ</v>
      </c>
      <c r="B1449" s="15">
        <f>Solieusap!B1449</f>
        <v>3.5</v>
      </c>
      <c r="C1449" s="15" t="str">
        <f>Solieusap!C1449</f>
        <v>COMB6</v>
      </c>
      <c r="D1449" s="15" t="str">
        <f>Solieusap!D1449</f>
        <v>Combination</v>
      </c>
      <c r="E1449" s="16">
        <f>ABS(Solieusap!E1449)</f>
        <v>9.3340693506493508</v>
      </c>
      <c r="F1449" s="16">
        <f>ABS(Solieusap!F1449)</f>
        <v>0.824023290043291</v>
      </c>
      <c r="G1449" s="16">
        <f>ABS(Solieusap!G1449)</f>
        <v>1.14331939393939</v>
      </c>
      <c r="H1449" s="16">
        <f>ABS(Solieusap!H1449)</f>
        <v>4.9195361038961098E-4</v>
      </c>
      <c r="I1449" s="16">
        <f>ABS(Solieusap!I1449)</f>
        <v>2.7408546839826902</v>
      </c>
      <c r="J1449" s="16">
        <f>ABS(Solieusap!J1449)</f>
        <v>1.8558402337662301</v>
      </c>
      <c r="K1449" s="16">
        <f t="shared" si="0"/>
        <v>9.3340693506493508</v>
      </c>
      <c r="L1449" s="16">
        <f t="shared" si="1"/>
        <v>2.7408546839826902</v>
      </c>
    </row>
    <row r="1450" spans="1:12" ht="16.5" customHeight="1">
      <c r="A1450" s="15" t="str">
        <f>Solieusap!A1450</f>
        <v>Cũ</v>
      </c>
      <c r="B1450" s="15">
        <f>Solieusap!B1450</f>
        <v>0</v>
      </c>
      <c r="C1450" s="15" t="str">
        <f>Solieusap!C1450</f>
        <v>COMB7</v>
      </c>
      <c r="D1450" s="15" t="str">
        <f>Solieusap!D1450</f>
        <v>Combination</v>
      </c>
      <c r="E1450" s="16">
        <f>ABS(Solieusap!E1450)</f>
        <v>9.3509257142857098</v>
      </c>
      <c r="F1450" s="16">
        <f>ABS(Solieusap!F1450)</f>
        <v>0.82573380952381004</v>
      </c>
      <c r="G1450" s="16">
        <f>ABS(Solieusap!G1450)</f>
        <v>1.14558380952381</v>
      </c>
      <c r="H1450" s="16">
        <f>ABS(Solieusap!H1450)</f>
        <v>4.9300871428571496E-4</v>
      </c>
      <c r="I1450" s="16">
        <f>ABS(Solieusap!I1450)</f>
        <v>2.7476494761904799</v>
      </c>
      <c r="J1450" s="16">
        <f>ABS(Solieusap!J1450)</f>
        <v>1.86038728571428</v>
      </c>
      <c r="K1450" s="16">
        <f t="shared" si="0"/>
        <v>9.3509257142857098</v>
      </c>
      <c r="L1450" s="16">
        <f t="shared" si="1"/>
        <v>2.7476494761904799</v>
      </c>
    </row>
    <row r="1451" spans="1:12" ht="16.5" customHeight="1">
      <c r="A1451" s="15" t="str">
        <f>Solieusap!A1451</f>
        <v>Cũ</v>
      </c>
      <c r="B1451" s="15">
        <f>Solieusap!B1451</f>
        <v>1.75</v>
      </c>
      <c r="C1451" s="15" t="str">
        <f>Solieusap!C1451</f>
        <v>COMB7</v>
      </c>
      <c r="D1451" s="15" t="str">
        <f>Solieusap!D1451</f>
        <v>Combination</v>
      </c>
      <c r="E1451" s="16">
        <f>ABS(Solieusap!E1451)</f>
        <v>9.3677820779220795</v>
      </c>
      <c r="F1451" s="16">
        <f>ABS(Solieusap!F1451)</f>
        <v>0.82744432900432996</v>
      </c>
      <c r="G1451" s="16">
        <f>ABS(Solieusap!G1451)</f>
        <v>1.14784822510822</v>
      </c>
      <c r="H1451" s="16">
        <f>ABS(Solieusap!H1451)</f>
        <v>4.9406381818181905E-4</v>
      </c>
      <c r="I1451" s="16">
        <f>ABS(Solieusap!I1451)</f>
        <v>2.7544442683982702</v>
      </c>
      <c r="J1451" s="16">
        <f>ABS(Solieusap!J1451)</f>
        <v>1.86493433766233</v>
      </c>
      <c r="K1451" s="16">
        <f t="shared" si="0"/>
        <v>9.3677820779220795</v>
      </c>
      <c r="L1451" s="16">
        <f t="shared" si="1"/>
        <v>2.7544442683982702</v>
      </c>
    </row>
    <row r="1452" spans="1:12" ht="16.5" customHeight="1">
      <c r="A1452" s="15" t="str">
        <f>Solieusap!A1452</f>
        <v>Cũ</v>
      </c>
      <c r="B1452" s="15">
        <f>Solieusap!B1452</f>
        <v>3.5</v>
      </c>
      <c r="C1452" s="15" t="str">
        <f>Solieusap!C1452</f>
        <v>COMB7</v>
      </c>
      <c r="D1452" s="15" t="str">
        <f>Solieusap!D1452</f>
        <v>Combination</v>
      </c>
      <c r="E1452" s="16">
        <f>ABS(Solieusap!E1452)</f>
        <v>9.3846384415584403</v>
      </c>
      <c r="F1452" s="16">
        <f>ABS(Solieusap!F1452)</f>
        <v>0.82915484848484899</v>
      </c>
      <c r="G1452" s="16">
        <f>ABS(Solieusap!G1452)</f>
        <v>1.1501126406926401</v>
      </c>
      <c r="H1452" s="16">
        <f>ABS(Solieusap!H1452)</f>
        <v>4.9511892207792195E-4</v>
      </c>
      <c r="I1452" s="16">
        <f>ABS(Solieusap!I1452)</f>
        <v>2.7612390606060599</v>
      </c>
      <c r="J1452" s="16">
        <f>ABS(Solieusap!J1452)</f>
        <v>1.8694813896103899</v>
      </c>
      <c r="K1452" s="16">
        <f t="shared" si="0"/>
        <v>9.3846384415584403</v>
      </c>
      <c r="L1452" s="16">
        <f t="shared" si="1"/>
        <v>2.7612390606060599</v>
      </c>
    </row>
    <row r="1453" spans="1:12" ht="16.5" customHeight="1">
      <c r="A1453" s="15" t="str">
        <f>Solieusap!A1453</f>
        <v>Cũ</v>
      </c>
      <c r="B1453" s="15">
        <f>Solieusap!B1453</f>
        <v>0</v>
      </c>
      <c r="C1453" s="15" t="str">
        <f>Solieusap!C1453</f>
        <v>COMB1</v>
      </c>
      <c r="D1453" s="15" t="str">
        <f>Solieusap!D1453</f>
        <v>Combination</v>
      </c>
      <c r="E1453" s="16">
        <f>ABS(Solieusap!E1453)</f>
        <v>9.40149480519481</v>
      </c>
      <c r="F1453" s="16">
        <f>ABS(Solieusap!F1453)</f>
        <v>0.83086536796536903</v>
      </c>
      <c r="G1453" s="16">
        <f>ABS(Solieusap!G1453)</f>
        <v>1.1523770562770601</v>
      </c>
      <c r="H1453" s="16">
        <f>ABS(Solieusap!H1453)</f>
        <v>4.9617402597402604E-4</v>
      </c>
      <c r="I1453" s="16">
        <f>ABS(Solieusap!I1453)</f>
        <v>2.7680338528138599</v>
      </c>
      <c r="J1453" s="16">
        <f>ABS(Solieusap!J1453)</f>
        <v>1.8740284415584401</v>
      </c>
      <c r="K1453" s="16">
        <f t="shared" si="0"/>
        <v>9.40149480519481</v>
      </c>
      <c r="L1453" s="16">
        <f t="shared" si="1"/>
        <v>2.7680338528138599</v>
      </c>
    </row>
    <row r="1454" spans="1:12" ht="16.5" customHeight="1">
      <c r="A1454" s="15" t="str">
        <f>Solieusap!A1454</f>
        <v>Cũ</v>
      </c>
      <c r="B1454" s="15">
        <f>Solieusap!B1454</f>
        <v>1.75</v>
      </c>
      <c r="C1454" s="15" t="str">
        <f>Solieusap!C1454</f>
        <v>COMB1</v>
      </c>
      <c r="D1454" s="15" t="str">
        <f>Solieusap!D1454</f>
        <v>Combination</v>
      </c>
      <c r="E1454" s="16">
        <f>ABS(Solieusap!E1454)</f>
        <v>9.4183511688311707</v>
      </c>
      <c r="F1454" s="16">
        <f>ABS(Solieusap!F1454)</f>
        <v>0.83257588744588795</v>
      </c>
      <c r="G1454" s="16">
        <f>ABS(Solieusap!G1454)</f>
        <v>1.1546414718614699</v>
      </c>
      <c r="H1454" s="16">
        <f>ABS(Solieusap!H1454)</f>
        <v>4.9722912987013002E-4</v>
      </c>
      <c r="I1454" s="16">
        <f>ABS(Solieusap!I1454)</f>
        <v>2.7748286450216502</v>
      </c>
      <c r="J1454" s="16">
        <f>ABS(Solieusap!J1454)</f>
        <v>1.87857549350649</v>
      </c>
      <c r="K1454" s="16">
        <f t="shared" si="0"/>
        <v>9.4183511688311707</v>
      </c>
      <c r="L1454" s="16">
        <f t="shared" si="1"/>
        <v>2.7748286450216502</v>
      </c>
    </row>
    <row r="1455" spans="1:12" ht="16.5" customHeight="1">
      <c r="A1455" s="15" t="str">
        <f>Solieusap!A1455</f>
        <v>Cũ</v>
      </c>
      <c r="B1455" s="15">
        <f>Solieusap!B1455</f>
        <v>3.5</v>
      </c>
      <c r="C1455" s="15" t="str">
        <f>Solieusap!C1455</f>
        <v>COMB1</v>
      </c>
      <c r="D1455" s="15" t="str">
        <f>Solieusap!D1455</f>
        <v>Combination</v>
      </c>
      <c r="E1455" s="16">
        <f>ABS(Solieusap!E1455)</f>
        <v>9.4352075324675297</v>
      </c>
      <c r="F1455" s="16">
        <f>ABS(Solieusap!F1455)</f>
        <v>0.83428640692640699</v>
      </c>
      <c r="G1455" s="16">
        <f>ABS(Solieusap!G1455)</f>
        <v>1.15690588744589</v>
      </c>
      <c r="H1455" s="16">
        <f>ABS(Solieusap!H1455)</f>
        <v>4.9828423376623401E-4</v>
      </c>
      <c r="I1455" s="16">
        <f>ABS(Solieusap!I1455)</f>
        <v>2.7816234372294399</v>
      </c>
      <c r="J1455" s="16">
        <f>ABS(Solieusap!J1455)</f>
        <v>1.8831225454545399</v>
      </c>
      <c r="K1455" s="16">
        <f t="shared" si="0"/>
        <v>9.4352075324675297</v>
      </c>
      <c r="L1455" s="16">
        <f t="shared" si="1"/>
        <v>2.7816234372294399</v>
      </c>
    </row>
    <row r="1456" spans="1:12" ht="16.5" customHeight="1">
      <c r="A1456" s="15" t="str">
        <f>Solieusap!A1456</f>
        <v>Cũ</v>
      </c>
      <c r="B1456" s="15">
        <f>Solieusap!B1456</f>
        <v>0</v>
      </c>
      <c r="C1456" s="15" t="str">
        <f>Solieusap!C1456</f>
        <v>COMB2</v>
      </c>
      <c r="D1456" s="15" t="str">
        <f>Solieusap!D1456</f>
        <v>Combination</v>
      </c>
      <c r="E1456" s="16">
        <f>ABS(Solieusap!E1456)</f>
        <v>9.4520638961038994</v>
      </c>
      <c r="F1456" s="16">
        <f>ABS(Solieusap!F1456)</f>
        <v>0.83599692640692702</v>
      </c>
      <c r="G1456" s="16">
        <f>ABS(Solieusap!G1456)</f>
        <v>1.1591703030303</v>
      </c>
      <c r="H1456" s="16">
        <f>ABS(Solieusap!H1456)</f>
        <v>4.9933933766233799E-4</v>
      </c>
      <c r="I1456" s="16">
        <f>ABS(Solieusap!I1456)</f>
        <v>2.7884182294372302</v>
      </c>
      <c r="J1456" s="16">
        <f>ABS(Solieusap!J1456)</f>
        <v>1.8876695974025901</v>
      </c>
      <c r="K1456" s="16">
        <f t="shared" si="0"/>
        <v>9.4520638961038994</v>
      </c>
      <c r="L1456" s="16">
        <f t="shared" si="1"/>
        <v>2.7884182294372302</v>
      </c>
    </row>
    <row r="1457" spans="1:12" ht="16.5" customHeight="1">
      <c r="A1457" s="15" t="str">
        <f>Solieusap!A1457</f>
        <v>Cũ</v>
      </c>
      <c r="B1457" s="15">
        <f>Solieusap!B1457</f>
        <v>1.75</v>
      </c>
      <c r="C1457" s="15" t="str">
        <f>Solieusap!C1457</f>
        <v>COMB2</v>
      </c>
      <c r="D1457" s="15" t="str">
        <f>Solieusap!D1457</f>
        <v>Combination</v>
      </c>
      <c r="E1457" s="16">
        <f>ABS(Solieusap!E1457)</f>
        <v>9.4689202597402602</v>
      </c>
      <c r="F1457" s="16">
        <f>ABS(Solieusap!F1457)</f>
        <v>0.83770744588744595</v>
      </c>
      <c r="G1457" s="16">
        <f>ABS(Solieusap!G1457)</f>
        <v>1.16143471861472</v>
      </c>
      <c r="H1457" s="16">
        <f>ABS(Solieusap!H1457)</f>
        <v>5.0039444155844197E-4</v>
      </c>
      <c r="I1457" s="16">
        <f>ABS(Solieusap!I1457)</f>
        <v>2.7952130216450199</v>
      </c>
      <c r="J1457" s="16">
        <f>ABS(Solieusap!J1457)</f>
        <v>1.89221664935064</v>
      </c>
      <c r="K1457" s="16">
        <f t="shared" si="0"/>
        <v>9.4689202597402602</v>
      </c>
      <c r="L1457" s="16">
        <f t="shared" si="1"/>
        <v>2.7952130216450199</v>
      </c>
    </row>
    <row r="1458" spans="1:12" ht="16.5" customHeight="1">
      <c r="A1458" s="15" t="str">
        <f>Solieusap!A1458</f>
        <v>Cũ</v>
      </c>
      <c r="B1458" s="15">
        <f>Solieusap!B1458</f>
        <v>3.5</v>
      </c>
      <c r="C1458" s="15" t="str">
        <f>Solieusap!C1458</f>
        <v>COMB2</v>
      </c>
      <c r="D1458" s="15" t="str">
        <f>Solieusap!D1458</f>
        <v>Combination</v>
      </c>
      <c r="E1458" s="16">
        <f>ABS(Solieusap!E1458)</f>
        <v>9.4857766233766192</v>
      </c>
      <c r="F1458" s="16">
        <f>ABS(Solieusap!F1458)</f>
        <v>0.83941796536796598</v>
      </c>
      <c r="G1458" s="16">
        <f>ABS(Solieusap!G1458)</f>
        <v>1.1636991341991301</v>
      </c>
      <c r="H1458" s="16">
        <f>ABS(Solieusap!H1458)</f>
        <v>5.0144954545454595E-4</v>
      </c>
      <c r="I1458" s="16">
        <f>ABS(Solieusap!I1458)</f>
        <v>2.8020078138528199</v>
      </c>
      <c r="J1458" s="16">
        <f>ABS(Solieusap!J1458)</f>
        <v>1.8967637012987</v>
      </c>
      <c r="K1458" s="16">
        <f t="shared" si="0"/>
        <v>9.4857766233766192</v>
      </c>
      <c r="L1458" s="16">
        <f t="shared" si="1"/>
        <v>2.8020078138528199</v>
      </c>
    </row>
    <row r="1459" spans="1:12" ht="16.5" customHeight="1">
      <c r="A1459" s="15" t="str">
        <f>Solieusap!A1459</f>
        <v>Cũ</v>
      </c>
      <c r="B1459" s="15">
        <f>Solieusap!B1459</f>
        <v>0</v>
      </c>
      <c r="C1459" s="15" t="str">
        <f>Solieusap!C1459</f>
        <v>COMB3</v>
      </c>
      <c r="D1459" s="15" t="str">
        <f>Solieusap!D1459</f>
        <v>Combination</v>
      </c>
      <c r="E1459" s="16">
        <f>ABS(Solieusap!E1459)</f>
        <v>9.5026329870129906</v>
      </c>
      <c r="F1459" s="16">
        <f>ABS(Solieusap!F1459)</f>
        <v>0.84112848484848501</v>
      </c>
      <c r="G1459" s="16">
        <f>ABS(Solieusap!G1459)</f>
        <v>1.1659635497835501</v>
      </c>
      <c r="H1459" s="16">
        <f>ABS(Solieusap!H1459)</f>
        <v>5.0250464935065004E-4</v>
      </c>
      <c r="I1459" s="16">
        <f>ABS(Solieusap!I1459)</f>
        <v>2.8088026060606102</v>
      </c>
      <c r="J1459" s="16">
        <f>ABS(Solieusap!J1459)</f>
        <v>1.9013107532467499</v>
      </c>
      <c r="K1459" s="16">
        <f t="shared" si="0"/>
        <v>9.5026329870129906</v>
      </c>
      <c r="L1459" s="16">
        <f t="shared" si="1"/>
        <v>2.8088026060606102</v>
      </c>
    </row>
    <row r="1460" spans="1:12" ht="16.5" customHeight="1">
      <c r="A1460" s="15" t="str">
        <f>Solieusap!A1460</f>
        <v>Cũ</v>
      </c>
      <c r="B1460" s="15">
        <f>Solieusap!B1460</f>
        <v>1.75</v>
      </c>
      <c r="C1460" s="15" t="str">
        <f>Solieusap!C1460</f>
        <v>COMB3</v>
      </c>
      <c r="D1460" s="15" t="str">
        <f>Solieusap!D1460</f>
        <v>Combination</v>
      </c>
      <c r="E1460" s="16">
        <f>ABS(Solieusap!E1460)</f>
        <v>9.5194893506493496</v>
      </c>
      <c r="F1460" s="16">
        <f>ABS(Solieusap!F1460)</f>
        <v>0.84283900432900505</v>
      </c>
      <c r="G1460" s="16">
        <f>ABS(Solieusap!G1460)</f>
        <v>1.1682279653679599</v>
      </c>
      <c r="H1460" s="16">
        <f>ABS(Solieusap!H1460)</f>
        <v>5.0355975324675403E-4</v>
      </c>
      <c r="I1460" s="16">
        <f>ABS(Solieusap!I1460)</f>
        <v>2.8155973982683999</v>
      </c>
      <c r="J1460" s="16">
        <f>ABS(Solieusap!J1460)</f>
        <v>1.9058578051948001</v>
      </c>
      <c r="K1460" s="16">
        <f t="shared" si="0"/>
        <v>9.5194893506493496</v>
      </c>
      <c r="L1460" s="16">
        <f t="shared" si="1"/>
        <v>2.8155973982683999</v>
      </c>
    </row>
    <row r="1461" spans="1:12" ht="16.5" customHeight="1">
      <c r="A1461" s="15" t="str">
        <f>Solieusap!A1461</f>
        <v>Cũ</v>
      </c>
      <c r="B1461" s="15">
        <f>Solieusap!B1461</f>
        <v>3.5</v>
      </c>
      <c r="C1461" s="15" t="str">
        <f>Solieusap!C1461</f>
        <v>COMB3</v>
      </c>
      <c r="D1461" s="15" t="str">
        <f>Solieusap!D1461</f>
        <v>Combination</v>
      </c>
      <c r="E1461" s="16">
        <f>ABS(Solieusap!E1461)</f>
        <v>9.5363457142857104</v>
      </c>
      <c r="F1461" s="16">
        <f>ABS(Solieusap!F1461)</f>
        <v>0.84454952380952397</v>
      </c>
      <c r="G1461" s="16">
        <f>ABS(Solieusap!G1461)</f>
        <v>1.17049238095238</v>
      </c>
      <c r="H1461" s="16">
        <f>ABS(Solieusap!H1461)</f>
        <v>5.0461485714285703E-4</v>
      </c>
      <c r="I1461" s="16">
        <f>ABS(Solieusap!I1461)</f>
        <v>2.8223921904761902</v>
      </c>
      <c r="J1461" s="16">
        <f>ABS(Solieusap!J1461)</f>
        <v>1.91040485714285</v>
      </c>
      <c r="K1461" s="16">
        <f t="shared" si="0"/>
        <v>9.5363457142857104</v>
      </c>
      <c r="L1461" s="16">
        <f t="shared" si="1"/>
        <v>2.8223921904761902</v>
      </c>
    </row>
    <row r="1462" spans="1:12" ht="16.5" customHeight="1">
      <c r="A1462" s="15" t="str">
        <f>Solieusap!A1462</f>
        <v>Cũ</v>
      </c>
      <c r="B1462" s="15">
        <f>Solieusap!B1462</f>
        <v>0</v>
      </c>
      <c r="C1462" s="15" t="str">
        <f>Solieusap!C1462</f>
        <v>COMB4</v>
      </c>
      <c r="D1462" s="15" t="str">
        <f>Solieusap!D1462</f>
        <v>Combination</v>
      </c>
      <c r="E1462" s="16">
        <f>ABS(Solieusap!E1462)</f>
        <v>9.5532020779220801</v>
      </c>
      <c r="F1462" s="16">
        <f>ABS(Solieusap!F1462)</f>
        <v>0.84626004329004401</v>
      </c>
      <c r="G1462" s="16">
        <f>ABS(Solieusap!G1462)</f>
        <v>1.1727567965368</v>
      </c>
      <c r="H1462" s="16">
        <f>ABS(Solieusap!H1462)</f>
        <v>5.0566996103896102E-4</v>
      </c>
      <c r="I1462" s="16">
        <f>ABS(Solieusap!I1462)</f>
        <v>2.8291869826839902</v>
      </c>
      <c r="J1462" s="16">
        <f>ABS(Solieusap!J1462)</f>
        <v>1.9149519090909</v>
      </c>
      <c r="K1462" s="16">
        <f t="shared" si="0"/>
        <v>9.5532020779220801</v>
      </c>
      <c r="L1462" s="16">
        <f t="shared" si="1"/>
        <v>2.8291869826839902</v>
      </c>
    </row>
    <row r="1463" spans="1:12" ht="16.5" customHeight="1">
      <c r="A1463" s="15" t="str">
        <f>Solieusap!A1463</f>
        <v>Cũ</v>
      </c>
      <c r="B1463" s="15">
        <f>Solieusap!B1463</f>
        <v>1.75</v>
      </c>
      <c r="C1463" s="15" t="str">
        <f>Solieusap!C1463</f>
        <v>COMB4</v>
      </c>
      <c r="D1463" s="15" t="str">
        <f>Solieusap!D1463</f>
        <v>Combination</v>
      </c>
      <c r="E1463" s="16">
        <f>ABS(Solieusap!E1463)</f>
        <v>9.5700584415584409</v>
      </c>
      <c r="F1463" s="16">
        <f>ABS(Solieusap!F1463)</f>
        <v>0.84797056277056304</v>
      </c>
      <c r="G1463" s="16">
        <f>ABS(Solieusap!G1463)</f>
        <v>1.17502121212121</v>
      </c>
      <c r="H1463" s="16">
        <f>ABS(Solieusap!H1463)</f>
        <v>5.06725064935065E-4</v>
      </c>
      <c r="I1463" s="16">
        <f>ABS(Solieusap!I1463)</f>
        <v>2.8359817748917799</v>
      </c>
      <c r="J1463" s="16">
        <f>ABS(Solieusap!J1463)</f>
        <v>1.9194989610389599</v>
      </c>
      <c r="K1463" s="16">
        <f t="shared" si="0"/>
        <v>9.5700584415584409</v>
      </c>
      <c r="L1463" s="16">
        <f t="shared" si="1"/>
        <v>2.8359817748917799</v>
      </c>
    </row>
    <row r="1464" spans="1:12" ht="16.5" customHeight="1">
      <c r="A1464" s="15" t="str">
        <f>Solieusap!A1464</f>
        <v>Cũ</v>
      </c>
      <c r="B1464" s="15">
        <f>Solieusap!B1464</f>
        <v>3.5</v>
      </c>
      <c r="C1464" s="15" t="str">
        <f>Solieusap!C1464</f>
        <v>COMB4</v>
      </c>
      <c r="D1464" s="15" t="str">
        <f>Solieusap!D1464</f>
        <v>Combination</v>
      </c>
      <c r="E1464" s="16">
        <f>ABS(Solieusap!E1464)</f>
        <v>9.5869148051947999</v>
      </c>
      <c r="F1464" s="16">
        <f>ABS(Solieusap!F1464)</f>
        <v>0.84968108225108296</v>
      </c>
      <c r="G1464" s="16">
        <f>ABS(Solieusap!G1464)</f>
        <v>1.1772856277056301</v>
      </c>
      <c r="H1464" s="16">
        <f>ABS(Solieusap!H1464)</f>
        <v>5.0778016883116898E-4</v>
      </c>
      <c r="I1464" s="16">
        <f>ABS(Solieusap!I1464)</f>
        <v>2.8427765670995702</v>
      </c>
      <c r="J1464" s="16">
        <f>ABS(Solieusap!J1464)</f>
        <v>1.9240460129870101</v>
      </c>
      <c r="K1464" s="16">
        <f t="shared" si="0"/>
        <v>9.5869148051947999</v>
      </c>
      <c r="L1464" s="16">
        <f t="shared" si="1"/>
        <v>2.8427765670995702</v>
      </c>
    </row>
    <row r="1465" spans="1:12" ht="16.5" customHeight="1">
      <c r="A1465" s="15" t="str">
        <f>Solieusap!A1465</f>
        <v>Cũ</v>
      </c>
      <c r="B1465" s="15">
        <f>Solieusap!B1465</f>
        <v>0</v>
      </c>
      <c r="C1465" s="15" t="str">
        <f>Solieusap!C1465</f>
        <v>COMB5</v>
      </c>
      <c r="D1465" s="15" t="str">
        <f>Solieusap!D1465</f>
        <v>Combination</v>
      </c>
      <c r="E1465" s="16">
        <f>ABS(Solieusap!E1465)</f>
        <v>9.6037711688311695</v>
      </c>
      <c r="F1465" s="16">
        <f>ABS(Solieusap!F1465)</f>
        <v>0.851391601731602</v>
      </c>
      <c r="G1465" s="16">
        <f>ABS(Solieusap!G1465)</f>
        <v>1.1795500432900401</v>
      </c>
      <c r="H1465" s="16">
        <f>ABS(Solieusap!H1465)</f>
        <v>5.0883527272727296E-4</v>
      </c>
      <c r="I1465" s="16">
        <f>ABS(Solieusap!I1465)</f>
        <v>2.8495713593073599</v>
      </c>
      <c r="J1465" s="16">
        <f>ABS(Solieusap!J1465)</f>
        <v>1.92859306493506</v>
      </c>
      <c r="K1465" s="16">
        <f t="shared" si="0"/>
        <v>9.6037711688311695</v>
      </c>
      <c r="L1465" s="16">
        <f t="shared" si="1"/>
        <v>2.8495713593073599</v>
      </c>
    </row>
    <row r="1466" spans="1:12" ht="16.5" customHeight="1">
      <c r="A1466" s="15" t="str">
        <f>Solieusap!A1466</f>
        <v>Cũ</v>
      </c>
      <c r="B1466" s="15">
        <f>Solieusap!B1466</f>
        <v>1.75</v>
      </c>
      <c r="C1466" s="15" t="str">
        <f>Solieusap!C1466</f>
        <v>COMB5</v>
      </c>
      <c r="D1466" s="15" t="str">
        <f>Solieusap!D1466</f>
        <v>Combination</v>
      </c>
      <c r="E1466" s="16">
        <f>ABS(Solieusap!E1466)</f>
        <v>9.6206275324675303</v>
      </c>
      <c r="F1466" s="16">
        <f>ABS(Solieusap!F1466)</f>
        <v>0.85310212121212203</v>
      </c>
      <c r="G1466" s="16">
        <f>ABS(Solieusap!G1466)</f>
        <v>1.1818144588744599</v>
      </c>
      <c r="H1466" s="16">
        <f>ABS(Solieusap!H1466)</f>
        <v>5.0989037662337695E-4</v>
      </c>
      <c r="I1466" s="16">
        <f>ABS(Solieusap!I1466)</f>
        <v>2.8563661515151502</v>
      </c>
      <c r="J1466" s="16">
        <f>ABS(Solieusap!J1466)</f>
        <v>1.9331401168831099</v>
      </c>
      <c r="K1466" s="16">
        <f t="shared" si="0"/>
        <v>9.6206275324675303</v>
      </c>
      <c r="L1466" s="16">
        <f t="shared" si="1"/>
        <v>2.8563661515151502</v>
      </c>
    </row>
    <row r="1467" spans="1:12" ht="16.5" customHeight="1">
      <c r="A1467" s="15" t="str">
        <f>Solieusap!A1467</f>
        <v>Cũ</v>
      </c>
      <c r="B1467" s="15">
        <f>Solieusap!B1467</f>
        <v>3.5</v>
      </c>
      <c r="C1467" s="15" t="str">
        <f>Solieusap!C1467</f>
        <v>COMB5</v>
      </c>
      <c r="D1467" s="15" t="str">
        <f>Solieusap!D1467</f>
        <v>Combination</v>
      </c>
      <c r="E1467" s="16">
        <f>ABS(Solieusap!E1467)</f>
        <v>9.6374838961039</v>
      </c>
      <c r="F1467" s="16">
        <f>ABS(Solieusap!F1467)</f>
        <v>0.85481264069264096</v>
      </c>
      <c r="G1467" s="16">
        <f>ABS(Solieusap!G1467)</f>
        <v>1.1840788744588699</v>
      </c>
      <c r="H1467" s="16">
        <f>ABS(Solieusap!H1467)</f>
        <v>5.1094548051948104E-4</v>
      </c>
      <c r="I1467" s="16">
        <f>ABS(Solieusap!I1467)</f>
        <v>2.8631609437229502</v>
      </c>
      <c r="J1467" s="16">
        <f>ABS(Solieusap!J1467)</f>
        <v>1.9376871688311601</v>
      </c>
      <c r="K1467" s="16">
        <f t="shared" si="0"/>
        <v>9.6374838961039</v>
      </c>
      <c r="L1467" s="16">
        <f t="shared" si="1"/>
        <v>2.8631609437229502</v>
      </c>
    </row>
    <row r="1468" spans="1:12" ht="16.5" customHeight="1">
      <c r="A1468" s="15" t="str">
        <f>Solieusap!A1468</f>
        <v>Cũ</v>
      </c>
      <c r="B1468" s="15">
        <f>Solieusap!B1468</f>
        <v>0</v>
      </c>
      <c r="C1468" s="15" t="str">
        <f>Solieusap!C1468</f>
        <v>COMB6</v>
      </c>
      <c r="D1468" s="15" t="str">
        <f>Solieusap!D1468</f>
        <v>Combination</v>
      </c>
      <c r="E1468" s="16">
        <f>ABS(Solieusap!E1468)</f>
        <v>9.6543402597402608</v>
      </c>
      <c r="F1468" s="16">
        <f>ABS(Solieusap!F1468)</f>
        <v>0.85652316017316099</v>
      </c>
      <c r="G1468" s="16">
        <f>ABS(Solieusap!G1468)</f>
        <v>1.18634329004329</v>
      </c>
      <c r="H1468" s="16">
        <f>ABS(Solieusap!H1468)</f>
        <v>5.1200058441558502E-4</v>
      </c>
      <c r="I1468" s="16">
        <f>ABS(Solieusap!I1468)</f>
        <v>2.8699557359307399</v>
      </c>
      <c r="J1468" s="16">
        <f>ABS(Solieusap!J1468)</f>
        <v>1.94223422077922</v>
      </c>
      <c r="K1468" s="16">
        <f t="shared" si="0"/>
        <v>9.6543402597402608</v>
      </c>
      <c r="L1468" s="16">
        <f t="shared" si="1"/>
        <v>2.8699557359307399</v>
      </c>
    </row>
    <row r="1469" spans="1:12" ht="16.5" customHeight="1">
      <c r="A1469" s="15" t="str">
        <f>Solieusap!A1469</f>
        <v>Cũ</v>
      </c>
      <c r="B1469" s="15">
        <f>Solieusap!B1469</f>
        <v>1.75</v>
      </c>
      <c r="C1469" s="15" t="str">
        <f>Solieusap!C1469</f>
        <v>COMB6</v>
      </c>
      <c r="D1469" s="15" t="str">
        <f>Solieusap!D1469</f>
        <v>Combination</v>
      </c>
      <c r="E1469" s="16">
        <f>ABS(Solieusap!E1469)</f>
        <v>9.6711966233766198</v>
      </c>
      <c r="F1469" s="16">
        <f>ABS(Solieusap!F1469)</f>
        <v>0.85823367965368003</v>
      </c>
      <c r="G1469" s="16">
        <f>ABS(Solieusap!G1469)</f>
        <v>1.1886077056277</v>
      </c>
      <c r="H1469" s="16">
        <f>ABS(Solieusap!H1469)</f>
        <v>5.13055688311689E-4</v>
      </c>
      <c r="I1469" s="16">
        <f>ABS(Solieusap!I1469)</f>
        <v>2.8767505281385302</v>
      </c>
      <c r="J1469" s="16">
        <f>ABS(Solieusap!J1469)</f>
        <v>1.94678127272727</v>
      </c>
      <c r="K1469" s="16">
        <f t="shared" si="0"/>
        <v>9.6711966233766198</v>
      </c>
      <c r="L1469" s="16">
        <f t="shared" si="1"/>
        <v>2.8767505281385302</v>
      </c>
    </row>
    <row r="1470" spans="1:12" ht="16.5" customHeight="1">
      <c r="A1470" s="15" t="str">
        <f>Solieusap!A1470</f>
        <v>Cũ</v>
      </c>
      <c r="B1470" s="15">
        <f>Solieusap!B1470</f>
        <v>3.5</v>
      </c>
      <c r="C1470" s="15" t="str">
        <f>Solieusap!C1470</f>
        <v>COMB6</v>
      </c>
      <c r="D1470" s="15" t="str">
        <f>Solieusap!D1470</f>
        <v>Combination</v>
      </c>
      <c r="E1470" s="16">
        <f>ABS(Solieusap!E1470)</f>
        <v>9.6880529870129894</v>
      </c>
      <c r="F1470" s="16">
        <f>ABS(Solieusap!F1470)</f>
        <v>0.85994419913419995</v>
      </c>
      <c r="G1470" s="16">
        <f>ABS(Solieusap!G1470)</f>
        <v>1.19087212121212</v>
      </c>
      <c r="H1470" s="16">
        <f>ABS(Solieusap!H1470)</f>
        <v>5.1411079220779299E-4</v>
      </c>
      <c r="I1470" s="16">
        <f>ABS(Solieusap!I1470)</f>
        <v>2.8835453203463199</v>
      </c>
      <c r="J1470" s="16">
        <f>ABS(Solieusap!J1470)</f>
        <v>1.9513283246753199</v>
      </c>
      <c r="K1470" s="16">
        <f t="shared" si="0"/>
        <v>9.6880529870129894</v>
      </c>
      <c r="L1470" s="16">
        <f t="shared" si="1"/>
        <v>2.8835453203463199</v>
      </c>
    </row>
    <row r="1471" spans="1:12" ht="16.5" customHeight="1">
      <c r="A1471" s="15" t="str">
        <f>Solieusap!A1471</f>
        <v>Cũ</v>
      </c>
      <c r="B1471" s="15">
        <f>Solieusap!B1471</f>
        <v>0</v>
      </c>
      <c r="C1471" s="15" t="str">
        <f>Solieusap!C1471</f>
        <v>COMB7</v>
      </c>
      <c r="D1471" s="15" t="str">
        <f>Solieusap!D1471</f>
        <v>Combination</v>
      </c>
      <c r="E1471" s="16">
        <f>ABS(Solieusap!E1471)</f>
        <v>9.7049093506493502</v>
      </c>
      <c r="F1471" s="16">
        <f>ABS(Solieusap!F1471)</f>
        <v>0.86165471861471898</v>
      </c>
      <c r="G1471" s="16">
        <f>ABS(Solieusap!G1471)</f>
        <v>1.1931365367965401</v>
      </c>
      <c r="H1471" s="16">
        <f>ABS(Solieusap!H1471)</f>
        <v>5.1516589610389599E-4</v>
      </c>
      <c r="I1471" s="16">
        <f>ABS(Solieusap!I1471)</f>
        <v>2.8903401125541199</v>
      </c>
      <c r="J1471" s="16">
        <f>ABS(Solieusap!J1471)</f>
        <v>1.9558753766233701</v>
      </c>
      <c r="K1471" s="16">
        <f t="shared" si="0"/>
        <v>9.7049093506493502</v>
      </c>
      <c r="L1471" s="16">
        <f t="shared" si="1"/>
        <v>2.8903401125541199</v>
      </c>
    </row>
    <row r="1472" spans="1:12" ht="16.5" customHeight="1">
      <c r="A1472" s="15" t="str">
        <f>Solieusap!A1472</f>
        <v>Cũ</v>
      </c>
      <c r="B1472" s="15">
        <f>Solieusap!B1472</f>
        <v>1.75</v>
      </c>
      <c r="C1472" s="15" t="str">
        <f>Solieusap!C1472</f>
        <v>COMB7</v>
      </c>
      <c r="D1472" s="15" t="str">
        <f>Solieusap!D1472</f>
        <v>Combination</v>
      </c>
      <c r="E1472" s="16">
        <f>ABS(Solieusap!E1472)</f>
        <v>9.7217657142857092</v>
      </c>
      <c r="F1472" s="16">
        <f>ABS(Solieusap!F1472)</f>
        <v>0.86336523809523902</v>
      </c>
      <c r="G1472" s="16">
        <f>ABS(Solieusap!G1472)</f>
        <v>1.1954009523809499</v>
      </c>
      <c r="H1472" s="16">
        <f>ABS(Solieusap!H1472)</f>
        <v>5.1622099999999998E-4</v>
      </c>
      <c r="I1472" s="16">
        <f>ABS(Solieusap!I1472)</f>
        <v>2.8971349047619102</v>
      </c>
      <c r="J1472" s="16">
        <f>ABS(Solieusap!J1472)</f>
        <v>1.96042242857142</v>
      </c>
      <c r="K1472" s="16">
        <f t="shared" si="0"/>
        <v>9.7217657142857092</v>
      </c>
      <c r="L1472" s="16">
        <f t="shared" si="1"/>
        <v>2.8971349047619102</v>
      </c>
    </row>
    <row r="1473" spans="1:12" ht="16.5" customHeight="1">
      <c r="A1473" s="15" t="str">
        <f>Solieusap!A1473</f>
        <v>Cũ</v>
      </c>
      <c r="B1473" s="15">
        <f>Solieusap!B1473</f>
        <v>3.5</v>
      </c>
      <c r="C1473" s="15" t="str">
        <f>Solieusap!C1473</f>
        <v>COMB7</v>
      </c>
      <c r="D1473" s="15" t="str">
        <f>Solieusap!D1473</f>
        <v>Combination</v>
      </c>
      <c r="E1473" s="16">
        <f>ABS(Solieusap!E1473)</f>
        <v>9.7386220779220807</v>
      </c>
      <c r="F1473" s="16">
        <f>ABS(Solieusap!F1473)</f>
        <v>0.86507575757575805</v>
      </c>
      <c r="G1473" s="16">
        <f>ABS(Solieusap!G1473)</f>
        <v>1.1976653679653699</v>
      </c>
      <c r="H1473" s="16">
        <f>ABS(Solieusap!H1473)</f>
        <v>5.1727610389610396E-4</v>
      </c>
      <c r="I1473" s="16">
        <f>ABS(Solieusap!I1473)</f>
        <v>2.9039296969696999</v>
      </c>
      <c r="J1473" s="16">
        <f>ABS(Solieusap!J1473)</f>
        <v>1.9649694805194799</v>
      </c>
      <c r="K1473" s="16">
        <f t="shared" si="0"/>
        <v>9.7386220779220807</v>
      </c>
      <c r="L1473" s="16">
        <f t="shared" si="1"/>
        <v>2.9039296969696999</v>
      </c>
    </row>
    <row r="1474" spans="1:12" ht="16.5" customHeight="1">
      <c r="A1474" s="15" t="str">
        <f>Solieusap!A1474</f>
        <v>Cũ</v>
      </c>
      <c r="B1474" s="15">
        <f>Solieusap!B1474</f>
        <v>0</v>
      </c>
      <c r="C1474" s="15" t="str">
        <f>Solieusap!C1474</f>
        <v>COMB1</v>
      </c>
      <c r="D1474" s="15" t="str">
        <f>Solieusap!D1474</f>
        <v>Combination</v>
      </c>
      <c r="E1474" s="16">
        <f>ABS(Solieusap!E1474)</f>
        <v>9.7554784415584397</v>
      </c>
      <c r="F1474" s="16">
        <f>ABS(Solieusap!F1474)</f>
        <v>0.86678627705627798</v>
      </c>
      <c r="G1474" s="16">
        <f>ABS(Solieusap!G1474)</f>
        <v>1.19992978354978</v>
      </c>
      <c r="H1474" s="16">
        <f>ABS(Solieusap!H1474)</f>
        <v>5.1833120779220805E-4</v>
      </c>
      <c r="I1474" s="16">
        <f>ABS(Solieusap!I1474)</f>
        <v>2.9107244891774902</v>
      </c>
      <c r="J1474" s="16">
        <f>ABS(Solieusap!J1474)</f>
        <v>1.9695165324675299</v>
      </c>
      <c r="K1474" s="16">
        <f t="shared" si="0"/>
        <v>9.7554784415584397</v>
      </c>
      <c r="L1474" s="16">
        <f t="shared" si="1"/>
        <v>2.9107244891774902</v>
      </c>
    </row>
    <row r="1475" spans="1:12" ht="16.5" customHeight="1">
      <c r="A1475" s="15" t="str">
        <f>Solieusap!A1475</f>
        <v>Cũ</v>
      </c>
      <c r="B1475" s="15">
        <f>Solieusap!B1475</f>
        <v>1.75</v>
      </c>
      <c r="C1475" s="15" t="str">
        <f>Solieusap!C1475</f>
        <v>COMB1</v>
      </c>
      <c r="D1475" s="15" t="str">
        <f>Solieusap!D1475</f>
        <v>Combination</v>
      </c>
      <c r="E1475" s="16">
        <f>ABS(Solieusap!E1475)</f>
        <v>9.7723348051948093</v>
      </c>
      <c r="F1475" s="16">
        <f>ABS(Solieusap!F1475)</f>
        <v>0.86849679653679701</v>
      </c>
      <c r="G1475" s="16">
        <f>ABS(Solieusap!G1475)</f>
        <v>1.2021941991342</v>
      </c>
      <c r="H1475" s="16">
        <f>ABS(Solieusap!H1475)</f>
        <v>5.1938631168831203E-4</v>
      </c>
      <c r="I1475" s="16">
        <f>ABS(Solieusap!I1475)</f>
        <v>2.9175192813852799</v>
      </c>
      <c r="J1475" s="16">
        <f>ABS(Solieusap!J1475)</f>
        <v>1.9740635844155801</v>
      </c>
      <c r="K1475" s="16">
        <f t="shared" si="0"/>
        <v>9.7723348051948093</v>
      </c>
      <c r="L1475" s="16">
        <f t="shared" si="1"/>
        <v>2.9175192813852799</v>
      </c>
    </row>
    <row r="1476" spans="1:12" ht="16.5" customHeight="1">
      <c r="A1476" s="15" t="str">
        <f>Solieusap!A1476</f>
        <v>Cũ</v>
      </c>
      <c r="B1476" s="15">
        <f>Solieusap!B1476</f>
        <v>3.5</v>
      </c>
      <c r="C1476" s="15" t="str">
        <f>Solieusap!C1476</f>
        <v>COMB1</v>
      </c>
      <c r="D1476" s="15" t="str">
        <f>Solieusap!D1476</f>
        <v>Combination</v>
      </c>
      <c r="E1476" s="16">
        <f>ABS(Solieusap!E1476)</f>
        <v>9.7891911688311701</v>
      </c>
      <c r="F1476" s="16">
        <f>ABS(Solieusap!F1476)</f>
        <v>0.87020731601731705</v>
      </c>
      <c r="G1476" s="16">
        <f>ABS(Solieusap!G1476)</f>
        <v>1.20445861471861</v>
      </c>
      <c r="H1476" s="16">
        <f>ABS(Solieusap!H1476)</f>
        <v>5.2044141558441601E-4</v>
      </c>
      <c r="I1476" s="16">
        <f>ABS(Solieusap!I1476)</f>
        <v>2.9243140735930799</v>
      </c>
      <c r="J1476" s="16">
        <f>ABS(Solieusap!J1476)</f>
        <v>1.97861063636363</v>
      </c>
      <c r="K1476" s="16">
        <f t="shared" si="0"/>
        <v>9.7891911688311701</v>
      </c>
      <c r="L1476" s="16">
        <f t="shared" si="1"/>
        <v>2.9243140735930799</v>
      </c>
    </row>
    <row r="1477" spans="1:12" ht="16.5" customHeight="1">
      <c r="A1477" s="15" t="str">
        <f>Solieusap!A1477</f>
        <v>Cũ</v>
      </c>
      <c r="B1477" s="15">
        <f>Solieusap!B1477</f>
        <v>0</v>
      </c>
      <c r="C1477" s="15" t="str">
        <f>Solieusap!C1477</f>
        <v>COMB2</v>
      </c>
      <c r="D1477" s="15" t="str">
        <f>Solieusap!D1477</f>
        <v>Combination</v>
      </c>
      <c r="E1477" s="16">
        <f>ABS(Solieusap!E1477)</f>
        <v>9.8060475324675291</v>
      </c>
      <c r="F1477" s="16">
        <f>ABS(Solieusap!F1477)</f>
        <v>0.87191783549783597</v>
      </c>
      <c r="G1477" s="16">
        <f>ABS(Solieusap!G1477)</f>
        <v>1.2067230303030301</v>
      </c>
      <c r="H1477" s="16">
        <f>ABS(Solieusap!H1477)</f>
        <v>5.2149651948052E-4</v>
      </c>
      <c r="I1477" s="16">
        <f>ABS(Solieusap!I1477)</f>
        <v>2.9311088658008702</v>
      </c>
      <c r="J1477" s="16">
        <f>ABS(Solieusap!J1477)</f>
        <v>1.9831576883116799</v>
      </c>
      <c r="K1477" s="16">
        <f t="shared" si="0"/>
        <v>9.8060475324675291</v>
      </c>
      <c r="L1477" s="16">
        <f t="shared" si="1"/>
        <v>2.9311088658008702</v>
      </c>
    </row>
    <row r="1478" spans="1:12" ht="16.5" customHeight="1">
      <c r="A1478" s="15" t="str">
        <f>Solieusap!A1478</f>
        <v>Cũ</v>
      </c>
      <c r="B1478" s="15">
        <f>Solieusap!B1478</f>
        <v>1.75</v>
      </c>
      <c r="C1478" s="15" t="str">
        <f>Solieusap!C1478</f>
        <v>COMB2</v>
      </c>
      <c r="D1478" s="15" t="str">
        <f>Solieusap!D1478</f>
        <v>Combination</v>
      </c>
      <c r="E1478" s="16">
        <f>ABS(Solieusap!E1478)</f>
        <v>9.8229038961039006</v>
      </c>
      <c r="F1478" s="16">
        <f>ABS(Solieusap!F1478)</f>
        <v>0.873628354978356</v>
      </c>
      <c r="G1478" s="16">
        <f>ABS(Solieusap!G1478)</f>
        <v>1.2089874458874399</v>
      </c>
      <c r="H1478" s="16">
        <f>ABS(Solieusap!H1478)</f>
        <v>5.2255162337662398E-4</v>
      </c>
      <c r="I1478" s="16">
        <f>ABS(Solieusap!I1478)</f>
        <v>2.9379036580086599</v>
      </c>
      <c r="J1478" s="16">
        <f>ABS(Solieusap!J1478)</f>
        <v>1.9877047402597401</v>
      </c>
      <c r="K1478" s="16">
        <f t="shared" si="0"/>
        <v>9.8229038961039006</v>
      </c>
      <c r="L1478" s="16">
        <f t="shared" si="1"/>
        <v>2.9379036580086599</v>
      </c>
    </row>
    <row r="1479" spans="1:12" ht="16.5" customHeight="1">
      <c r="A1479" s="15" t="str">
        <f>Solieusap!A1479</f>
        <v>Cũ</v>
      </c>
      <c r="B1479" s="15">
        <f>Solieusap!B1479</f>
        <v>3.5</v>
      </c>
      <c r="C1479" s="15" t="str">
        <f>Solieusap!C1479</f>
        <v>COMB2</v>
      </c>
      <c r="D1479" s="15" t="str">
        <f>Solieusap!D1479</f>
        <v>Combination</v>
      </c>
      <c r="E1479" s="16">
        <f>ABS(Solieusap!E1479)</f>
        <v>9.8397602597402596</v>
      </c>
      <c r="F1479" s="16">
        <f>ABS(Solieusap!F1479)</f>
        <v>0.87533887445887504</v>
      </c>
      <c r="G1479" s="16">
        <f>ABS(Solieusap!G1479)</f>
        <v>1.2112518614718599</v>
      </c>
      <c r="H1479" s="16">
        <f>ABS(Solieusap!H1479)</f>
        <v>5.2360672727272796E-4</v>
      </c>
      <c r="I1479" s="16">
        <f>ABS(Solieusap!I1479)</f>
        <v>2.9446984502164502</v>
      </c>
      <c r="J1479" s="16">
        <f>ABS(Solieusap!J1479)</f>
        <v>1.99225179220779</v>
      </c>
      <c r="K1479" s="16">
        <f t="shared" si="0"/>
        <v>9.8397602597402596</v>
      </c>
      <c r="L1479" s="16">
        <f t="shared" si="1"/>
        <v>2.9446984502164502</v>
      </c>
    </row>
    <row r="1480" spans="1:12" ht="16.5" customHeight="1">
      <c r="A1480" s="15" t="str">
        <f>Solieusap!A1480</f>
        <v>Cũ</v>
      </c>
      <c r="B1480" s="15">
        <f>Solieusap!B1480</f>
        <v>0</v>
      </c>
      <c r="C1480" s="15" t="str">
        <f>Solieusap!C1480</f>
        <v>COMB3</v>
      </c>
      <c r="D1480" s="15" t="str">
        <f>Solieusap!D1480</f>
        <v>Combination</v>
      </c>
      <c r="E1480" s="16">
        <f>ABS(Solieusap!E1480)</f>
        <v>9.8566166233766204</v>
      </c>
      <c r="F1480" s="16">
        <f>ABS(Solieusap!F1480)</f>
        <v>0.87704939393939496</v>
      </c>
      <c r="G1480" s="16">
        <f>ABS(Solieusap!G1480)</f>
        <v>1.21351627705628</v>
      </c>
      <c r="H1480" s="16">
        <f>ABS(Solieusap!H1480)</f>
        <v>5.2466183116883205E-4</v>
      </c>
      <c r="I1480" s="16">
        <f>ABS(Solieusap!I1480)</f>
        <v>2.9514932424242502</v>
      </c>
      <c r="J1480" s="16">
        <f>ABS(Solieusap!J1480)</f>
        <v>1.99679884415584</v>
      </c>
      <c r="K1480" s="16">
        <f t="shared" si="0"/>
        <v>9.8566166233766204</v>
      </c>
      <c r="L1480" s="16">
        <f t="shared" si="1"/>
        <v>2.9514932424242502</v>
      </c>
    </row>
    <row r="1481" spans="1:12" ht="16.5" customHeight="1">
      <c r="A1481" s="15" t="str">
        <f>Solieusap!A1481</f>
        <v>Cũ</v>
      </c>
      <c r="B1481" s="15">
        <f>Solieusap!B1481</f>
        <v>1.75</v>
      </c>
      <c r="C1481" s="15" t="str">
        <f>Solieusap!C1481</f>
        <v>COMB3</v>
      </c>
      <c r="D1481" s="15" t="str">
        <f>Solieusap!D1481</f>
        <v>Combination</v>
      </c>
      <c r="E1481" s="16">
        <f>ABS(Solieusap!E1481)</f>
        <v>9.87347298701299</v>
      </c>
      <c r="F1481" s="16">
        <f>ABS(Solieusap!F1481)</f>
        <v>0.878759913419914</v>
      </c>
      <c r="G1481" s="16">
        <f>ABS(Solieusap!G1481)</f>
        <v>1.21578069264069</v>
      </c>
      <c r="H1481" s="16">
        <f>ABS(Solieusap!H1481)</f>
        <v>5.2571693506493495E-4</v>
      </c>
      <c r="I1481" s="16">
        <f>ABS(Solieusap!I1481)</f>
        <v>2.9582880346320399</v>
      </c>
      <c r="J1481" s="16">
        <f>ABS(Solieusap!J1481)</f>
        <v>2.0013458961038899</v>
      </c>
      <c r="K1481" s="16">
        <f t="shared" si="0"/>
        <v>9.87347298701299</v>
      </c>
      <c r="L1481" s="16">
        <f t="shared" si="1"/>
        <v>2.9582880346320399</v>
      </c>
    </row>
    <row r="1482" spans="1:12" ht="16.5" customHeight="1">
      <c r="A1482" s="15" t="str">
        <f>Solieusap!A1482</f>
        <v>Cũ</v>
      </c>
      <c r="B1482" s="15">
        <f>Solieusap!B1482</f>
        <v>3.5</v>
      </c>
      <c r="C1482" s="15" t="str">
        <f>Solieusap!C1482</f>
        <v>COMB3</v>
      </c>
      <c r="D1482" s="15" t="str">
        <f>Solieusap!D1482</f>
        <v>Combination</v>
      </c>
      <c r="E1482" s="16">
        <f>ABS(Solieusap!E1482)</f>
        <v>9.8903293506493508</v>
      </c>
      <c r="F1482" s="16">
        <f>ABS(Solieusap!F1482)</f>
        <v>0.88047043290043403</v>
      </c>
      <c r="G1482" s="16">
        <f>ABS(Solieusap!G1482)</f>
        <v>1.21804510822511</v>
      </c>
      <c r="H1482" s="16">
        <f>ABS(Solieusap!H1482)</f>
        <v>5.2677203896103904E-4</v>
      </c>
      <c r="I1482" s="16">
        <f>ABS(Solieusap!I1482)</f>
        <v>2.9650828268398302</v>
      </c>
      <c r="J1482" s="16">
        <f>ABS(Solieusap!J1482)</f>
        <v>2.0058929480519399</v>
      </c>
      <c r="K1482" s="16">
        <f t="shared" si="0"/>
        <v>9.8903293506493508</v>
      </c>
      <c r="L1482" s="16">
        <f t="shared" si="1"/>
        <v>2.9650828268398302</v>
      </c>
    </row>
    <row r="1483" spans="1:12" ht="16.5" customHeight="1">
      <c r="A1483" s="15" t="str">
        <f>Solieusap!A1483</f>
        <v>Cũ</v>
      </c>
      <c r="B1483" s="15">
        <f>Solieusap!B1483</f>
        <v>0</v>
      </c>
      <c r="C1483" s="15" t="str">
        <f>Solieusap!C1483</f>
        <v>COMB4</v>
      </c>
      <c r="D1483" s="15" t="str">
        <f>Solieusap!D1483</f>
        <v>Combination</v>
      </c>
      <c r="E1483" s="16">
        <f>ABS(Solieusap!E1483)</f>
        <v>9.9071857142857098</v>
      </c>
      <c r="F1483" s="16">
        <f>ABS(Solieusap!F1483)</f>
        <v>0.88218095238095295</v>
      </c>
      <c r="G1483" s="16">
        <f>ABS(Solieusap!G1483)</f>
        <v>1.2203095238095201</v>
      </c>
      <c r="H1483" s="16">
        <f>ABS(Solieusap!H1483)</f>
        <v>5.2782714285714303E-4</v>
      </c>
      <c r="I1483" s="16">
        <f>ABS(Solieusap!I1483)</f>
        <v>2.9718776190476199</v>
      </c>
      <c r="J1483" s="16">
        <f>ABS(Solieusap!J1483)</f>
        <v>2.01044</v>
      </c>
      <c r="K1483" s="16">
        <f t="shared" si="0"/>
        <v>9.9071857142857098</v>
      </c>
      <c r="L1483" s="16">
        <f t="shared" si="1"/>
        <v>2.9718776190476199</v>
      </c>
    </row>
    <row r="1484" spans="1:12" ht="16.5" customHeight="1">
      <c r="A1484" s="15" t="str">
        <f>Solieusap!A1484</f>
        <v>Cũ</v>
      </c>
      <c r="B1484" s="15">
        <f>Solieusap!B1484</f>
        <v>1.75</v>
      </c>
      <c r="C1484" s="15" t="str">
        <f>Solieusap!C1484</f>
        <v>COMB4</v>
      </c>
      <c r="D1484" s="15" t="str">
        <f>Solieusap!D1484</f>
        <v>Combination</v>
      </c>
      <c r="E1484" s="16">
        <f>ABS(Solieusap!E1484)</f>
        <v>9.9240420779220795</v>
      </c>
      <c r="F1484" s="16">
        <f>ABS(Solieusap!F1484)</f>
        <v>0.88389147186147199</v>
      </c>
      <c r="G1484" s="16">
        <f>ABS(Solieusap!G1484)</f>
        <v>1.2225739393939401</v>
      </c>
      <c r="H1484" s="16">
        <f>ABS(Solieusap!H1484)</f>
        <v>5.2888224675324701E-4</v>
      </c>
      <c r="I1484" s="16">
        <f>ABS(Solieusap!I1484)</f>
        <v>2.9786724112554102</v>
      </c>
      <c r="J1484" s="16">
        <f>ABS(Solieusap!J1484)</f>
        <v>2.0149870519480499</v>
      </c>
      <c r="K1484" s="16">
        <f t="shared" si="0"/>
        <v>9.9240420779220795</v>
      </c>
      <c r="L1484" s="16">
        <f t="shared" si="1"/>
        <v>2.9786724112554102</v>
      </c>
    </row>
    <row r="1485" spans="1:12" ht="16.5" customHeight="1">
      <c r="A1485" s="15" t="str">
        <f>Solieusap!A1485</f>
        <v>Cũ</v>
      </c>
      <c r="B1485" s="15">
        <f>Solieusap!B1485</f>
        <v>3.5</v>
      </c>
      <c r="C1485" s="15" t="str">
        <f>Solieusap!C1485</f>
        <v>COMB4</v>
      </c>
      <c r="D1485" s="15" t="str">
        <f>Solieusap!D1485</f>
        <v>Combination</v>
      </c>
      <c r="E1485" s="16">
        <f>ABS(Solieusap!E1485)</f>
        <v>9.9408984415584403</v>
      </c>
      <c r="F1485" s="16">
        <f>ABS(Solieusap!F1485)</f>
        <v>0.88560199134199202</v>
      </c>
      <c r="G1485" s="16">
        <f>ABS(Solieusap!G1485)</f>
        <v>1.2248383549783499</v>
      </c>
      <c r="H1485" s="16">
        <f>ABS(Solieusap!H1485)</f>
        <v>5.2993735064935099E-4</v>
      </c>
      <c r="I1485" s="16">
        <f>ABS(Solieusap!I1485)</f>
        <v>2.9854672034632102</v>
      </c>
      <c r="J1485" s="16">
        <f>ABS(Solieusap!J1485)</f>
        <v>2.0195341038960999</v>
      </c>
      <c r="K1485" s="16">
        <f t="shared" si="0"/>
        <v>9.9408984415584403</v>
      </c>
      <c r="L1485" s="16">
        <f t="shared" si="1"/>
        <v>2.9854672034632102</v>
      </c>
    </row>
    <row r="1486" spans="1:12" ht="16.5" customHeight="1">
      <c r="A1486" s="15" t="str">
        <f>Solieusap!A1486</f>
        <v>Cũ</v>
      </c>
      <c r="B1486" s="15">
        <f>Solieusap!B1486</f>
        <v>0</v>
      </c>
      <c r="C1486" s="15" t="str">
        <f>Solieusap!C1486</f>
        <v>COMB5</v>
      </c>
      <c r="D1486" s="15" t="str">
        <f>Solieusap!D1486</f>
        <v>Combination</v>
      </c>
      <c r="E1486" s="16">
        <f>ABS(Solieusap!E1486)</f>
        <v>9.9577548051948099</v>
      </c>
      <c r="F1486" s="16">
        <f>ABS(Solieusap!F1486)</f>
        <v>0.88731251082251095</v>
      </c>
      <c r="G1486" s="16">
        <f>ABS(Solieusap!G1486)</f>
        <v>1.22710277056277</v>
      </c>
      <c r="H1486" s="16">
        <f>ABS(Solieusap!H1486)</f>
        <v>5.3099245454545497E-4</v>
      </c>
      <c r="I1486" s="16">
        <f>ABS(Solieusap!I1486)</f>
        <v>2.9922619956709999</v>
      </c>
      <c r="J1486" s="16">
        <f>ABS(Solieusap!J1486)</f>
        <v>2.0240811558441498</v>
      </c>
      <c r="K1486" s="16">
        <f t="shared" si="0"/>
        <v>9.9577548051948099</v>
      </c>
      <c r="L1486" s="16">
        <f t="shared" si="1"/>
        <v>2.9922619956709999</v>
      </c>
    </row>
    <row r="1487" spans="1:12" ht="16.5" customHeight="1">
      <c r="A1487" s="15" t="str">
        <f>Solieusap!A1487</f>
        <v>Cũ</v>
      </c>
      <c r="B1487" s="15">
        <f>Solieusap!B1487</f>
        <v>1.75</v>
      </c>
      <c r="C1487" s="15" t="str">
        <f>Solieusap!C1487</f>
        <v>COMB5</v>
      </c>
      <c r="D1487" s="15" t="str">
        <f>Solieusap!D1487</f>
        <v>Combination</v>
      </c>
      <c r="E1487" s="16">
        <f>ABS(Solieusap!E1487)</f>
        <v>9.9746111688311707</v>
      </c>
      <c r="F1487" s="16">
        <f>ABS(Solieusap!F1487)</f>
        <v>0.88902303030303098</v>
      </c>
      <c r="G1487" s="16">
        <f>ABS(Solieusap!G1487)</f>
        <v>1.22936718614718</v>
      </c>
      <c r="H1487" s="16">
        <f>ABS(Solieusap!H1487)</f>
        <v>5.3204755844155896E-4</v>
      </c>
      <c r="I1487" s="16">
        <f>ABS(Solieusap!I1487)</f>
        <v>2.9990567878787902</v>
      </c>
      <c r="J1487" s="16">
        <f>ABS(Solieusap!J1487)</f>
        <v>2.0286282077922002</v>
      </c>
      <c r="K1487" s="16">
        <f t="shared" si="0"/>
        <v>9.9746111688311707</v>
      </c>
      <c r="L1487" s="16">
        <f t="shared" si="1"/>
        <v>2.9990567878787902</v>
      </c>
    </row>
    <row r="1488" spans="1:12" ht="16.5" customHeight="1">
      <c r="A1488" s="15" t="str">
        <f>Solieusap!A1488</f>
        <v>Cũ</v>
      </c>
      <c r="B1488" s="15">
        <f>Solieusap!B1488</f>
        <v>3.5</v>
      </c>
      <c r="C1488" s="15" t="str">
        <f>Solieusap!C1488</f>
        <v>COMB5</v>
      </c>
      <c r="D1488" s="15" t="str">
        <f>Solieusap!D1488</f>
        <v>Combination</v>
      </c>
      <c r="E1488" s="16">
        <f>ABS(Solieusap!E1488)</f>
        <v>9.9914675324675297</v>
      </c>
      <c r="F1488" s="16">
        <f>ABS(Solieusap!F1488)</f>
        <v>0.89073354978355002</v>
      </c>
      <c r="G1488" s="16">
        <f>ABS(Solieusap!G1488)</f>
        <v>1.2316316017316</v>
      </c>
      <c r="H1488" s="16">
        <f>ABS(Solieusap!H1488)</f>
        <v>5.3310266233766305E-4</v>
      </c>
      <c r="I1488" s="16">
        <f>ABS(Solieusap!I1488)</f>
        <v>3.0058515800865799</v>
      </c>
      <c r="J1488" s="16">
        <f>ABS(Solieusap!J1488)</f>
        <v>2.0331752597402599</v>
      </c>
      <c r="K1488" s="16">
        <f t="shared" si="0"/>
        <v>9.9914675324675297</v>
      </c>
      <c r="L1488" s="16">
        <f t="shared" si="1"/>
        <v>3.0058515800865799</v>
      </c>
    </row>
    <row r="1489" spans="1:12" ht="16.5" customHeight="1">
      <c r="A1489" s="15" t="str">
        <f>Solieusap!A1489</f>
        <v>Cũ</v>
      </c>
      <c r="B1489" s="15">
        <f>Solieusap!B1489</f>
        <v>0</v>
      </c>
      <c r="C1489" s="15" t="str">
        <f>Solieusap!C1489</f>
        <v>COMB6</v>
      </c>
      <c r="D1489" s="15" t="str">
        <f>Solieusap!D1489</f>
        <v>Combination</v>
      </c>
      <c r="E1489" s="16">
        <f>ABS(Solieusap!E1489)</f>
        <v>10.008323896103899</v>
      </c>
      <c r="F1489" s="16">
        <f>ABS(Solieusap!F1489)</f>
        <v>0.89244406926407005</v>
      </c>
      <c r="G1489" s="16">
        <f>ABS(Solieusap!G1489)</f>
        <v>1.2338960173160201</v>
      </c>
      <c r="H1489" s="16">
        <f>ABS(Solieusap!H1489)</f>
        <v>5.3415776623376703E-4</v>
      </c>
      <c r="I1489" s="16">
        <f>ABS(Solieusap!I1489)</f>
        <v>3.0126463722943799</v>
      </c>
      <c r="J1489" s="16">
        <f>ABS(Solieusap!J1489)</f>
        <v>2.0377223116883099</v>
      </c>
      <c r="K1489" s="16">
        <f t="shared" si="0"/>
        <v>10.008323896103899</v>
      </c>
      <c r="L1489" s="16">
        <f t="shared" si="1"/>
        <v>3.0126463722943799</v>
      </c>
    </row>
    <row r="1490" spans="1:12" ht="16.5" customHeight="1">
      <c r="A1490" s="15" t="str">
        <f>Solieusap!A1490</f>
        <v>Cũ</v>
      </c>
      <c r="B1490" s="15">
        <f>Solieusap!B1490</f>
        <v>1.75</v>
      </c>
      <c r="C1490" s="15" t="str">
        <f>Solieusap!C1490</f>
        <v>COMB6</v>
      </c>
      <c r="D1490" s="15" t="str">
        <f>Solieusap!D1490</f>
        <v>Combination</v>
      </c>
      <c r="E1490" s="16">
        <f>ABS(Solieusap!E1490)</f>
        <v>10.025180259740299</v>
      </c>
      <c r="F1490" s="16">
        <f>ABS(Solieusap!F1490)</f>
        <v>0.89415458874458897</v>
      </c>
      <c r="G1490" s="16">
        <f>ABS(Solieusap!G1490)</f>
        <v>1.2361604329004301</v>
      </c>
      <c r="H1490" s="16">
        <f>ABS(Solieusap!H1490)</f>
        <v>5.3521287012987004E-4</v>
      </c>
      <c r="I1490" s="16">
        <f>ABS(Solieusap!I1490)</f>
        <v>3.0194411645021701</v>
      </c>
      <c r="J1490" s="16">
        <f>ABS(Solieusap!J1490)</f>
        <v>2.0422693636363598</v>
      </c>
      <c r="K1490" s="16">
        <f t="shared" si="0"/>
        <v>10.025180259740299</v>
      </c>
      <c r="L1490" s="16">
        <f t="shared" si="1"/>
        <v>3.0194411645021701</v>
      </c>
    </row>
    <row r="1491" spans="1:12" ht="16.5" customHeight="1">
      <c r="A1491" s="15" t="str">
        <f>Solieusap!A1491</f>
        <v>Cũ</v>
      </c>
      <c r="B1491" s="15">
        <f>Solieusap!B1491</f>
        <v>3.5</v>
      </c>
      <c r="C1491" s="15" t="str">
        <f>Solieusap!C1491</f>
        <v>COMB6</v>
      </c>
      <c r="D1491" s="15" t="str">
        <f>Solieusap!D1491</f>
        <v>Combination</v>
      </c>
      <c r="E1491" s="16">
        <f>ABS(Solieusap!E1491)</f>
        <v>10.0420366233766</v>
      </c>
      <c r="F1491" s="16">
        <f>ABS(Solieusap!F1491)</f>
        <v>0.89586510822510901</v>
      </c>
      <c r="G1491" s="16">
        <f>ABS(Solieusap!G1491)</f>
        <v>1.2384248484848499</v>
      </c>
      <c r="H1491" s="16">
        <f>ABS(Solieusap!H1491)</f>
        <v>5.3626797402597402E-4</v>
      </c>
      <c r="I1491" s="16">
        <f>ABS(Solieusap!I1491)</f>
        <v>3.0262359567099599</v>
      </c>
      <c r="J1491" s="16">
        <f>ABS(Solieusap!J1491)</f>
        <v>2.0468164155844102</v>
      </c>
      <c r="K1491" s="16">
        <f t="shared" si="0"/>
        <v>10.0420366233766</v>
      </c>
      <c r="L1491" s="16">
        <f t="shared" si="1"/>
        <v>3.0262359567099599</v>
      </c>
    </row>
    <row r="1492" spans="1:12" ht="16.5" customHeight="1">
      <c r="A1492" s="15" t="str">
        <f>Solieusap!A1492</f>
        <v>Cũ</v>
      </c>
      <c r="B1492" s="15">
        <f>Solieusap!B1492</f>
        <v>0</v>
      </c>
      <c r="C1492" s="15" t="str">
        <f>Solieusap!C1492</f>
        <v>COMB7</v>
      </c>
      <c r="D1492" s="15" t="str">
        <f>Solieusap!D1492</f>
        <v>Combination</v>
      </c>
      <c r="E1492" s="16">
        <f>ABS(Solieusap!E1492)</f>
        <v>10.058892987012999</v>
      </c>
      <c r="F1492" s="16">
        <f>ABS(Solieusap!F1492)</f>
        <v>0.89757562770562804</v>
      </c>
      <c r="G1492" s="16">
        <f>ABS(Solieusap!G1492)</f>
        <v>1.2406892640692599</v>
      </c>
      <c r="H1492" s="16">
        <f>ABS(Solieusap!H1492)</f>
        <v>5.37323077922078E-4</v>
      </c>
      <c r="I1492" s="16">
        <f>ABS(Solieusap!I1492)</f>
        <v>3.0330307489177502</v>
      </c>
      <c r="J1492" s="16">
        <f>ABS(Solieusap!J1492)</f>
        <v>2.0513634675324601</v>
      </c>
      <c r="K1492" s="16">
        <f t="shared" si="0"/>
        <v>10.058892987012999</v>
      </c>
      <c r="L1492" s="16">
        <f t="shared" si="1"/>
        <v>3.0330307489177502</v>
      </c>
    </row>
    <row r="1493" spans="1:12" ht="16.5" customHeight="1">
      <c r="A1493" s="15" t="str">
        <f>Solieusap!A1493</f>
        <v>Cũ</v>
      </c>
      <c r="B1493" s="15">
        <f>Solieusap!B1493</f>
        <v>1.75</v>
      </c>
      <c r="C1493" s="15" t="str">
        <f>Solieusap!C1493</f>
        <v>COMB7</v>
      </c>
      <c r="D1493" s="15" t="str">
        <f>Solieusap!D1493</f>
        <v>Combination</v>
      </c>
      <c r="E1493" s="16">
        <f>ABS(Solieusap!E1493)</f>
        <v>10.0757493506493</v>
      </c>
      <c r="F1493" s="16">
        <f>ABS(Solieusap!F1493)</f>
        <v>0.89928614718614797</v>
      </c>
      <c r="G1493" s="16">
        <f>ABS(Solieusap!G1493)</f>
        <v>1.24295367965368</v>
      </c>
      <c r="H1493" s="16">
        <f>ABS(Solieusap!H1493)</f>
        <v>5.3837818181818198E-4</v>
      </c>
      <c r="I1493" s="16">
        <f>ABS(Solieusap!I1493)</f>
        <v>3.0398255411255399</v>
      </c>
      <c r="J1493" s="16">
        <f>ABS(Solieusap!J1493)</f>
        <v>2.0559105194805198</v>
      </c>
      <c r="K1493" s="16">
        <f t="shared" si="0"/>
        <v>10.0757493506493</v>
      </c>
      <c r="L1493" s="16">
        <f t="shared" si="1"/>
        <v>3.0398255411255399</v>
      </c>
    </row>
    <row r="1494" spans="1:12" ht="16.5" customHeight="1">
      <c r="A1494" s="15" t="str">
        <f>Solieusap!A1494</f>
        <v>Cũ</v>
      </c>
      <c r="B1494" s="15">
        <f>Solieusap!B1494</f>
        <v>3.5</v>
      </c>
      <c r="C1494" s="15" t="str">
        <f>Solieusap!C1494</f>
        <v>COMB7</v>
      </c>
      <c r="D1494" s="15" t="str">
        <f>Solieusap!D1494</f>
        <v>Combination</v>
      </c>
      <c r="E1494" s="16">
        <f>ABS(Solieusap!E1494)</f>
        <v>10.0926057142857</v>
      </c>
      <c r="F1494" s="16">
        <f>ABS(Solieusap!F1494)</f>
        <v>0.900996666666667</v>
      </c>
      <c r="G1494" s="16">
        <f>ABS(Solieusap!G1494)</f>
        <v>1.24521809523809</v>
      </c>
      <c r="H1494" s="16">
        <f>ABS(Solieusap!H1494)</f>
        <v>5.3943328571428597E-4</v>
      </c>
      <c r="I1494" s="16">
        <f>ABS(Solieusap!I1494)</f>
        <v>3.0466203333333399</v>
      </c>
      <c r="J1494" s="16">
        <f>ABS(Solieusap!J1494)</f>
        <v>2.0604575714285698</v>
      </c>
      <c r="K1494" s="16">
        <f t="shared" si="0"/>
        <v>10.0926057142857</v>
      </c>
      <c r="L1494" s="16">
        <f t="shared" si="1"/>
        <v>3.0466203333333399</v>
      </c>
    </row>
    <row r="1495" spans="1:12" ht="16.5" customHeight="1">
      <c r="A1495" s="15" t="str">
        <f>Solieusap!A1495</f>
        <v>Cũ</v>
      </c>
      <c r="B1495" s="15">
        <f>Solieusap!B1495</f>
        <v>0</v>
      </c>
      <c r="C1495" s="15" t="str">
        <f>Solieusap!C1495</f>
        <v>COMB1</v>
      </c>
      <c r="D1495" s="15" t="str">
        <f>Solieusap!D1495</f>
        <v>Combination</v>
      </c>
      <c r="E1495" s="16">
        <f>ABS(Solieusap!E1495)</f>
        <v>10.1094620779221</v>
      </c>
      <c r="F1495" s="16">
        <f>ABS(Solieusap!F1495)</f>
        <v>0.90270718614718704</v>
      </c>
      <c r="G1495" s="16">
        <f>ABS(Solieusap!G1495)</f>
        <v>1.24748251082251</v>
      </c>
      <c r="H1495" s="16">
        <f>ABS(Solieusap!H1495)</f>
        <v>5.4048838961038995E-4</v>
      </c>
      <c r="I1495" s="16">
        <f>ABS(Solieusap!I1495)</f>
        <v>3.0534151255411301</v>
      </c>
      <c r="J1495" s="16">
        <f>ABS(Solieusap!J1495)</f>
        <v>2.0650046233766202</v>
      </c>
      <c r="K1495" s="16">
        <f t="shared" si="0"/>
        <v>10.1094620779221</v>
      </c>
      <c r="L1495" s="16">
        <f t="shared" si="1"/>
        <v>3.0534151255411301</v>
      </c>
    </row>
    <row r="1496" spans="1:12" ht="16.5" customHeight="1">
      <c r="A1496" s="15" t="str">
        <f>Solieusap!A1496</f>
        <v>Cũ</v>
      </c>
      <c r="B1496" s="15">
        <f>Solieusap!B1496</f>
        <v>1.75</v>
      </c>
      <c r="C1496" s="15" t="str">
        <f>Solieusap!C1496</f>
        <v>COMB1</v>
      </c>
      <c r="D1496" s="15" t="str">
        <f>Solieusap!D1496</f>
        <v>Combination</v>
      </c>
      <c r="E1496" s="16">
        <f>ABS(Solieusap!E1496)</f>
        <v>10.1263184415584</v>
      </c>
      <c r="F1496" s="16">
        <f>ABS(Solieusap!F1496)</f>
        <v>0.90441770562770596</v>
      </c>
      <c r="G1496" s="16">
        <f>ABS(Solieusap!G1496)</f>
        <v>1.2497469264069301</v>
      </c>
      <c r="H1496" s="16">
        <f>ABS(Solieusap!H1496)</f>
        <v>5.4154349350649404E-4</v>
      </c>
      <c r="I1496" s="16">
        <f>ABS(Solieusap!I1496)</f>
        <v>3.0602099177489199</v>
      </c>
      <c r="J1496" s="16">
        <f>ABS(Solieusap!J1496)</f>
        <v>2.0695516753246701</v>
      </c>
      <c r="K1496" s="16">
        <f t="shared" si="0"/>
        <v>10.1263184415584</v>
      </c>
      <c r="L1496" s="16">
        <f t="shared" si="1"/>
        <v>3.0602099177489199</v>
      </c>
    </row>
    <row r="1497" spans="1:12" ht="16.5" customHeight="1">
      <c r="A1497" s="15" t="str">
        <f>Solieusap!A1497</f>
        <v>Cũ</v>
      </c>
      <c r="B1497" s="15">
        <f>Solieusap!B1497</f>
        <v>3.5</v>
      </c>
      <c r="C1497" s="15" t="str">
        <f>Solieusap!C1497</f>
        <v>COMB1</v>
      </c>
      <c r="D1497" s="15" t="str">
        <f>Solieusap!D1497</f>
        <v>Combination</v>
      </c>
      <c r="E1497" s="16">
        <f>ABS(Solieusap!E1497)</f>
        <v>10.1431748051948</v>
      </c>
      <c r="F1497" s="16">
        <f>ABS(Solieusap!F1497)</f>
        <v>0.90612822510822599</v>
      </c>
      <c r="G1497" s="16">
        <f>ABS(Solieusap!G1497)</f>
        <v>1.2520113419913399</v>
      </c>
      <c r="H1497" s="16">
        <f>ABS(Solieusap!H1497)</f>
        <v>5.4259859740259802E-4</v>
      </c>
      <c r="I1497" s="16">
        <f>ABS(Solieusap!I1497)</f>
        <v>3.0670047099567102</v>
      </c>
      <c r="J1497" s="16">
        <f>ABS(Solieusap!J1497)</f>
        <v>2.07409872727272</v>
      </c>
      <c r="K1497" s="16">
        <f t="shared" si="0"/>
        <v>10.1431748051948</v>
      </c>
      <c r="L1497" s="16">
        <f t="shared" si="1"/>
        <v>3.0670047099567102</v>
      </c>
    </row>
    <row r="1498" spans="1:12" ht="16.5" customHeight="1">
      <c r="A1498" s="15" t="str">
        <f>Solieusap!A1498</f>
        <v>Cũ</v>
      </c>
      <c r="B1498" s="15">
        <f>Solieusap!B1498</f>
        <v>0</v>
      </c>
      <c r="C1498" s="15" t="str">
        <f>Solieusap!C1498</f>
        <v>COMB2</v>
      </c>
      <c r="D1498" s="15" t="str">
        <f>Solieusap!D1498</f>
        <v>Combination</v>
      </c>
      <c r="E1498" s="16">
        <f>ABS(Solieusap!E1498)</f>
        <v>10.1600311688312</v>
      </c>
      <c r="F1498" s="16">
        <f>ABS(Solieusap!F1498)</f>
        <v>0.90783874458874503</v>
      </c>
      <c r="G1498" s="16">
        <f>ABS(Solieusap!G1498)</f>
        <v>1.2542757575757599</v>
      </c>
      <c r="H1498" s="16">
        <f>ABS(Solieusap!H1498)</f>
        <v>5.4365370129870201E-4</v>
      </c>
      <c r="I1498" s="16">
        <f>ABS(Solieusap!I1498)</f>
        <v>3.0737995021645101</v>
      </c>
      <c r="J1498" s="16">
        <f>ABS(Solieusap!J1498)</f>
        <v>2.07864577922077</v>
      </c>
      <c r="K1498" s="16">
        <f t="shared" si="0"/>
        <v>10.1600311688312</v>
      </c>
      <c r="L1498" s="16">
        <f t="shared" si="1"/>
        <v>3.0737995021645101</v>
      </c>
    </row>
    <row r="1499" spans="1:12" ht="16.5" customHeight="1">
      <c r="A1499" s="15" t="str">
        <f>Solieusap!A1499</f>
        <v>Cũ</v>
      </c>
      <c r="B1499" s="15">
        <f>Solieusap!B1499</f>
        <v>1.75</v>
      </c>
      <c r="C1499" s="15" t="str">
        <f>Solieusap!C1499</f>
        <v>COMB2</v>
      </c>
      <c r="D1499" s="15" t="str">
        <f>Solieusap!D1499</f>
        <v>Combination</v>
      </c>
      <c r="E1499" s="16">
        <f>ABS(Solieusap!E1499)</f>
        <v>10.1768875324675</v>
      </c>
      <c r="F1499" s="16">
        <f>ABS(Solieusap!F1499)</f>
        <v>0.90954926406926495</v>
      </c>
      <c r="G1499" s="16">
        <f>ABS(Solieusap!G1499)</f>
        <v>1.25654017316017</v>
      </c>
      <c r="H1499" s="16">
        <f>ABS(Solieusap!H1499)</f>
        <v>5.4470880519480599E-4</v>
      </c>
      <c r="I1499" s="16">
        <f>ABS(Solieusap!I1499)</f>
        <v>3.0805942943722999</v>
      </c>
      <c r="J1499" s="16">
        <f>ABS(Solieusap!J1499)</f>
        <v>2.0831928311688301</v>
      </c>
      <c r="K1499" s="16">
        <f t="shared" si="0"/>
        <v>10.1768875324675</v>
      </c>
      <c r="L1499" s="16">
        <f t="shared" si="1"/>
        <v>3.0805942943722999</v>
      </c>
    </row>
    <row r="1500" spans="1:12" ht="16.5" customHeight="1">
      <c r="A1500" s="15" t="str">
        <f>Solieusap!A1500</f>
        <v>Cũ</v>
      </c>
      <c r="B1500" s="15">
        <f>Solieusap!B1500</f>
        <v>3.5</v>
      </c>
      <c r="C1500" s="15" t="str">
        <f>Solieusap!C1500</f>
        <v>COMB2</v>
      </c>
      <c r="D1500" s="15" t="str">
        <f>Solieusap!D1500</f>
        <v>Combination</v>
      </c>
      <c r="E1500" s="16">
        <f>ABS(Solieusap!E1500)</f>
        <v>10.1937438961039</v>
      </c>
      <c r="F1500" s="16">
        <f>ABS(Solieusap!F1500)</f>
        <v>0.91125978354978399</v>
      </c>
      <c r="G1500" s="16">
        <f>ABS(Solieusap!G1500)</f>
        <v>1.25880458874459</v>
      </c>
      <c r="H1500" s="16">
        <f>ABS(Solieusap!H1500)</f>
        <v>5.45763909090909E-4</v>
      </c>
      <c r="I1500" s="16">
        <f>ABS(Solieusap!I1500)</f>
        <v>3.0873890865800901</v>
      </c>
      <c r="J1500" s="16">
        <f>ABS(Solieusap!J1500)</f>
        <v>2.0877398831168801</v>
      </c>
      <c r="K1500" s="16">
        <f t="shared" si="0"/>
        <v>10.1937438961039</v>
      </c>
      <c r="L1500" s="16">
        <f t="shared" si="1"/>
        <v>3.0873890865800901</v>
      </c>
    </row>
    <row r="1501" spans="1:12" ht="16.5" customHeight="1">
      <c r="A1501" s="15" t="str">
        <f>Solieusap!A1501</f>
        <v>Cũ</v>
      </c>
      <c r="B1501" s="15">
        <f>Solieusap!B1501</f>
        <v>0</v>
      </c>
      <c r="C1501" s="15" t="str">
        <f>Solieusap!C1501</f>
        <v>COMB3</v>
      </c>
      <c r="D1501" s="15" t="str">
        <f>Solieusap!D1501</f>
        <v>Combination</v>
      </c>
      <c r="E1501" s="16">
        <f>ABS(Solieusap!E1501)</f>
        <v>10.2106002597403</v>
      </c>
      <c r="F1501" s="16">
        <f>ABS(Solieusap!F1501)</f>
        <v>0.91297030303030402</v>
      </c>
      <c r="G1501" s="16">
        <f>ABS(Solieusap!G1501)</f>
        <v>1.261069004329</v>
      </c>
      <c r="H1501" s="16">
        <f>ABS(Solieusap!H1501)</f>
        <v>5.4681901298701298E-4</v>
      </c>
      <c r="I1501" s="16">
        <f>ABS(Solieusap!I1501)</f>
        <v>3.0941838787878799</v>
      </c>
      <c r="J1501" s="16">
        <f>ABS(Solieusap!J1501)</f>
        <v>2.09228693506493</v>
      </c>
      <c r="K1501" s="16">
        <f t="shared" si="0"/>
        <v>10.2106002597403</v>
      </c>
      <c r="L1501" s="16">
        <f t="shared" si="1"/>
        <v>3.0941838787878799</v>
      </c>
    </row>
    <row r="1502" spans="1:12" ht="16.5" customHeight="1">
      <c r="A1502" s="15" t="str">
        <f>Solieusap!A1502</f>
        <v>Cũ</v>
      </c>
      <c r="B1502" s="15">
        <f>Solieusap!B1502</f>
        <v>1.75</v>
      </c>
      <c r="C1502" s="15" t="str">
        <f>Solieusap!C1502</f>
        <v>COMB3</v>
      </c>
      <c r="D1502" s="15" t="str">
        <f>Solieusap!D1502</f>
        <v>Combination</v>
      </c>
      <c r="E1502" s="16">
        <f>ABS(Solieusap!E1502)</f>
        <v>10.2274566233766</v>
      </c>
      <c r="F1502" s="16">
        <f>ABS(Solieusap!F1502)</f>
        <v>0.91468082251082306</v>
      </c>
      <c r="G1502" s="16">
        <f>ABS(Solieusap!G1502)</f>
        <v>1.2633334199134201</v>
      </c>
      <c r="H1502" s="16">
        <f>ABS(Solieusap!H1502)</f>
        <v>5.4787411688311696E-4</v>
      </c>
      <c r="I1502" s="16">
        <f>ABS(Solieusap!I1502)</f>
        <v>3.1009786709956702</v>
      </c>
      <c r="J1502" s="16">
        <f>ABS(Solieusap!J1502)</f>
        <v>2.09683398701298</v>
      </c>
      <c r="K1502" s="16">
        <f t="shared" si="0"/>
        <v>10.2274566233766</v>
      </c>
      <c r="L1502" s="16">
        <f t="shared" si="1"/>
        <v>3.1009786709956702</v>
      </c>
    </row>
    <row r="1503" spans="1:12" ht="16.5" customHeight="1">
      <c r="A1503" s="15" t="str">
        <f>Solieusap!A1503</f>
        <v>Cũ</v>
      </c>
      <c r="B1503" s="15">
        <f>Solieusap!B1503</f>
        <v>3.5</v>
      </c>
      <c r="C1503" s="15" t="str">
        <f>Solieusap!C1503</f>
        <v>COMB3</v>
      </c>
      <c r="D1503" s="15" t="str">
        <f>Solieusap!D1503</f>
        <v>Combination</v>
      </c>
      <c r="E1503" s="16">
        <f>ABS(Solieusap!E1503)</f>
        <v>10.244312987013</v>
      </c>
      <c r="F1503" s="16">
        <f>ABS(Solieusap!F1503)</f>
        <v>0.91639134199134298</v>
      </c>
      <c r="G1503" s="16">
        <f>ABS(Solieusap!G1503)</f>
        <v>1.2655978354978299</v>
      </c>
      <c r="H1503" s="16">
        <f>ABS(Solieusap!H1503)</f>
        <v>5.4892922077922105E-4</v>
      </c>
      <c r="I1503" s="16">
        <f>ABS(Solieusap!I1503)</f>
        <v>3.1077734632034701</v>
      </c>
      <c r="J1503" s="16">
        <f>ABS(Solieusap!J1503)</f>
        <v>2.1013810389610299</v>
      </c>
      <c r="K1503" s="16">
        <f t="shared" si="0"/>
        <v>10.244312987013</v>
      </c>
      <c r="L1503" s="16">
        <f t="shared" si="1"/>
        <v>3.1077734632034701</v>
      </c>
    </row>
    <row r="1504" spans="1:12" ht="16.5" customHeight="1">
      <c r="A1504" s="15" t="str">
        <f>Solieusap!A1504</f>
        <v>Cũ</v>
      </c>
      <c r="B1504" s="15">
        <f>Solieusap!B1504</f>
        <v>0</v>
      </c>
      <c r="C1504" s="15" t="str">
        <f>Solieusap!C1504</f>
        <v>COMB4</v>
      </c>
      <c r="D1504" s="15" t="str">
        <f>Solieusap!D1504</f>
        <v>Combination</v>
      </c>
      <c r="E1504" s="16">
        <f>ABS(Solieusap!E1504)</f>
        <v>10.2611693506493</v>
      </c>
      <c r="F1504" s="16">
        <f>ABS(Solieusap!F1504)</f>
        <v>0.91810186147186201</v>
      </c>
      <c r="G1504" s="16">
        <f>ABS(Solieusap!G1504)</f>
        <v>1.2678622510822499</v>
      </c>
      <c r="H1504" s="16">
        <f>ABS(Solieusap!H1504)</f>
        <v>5.4998432467532503E-4</v>
      </c>
      <c r="I1504" s="16">
        <f>ABS(Solieusap!I1504)</f>
        <v>3.1145682554112599</v>
      </c>
      <c r="J1504" s="16">
        <f>ABS(Solieusap!J1504)</f>
        <v>2.1059280909090901</v>
      </c>
      <c r="K1504" s="16">
        <f t="shared" si="0"/>
        <v>10.2611693506493</v>
      </c>
      <c r="L1504" s="16">
        <f t="shared" si="1"/>
        <v>3.1145682554112599</v>
      </c>
    </row>
    <row r="1505" spans="1:12" ht="16.5" customHeight="1">
      <c r="A1505" s="15" t="str">
        <f>Solieusap!A1505</f>
        <v>Cũ</v>
      </c>
      <c r="B1505" s="15">
        <f>Solieusap!B1505</f>
        <v>1.75</v>
      </c>
      <c r="C1505" s="15" t="str">
        <f>Solieusap!C1505</f>
        <v>COMB4</v>
      </c>
      <c r="D1505" s="15" t="str">
        <f>Solieusap!D1505</f>
        <v>Combination</v>
      </c>
      <c r="E1505" s="16">
        <f>ABS(Solieusap!E1505)</f>
        <v>10.2780257142857</v>
      </c>
      <c r="F1505" s="16">
        <f>ABS(Solieusap!F1505)</f>
        <v>0.91981238095238205</v>
      </c>
      <c r="G1505" s="16">
        <f>ABS(Solieusap!G1505)</f>
        <v>1.27012666666667</v>
      </c>
      <c r="H1505" s="16">
        <f>ABS(Solieusap!H1505)</f>
        <v>5.5103942857142902E-4</v>
      </c>
      <c r="I1505" s="16">
        <f>ABS(Solieusap!I1505)</f>
        <v>3.1213630476190501</v>
      </c>
      <c r="J1505" s="16">
        <f>ABS(Solieusap!J1505)</f>
        <v>2.11047514285714</v>
      </c>
      <c r="K1505" s="16">
        <f t="shared" si="0"/>
        <v>10.2780257142857</v>
      </c>
      <c r="L1505" s="16">
        <f t="shared" si="1"/>
        <v>3.1213630476190501</v>
      </c>
    </row>
    <row r="1506" spans="1:12" ht="16.5" customHeight="1">
      <c r="A1506" s="15" t="str">
        <f>Solieusap!A1506</f>
        <v>Cũ</v>
      </c>
      <c r="B1506" s="15">
        <f>Solieusap!B1506</f>
        <v>3.5</v>
      </c>
      <c r="C1506" s="15" t="str">
        <f>Solieusap!C1506</f>
        <v>COMB4</v>
      </c>
      <c r="D1506" s="15" t="str">
        <f>Solieusap!D1506</f>
        <v>Combination</v>
      </c>
      <c r="E1506" s="16">
        <f>ABS(Solieusap!E1506)</f>
        <v>10.2948820779221</v>
      </c>
      <c r="F1506" s="16">
        <f>ABS(Solieusap!F1506)</f>
        <v>0.92152290043290097</v>
      </c>
      <c r="G1506" s="16">
        <f>ABS(Solieusap!G1506)</f>
        <v>1.27239108225108</v>
      </c>
      <c r="H1506" s="16">
        <f>ABS(Solieusap!H1506)</f>
        <v>5.52094532467533E-4</v>
      </c>
      <c r="I1506" s="16">
        <f>ABS(Solieusap!I1506)</f>
        <v>3.1281578398268399</v>
      </c>
      <c r="J1506" s="16">
        <f>ABS(Solieusap!J1506)</f>
        <v>2.1150221948051899</v>
      </c>
      <c r="K1506" s="16">
        <f t="shared" si="0"/>
        <v>10.2948820779221</v>
      </c>
      <c r="L1506" s="16">
        <f t="shared" si="1"/>
        <v>3.1281578398268399</v>
      </c>
    </row>
    <row r="1507" spans="1:12" ht="16.5" customHeight="1">
      <c r="A1507" s="15" t="str">
        <f>Solieusap!A1507</f>
        <v>Cũ</v>
      </c>
      <c r="B1507" s="15">
        <f>Solieusap!B1507</f>
        <v>0</v>
      </c>
      <c r="C1507" s="15" t="str">
        <f>Solieusap!C1507</f>
        <v>COMB5</v>
      </c>
      <c r="D1507" s="15" t="str">
        <f>Solieusap!D1507</f>
        <v>Combination</v>
      </c>
      <c r="E1507" s="16">
        <f>ABS(Solieusap!E1507)</f>
        <v>10.311738441558401</v>
      </c>
      <c r="F1507" s="16">
        <f>ABS(Solieusap!F1507)</f>
        <v>0.92323341991342101</v>
      </c>
      <c r="G1507" s="16">
        <f>ABS(Solieusap!G1507)</f>
        <v>1.2746554978355</v>
      </c>
      <c r="H1507" s="16">
        <f>ABS(Solieusap!H1507)</f>
        <v>5.5314963636363698E-4</v>
      </c>
      <c r="I1507" s="16">
        <f>ABS(Solieusap!I1507)</f>
        <v>3.1349526320346399</v>
      </c>
      <c r="J1507" s="16">
        <f>ABS(Solieusap!J1507)</f>
        <v>2.1195692467532399</v>
      </c>
      <c r="K1507" s="16">
        <f t="shared" si="0"/>
        <v>10.311738441558401</v>
      </c>
      <c r="L1507" s="16">
        <f t="shared" si="1"/>
        <v>3.1349526320346399</v>
      </c>
    </row>
    <row r="1508" spans="1:12" ht="16.5" customHeight="1">
      <c r="A1508" s="15" t="str">
        <f>Solieusap!A1508</f>
        <v>Cũ</v>
      </c>
      <c r="B1508" s="15">
        <f>Solieusap!B1508</f>
        <v>1.75</v>
      </c>
      <c r="C1508" s="15" t="str">
        <f>Solieusap!C1508</f>
        <v>COMB5</v>
      </c>
      <c r="D1508" s="15" t="str">
        <f>Solieusap!D1508</f>
        <v>Combination</v>
      </c>
      <c r="E1508" s="16">
        <f>ABS(Solieusap!E1508)</f>
        <v>10.3285948051948</v>
      </c>
      <c r="F1508" s="16">
        <f>ABS(Solieusap!F1508)</f>
        <v>0.92494393939394004</v>
      </c>
      <c r="G1508" s="16">
        <f>ABS(Solieusap!G1508)</f>
        <v>1.2769199134199101</v>
      </c>
      <c r="H1508" s="16">
        <f>ABS(Solieusap!H1508)</f>
        <v>5.5420474025974097E-4</v>
      </c>
      <c r="I1508" s="16">
        <f>ABS(Solieusap!I1508)</f>
        <v>3.1417474242424301</v>
      </c>
      <c r="J1508" s="16">
        <f>ABS(Solieusap!J1508)</f>
        <v>2.1241162987012898</v>
      </c>
      <c r="K1508" s="16">
        <f t="shared" si="0"/>
        <v>10.3285948051948</v>
      </c>
      <c r="L1508" s="16">
        <f t="shared" si="1"/>
        <v>3.1417474242424301</v>
      </c>
    </row>
    <row r="1509" spans="1:12" ht="16.5" customHeight="1">
      <c r="A1509" s="15" t="str">
        <f>Solieusap!A1509</f>
        <v>Cũ</v>
      </c>
      <c r="B1509" s="15">
        <f>Solieusap!B1509</f>
        <v>3.5</v>
      </c>
      <c r="C1509" s="15" t="str">
        <f>Solieusap!C1509</f>
        <v>COMB5</v>
      </c>
      <c r="D1509" s="15" t="str">
        <f>Solieusap!D1509</f>
        <v>Combination</v>
      </c>
      <c r="E1509" s="16">
        <f>ABS(Solieusap!E1509)</f>
        <v>10.3454511688312</v>
      </c>
      <c r="F1509" s="16">
        <f>ABS(Solieusap!F1509)</f>
        <v>0.92665445887445996</v>
      </c>
      <c r="G1509" s="16">
        <f>ABS(Solieusap!G1509)</f>
        <v>1.2791843290043301</v>
      </c>
      <c r="H1509" s="16">
        <f>ABS(Solieusap!H1509)</f>
        <v>5.5525984415584495E-4</v>
      </c>
      <c r="I1509" s="16">
        <f>ABS(Solieusap!I1509)</f>
        <v>3.1485422164502199</v>
      </c>
      <c r="J1509" s="16">
        <f>ABS(Solieusap!J1509)</f>
        <v>2.12866335064935</v>
      </c>
      <c r="K1509" s="16">
        <f t="shared" si="0"/>
        <v>10.3454511688312</v>
      </c>
      <c r="L1509" s="16">
        <f t="shared" si="1"/>
        <v>3.1485422164502199</v>
      </c>
    </row>
    <row r="1510" spans="1:12" ht="16.5" customHeight="1">
      <c r="A1510" s="15" t="str">
        <f>Solieusap!A1510</f>
        <v>Cũ</v>
      </c>
      <c r="B1510" s="15">
        <f>Solieusap!B1510</f>
        <v>0</v>
      </c>
      <c r="C1510" s="15" t="str">
        <f>Solieusap!C1510</f>
        <v>COMB6</v>
      </c>
      <c r="D1510" s="15" t="str">
        <f>Solieusap!D1510</f>
        <v>Combination</v>
      </c>
      <c r="E1510" s="16">
        <f>ABS(Solieusap!E1510)</f>
        <v>10.362307532467501</v>
      </c>
      <c r="F1510" s="16">
        <f>ABS(Solieusap!F1510)</f>
        <v>0.928364978354979</v>
      </c>
      <c r="G1510" s="16">
        <f>ABS(Solieusap!G1510)</f>
        <v>1.2814487445887399</v>
      </c>
      <c r="H1510" s="16">
        <f>ABS(Solieusap!H1510)</f>
        <v>5.5631494805194795E-4</v>
      </c>
      <c r="I1510" s="16">
        <f>ABS(Solieusap!I1510)</f>
        <v>3.1553370086580101</v>
      </c>
      <c r="J1510" s="16">
        <f>ABS(Solieusap!J1510)</f>
        <v>2.1332104025973999</v>
      </c>
      <c r="K1510" s="16">
        <f t="shared" si="0"/>
        <v>10.362307532467501</v>
      </c>
      <c r="L1510" s="16">
        <f t="shared" si="1"/>
        <v>3.1553370086580101</v>
      </c>
    </row>
    <row r="1511" spans="1:12" ht="16.5" customHeight="1">
      <c r="A1511" s="15" t="str">
        <f>Solieusap!A1511</f>
        <v>Cũ</v>
      </c>
      <c r="B1511" s="15">
        <f>Solieusap!B1511</f>
        <v>1.75</v>
      </c>
      <c r="C1511" s="15" t="str">
        <f>Solieusap!C1511</f>
        <v>COMB6</v>
      </c>
      <c r="D1511" s="15" t="str">
        <f>Solieusap!D1511</f>
        <v>Combination</v>
      </c>
      <c r="E1511" s="16">
        <f>ABS(Solieusap!E1511)</f>
        <v>10.379163896103901</v>
      </c>
      <c r="F1511" s="16">
        <f>ABS(Solieusap!F1511)</f>
        <v>0.93007549783549903</v>
      </c>
      <c r="G1511" s="16">
        <f>ABS(Solieusap!G1511)</f>
        <v>1.28371316017316</v>
      </c>
      <c r="H1511" s="16">
        <f>ABS(Solieusap!H1511)</f>
        <v>5.5737005194805205E-4</v>
      </c>
      <c r="I1511" s="16">
        <f>ABS(Solieusap!I1511)</f>
        <v>3.1621318008657999</v>
      </c>
      <c r="J1511" s="16">
        <f>ABS(Solieusap!J1511)</f>
        <v>2.1377574545454499</v>
      </c>
      <c r="K1511" s="16">
        <f t="shared" si="0"/>
        <v>10.379163896103901</v>
      </c>
      <c r="L1511" s="16">
        <f t="shared" si="1"/>
        <v>3.1621318008657999</v>
      </c>
    </row>
    <row r="1512" spans="1:12" ht="16.5" customHeight="1">
      <c r="A1512" s="15" t="str">
        <f>Solieusap!A1512</f>
        <v>Cũ</v>
      </c>
      <c r="B1512" s="15">
        <f>Solieusap!B1512</f>
        <v>3.5</v>
      </c>
      <c r="C1512" s="15" t="str">
        <f>Solieusap!C1512</f>
        <v>COMB6</v>
      </c>
      <c r="D1512" s="15" t="str">
        <f>Solieusap!D1512</f>
        <v>Combination</v>
      </c>
      <c r="E1512" s="16">
        <f>ABS(Solieusap!E1512)</f>
        <v>10.3960202597403</v>
      </c>
      <c r="F1512" s="16">
        <f>ABS(Solieusap!F1512)</f>
        <v>0.93178601731601796</v>
      </c>
      <c r="G1512" s="16">
        <f>ABS(Solieusap!G1512)</f>
        <v>1.28597757575757</v>
      </c>
      <c r="H1512" s="16">
        <f>ABS(Solieusap!H1512)</f>
        <v>5.5842515584415603E-4</v>
      </c>
      <c r="I1512" s="16">
        <f>ABS(Solieusap!I1512)</f>
        <v>3.1689265930735999</v>
      </c>
      <c r="J1512" s="16">
        <f>ABS(Solieusap!J1512)</f>
        <v>2.1423045064934998</v>
      </c>
      <c r="K1512" s="16">
        <f t="shared" si="0"/>
        <v>10.3960202597403</v>
      </c>
      <c r="L1512" s="16">
        <f t="shared" si="1"/>
        <v>3.1689265930735999</v>
      </c>
    </row>
    <row r="1513" spans="1:12" ht="16.5" customHeight="1">
      <c r="A1513" s="15" t="str">
        <f>Solieusap!A1513</f>
        <v>Cũ</v>
      </c>
      <c r="B1513" s="15">
        <f>Solieusap!B1513</f>
        <v>0</v>
      </c>
      <c r="C1513" s="15" t="str">
        <f>Solieusap!C1513</f>
        <v>COMB7</v>
      </c>
      <c r="D1513" s="15" t="str">
        <f>Solieusap!D1513</f>
        <v>Combination</v>
      </c>
      <c r="E1513" s="16">
        <f>ABS(Solieusap!E1513)</f>
        <v>10.412876623376601</v>
      </c>
      <c r="F1513" s="16">
        <f>ABS(Solieusap!F1513)</f>
        <v>0.93349653679653699</v>
      </c>
      <c r="G1513" s="16">
        <f>ABS(Solieusap!G1513)</f>
        <v>1.28824199134199</v>
      </c>
      <c r="H1513" s="16">
        <f>ABS(Solieusap!H1513)</f>
        <v>5.5948025974026001E-4</v>
      </c>
      <c r="I1513" s="16">
        <f>ABS(Solieusap!I1513)</f>
        <v>3.1757213852813901</v>
      </c>
      <c r="J1513" s="16">
        <f>ABS(Solieusap!J1513)</f>
        <v>2.1468515584415502</v>
      </c>
      <c r="K1513" s="16">
        <f t="shared" si="0"/>
        <v>10.412876623376601</v>
      </c>
      <c r="L1513" s="16">
        <f t="shared" si="1"/>
        <v>3.1757213852813901</v>
      </c>
    </row>
    <row r="1514" spans="1:12" ht="16.5" customHeight="1">
      <c r="A1514" s="15" t="str">
        <f>Solieusap!A1514</f>
        <v>Cũ</v>
      </c>
      <c r="B1514" s="15">
        <f>Solieusap!B1514</f>
        <v>1.75</v>
      </c>
      <c r="C1514" s="15" t="str">
        <f>Solieusap!C1514</f>
        <v>COMB7</v>
      </c>
      <c r="D1514" s="15" t="str">
        <f>Solieusap!D1514</f>
        <v>Combination</v>
      </c>
      <c r="E1514" s="16">
        <f>ABS(Solieusap!E1514)</f>
        <v>10.429732987013001</v>
      </c>
      <c r="F1514" s="16">
        <f>ABS(Solieusap!F1514)</f>
        <v>0.93520705627705703</v>
      </c>
      <c r="G1514" s="16">
        <f>ABS(Solieusap!G1514)</f>
        <v>1.2905064069264101</v>
      </c>
      <c r="H1514" s="16">
        <f>ABS(Solieusap!H1514)</f>
        <v>5.6053536363636399E-4</v>
      </c>
      <c r="I1514" s="16">
        <f>ABS(Solieusap!I1514)</f>
        <v>3.1825161774891799</v>
      </c>
      <c r="J1514" s="16">
        <f>ABS(Solieusap!J1514)</f>
        <v>2.1513986103896099</v>
      </c>
      <c r="K1514" s="16">
        <f t="shared" si="0"/>
        <v>10.429732987013001</v>
      </c>
      <c r="L1514" s="16">
        <f t="shared" si="1"/>
        <v>3.1825161774891799</v>
      </c>
    </row>
    <row r="1515" spans="1:12" ht="16.5" customHeight="1">
      <c r="A1515" s="15" t="str">
        <f>Solieusap!A1515</f>
        <v>Cũ</v>
      </c>
      <c r="B1515" s="15">
        <f>Solieusap!B1515</f>
        <v>3.5</v>
      </c>
      <c r="C1515" s="15" t="str">
        <f>Solieusap!C1515</f>
        <v>COMB7</v>
      </c>
      <c r="D1515" s="15" t="str">
        <f>Solieusap!D1515</f>
        <v>Combination</v>
      </c>
      <c r="E1515" s="16">
        <f>ABS(Solieusap!E1515)</f>
        <v>10.446589350649299</v>
      </c>
      <c r="F1515" s="16">
        <f>ABS(Solieusap!F1515)</f>
        <v>0.93691757575757595</v>
      </c>
      <c r="G1515" s="16">
        <f>ABS(Solieusap!G1515)</f>
        <v>1.2927708225108201</v>
      </c>
      <c r="H1515" s="16">
        <f>ABS(Solieusap!H1515)</f>
        <v>5.6159046753246798E-4</v>
      </c>
      <c r="I1515" s="16">
        <f>ABS(Solieusap!I1515)</f>
        <v>3.1893109696969701</v>
      </c>
      <c r="J1515" s="16">
        <f>ABS(Solieusap!J1515)</f>
        <v>2.1559456623376598</v>
      </c>
      <c r="K1515" s="16">
        <f t="shared" si="0"/>
        <v>10.446589350649299</v>
      </c>
      <c r="L1515" s="16">
        <f t="shared" si="1"/>
        <v>3.1893109696969701</v>
      </c>
    </row>
    <row r="1516" spans="1:12" ht="16.5" customHeight="1">
      <c r="A1516" s="15" t="str">
        <f>Solieusap!A1516</f>
        <v>Cũ</v>
      </c>
      <c r="B1516" s="15">
        <f>Solieusap!B1516</f>
        <v>0</v>
      </c>
      <c r="C1516" s="15" t="str">
        <f>Solieusap!C1516</f>
        <v>COMB1</v>
      </c>
      <c r="D1516" s="15" t="str">
        <f>Solieusap!D1516</f>
        <v>Combination</v>
      </c>
      <c r="E1516" s="16">
        <f>ABS(Solieusap!E1516)</f>
        <v>10.463445714285699</v>
      </c>
      <c r="F1516" s="16">
        <f>ABS(Solieusap!F1516)</f>
        <v>0.93862809523809598</v>
      </c>
      <c r="G1516" s="16">
        <f>ABS(Solieusap!G1516)</f>
        <v>1.2950352380952399</v>
      </c>
      <c r="H1516" s="16">
        <f>ABS(Solieusap!H1516)</f>
        <v>5.6264557142857196E-4</v>
      </c>
      <c r="I1516" s="16">
        <f>ABS(Solieusap!I1516)</f>
        <v>3.1961057619047701</v>
      </c>
      <c r="J1516" s="16">
        <f>ABS(Solieusap!J1516)</f>
        <v>2.1604927142857102</v>
      </c>
      <c r="K1516" s="16">
        <f t="shared" si="0"/>
        <v>10.463445714285699</v>
      </c>
      <c r="L1516" s="16">
        <f t="shared" si="1"/>
        <v>3.1961057619047701</v>
      </c>
    </row>
    <row r="1517" spans="1:12" ht="16.5" customHeight="1">
      <c r="A1517" s="15" t="str">
        <f>Solieusap!A1517</f>
        <v>Cũ</v>
      </c>
      <c r="B1517" s="15">
        <f>Solieusap!B1517</f>
        <v>1.75</v>
      </c>
      <c r="C1517" s="15" t="str">
        <f>Solieusap!C1517</f>
        <v>COMB1</v>
      </c>
      <c r="D1517" s="15" t="str">
        <f>Solieusap!D1517</f>
        <v>Combination</v>
      </c>
      <c r="E1517" s="16">
        <f>ABS(Solieusap!E1517)</f>
        <v>10.480302077922101</v>
      </c>
      <c r="F1517" s="16">
        <f>ABS(Solieusap!F1517)</f>
        <v>0.94033861471861502</v>
      </c>
      <c r="G1517" s="16">
        <f>ABS(Solieusap!G1517)</f>
        <v>1.2972996536796499</v>
      </c>
      <c r="H1517" s="16">
        <f>ABS(Solieusap!H1517)</f>
        <v>5.6370067532467605E-4</v>
      </c>
      <c r="I1517" s="16">
        <f>ABS(Solieusap!I1517)</f>
        <v>3.2029005541125599</v>
      </c>
      <c r="J1517" s="16">
        <f>ABS(Solieusap!J1517)</f>
        <v>2.1650397662337602</v>
      </c>
      <c r="K1517" s="16">
        <f t="shared" si="0"/>
        <v>10.480302077922101</v>
      </c>
      <c r="L1517" s="16">
        <f t="shared" si="1"/>
        <v>3.2029005541125599</v>
      </c>
    </row>
    <row r="1518" spans="1:12" ht="16.5" customHeight="1">
      <c r="A1518" s="15" t="str">
        <f>Solieusap!A1518</f>
        <v>Cũ</v>
      </c>
      <c r="B1518" s="15">
        <f>Solieusap!B1518</f>
        <v>3.5</v>
      </c>
      <c r="C1518" s="15" t="str">
        <f>Solieusap!C1518</f>
        <v>COMB1</v>
      </c>
      <c r="D1518" s="15" t="str">
        <f>Solieusap!D1518</f>
        <v>Combination</v>
      </c>
      <c r="E1518" s="16">
        <f>ABS(Solieusap!E1518)</f>
        <v>10.497158441558399</v>
      </c>
      <c r="F1518" s="16">
        <f>ABS(Solieusap!F1518)</f>
        <v>0.94204913419913505</v>
      </c>
      <c r="G1518" s="16">
        <f>ABS(Solieusap!G1518)</f>
        <v>1.29956406926407</v>
      </c>
      <c r="H1518" s="16">
        <f>ABS(Solieusap!H1518)</f>
        <v>5.6475577922078003E-4</v>
      </c>
      <c r="I1518" s="16">
        <f>ABS(Solieusap!I1518)</f>
        <v>3.2096953463203501</v>
      </c>
      <c r="J1518" s="16">
        <f>ABS(Solieusap!J1518)</f>
        <v>2.1695868181818101</v>
      </c>
      <c r="K1518" s="16">
        <f t="shared" si="0"/>
        <v>10.497158441558399</v>
      </c>
      <c r="L1518" s="16">
        <f t="shared" si="1"/>
        <v>3.2096953463203501</v>
      </c>
    </row>
    <row r="1519" spans="1:12" ht="16.5" customHeight="1">
      <c r="A1519" s="15" t="str">
        <f>Solieusap!A1519</f>
        <v>Cũ</v>
      </c>
      <c r="B1519" s="15">
        <f>Solieusap!B1519</f>
        <v>0</v>
      </c>
      <c r="C1519" s="15" t="str">
        <f>Solieusap!C1519</f>
        <v>COMB2</v>
      </c>
      <c r="D1519" s="15" t="str">
        <f>Solieusap!D1519</f>
        <v>Combination</v>
      </c>
      <c r="E1519" s="16">
        <f>ABS(Solieusap!E1519)</f>
        <v>10.514014805194799</v>
      </c>
      <c r="F1519" s="16">
        <f>ABS(Solieusap!F1519)</f>
        <v>0.94375965367965398</v>
      </c>
      <c r="G1519" s="16">
        <f>ABS(Solieusap!G1519)</f>
        <v>1.30182848484848</v>
      </c>
      <c r="H1519" s="16">
        <f>ABS(Solieusap!H1519)</f>
        <v>5.6581088311688304E-4</v>
      </c>
      <c r="I1519" s="16">
        <f>ABS(Solieusap!I1519)</f>
        <v>3.2164901385281399</v>
      </c>
      <c r="J1519" s="16">
        <f>ABS(Solieusap!J1519)</f>
        <v>2.1741338701298698</v>
      </c>
      <c r="K1519" s="16">
        <f t="shared" si="0"/>
        <v>10.514014805194799</v>
      </c>
      <c r="L1519" s="16">
        <f t="shared" si="1"/>
        <v>3.2164901385281399</v>
      </c>
    </row>
    <row r="1520" spans="1:12" ht="16.5" customHeight="1">
      <c r="A1520" s="15" t="str">
        <f>Solieusap!A1520</f>
        <v>Cũ</v>
      </c>
      <c r="B1520" s="15">
        <f>Solieusap!B1520</f>
        <v>1.75</v>
      </c>
      <c r="C1520" s="15" t="str">
        <f>Solieusap!C1520</f>
        <v>COMB2</v>
      </c>
      <c r="D1520" s="15" t="str">
        <f>Solieusap!D1520</f>
        <v>Combination</v>
      </c>
      <c r="E1520" s="16">
        <f>ABS(Solieusap!E1520)</f>
        <v>10.530871168831199</v>
      </c>
      <c r="F1520" s="16">
        <f>ABS(Solieusap!F1520)</f>
        <v>0.94547017316017401</v>
      </c>
      <c r="G1520" s="16">
        <f>ABS(Solieusap!G1520)</f>
        <v>1.3040929004329</v>
      </c>
      <c r="H1520" s="16">
        <f>ABS(Solieusap!H1520)</f>
        <v>5.6686598701298702E-4</v>
      </c>
      <c r="I1520" s="16">
        <f>ABS(Solieusap!I1520)</f>
        <v>3.2232849307359301</v>
      </c>
      <c r="J1520" s="16">
        <f>ABS(Solieusap!J1520)</f>
        <v>2.1786809220779202</v>
      </c>
      <c r="K1520" s="16">
        <f t="shared" si="0"/>
        <v>10.530871168831199</v>
      </c>
      <c r="L1520" s="16">
        <f t="shared" si="1"/>
        <v>3.2232849307359301</v>
      </c>
    </row>
    <row r="1521" spans="1:12" ht="16.5" customHeight="1">
      <c r="A1521" s="15" t="str">
        <f>Solieusap!A1521</f>
        <v>Cũ</v>
      </c>
      <c r="B1521" s="15">
        <f>Solieusap!B1521</f>
        <v>3.5</v>
      </c>
      <c r="C1521" s="15" t="str">
        <f>Solieusap!C1521</f>
        <v>COMB2</v>
      </c>
      <c r="D1521" s="15" t="str">
        <f>Solieusap!D1521</f>
        <v>Combination</v>
      </c>
      <c r="E1521" s="16">
        <f>ABS(Solieusap!E1521)</f>
        <v>10.5477275324675</v>
      </c>
      <c r="F1521" s="16">
        <f>ABS(Solieusap!F1521)</f>
        <v>0.94718069264069304</v>
      </c>
      <c r="G1521" s="16">
        <f>ABS(Solieusap!G1521)</f>
        <v>1.3063573160173101</v>
      </c>
      <c r="H1521" s="16">
        <f>ABS(Solieusap!H1521)</f>
        <v>5.67921090909091E-4</v>
      </c>
      <c r="I1521" s="16">
        <f>ABS(Solieusap!I1521)</f>
        <v>3.2300797229437301</v>
      </c>
      <c r="J1521" s="16">
        <f>ABS(Solieusap!J1521)</f>
        <v>2.1832279740259701</v>
      </c>
      <c r="K1521" s="16">
        <f t="shared" si="0"/>
        <v>10.5477275324675</v>
      </c>
      <c r="L1521" s="16">
        <f t="shared" si="1"/>
        <v>3.2300797229437301</v>
      </c>
    </row>
    <row r="1522" spans="1:12" ht="16.5" customHeight="1">
      <c r="A1522" s="15" t="str">
        <f>Solieusap!A1522</f>
        <v>Cũ</v>
      </c>
      <c r="B1522" s="15">
        <f>Solieusap!B1522</f>
        <v>0</v>
      </c>
      <c r="C1522" s="15" t="str">
        <f>Solieusap!C1522</f>
        <v>COMB3</v>
      </c>
      <c r="D1522" s="15" t="str">
        <f>Solieusap!D1522</f>
        <v>Combination</v>
      </c>
      <c r="E1522" s="16">
        <f>ABS(Solieusap!E1522)</f>
        <v>10.564583896103899</v>
      </c>
      <c r="F1522" s="16">
        <f>ABS(Solieusap!F1522)</f>
        <v>0.94889121212121297</v>
      </c>
      <c r="G1522" s="16">
        <f>ABS(Solieusap!G1522)</f>
        <v>1.3086217316017299</v>
      </c>
      <c r="H1522" s="16">
        <f>ABS(Solieusap!H1522)</f>
        <v>5.6897619480519499E-4</v>
      </c>
      <c r="I1522" s="16">
        <f>ABS(Solieusap!I1522)</f>
        <v>3.2368745151515199</v>
      </c>
      <c r="J1522" s="16">
        <f>ABS(Solieusap!J1522)</f>
        <v>2.1877750259740201</v>
      </c>
      <c r="K1522" s="16">
        <f t="shared" si="0"/>
        <v>10.564583896103899</v>
      </c>
      <c r="L1522" s="16">
        <f t="shared" si="1"/>
        <v>3.2368745151515199</v>
      </c>
    </row>
    <row r="1523" spans="1:12" ht="16.5" customHeight="1">
      <c r="A1523" s="15" t="str">
        <f>Solieusap!A1523</f>
        <v>Cũ</v>
      </c>
      <c r="B1523" s="15">
        <f>Solieusap!B1523</f>
        <v>1.75</v>
      </c>
      <c r="C1523" s="15" t="str">
        <f>Solieusap!C1523</f>
        <v>COMB3</v>
      </c>
      <c r="D1523" s="15" t="str">
        <f>Solieusap!D1523</f>
        <v>Combination</v>
      </c>
      <c r="E1523" s="16">
        <f>ABS(Solieusap!E1523)</f>
        <v>10.581440259740299</v>
      </c>
      <c r="F1523" s="16">
        <f>ABS(Solieusap!F1523)</f>
        <v>0.950601731601732</v>
      </c>
      <c r="G1523" s="16">
        <f>ABS(Solieusap!G1523)</f>
        <v>1.3108861471861499</v>
      </c>
      <c r="H1523" s="16">
        <f>ABS(Solieusap!H1523)</f>
        <v>5.7003129870129897E-4</v>
      </c>
      <c r="I1523" s="16">
        <f>ABS(Solieusap!I1523)</f>
        <v>3.2436693073593101</v>
      </c>
      <c r="J1523" s="16">
        <f>ABS(Solieusap!J1523)</f>
        <v>2.19232207792207</v>
      </c>
      <c r="K1523" s="16">
        <f t="shared" si="0"/>
        <v>10.581440259740299</v>
      </c>
      <c r="L1523" s="16">
        <f t="shared" si="1"/>
        <v>3.2436693073593101</v>
      </c>
    </row>
    <row r="1524" spans="1:12" ht="16.5" customHeight="1">
      <c r="A1524" s="15" t="str">
        <f>Solieusap!A1524</f>
        <v>Cũ</v>
      </c>
      <c r="B1524" s="15">
        <f>Solieusap!B1524</f>
        <v>3.5</v>
      </c>
      <c r="C1524" s="15" t="str">
        <f>Solieusap!C1524</f>
        <v>COMB3</v>
      </c>
      <c r="D1524" s="15" t="str">
        <f>Solieusap!D1524</f>
        <v>Combination</v>
      </c>
      <c r="E1524" s="16">
        <f>ABS(Solieusap!E1524)</f>
        <v>10.5982966233766</v>
      </c>
      <c r="F1524" s="16">
        <f>ABS(Solieusap!F1524)</f>
        <v>0.95231225108225204</v>
      </c>
      <c r="G1524" s="16">
        <f>ABS(Solieusap!G1524)</f>
        <v>1.31315056277056</v>
      </c>
      <c r="H1524" s="16">
        <f>ABS(Solieusap!H1524)</f>
        <v>5.7108640259740295E-4</v>
      </c>
      <c r="I1524" s="16">
        <f>ABS(Solieusap!I1524)</f>
        <v>3.2504640995670999</v>
      </c>
      <c r="J1524" s="16">
        <f>ABS(Solieusap!J1524)</f>
        <v>2.1968691298701302</v>
      </c>
      <c r="K1524" s="16">
        <f t="shared" si="0"/>
        <v>10.5982966233766</v>
      </c>
      <c r="L1524" s="16">
        <f t="shared" si="1"/>
        <v>3.2504640995670999</v>
      </c>
    </row>
    <row r="1525" spans="1:12" ht="16.5" customHeight="1">
      <c r="A1525" s="15" t="str">
        <f>Solieusap!A1525</f>
        <v>Cũ</v>
      </c>
      <c r="B1525" s="15">
        <f>Solieusap!B1525</f>
        <v>0</v>
      </c>
      <c r="C1525" s="15" t="str">
        <f>Solieusap!C1525</f>
        <v>COMB4</v>
      </c>
      <c r="D1525" s="15" t="str">
        <f>Solieusap!D1525</f>
        <v>Combination</v>
      </c>
      <c r="E1525" s="16">
        <f>ABS(Solieusap!E1525)</f>
        <v>10.615152987012999</v>
      </c>
      <c r="F1525" s="16">
        <f>ABS(Solieusap!F1525)</f>
        <v>0.95402277056277096</v>
      </c>
      <c r="G1525" s="16">
        <f>ABS(Solieusap!G1525)</f>
        <v>1.31541497835498</v>
      </c>
      <c r="H1525" s="16">
        <f>ABS(Solieusap!H1525)</f>
        <v>5.7214150649350704E-4</v>
      </c>
      <c r="I1525" s="16">
        <f>ABS(Solieusap!I1525)</f>
        <v>3.2572588917748999</v>
      </c>
      <c r="J1525" s="16">
        <f>ABS(Solieusap!J1525)</f>
        <v>2.2014161818181801</v>
      </c>
      <c r="K1525" s="16">
        <f t="shared" si="0"/>
        <v>10.615152987012999</v>
      </c>
      <c r="L1525" s="16">
        <f t="shared" si="1"/>
        <v>3.2572588917748999</v>
      </c>
    </row>
    <row r="1526" spans="1:12" ht="16.5" customHeight="1">
      <c r="A1526" s="15" t="str">
        <f>Solieusap!A1526</f>
        <v>Cũ</v>
      </c>
      <c r="B1526" s="15">
        <f>Solieusap!B1526</f>
        <v>1.75</v>
      </c>
      <c r="C1526" s="15" t="str">
        <f>Solieusap!C1526</f>
        <v>COMB4</v>
      </c>
      <c r="D1526" s="15" t="str">
        <f>Solieusap!D1526</f>
        <v>Combination</v>
      </c>
      <c r="E1526" s="16">
        <f>ABS(Solieusap!E1526)</f>
        <v>10.6320093506493</v>
      </c>
      <c r="F1526" s="16">
        <f>ABS(Solieusap!F1526)</f>
        <v>0.955733290043291</v>
      </c>
      <c r="G1526" s="16">
        <f>ABS(Solieusap!G1526)</f>
        <v>1.31767939393939</v>
      </c>
      <c r="H1526" s="16">
        <f>ABS(Solieusap!H1526)</f>
        <v>5.7319661038961103E-4</v>
      </c>
      <c r="I1526" s="16">
        <f>ABS(Solieusap!I1526)</f>
        <v>3.2640536839826901</v>
      </c>
      <c r="J1526" s="16">
        <f>ABS(Solieusap!J1526)</f>
        <v>2.20596323376623</v>
      </c>
      <c r="K1526" s="16">
        <f t="shared" si="0"/>
        <v>10.6320093506493</v>
      </c>
      <c r="L1526" s="16">
        <f t="shared" si="1"/>
        <v>3.2640536839826901</v>
      </c>
    </row>
    <row r="1527" spans="1:12" ht="16.5" customHeight="1">
      <c r="A1527" s="15" t="str">
        <f>Solieusap!A1527</f>
        <v>Cũ</v>
      </c>
      <c r="B1527" s="15">
        <f>Solieusap!B1527</f>
        <v>3.5</v>
      </c>
      <c r="C1527" s="15" t="str">
        <f>Solieusap!C1527</f>
        <v>COMB4</v>
      </c>
      <c r="D1527" s="15" t="str">
        <f>Solieusap!D1527</f>
        <v>Combination</v>
      </c>
      <c r="E1527" s="16">
        <f>ABS(Solieusap!E1527)</f>
        <v>10.6488657142857</v>
      </c>
      <c r="F1527" s="16">
        <f>ABS(Solieusap!F1527)</f>
        <v>0.95744380952381003</v>
      </c>
      <c r="G1527" s="16">
        <f>ABS(Solieusap!G1527)</f>
        <v>1.3199438095238101</v>
      </c>
      <c r="H1527" s="16">
        <f>ABS(Solieusap!H1527)</f>
        <v>5.7425171428571501E-4</v>
      </c>
      <c r="I1527" s="16">
        <f>ABS(Solieusap!I1527)</f>
        <v>3.2708484761904799</v>
      </c>
      <c r="J1527" s="16">
        <f>ABS(Solieusap!J1527)</f>
        <v>2.21051028571428</v>
      </c>
      <c r="K1527" s="16">
        <f t="shared" si="0"/>
        <v>10.6488657142857</v>
      </c>
      <c r="L1527" s="16">
        <f t="shared" si="1"/>
        <v>3.2708484761904799</v>
      </c>
    </row>
    <row r="1528" spans="1:12" ht="16.5" customHeight="1">
      <c r="A1528" s="15" t="str">
        <f>Solieusap!A1528</f>
        <v>Cũ</v>
      </c>
      <c r="B1528" s="15">
        <f>Solieusap!B1528</f>
        <v>0</v>
      </c>
      <c r="C1528" s="15" t="str">
        <f>Solieusap!C1528</f>
        <v>COMB5</v>
      </c>
      <c r="D1528" s="15" t="str">
        <f>Solieusap!D1528</f>
        <v>Combination</v>
      </c>
      <c r="E1528" s="16">
        <f>ABS(Solieusap!E1528)</f>
        <v>10.6657220779221</v>
      </c>
      <c r="F1528" s="16">
        <f>ABS(Solieusap!F1528)</f>
        <v>0.95915432900432995</v>
      </c>
      <c r="G1528" s="16">
        <f>ABS(Solieusap!G1528)</f>
        <v>1.3222082251082199</v>
      </c>
      <c r="H1528" s="16">
        <f>ABS(Solieusap!H1528)</f>
        <v>5.7530681818181899E-4</v>
      </c>
      <c r="I1528" s="16">
        <f>ABS(Solieusap!I1528)</f>
        <v>3.2776432683982701</v>
      </c>
      <c r="J1528" s="16">
        <f>ABS(Solieusap!J1528)</f>
        <v>2.2150573376623299</v>
      </c>
      <c r="K1528" s="16">
        <f t="shared" si="0"/>
        <v>10.6657220779221</v>
      </c>
      <c r="L1528" s="16">
        <f t="shared" si="1"/>
        <v>3.2776432683982701</v>
      </c>
    </row>
    <row r="1529" spans="1:12" ht="16.5" customHeight="1">
      <c r="A1529" s="15" t="str">
        <f>Solieusap!A1529</f>
        <v>Cũ</v>
      </c>
      <c r="B1529" s="15">
        <f>Solieusap!B1529</f>
        <v>1.75</v>
      </c>
      <c r="C1529" s="15" t="str">
        <f>Solieusap!C1529</f>
        <v>COMB5</v>
      </c>
      <c r="D1529" s="15" t="str">
        <f>Solieusap!D1529</f>
        <v>Combination</v>
      </c>
      <c r="E1529" s="16">
        <f>ABS(Solieusap!E1529)</f>
        <v>10.6825784415584</v>
      </c>
      <c r="F1529" s="16">
        <f>ABS(Solieusap!F1529)</f>
        <v>0.96086484848484899</v>
      </c>
      <c r="G1529" s="16">
        <f>ABS(Solieusap!G1529)</f>
        <v>1.3244726406926399</v>
      </c>
      <c r="H1529" s="16">
        <f>ABS(Solieusap!H1529)</f>
        <v>5.76361922077922E-4</v>
      </c>
      <c r="I1529" s="16">
        <f>ABS(Solieusap!I1529)</f>
        <v>3.2844380606060599</v>
      </c>
      <c r="J1529" s="16">
        <f>ABS(Solieusap!J1529)</f>
        <v>2.2196043896103901</v>
      </c>
      <c r="K1529" s="16">
        <f t="shared" si="0"/>
        <v>10.6825784415584</v>
      </c>
      <c r="L1529" s="16">
        <f t="shared" si="1"/>
        <v>3.2844380606060599</v>
      </c>
    </row>
    <row r="1530" spans="1:12" ht="16.5" customHeight="1">
      <c r="A1530" s="15" t="str">
        <f>Solieusap!A1530</f>
        <v>Cũ</v>
      </c>
      <c r="B1530" s="15">
        <f>Solieusap!B1530</f>
        <v>3.5</v>
      </c>
      <c r="C1530" s="15" t="str">
        <f>Solieusap!C1530</f>
        <v>COMB5</v>
      </c>
      <c r="D1530" s="15" t="str">
        <f>Solieusap!D1530</f>
        <v>Combination</v>
      </c>
      <c r="E1530" s="16">
        <f>ABS(Solieusap!E1530)</f>
        <v>10.6994348051948</v>
      </c>
      <c r="F1530" s="16">
        <f>ABS(Solieusap!F1530)</f>
        <v>0.96257536796536902</v>
      </c>
      <c r="G1530" s="16">
        <f>ABS(Solieusap!G1530)</f>
        <v>1.32673705627706</v>
      </c>
      <c r="H1530" s="16">
        <f>ABS(Solieusap!H1530)</f>
        <v>5.7741702597402598E-4</v>
      </c>
      <c r="I1530" s="16">
        <f>ABS(Solieusap!I1530)</f>
        <v>3.2912328528138599</v>
      </c>
      <c r="J1530" s="16">
        <f>ABS(Solieusap!J1530)</f>
        <v>2.22415144155844</v>
      </c>
      <c r="K1530" s="16">
        <f t="shared" si="0"/>
        <v>10.6994348051948</v>
      </c>
      <c r="L1530" s="16">
        <f t="shared" si="1"/>
        <v>3.2912328528138599</v>
      </c>
    </row>
    <row r="1531" spans="1:12" ht="16.5" customHeight="1">
      <c r="A1531" s="15" t="str">
        <f>Solieusap!A1531</f>
        <v>Cũ</v>
      </c>
      <c r="B1531" s="15">
        <f>Solieusap!B1531</f>
        <v>0</v>
      </c>
      <c r="C1531" s="15" t="str">
        <f>Solieusap!C1531</f>
        <v>COMB6</v>
      </c>
      <c r="D1531" s="15" t="str">
        <f>Solieusap!D1531</f>
        <v>Combination</v>
      </c>
      <c r="E1531" s="16">
        <f>ABS(Solieusap!E1531)</f>
        <v>10.7162911688312</v>
      </c>
      <c r="F1531" s="16">
        <f>ABS(Solieusap!F1531)</f>
        <v>0.96428588744588795</v>
      </c>
      <c r="G1531" s="16">
        <f>ABS(Solieusap!G1531)</f>
        <v>1.32900147186147</v>
      </c>
      <c r="H1531" s="16">
        <f>ABS(Solieusap!H1531)</f>
        <v>5.7847212987012996E-4</v>
      </c>
      <c r="I1531" s="16">
        <f>ABS(Solieusap!I1531)</f>
        <v>3.2980276450216501</v>
      </c>
      <c r="J1531" s="16">
        <f>ABS(Solieusap!J1531)</f>
        <v>2.22869849350649</v>
      </c>
      <c r="K1531" s="16">
        <f t="shared" si="0"/>
        <v>10.7162911688312</v>
      </c>
      <c r="L1531" s="16">
        <f t="shared" si="1"/>
        <v>3.2980276450216501</v>
      </c>
    </row>
    <row r="1532" spans="1:12" ht="16.5" customHeight="1">
      <c r="A1532" s="15" t="str">
        <f>Solieusap!A1532</f>
        <v>Cũ</v>
      </c>
      <c r="B1532" s="15">
        <f>Solieusap!B1532</f>
        <v>1.75</v>
      </c>
      <c r="C1532" s="15" t="str">
        <f>Solieusap!C1532</f>
        <v>COMB6</v>
      </c>
      <c r="D1532" s="15" t="str">
        <f>Solieusap!D1532</f>
        <v>Combination</v>
      </c>
      <c r="E1532" s="16">
        <f>ABS(Solieusap!E1532)</f>
        <v>10.7331475324675</v>
      </c>
      <c r="F1532" s="16">
        <f>ABS(Solieusap!F1532)</f>
        <v>0.96599640692640798</v>
      </c>
      <c r="G1532" s="16">
        <f>ABS(Solieusap!G1532)</f>
        <v>1.33126588744589</v>
      </c>
      <c r="H1532" s="16">
        <f>ABS(Solieusap!H1532)</f>
        <v>5.7952723376623395E-4</v>
      </c>
      <c r="I1532" s="16">
        <f>ABS(Solieusap!I1532)</f>
        <v>3.3048224372294399</v>
      </c>
      <c r="J1532" s="16">
        <f>ABS(Solieusap!J1532)</f>
        <v>2.2332455454545399</v>
      </c>
      <c r="K1532" s="16">
        <f t="shared" si="0"/>
        <v>10.7331475324675</v>
      </c>
      <c r="L1532" s="16">
        <f t="shared" si="1"/>
        <v>3.3048224372294399</v>
      </c>
    </row>
    <row r="1533" spans="1:12" ht="16.5" customHeight="1">
      <c r="A1533" s="15" t="str">
        <f>Solieusap!A1533</f>
        <v>Cũ</v>
      </c>
      <c r="B1533" s="15">
        <f>Solieusap!B1533</f>
        <v>3.5</v>
      </c>
      <c r="C1533" s="15" t="str">
        <f>Solieusap!C1533</f>
        <v>COMB6</v>
      </c>
      <c r="D1533" s="15" t="str">
        <f>Solieusap!D1533</f>
        <v>Combination</v>
      </c>
      <c r="E1533" s="16">
        <f>ABS(Solieusap!E1533)</f>
        <v>10.7500038961039</v>
      </c>
      <c r="F1533" s="16">
        <f>ABS(Solieusap!F1533)</f>
        <v>0.96770692640692701</v>
      </c>
      <c r="G1533" s="16">
        <f>ABS(Solieusap!G1533)</f>
        <v>1.3335303030303001</v>
      </c>
      <c r="H1533" s="16">
        <f>ABS(Solieusap!H1533)</f>
        <v>5.8058233766233804E-4</v>
      </c>
      <c r="I1533" s="16">
        <f>ABS(Solieusap!I1533)</f>
        <v>3.3116172294372301</v>
      </c>
      <c r="J1533" s="16">
        <f>ABS(Solieusap!J1533)</f>
        <v>2.2377925974025898</v>
      </c>
      <c r="K1533" s="16">
        <f t="shared" si="0"/>
        <v>10.7500038961039</v>
      </c>
      <c r="L1533" s="16">
        <f t="shared" si="1"/>
        <v>3.3116172294372301</v>
      </c>
    </row>
    <row r="1534" spans="1:12" ht="16.5" customHeight="1">
      <c r="A1534" s="15" t="str">
        <f>Solieusap!A1534</f>
        <v>Cũ</v>
      </c>
      <c r="B1534" s="15">
        <f>Solieusap!B1534</f>
        <v>0</v>
      </c>
      <c r="C1534" s="15" t="str">
        <f>Solieusap!C1534</f>
        <v>COMB7</v>
      </c>
      <c r="D1534" s="15" t="str">
        <f>Solieusap!D1534</f>
        <v>Combination</v>
      </c>
      <c r="E1534" s="16">
        <f>ABS(Solieusap!E1534)</f>
        <v>10.7668602597403</v>
      </c>
      <c r="F1534" s="16">
        <f>ABS(Solieusap!F1534)</f>
        <v>0.96941744588744705</v>
      </c>
      <c r="G1534" s="16">
        <f>ABS(Solieusap!G1534)</f>
        <v>1.3357947186147201</v>
      </c>
      <c r="H1534" s="16">
        <f>ABS(Solieusap!H1534)</f>
        <v>5.8163744155844202E-4</v>
      </c>
      <c r="I1534" s="16">
        <f>ABS(Solieusap!I1534)</f>
        <v>3.3184120216450199</v>
      </c>
      <c r="J1534" s="16">
        <f>ABS(Solieusap!J1534)</f>
        <v>2.2423396493506398</v>
      </c>
      <c r="K1534" s="16">
        <f t="shared" si="0"/>
        <v>10.7668602597403</v>
      </c>
      <c r="L1534" s="16">
        <f t="shared" si="1"/>
        <v>3.3184120216450199</v>
      </c>
    </row>
    <row r="1535" spans="1:12" ht="16.5" customHeight="1">
      <c r="A1535" s="15" t="str">
        <f>Solieusap!A1535</f>
        <v>Cũ</v>
      </c>
      <c r="B1535" s="15">
        <f>Solieusap!B1535</f>
        <v>1.75</v>
      </c>
      <c r="C1535" s="15" t="str">
        <f>Solieusap!C1535</f>
        <v>COMB7</v>
      </c>
      <c r="D1535" s="15" t="str">
        <f>Solieusap!D1535</f>
        <v>Combination</v>
      </c>
      <c r="E1535" s="16">
        <f>ABS(Solieusap!E1535)</f>
        <v>10.7837166233766</v>
      </c>
      <c r="F1535" s="16">
        <f>ABS(Solieusap!F1535)</f>
        <v>0.97112796536796597</v>
      </c>
      <c r="G1535" s="16">
        <f>ABS(Solieusap!G1535)</f>
        <v>1.3380591341991299</v>
      </c>
      <c r="H1535" s="16">
        <f>ABS(Solieusap!H1535)</f>
        <v>5.82692545454546E-4</v>
      </c>
      <c r="I1535" s="16">
        <f>ABS(Solieusap!I1535)</f>
        <v>3.3252068138528199</v>
      </c>
      <c r="J1535" s="16">
        <f>ABS(Solieusap!J1535)</f>
        <v>2.2468867012986999</v>
      </c>
      <c r="K1535" s="16">
        <f t="shared" si="0"/>
        <v>10.7837166233766</v>
      </c>
      <c r="L1535" s="16">
        <f t="shared" si="1"/>
        <v>3.3252068138528199</v>
      </c>
    </row>
    <row r="1536" spans="1:12" ht="16.5" customHeight="1">
      <c r="A1536" s="15" t="str">
        <f>Solieusap!A1536</f>
        <v>Cũ</v>
      </c>
      <c r="B1536" s="15">
        <f>Solieusap!B1536</f>
        <v>3.5</v>
      </c>
      <c r="C1536" s="15" t="str">
        <f>Solieusap!C1536</f>
        <v>COMB7</v>
      </c>
      <c r="D1536" s="15" t="str">
        <f>Solieusap!D1536</f>
        <v>Combination</v>
      </c>
      <c r="E1536" s="16">
        <f>ABS(Solieusap!E1536)</f>
        <v>10.800572987013</v>
      </c>
      <c r="F1536" s="16">
        <f>ABS(Solieusap!F1536)</f>
        <v>0.97283848484848601</v>
      </c>
      <c r="G1536" s="16">
        <f>ABS(Solieusap!G1536)</f>
        <v>1.34032354978355</v>
      </c>
      <c r="H1536" s="16">
        <f>ABS(Solieusap!H1536)</f>
        <v>5.8374764935064999E-4</v>
      </c>
      <c r="I1536" s="16">
        <f>ABS(Solieusap!I1536)</f>
        <v>3.3320016060606101</v>
      </c>
      <c r="J1536" s="16">
        <f>ABS(Solieusap!J1536)</f>
        <v>2.2514337532467499</v>
      </c>
      <c r="K1536" s="16">
        <f t="shared" si="0"/>
        <v>10.800572987013</v>
      </c>
      <c r="L1536" s="16">
        <f t="shared" si="1"/>
        <v>3.3320016060606101</v>
      </c>
    </row>
    <row r="1537" spans="1:12" ht="16.5" customHeight="1">
      <c r="A1537" s="15" t="str">
        <f>Solieusap!A1537</f>
        <v>Cũ</v>
      </c>
      <c r="B1537" s="15">
        <f>Solieusap!B1537</f>
        <v>0</v>
      </c>
      <c r="C1537" s="15" t="str">
        <f>Solieusap!C1537</f>
        <v>COMB1</v>
      </c>
      <c r="D1537" s="15" t="str">
        <f>Solieusap!D1537</f>
        <v>Combination</v>
      </c>
      <c r="E1537" s="16">
        <f>ABS(Solieusap!E1537)</f>
        <v>10.8174293506493</v>
      </c>
      <c r="F1537" s="16">
        <f>ABS(Solieusap!F1537)</f>
        <v>0.97454900432900504</v>
      </c>
      <c r="G1537" s="16">
        <f>ABS(Solieusap!G1537)</f>
        <v>1.34258796536796</v>
      </c>
      <c r="H1537" s="16">
        <f>ABS(Solieusap!H1537)</f>
        <v>5.8480275324675397E-4</v>
      </c>
      <c r="I1537" s="16">
        <f>ABS(Solieusap!I1537)</f>
        <v>3.3387963982683999</v>
      </c>
      <c r="J1537" s="16">
        <f>ABS(Solieusap!J1537)</f>
        <v>2.2559808051947998</v>
      </c>
      <c r="K1537" s="16">
        <f t="shared" si="0"/>
        <v>10.8174293506493</v>
      </c>
      <c r="L1537" s="16">
        <f t="shared" si="1"/>
        <v>3.3387963982683999</v>
      </c>
    </row>
    <row r="1538" spans="1:12" ht="16.5" customHeight="1">
      <c r="A1538" s="15" t="str">
        <f>Solieusap!A1538</f>
        <v>Cũ</v>
      </c>
      <c r="B1538" s="15">
        <f>Solieusap!B1538</f>
        <v>1.75</v>
      </c>
      <c r="C1538" s="15" t="str">
        <f>Solieusap!C1538</f>
        <v>COMB1</v>
      </c>
      <c r="D1538" s="15" t="str">
        <f>Solieusap!D1538</f>
        <v>Combination</v>
      </c>
      <c r="E1538" s="16">
        <f>ABS(Solieusap!E1538)</f>
        <v>10.8342857142857</v>
      </c>
      <c r="F1538" s="16">
        <f>ABS(Solieusap!F1538)</f>
        <v>0.97625952380952497</v>
      </c>
      <c r="G1538" s="16">
        <f>ABS(Solieusap!G1538)</f>
        <v>1.34485238095238</v>
      </c>
      <c r="H1538" s="16">
        <f>ABS(Solieusap!H1538)</f>
        <v>5.8585785714285795E-4</v>
      </c>
      <c r="I1538" s="16">
        <f>ABS(Solieusap!I1538)</f>
        <v>3.3455911904761901</v>
      </c>
      <c r="J1538" s="16">
        <f>ABS(Solieusap!J1538)</f>
        <v>2.2605278571428502</v>
      </c>
      <c r="K1538" s="16">
        <f t="shared" si="0"/>
        <v>10.8342857142857</v>
      </c>
      <c r="L1538" s="16">
        <f t="shared" si="1"/>
        <v>3.3455911904761901</v>
      </c>
    </row>
    <row r="1539" spans="1:12" ht="16.5" customHeight="1">
      <c r="A1539" s="15" t="str">
        <f>Solieusap!A1539</f>
        <v>Cũ</v>
      </c>
      <c r="B1539" s="15">
        <f>Solieusap!B1539</f>
        <v>3.5</v>
      </c>
      <c r="C1539" s="15" t="str">
        <f>Solieusap!C1539</f>
        <v>COMB1</v>
      </c>
      <c r="D1539" s="15" t="str">
        <f>Solieusap!D1539</f>
        <v>Combination</v>
      </c>
      <c r="E1539" s="16">
        <f>ABS(Solieusap!E1539)</f>
        <v>10.8511420779221</v>
      </c>
      <c r="F1539" s="16">
        <f>ABS(Solieusap!F1539)</f>
        <v>0.977970043290044</v>
      </c>
      <c r="G1539" s="16">
        <f>ABS(Solieusap!G1539)</f>
        <v>1.3471167965368001</v>
      </c>
      <c r="H1539" s="16">
        <f>ABS(Solieusap!H1539)</f>
        <v>5.8691296103896096E-4</v>
      </c>
      <c r="I1539" s="16">
        <f>ABS(Solieusap!I1539)</f>
        <v>3.3523859826839901</v>
      </c>
      <c r="J1539" s="16">
        <f>ABS(Solieusap!J1539)</f>
        <v>2.2650749090909001</v>
      </c>
      <c r="K1539" s="16">
        <f t="shared" si="0"/>
        <v>10.8511420779221</v>
      </c>
      <c r="L1539" s="16">
        <f t="shared" si="1"/>
        <v>3.3523859826839901</v>
      </c>
    </row>
    <row r="1540" spans="1:12" ht="16.5" customHeight="1">
      <c r="A1540" s="15" t="str">
        <f>Solieusap!A1540</f>
        <v>Cũ</v>
      </c>
      <c r="B1540" s="15">
        <f>Solieusap!B1540</f>
        <v>0</v>
      </c>
      <c r="C1540" s="15" t="str">
        <f>Solieusap!C1540</f>
        <v>COMB2</v>
      </c>
      <c r="D1540" s="15" t="str">
        <f>Solieusap!D1540</f>
        <v>Combination</v>
      </c>
      <c r="E1540" s="16">
        <f>ABS(Solieusap!E1540)</f>
        <v>10.867998441558401</v>
      </c>
      <c r="F1540" s="16">
        <f>ABS(Solieusap!F1540)</f>
        <v>0.97968056277056403</v>
      </c>
      <c r="G1540" s="16">
        <f>ABS(Solieusap!G1540)</f>
        <v>1.3493812121212101</v>
      </c>
      <c r="H1540" s="16">
        <f>ABS(Solieusap!H1540)</f>
        <v>5.8796806493506505E-4</v>
      </c>
      <c r="I1540" s="16">
        <f>ABS(Solieusap!I1540)</f>
        <v>3.3591807748917799</v>
      </c>
      <c r="J1540" s="16">
        <f>ABS(Solieusap!J1540)</f>
        <v>2.2696219610389599</v>
      </c>
      <c r="K1540" s="16">
        <f t="shared" si="0"/>
        <v>10.867998441558401</v>
      </c>
      <c r="L1540" s="16">
        <f t="shared" si="1"/>
        <v>3.3591807748917799</v>
      </c>
    </row>
    <row r="1541" spans="1:12" ht="16.5" customHeight="1">
      <c r="A1541" s="15" t="str">
        <f>Solieusap!A1541</f>
        <v>Cũ</v>
      </c>
      <c r="B1541" s="15">
        <f>Solieusap!B1541</f>
        <v>1.75</v>
      </c>
      <c r="C1541" s="15" t="str">
        <f>Solieusap!C1541</f>
        <v>COMB2</v>
      </c>
      <c r="D1541" s="15" t="str">
        <f>Solieusap!D1541</f>
        <v>Combination</v>
      </c>
      <c r="E1541" s="16">
        <f>ABS(Solieusap!E1541)</f>
        <v>10.8848548051948</v>
      </c>
      <c r="F1541" s="16">
        <f>ABS(Solieusap!F1541)</f>
        <v>0.98139108225108296</v>
      </c>
      <c r="G1541" s="16">
        <f>ABS(Solieusap!G1541)</f>
        <v>1.3516456277056299</v>
      </c>
      <c r="H1541" s="16">
        <f>ABS(Solieusap!H1541)</f>
        <v>5.8902316883116903E-4</v>
      </c>
      <c r="I1541" s="16">
        <f>ABS(Solieusap!I1541)</f>
        <v>3.3659755670995701</v>
      </c>
      <c r="J1541" s="16">
        <f>ABS(Solieusap!J1541)</f>
        <v>2.2741690129870098</v>
      </c>
      <c r="K1541" s="16">
        <f t="shared" si="0"/>
        <v>10.8848548051948</v>
      </c>
      <c r="L1541" s="16">
        <f t="shared" si="1"/>
        <v>3.3659755670995701</v>
      </c>
    </row>
    <row r="1542" spans="1:12" ht="16.5" customHeight="1">
      <c r="A1542" s="15" t="str">
        <f>Solieusap!A1542</f>
        <v>Cũ</v>
      </c>
      <c r="B1542" s="15">
        <f>Solieusap!B1542</f>
        <v>3.5</v>
      </c>
      <c r="C1542" s="15" t="str">
        <f>Solieusap!C1542</f>
        <v>COMB2</v>
      </c>
      <c r="D1542" s="15" t="str">
        <f>Solieusap!D1542</f>
        <v>Combination</v>
      </c>
      <c r="E1542" s="16">
        <f>ABS(Solieusap!E1542)</f>
        <v>10.9017111688312</v>
      </c>
      <c r="F1542" s="16">
        <f>ABS(Solieusap!F1542)</f>
        <v>0.98310160173160199</v>
      </c>
      <c r="G1542" s="16">
        <f>ABS(Solieusap!G1542)</f>
        <v>1.3539100432900399</v>
      </c>
      <c r="H1542" s="16">
        <f>ABS(Solieusap!H1542)</f>
        <v>5.9007827272727301E-4</v>
      </c>
      <c r="I1542" s="16">
        <f>ABS(Solieusap!I1542)</f>
        <v>3.3727703593073599</v>
      </c>
      <c r="J1542" s="16">
        <f>ABS(Solieusap!J1542)</f>
        <v>2.2787160649350602</v>
      </c>
      <c r="K1542" s="16">
        <f t="shared" si="0"/>
        <v>10.9017111688312</v>
      </c>
      <c r="L1542" s="16">
        <f t="shared" si="1"/>
        <v>3.3727703593073599</v>
      </c>
    </row>
    <row r="1543" spans="1:12" ht="16.5" customHeight="1">
      <c r="A1543" s="15" t="str">
        <f>Solieusap!A1543</f>
        <v>Cũ</v>
      </c>
      <c r="B1543" s="15">
        <f>Solieusap!B1543</f>
        <v>0</v>
      </c>
      <c r="C1543" s="15" t="str">
        <f>Solieusap!C1543</f>
        <v>COMB3</v>
      </c>
      <c r="D1543" s="15" t="str">
        <f>Solieusap!D1543</f>
        <v>Combination</v>
      </c>
      <c r="E1543" s="16">
        <f>ABS(Solieusap!E1543)</f>
        <v>10.918567532467501</v>
      </c>
      <c r="F1543" s="16">
        <f>ABS(Solieusap!F1543)</f>
        <v>0.98481212121212203</v>
      </c>
      <c r="G1543" s="16">
        <f>ABS(Solieusap!G1543)</f>
        <v>1.35617445887446</v>
      </c>
      <c r="H1543" s="16">
        <f>ABS(Solieusap!H1543)</f>
        <v>5.91133376623377E-4</v>
      </c>
      <c r="I1543" s="16">
        <f>ABS(Solieusap!I1543)</f>
        <v>3.3795651515151501</v>
      </c>
      <c r="J1543" s="16">
        <f>ABS(Solieusap!J1543)</f>
        <v>2.2832631168831101</v>
      </c>
      <c r="K1543" s="16">
        <f t="shared" si="0"/>
        <v>10.918567532467501</v>
      </c>
      <c r="L1543" s="16">
        <f t="shared" si="1"/>
        <v>3.3795651515151501</v>
      </c>
    </row>
    <row r="1544" spans="1:12" ht="16.5" customHeight="1">
      <c r="A1544" s="15" t="str">
        <f>Solieusap!A1544</f>
        <v>Cũ</v>
      </c>
      <c r="B1544" s="15">
        <f>Solieusap!B1544</f>
        <v>1.75</v>
      </c>
      <c r="C1544" s="15" t="str">
        <f>Solieusap!C1544</f>
        <v>COMB3</v>
      </c>
      <c r="D1544" s="15" t="str">
        <f>Solieusap!D1544</f>
        <v>Combination</v>
      </c>
      <c r="E1544" s="16">
        <f>ABS(Solieusap!E1544)</f>
        <v>10.935423896103901</v>
      </c>
      <c r="F1544" s="16">
        <f>ABS(Solieusap!F1544)</f>
        <v>0.98652264069264095</v>
      </c>
      <c r="G1544" s="16">
        <f>ABS(Solieusap!G1544)</f>
        <v>1.35843887445887</v>
      </c>
      <c r="H1544" s="16">
        <f>ABS(Solieusap!H1544)</f>
        <v>5.9218848051948098E-4</v>
      </c>
      <c r="I1544" s="16">
        <f>ABS(Solieusap!I1544)</f>
        <v>3.3863599437229501</v>
      </c>
      <c r="J1544" s="16">
        <f>ABS(Solieusap!J1544)</f>
        <v>2.2878101688311601</v>
      </c>
      <c r="K1544" s="16">
        <f t="shared" si="0"/>
        <v>10.935423896103901</v>
      </c>
      <c r="L1544" s="16">
        <f t="shared" si="1"/>
        <v>3.3863599437229501</v>
      </c>
    </row>
    <row r="1545" spans="1:12" ht="16.5" customHeight="1">
      <c r="A1545" s="15" t="str">
        <f>Solieusap!A1545</f>
        <v>Cũ</v>
      </c>
      <c r="B1545" s="15">
        <f>Solieusap!B1545</f>
        <v>3.5</v>
      </c>
      <c r="C1545" s="15" t="str">
        <f>Solieusap!C1545</f>
        <v>COMB3</v>
      </c>
      <c r="D1545" s="15" t="str">
        <f>Solieusap!D1545</f>
        <v>Combination</v>
      </c>
      <c r="E1545" s="16">
        <f>ABS(Solieusap!E1545)</f>
        <v>10.9522802597403</v>
      </c>
      <c r="F1545" s="16">
        <f>ABS(Solieusap!F1545)</f>
        <v>0.98823316017316098</v>
      </c>
      <c r="G1545" s="16">
        <f>ABS(Solieusap!G1545)</f>
        <v>1.36070329004329</v>
      </c>
      <c r="H1545" s="16">
        <f>ABS(Solieusap!H1545)</f>
        <v>5.9324358441558496E-4</v>
      </c>
      <c r="I1545" s="16">
        <f>ABS(Solieusap!I1545)</f>
        <v>3.3931547359307399</v>
      </c>
      <c r="J1545" s="16">
        <f>ABS(Solieusap!J1545)</f>
        <v>2.2923572207792202</v>
      </c>
      <c r="K1545" s="16">
        <f t="shared" si="0"/>
        <v>10.9522802597403</v>
      </c>
      <c r="L1545" s="16">
        <f t="shared" si="1"/>
        <v>3.3931547359307399</v>
      </c>
    </row>
    <row r="1546" spans="1:12" ht="16.5" customHeight="1">
      <c r="A1546" s="15" t="str">
        <f>Solieusap!A1546</f>
        <v>Cũ</v>
      </c>
      <c r="B1546" s="15">
        <f>Solieusap!B1546</f>
        <v>0</v>
      </c>
      <c r="C1546" s="15" t="str">
        <f>Solieusap!C1546</f>
        <v>COMB4</v>
      </c>
      <c r="D1546" s="15" t="str">
        <f>Solieusap!D1546</f>
        <v>Combination</v>
      </c>
      <c r="E1546" s="16">
        <f>ABS(Solieusap!E1546)</f>
        <v>10.969136623376601</v>
      </c>
      <c r="F1546" s="16">
        <f>ABS(Solieusap!F1546)</f>
        <v>0.98994367965368002</v>
      </c>
      <c r="G1546" s="16">
        <f>ABS(Solieusap!G1546)</f>
        <v>1.3629677056277001</v>
      </c>
      <c r="H1546" s="16">
        <f>ABS(Solieusap!H1546)</f>
        <v>5.9429868831168905E-4</v>
      </c>
      <c r="I1546" s="16">
        <f>ABS(Solieusap!I1546)</f>
        <v>3.3999495281385301</v>
      </c>
      <c r="J1546" s="16">
        <f>ABS(Solieusap!J1546)</f>
        <v>2.2969042727272702</v>
      </c>
      <c r="K1546" s="16">
        <f t="shared" si="0"/>
        <v>10.969136623376601</v>
      </c>
      <c r="L1546" s="16">
        <f t="shared" si="1"/>
        <v>3.3999495281385301</v>
      </c>
    </row>
    <row r="1547" spans="1:12" ht="16.5" customHeight="1">
      <c r="A1547" s="15" t="str">
        <f>Solieusap!A1547</f>
        <v>Cũ</v>
      </c>
      <c r="B1547" s="15">
        <f>Solieusap!B1547</f>
        <v>1.75</v>
      </c>
      <c r="C1547" s="15" t="str">
        <f>Solieusap!C1547</f>
        <v>COMB4</v>
      </c>
      <c r="D1547" s="15" t="str">
        <f>Solieusap!D1547</f>
        <v>Combination</v>
      </c>
      <c r="E1547" s="16">
        <f>ABS(Solieusap!E1547)</f>
        <v>10.985992987013001</v>
      </c>
      <c r="F1547" s="16">
        <f>ABS(Solieusap!F1547)</f>
        <v>0.99165419913420005</v>
      </c>
      <c r="G1547" s="16">
        <f>ABS(Solieusap!G1547)</f>
        <v>1.3652321212121199</v>
      </c>
      <c r="H1547" s="16">
        <f>ABS(Solieusap!H1547)</f>
        <v>5.9535379220779304E-4</v>
      </c>
      <c r="I1547" s="16">
        <f>ABS(Solieusap!I1547)</f>
        <v>3.4067443203463199</v>
      </c>
      <c r="J1547" s="16">
        <f>ABS(Solieusap!J1547)</f>
        <v>2.3014513246753201</v>
      </c>
      <c r="K1547" s="16">
        <f t="shared" si="0"/>
        <v>10.985992987013001</v>
      </c>
      <c r="L1547" s="16">
        <f t="shared" si="1"/>
        <v>3.4067443203463199</v>
      </c>
    </row>
    <row r="1548" spans="1:12" ht="16.5" customHeight="1">
      <c r="A1548" s="15" t="str">
        <f>Solieusap!A1548</f>
        <v>Cũ</v>
      </c>
      <c r="B1548" s="15">
        <f>Solieusap!B1548</f>
        <v>3.5</v>
      </c>
      <c r="C1548" s="15" t="str">
        <f>Solieusap!C1548</f>
        <v>COMB4</v>
      </c>
      <c r="D1548" s="15" t="str">
        <f>Solieusap!D1548</f>
        <v>Combination</v>
      </c>
      <c r="E1548" s="16">
        <f>ABS(Solieusap!E1548)</f>
        <v>11.002849350649299</v>
      </c>
      <c r="F1548" s="16">
        <f>ABS(Solieusap!F1548)</f>
        <v>0.99336471861471898</v>
      </c>
      <c r="G1548" s="16">
        <f>ABS(Solieusap!G1548)</f>
        <v>1.3674965367965399</v>
      </c>
      <c r="H1548" s="16">
        <f>ABS(Solieusap!H1548)</f>
        <v>5.9640889610389604E-4</v>
      </c>
      <c r="I1548" s="16">
        <f>ABS(Solieusap!I1548)</f>
        <v>3.4135391125541199</v>
      </c>
      <c r="J1548" s="16">
        <f>ABS(Solieusap!J1548)</f>
        <v>2.30599837662337</v>
      </c>
      <c r="K1548" s="16">
        <f t="shared" si="0"/>
        <v>11.002849350649299</v>
      </c>
      <c r="L1548" s="16">
        <f t="shared" si="1"/>
        <v>3.4135391125541199</v>
      </c>
    </row>
    <row r="1549" spans="1:12" ht="16.5" customHeight="1">
      <c r="A1549" s="15" t="str">
        <f>Solieusap!A1549</f>
        <v>Cũ</v>
      </c>
      <c r="B1549" s="15">
        <f>Solieusap!B1549</f>
        <v>0</v>
      </c>
      <c r="C1549" s="15" t="str">
        <f>Solieusap!C1549</f>
        <v>COMB5</v>
      </c>
      <c r="D1549" s="15" t="str">
        <f>Solieusap!D1549</f>
        <v>Combination</v>
      </c>
      <c r="E1549" s="16">
        <f>ABS(Solieusap!E1549)</f>
        <v>11.019705714285699</v>
      </c>
      <c r="F1549" s="16">
        <f>ABS(Solieusap!F1549)</f>
        <v>0.99507523809523901</v>
      </c>
      <c r="G1549" s="16">
        <f>ABS(Solieusap!G1549)</f>
        <v>1.36976095238095</v>
      </c>
      <c r="H1549" s="16">
        <f>ABS(Solieusap!H1549)</f>
        <v>5.9746400000000002E-4</v>
      </c>
      <c r="I1549" s="16">
        <f>ABS(Solieusap!I1549)</f>
        <v>3.4203339047619101</v>
      </c>
      <c r="J1549" s="16">
        <f>ABS(Solieusap!J1549)</f>
        <v>2.31054542857142</v>
      </c>
      <c r="K1549" s="16">
        <f t="shared" si="0"/>
        <v>11.019705714285699</v>
      </c>
      <c r="L1549" s="16">
        <f t="shared" si="1"/>
        <v>3.4203339047619101</v>
      </c>
    </row>
    <row r="1550" spans="1:12" ht="16.5" customHeight="1">
      <c r="A1550" s="15" t="str">
        <f>Solieusap!A1550</f>
        <v>Cũ</v>
      </c>
      <c r="B1550" s="15">
        <f>Solieusap!B1550</f>
        <v>1.75</v>
      </c>
      <c r="C1550" s="15" t="str">
        <f>Solieusap!C1550</f>
        <v>COMB5</v>
      </c>
      <c r="D1550" s="15" t="str">
        <f>Solieusap!D1550</f>
        <v>Combination</v>
      </c>
      <c r="E1550" s="16">
        <f>ABS(Solieusap!E1550)</f>
        <v>11.036562077922101</v>
      </c>
      <c r="F1550" s="16">
        <f>ABS(Solieusap!F1550)</f>
        <v>0.99678575757575805</v>
      </c>
      <c r="G1550" s="16">
        <f>ABS(Solieusap!G1550)</f>
        <v>1.37202536796537</v>
      </c>
      <c r="H1550" s="16">
        <f>ABS(Solieusap!H1550)</f>
        <v>5.9851910389610401E-4</v>
      </c>
      <c r="I1550" s="16">
        <f>ABS(Solieusap!I1550)</f>
        <v>3.4271286969696999</v>
      </c>
      <c r="J1550" s="16">
        <f>ABS(Solieusap!J1550)</f>
        <v>2.3150924805194801</v>
      </c>
      <c r="K1550" s="16">
        <f t="shared" si="0"/>
        <v>11.036562077922101</v>
      </c>
      <c r="L1550" s="16">
        <f t="shared" si="1"/>
        <v>3.4271286969696999</v>
      </c>
    </row>
    <row r="1551" spans="1:12" ht="16.5" customHeight="1">
      <c r="A1551" s="15" t="str">
        <f>Solieusap!A1551</f>
        <v>Cũ</v>
      </c>
      <c r="B1551" s="15">
        <f>Solieusap!B1551</f>
        <v>3.5</v>
      </c>
      <c r="C1551" s="15" t="str">
        <f>Solieusap!C1551</f>
        <v>COMB5</v>
      </c>
      <c r="D1551" s="15" t="str">
        <f>Solieusap!D1551</f>
        <v>Combination</v>
      </c>
      <c r="E1551" s="16">
        <f>ABS(Solieusap!E1551)</f>
        <v>11.053418441558399</v>
      </c>
      <c r="F1551" s="16">
        <f>ABS(Solieusap!F1551)</f>
        <v>0.99849627705627797</v>
      </c>
      <c r="G1551" s="16">
        <f>ABS(Solieusap!G1551)</f>
        <v>1.37428978354978</v>
      </c>
      <c r="H1551" s="16">
        <f>ABS(Solieusap!H1551)</f>
        <v>5.9957420779220799E-4</v>
      </c>
      <c r="I1551" s="16">
        <f>ABS(Solieusap!I1551)</f>
        <v>3.4339234891774901</v>
      </c>
      <c r="J1551" s="16">
        <f>ABS(Solieusap!J1551)</f>
        <v>2.3196395324675301</v>
      </c>
      <c r="K1551" s="16">
        <f t="shared" si="0"/>
        <v>11.053418441558399</v>
      </c>
      <c r="L1551" s="16">
        <f t="shared" si="1"/>
        <v>3.4339234891774901</v>
      </c>
    </row>
    <row r="1552" spans="1:12" ht="16.5" customHeight="1">
      <c r="A1552" s="15" t="str">
        <f>Solieusap!A1552</f>
        <v>Cũ</v>
      </c>
      <c r="B1552" s="15">
        <f>Solieusap!B1552</f>
        <v>0</v>
      </c>
      <c r="C1552" s="15" t="str">
        <f>Solieusap!C1552</f>
        <v>COMB6</v>
      </c>
      <c r="D1552" s="15" t="str">
        <f>Solieusap!D1552</f>
        <v>Combination</v>
      </c>
      <c r="E1552" s="16">
        <f>ABS(Solieusap!E1552)</f>
        <v>11.070274805194799</v>
      </c>
      <c r="F1552" s="16">
        <f>ABS(Solieusap!F1552)</f>
        <v>1.0002067965368</v>
      </c>
      <c r="G1552" s="16">
        <f>ABS(Solieusap!G1552)</f>
        <v>1.3765541991342001</v>
      </c>
      <c r="H1552" s="16">
        <f>ABS(Solieusap!H1552)</f>
        <v>6.0062931168831197E-4</v>
      </c>
      <c r="I1552" s="16">
        <f>ABS(Solieusap!I1552)</f>
        <v>3.4407182813852799</v>
      </c>
      <c r="J1552" s="16">
        <f>ABS(Solieusap!J1552)</f>
        <v>2.32418658441558</v>
      </c>
      <c r="K1552" s="16">
        <f t="shared" si="0"/>
        <v>11.070274805194799</v>
      </c>
      <c r="L1552" s="16">
        <f t="shared" si="1"/>
        <v>3.4407182813852799</v>
      </c>
    </row>
    <row r="1553" spans="1:12" ht="16.5" customHeight="1">
      <c r="A1553" s="15" t="str">
        <f>Solieusap!A1553</f>
        <v>Cũ</v>
      </c>
      <c r="B1553" s="15">
        <f>Solieusap!B1553</f>
        <v>1.75</v>
      </c>
      <c r="C1553" s="15" t="str">
        <f>Solieusap!C1553</f>
        <v>COMB6</v>
      </c>
      <c r="D1553" s="15" t="str">
        <f>Solieusap!D1553</f>
        <v>Combination</v>
      </c>
      <c r="E1553" s="16">
        <f>ABS(Solieusap!E1553)</f>
        <v>11.087131168831201</v>
      </c>
      <c r="F1553" s="16">
        <f>ABS(Solieusap!F1553)</f>
        <v>1.00191731601732</v>
      </c>
      <c r="G1553" s="16">
        <f>ABS(Solieusap!G1553)</f>
        <v>1.3788186147186099</v>
      </c>
      <c r="H1553" s="16">
        <f>ABS(Solieusap!H1553)</f>
        <v>6.0168441558441596E-4</v>
      </c>
      <c r="I1553" s="16">
        <f>ABS(Solieusap!I1553)</f>
        <v>3.4475130735930799</v>
      </c>
      <c r="J1553" s="16">
        <f>ABS(Solieusap!J1553)</f>
        <v>2.32873363636363</v>
      </c>
      <c r="K1553" s="16">
        <f t="shared" si="0"/>
        <v>11.087131168831201</v>
      </c>
      <c r="L1553" s="16">
        <f t="shared" si="1"/>
        <v>3.4475130735930799</v>
      </c>
    </row>
    <row r="1554" spans="1:12" ht="16.5" customHeight="1">
      <c r="A1554" s="15" t="str">
        <f>Solieusap!A1554</f>
        <v>Cũ</v>
      </c>
      <c r="B1554" s="15">
        <f>Solieusap!B1554</f>
        <v>3.5</v>
      </c>
      <c r="C1554" s="15" t="str">
        <f>Solieusap!C1554</f>
        <v>COMB6</v>
      </c>
      <c r="D1554" s="15" t="str">
        <f>Solieusap!D1554</f>
        <v>Combination</v>
      </c>
      <c r="E1554" s="16">
        <f>ABS(Solieusap!E1554)</f>
        <v>11.103987532467499</v>
      </c>
      <c r="F1554" s="16">
        <f>ABS(Solieusap!F1554)</f>
        <v>1.0036278354978401</v>
      </c>
      <c r="G1554" s="16">
        <f>ABS(Solieusap!G1554)</f>
        <v>1.3810830303030299</v>
      </c>
      <c r="H1554" s="16">
        <f>ABS(Solieusap!H1554)</f>
        <v>6.0273951948052005E-4</v>
      </c>
      <c r="I1554" s="16">
        <f>ABS(Solieusap!I1554)</f>
        <v>3.4543078658008701</v>
      </c>
      <c r="J1554" s="16">
        <f>ABS(Solieusap!J1554)</f>
        <v>2.3332806883116799</v>
      </c>
      <c r="K1554" s="16">
        <f t="shared" si="0"/>
        <v>11.103987532467499</v>
      </c>
      <c r="L1554" s="16">
        <f t="shared" si="1"/>
        <v>3.4543078658008701</v>
      </c>
    </row>
    <row r="1555" spans="1:12" ht="16.5" customHeight="1">
      <c r="A1555" s="15" t="str">
        <f>Solieusap!A1555</f>
        <v>Cũ</v>
      </c>
      <c r="B1555" s="15">
        <f>Solieusap!B1555</f>
        <v>0</v>
      </c>
      <c r="C1555" s="15" t="str">
        <f>Solieusap!C1555</f>
        <v>COMB7</v>
      </c>
      <c r="D1555" s="15" t="str">
        <f>Solieusap!D1555</f>
        <v>Combination</v>
      </c>
      <c r="E1555" s="16">
        <f>ABS(Solieusap!E1555)</f>
        <v>11.120843896103899</v>
      </c>
      <c r="F1555" s="16">
        <f>ABS(Solieusap!F1555)</f>
        <v>1.0053383549783601</v>
      </c>
      <c r="G1555" s="16">
        <f>ABS(Solieusap!G1555)</f>
        <v>1.38334744588744</v>
      </c>
      <c r="H1555" s="16">
        <f>ABS(Solieusap!H1555)</f>
        <v>6.0379462337662403E-4</v>
      </c>
      <c r="I1555" s="16">
        <f>ABS(Solieusap!I1555)</f>
        <v>3.4611026580086599</v>
      </c>
      <c r="J1555" s="16">
        <f>ABS(Solieusap!J1555)</f>
        <v>2.3378277402597401</v>
      </c>
      <c r="K1555" s="16">
        <f t="shared" si="0"/>
        <v>11.120843896103899</v>
      </c>
      <c r="L1555" s="16">
        <f t="shared" si="1"/>
        <v>3.4611026580086599</v>
      </c>
    </row>
    <row r="1556" spans="1:12" ht="16.5" customHeight="1">
      <c r="A1556" s="15" t="str">
        <f>Solieusap!A1556</f>
        <v>Cũ</v>
      </c>
      <c r="B1556" s="15">
        <f>Solieusap!B1556</f>
        <v>1.75</v>
      </c>
      <c r="C1556" s="15" t="str">
        <f>Solieusap!C1556</f>
        <v>COMB7</v>
      </c>
      <c r="D1556" s="15" t="str">
        <f>Solieusap!D1556</f>
        <v>Combination</v>
      </c>
      <c r="E1556" s="16">
        <f>ABS(Solieusap!E1556)</f>
        <v>11.137700259740299</v>
      </c>
      <c r="F1556" s="16">
        <f>ABS(Solieusap!F1556)</f>
        <v>1.0070488744588799</v>
      </c>
      <c r="G1556" s="16">
        <f>ABS(Solieusap!G1556)</f>
        <v>1.38561186147186</v>
      </c>
      <c r="H1556" s="16">
        <f>ABS(Solieusap!H1556)</f>
        <v>6.0484972727272801E-4</v>
      </c>
      <c r="I1556" s="16">
        <f>ABS(Solieusap!I1556)</f>
        <v>3.4678974502164501</v>
      </c>
      <c r="J1556" s="16">
        <f>ABS(Solieusap!J1556)</f>
        <v>2.34237479220779</v>
      </c>
      <c r="K1556" s="16">
        <f t="shared" si="0"/>
        <v>11.137700259740299</v>
      </c>
      <c r="L1556" s="16">
        <f t="shared" si="1"/>
        <v>3.4678974502164501</v>
      </c>
    </row>
    <row r="1557" spans="1:12" ht="16.5" customHeight="1">
      <c r="A1557" s="15" t="str">
        <f>Solieusap!A1557</f>
        <v>Cũ</v>
      </c>
      <c r="B1557" s="15">
        <f>Solieusap!B1557</f>
        <v>3.5</v>
      </c>
      <c r="C1557" s="15" t="str">
        <f>Solieusap!C1557</f>
        <v>COMB7</v>
      </c>
      <c r="D1557" s="15" t="str">
        <f>Solieusap!D1557</f>
        <v>Combination</v>
      </c>
      <c r="E1557" s="16">
        <f>ABS(Solieusap!E1557)</f>
        <v>11.1545566233766</v>
      </c>
      <c r="F1557" s="16">
        <f>ABS(Solieusap!F1557)</f>
        <v>1.0087593939394</v>
      </c>
      <c r="G1557" s="16">
        <f>ABS(Solieusap!G1557)</f>
        <v>1.38787627705628</v>
      </c>
      <c r="H1557" s="16">
        <f>ABS(Solieusap!H1557)</f>
        <v>6.0590483116883102E-4</v>
      </c>
      <c r="I1557" s="16">
        <f>ABS(Solieusap!I1557)</f>
        <v>3.4746922424242501</v>
      </c>
      <c r="J1557" s="16">
        <f>ABS(Solieusap!J1557)</f>
        <v>2.3469218441558399</v>
      </c>
      <c r="K1557" s="16">
        <f t="shared" si="0"/>
        <v>11.1545566233766</v>
      </c>
      <c r="L1557" s="16">
        <f t="shared" si="1"/>
        <v>3.4746922424242501</v>
      </c>
    </row>
    <row r="1558" spans="1:12" ht="16.5" customHeight="1">
      <c r="A1558" s="15" t="str">
        <f>Solieusap!A1558</f>
        <v>Cũ</v>
      </c>
      <c r="B1558" s="15">
        <f>Solieusap!B1558</f>
        <v>0</v>
      </c>
      <c r="C1558" s="15" t="str">
        <f>Solieusap!C1558</f>
        <v>COMB1</v>
      </c>
      <c r="D1558" s="15" t="str">
        <f>Solieusap!D1558</f>
        <v>Combination</v>
      </c>
      <c r="E1558" s="16">
        <f>ABS(Solieusap!E1558)</f>
        <v>11.171412987012999</v>
      </c>
      <c r="F1558" s="16">
        <f>ABS(Solieusap!F1558)</f>
        <v>1.01046991341991</v>
      </c>
      <c r="G1558" s="16">
        <f>ABS(Solieusap!G1558)</f>
        <v>1.3901406926406901</v>
      </c>
      <c r="H1558" s="16">
        <f>ABS(Solieusap!H1558)</f>
        <v>6.06959935064935E-4</v>
      </c>
      <c r="I1558" s="16">
        <f>ABS(Solieusap!I1558)</f>
        <v>3.4814870346320399</v>
      </c>
      <c r="J1558" s="16">
        <f>ABS(Solieusap!J1558)</f>
        <v>2.3514688961038899</v>
      </c>
      <c r="K1558" s="16">
        <f t="shared" si="0"/>
        <v>11.171412987012999</v>
      </c>
      <c r="L1558" s="16">
        <f t="shared" si="1"/>
        <v>3.4814870346320399</v>
      </c>
    </row>
    <row r="1559" spans="1:12" ht="16.5" customHeight="1">
      <c r="A1559" s="15" t="str">
        <f>Solieusap!A1559</f>
        <v>Cũ</v>
      </c>
      <c r="B1559" s="15">
        <f>Solieusap!B1559</f>
        <v>1.75</v>
      </c>
      <c r="C1559" s="15" t="str">
        <f>Solieusap!C1559</f>
        <v>COMB1</v>
      </c>
      <c r="D1559" s="15" t="str">
        <f>Solieusap!D1559</f>
        <v>Combination</v>
      </c>
      <c r="E1559" s="16">
        <f>ABS(Solieusap!E1559)</f>
        <v>11.1882693506493</v>
      </c>
      <c r="F1559" s="16">
        <f>ABS(Solieusap!F1559)</f>
        <v>1.01218043290043</v>
      </c>
      <c r="G1559" s="16">
        <f>ABS(Solieusap!G1559)</f>
        <v>1.3924051082251101</v>
      </c>
      <c r="H1559" s="16">
        <f>ABS(Solieusap!H1559)</f>
        <v>6.0801503896103898E-4</v>
      </c>
      <c r="I1559" s="16">
        <f>ABS(Solieusap!I1559)</f>
        <v>3.4882818268398301</v>
      </c>
      <c r="J1559" s="16">
        <f>ABS(Solieusap!J1559)</f>
        <v>2.3560159480519398</v>
      </c>
      <c r="K1559" s="16">
        <f t="shared" si="0"/>
        <v>11.1882693506493</v>
      </c>
      <c r="L1559" s="16">
        <f t="shared" si="1"/>
        <v>3.4882818268398301</v>
      </c>
    </row>
    <row r="1560" spans="1:12" ht="16.5" customHeight="1">
      <c r="A1560" s="15" t="str">
        <f>Solieusap!A1560</f>
        <v>Cũ</v>
      </c>
      <c r="B1560" s="15">
        <f>Solieusap!B1560</f>
        <v>3.5</v>
      </c>
      <c r="C1560" s="15" t="str">
        <f>Solieusap!C1560</f>
        <v>COMB1</v>
      </c>
      <c r="D1560" s="15" t="str">
        <f>Solieusap!D1560</f>
        <v>Combination</v>
      </c>
      <c r="E1560" s="16">
        <f>ABS(Solieusap!E1560)</f>
        <v>11.2051257142857</v>
      </c>
      <c r="F1560" s="16">
        <f>ABS(Solieusap!F1560)</f>
        <v>1.0138909523809501</v>
      </c>
      <c r="G1560" s="16">
        <f>ABS(Solieusap!G1560)</f>
        <v>1.3946695238095199</v>
      </c>
      <c r="H1560" s="16">
        <f>ABS(Solieusap!H1560)</f>
        <v>6.0907014285714297E-4</v>
      </c>
      <c r="I1560" s="16">
        <f>ABS(Solieusap!I1560)</f>
        <v>3.4950766190476199</v>
      </c>
      <c r="J1560" s="16">
        <f>ABS(Solieusap!J1560)</f>
        <v>2.360563</v>
      </c>
      <c r="K1560" s="16">
        <f t="shared" si="0"/>
        <v>11.2051257142857</v>
      </c>
      <c r="L1560" s="16">
        <f t="shared" si="1"/>
        <v>3.4950766190476199</v>
      </c>
    </row>
    <row r="1561" spans="1:12" ht="16.5" customHeight="1">
      <c r="A1561" s="15" t="str">
        <f>Solieusap!A1561</f>
        <v>Cũ</v>
      </c>
      <c r="B1561" s="15">
        <f>Solieusap!B1561</f>
        <v>0</v>
      </c>
      <c r="C1561" s="15" t="str">
        <f>Solieusap!C1561</f>
        <v>COMB2</v>
      </c>
      <c r="D1561" s="15" t="str">
        <f>Solieusap!D1561</f>
        <v>Combination</v>
      </c>
      <c r="E1561" s="16">
        <f>ABS(Solieusap!E1561)</f>
        <v>11.2219820779221</v>
      </c>
      <c r="F1561" s="16">
        <f>ABS(Solieusap!F1561)</f>
        <v>1.0156014718614701</v>
      </c>
      <c r="G1561" s="16">
        <f>ABS(Solieusap!G1561)</f>
        <v>1.3969339393939399</v>
      </c>
      <c r="H1561" s="16">
        <f>ABS(Solieusap!H1561)</f>
        <v>6.1012524675324695E-4</v>
      </c>
      <c r="I1561" s="16">
        <f>ABS(Solieusap!I1561)</f>
        <v>3.5018714112554101</v>
      </c>
      <c r="J1561" s="16">
        <f>ABS(Solieusap!J1561)</f>
        <v>2.3651100519480499</v>
      </c>
      <c r="K1561" s="16">
        <f t="shared" si="0"/>
        <v>11.2219820779221</v>
      </c>
      <c r="L1561" s="16">
        <f t="shared" si="1"/>
        <v>3.5018714112554101</v>
      </c>
    </row>
    <row r="1562" spans="1:12" ht="16.5" customHeight="1">
      <c r="A1562" s="15" t="str">
        <f>Solieusap!A1562</f>
        <v>Cũ</v>
      </c>
      <c r="B1562" s="15">
        <f>Solieusap!B1562</f>
        <v>1.75</v>
      </c>
      <c r="C1562" s="15" t="str">
        <f>Solieusap!C1562</f>
        <v>COMB2</v>
      </c>
      <c r="D1562" s="15" t="str">
        <f>Solieusap!D1562</f>
        <v>Combination</v>
      </c>
      <c r="E1562" s="16">
        <f>ABS(Solieusap!E1562)</f>
        <v>11.2388384415584</v>
      </c>
      <c r="F1562" s="16">
        <f>ABS(Solieusap!F1562)</f>
        <v>1.0173119913419899</v>
      </c>
      <c r="G1562" s="16">
        <f>ABS(Solieusap!G1562)</f>
        <v>1.39919835497835</v>
      </c>
      <c r="H1562" s="16">
        <f>ABS(Solieusap!H1562)</f>
        <v>6.1118035064935104E-4</v>
      </c>
      <c r="I1562" s="16">
        <f>ABS(Solieusap!I1562)</f>
        <v>3.5086662034632101</v>
      </c>
      <c r="J1562" s="16">
        <f>ABS(Solieusap!J1562)</f>
        <v>2.3696571038960998</v>
      </c>
      <c r="K1562" s="16">
        <f t="shared" si="0"/>
        <v>11.2388384415584</v>
      </c>
      <c r="L1562" s="16">
        <f t="shared" si="1"/>
        <v>3.5086662034632101</v>
      </c>
    </row>
    <row r="1563" spans="1:12" ht="16.5" customHeight="1">
      <c r="A1563" s="15" t="str">
        <f>Solieusap!A1563</f>
        <v>Cũ</v>
      </c>
      <c r="B1563" s="15">
        <f>Solieusap!B1563</f>
        <v>3.5</v>
      </c>
      <c r="C1563" s="15" t="str">
        <f>Solieusap!C1563</f>
        <v>COMB2</v>
      </c>
      <c r="D1563" s="15" t="str">
        <f>Solieusap!D1563</f>
        <v>Combination</v>
      </c>
      <c r="E1563" s="16">
        <f>ABS(Solieusap!E1563)</f>
        <v>11.2556948051948</v>
      </c>
      <c r="F1563" s="16">
        <f>ABS(Solieusap!F1563)</f>
        <v>1.0190225108225099</v>
      </c>
      <c r="G1563" s="16">
        <f>ABS(Solieusap!G1563)</f>
        <v>1.40146277056277</v>
      </c>
      <c r="H1563" s="16">
        <f>ABS(Solieusap!H1563)</f>
        <v>6.1223545454545502E-4</v>
      </c>
      <c r="I1563" s="16">
        <f>ABS(Solieusap!I1563)</f>
        <v>3.5154609956709999</v>
      </c>
      <c r="J1563" s="16">
        <f>ABS(Solieusap!J1563)</f>
        <v>2.3742041558441498</v>
      </c>
      <c r="K1563" s="16">
        <f t="shared" si="0"/>
        <v>11.2556948051948</v>
      </c>
      <c r="L1563" s="16">
        <f t="shared" si="1"/>
        <v>3.5154609956709999</v>
      </c>
    </row>
    <row r="1564" spans="1:12" ht="16.5" customHeight="1">
      <c r="A1564" s="15" t="str">
        <f>Solieusap!A1564</f>
        <v>Cũ</v>
      </c>
      <c r="B1564" s="15">
        <f>Solieusap!B1564</f>
        <v>0</v>
      </c>
      <c r="C1564" s="15" t="str">
        <f>Solieusap!C1564</f>
        <v>COMB3</v>
      </c>
      <c r="D1564" s="15" t="str">
        <f>Solieusap!D1564</f>
        <v>Combination</v>
      </c>
      <c r="E1564" s="16">
        <f>ABS(Solieusap!E1564)</f>
        <v>11.2725511688312</v>
      </c>
      <c r="F1564" s="16">
        <f>ABS(Solieusap!F1564)</f>
        <v>1.02073303030303</v>
      </c>
      <c r="G1564" s="16">
        <f>ABS(Solieusap!G1564)</f>
        <v>1.4037271861471801</v>
      </c>
      <c r="H1564" s="16">
        <f>ABS(Solieusap!H1564)</f>
        <v>6.1329055844155901E-4</v>
      </c>
      <c r="I1564" s="16">
        <f>ABS(Solieusap!I1564)</f>
        <v>3.5222557878787901</v>
      </c>
      <c r="J1564" s="16">
        <f>ABS(Solieusap!J1564)</f>
        <v>2.3787512077922002</v>
      </c>
      <c r="K1564" s="16">
        <f t="shared" si="0"/>
        <v>11.2725511688312</v>
      </c>
      <c r="L1564" s="16">
        <f t="shared" si="1"/>
        <v>3.5222557878787901</v>
      </c>
    </row>
    <row r="1565" spans="1:12" ht="16.5" customHeight="1">
      <c r="A1565" s="15" t="str">
        <f>Solieusap!A1565</f>
        <v>Cũ</v>
      </c>
      <c r="B1565" s="15">
        <f>Solieusap!B1565</f>
        <v>1.75</v>
      </c>
      <c r="C1565" s="15" t="str">
        <f>Solieusap!C1565</f>
        <v>COMB3</v>
      </c>
      <c r="D1565" s="15" t="str">
        <f>Solieusap!D1565</f>
        <v>Combination</v>
      </c>
      <c r="E1565" s="16">
        <f>ABS(Solieusap!E1565)</f>
        <v>11.2894075324675</v>
      </c>
      <c r="F1565" s="16">
        <f>ABS(Solieusap!F1565)</f>
        <v>1.02244354978355</v>
      </c>
      <c r="G1565" s="16">
        <f>ABS(Solieusap!G1565)</f>
        <v>1.4059916017316001</v>
      </c>
      <c r="H1565" s="16">
        <f>ABS(Solieusap!H1565)</f>
        <v>6.1434566233766299E-4</v>
      </c>
      <c r="I1565" s="16">
        <f>ABS(Solieusap!I1565)</f>
        <v>3.5290505800865799</v>
      </c>
      <c r="J1565" s="16">
        <f>ABS(Solieusap!J1565)</f>
        <v>2.3832982597402599</v>
      </c>
      <c r="K1565" s="16">
        <f t="shared" si="0"/>
        <v>11.2894075324675</v>
      </c>
      <c r="L1565" s="16">
        <f t="shared" si="1"/>
        <v>3.5290505800865799</v>
      </c>
    </row>
    <row r="1566" spans="1:12" ht="16.5" customHeight="1">
      <c r="A1566" s="15" t="str">
        <f>Solieusap!A1566</f>
        <v>Cũ</v>
      </c>
      <c r="B1566" s="15">
        <f>Solieusap!B1566</f>
        <v>3.5</v>
      </c>
      <c r="C1566" s="15" t="str">
        <f>Solieusap!C1566</f>
        <v>COMB3</v>
      </c>
      <c r="D1566" s="15" t="str">
        <f>Solieusap!D1566</f>
        <v>Combination</v>
      </c>
      <c r="E1566" s="16">
        <f>ABS(Solieusap!E1566)</f>
        <v>11.3062638961039</v>
      </c>
      <c r="F1566" s="16">
        <f>ABS(Solieusap!F1566)</f>
        <v>1.02415406926407</v>
      </c>
      <c r="G1566" s="16">
        <f>ABS(Solieusap!G1566)</f>
        <v>1.4082560173160199</v>
      </c>
      <c r="H1566" s="16">
        <f>ABS(Solieusap!H1566)</f>
        <v>6.1540076623376697E-4</v>
      </c>
      <c r="I1566" s="16">
        <f>ABS(Solieusap!I1566)</f>
        <v>3.5358453722943799</v>
      </c>
      <c r="J1566" s="16">
        <f>ABS(Solieusap!J1566)</f>
        <v>2.3878453116883098</v>
      </c>
      <c r="K1566" s="16">
        <f t="shared" si="0"/>
        <v>11.3062638961039</v>
      </c>
      <c r="L1566" s="16">
        <f t="shared" si="1"/>
        <v>3.5358453722943799</v>
      </c>
    </row>
    <row r="1567" spans="1:12" ht="16.5" customHeight="1">
      <c r="A1567" s="15" t="str">
        <f>Solieusap!A1567</f>
        <v>Cũ</v>
      </c>
      <c r="B1567" s="15">
        <f>Solieusap!B1567</f>
        <v>0</v>
      </c>
      <c r="C1567" s="15" t="str">
        <f>Solieusap!C1567</f>
        <v>COMB4</v>
      </c>
      <c r="D1567" s="15" t="str">
        <f>Solieusap!D1567</f>
        <v>Combination</v>
      </c>
      <c r="E1567" s="16">
        <f>ABS(Solieusap!E1567)</f>
        <v>11.3231202597403</v>
      </c>
      <c r="F1567" s="16">
        <f>ABS(Solieusap!F1567)</f>
        <v>1.0258645887445901</v>
      </c>
      <c r="G1567" s="16">
        <f>ABS(Solieusap!G1567)</f>
        <v>1.4105204329004299</v>
      </c>
      <c r="H1567" s="16">
        <f>ABS(Solieusap!H1567)</f>
        <v>6.1645587012986998E-4</v>
      </c>
      <c r="I1567" s="16">
        <f>ABS(Solieusap!I1567)</f>
        <v>3.5426401645021701</v>
      </c>
      <c r="J1567" s="16">
        <f>ABS(Solieusap!J1567)</f>
        <v>2.3923923636363602</v>
      </c>
      <c r="K1567" s="16">
        <f t="shared" si="0"/>
        <v>11.3231202597403</v>
      </c>
      <c r="L1567" s="16">
        <f t="shared" si="1"/>
        <v>3.5426401645021701</v>
      </c>
    </row>
    <row r="1568" spans="1:12" ht="16.5" customHeight="1">
      <c r="A1568" s="15" t="str">
        <f>Solieusap!A1568</f>
        <v>Cũ</v>
      </c>
      <c r="B1568" s="15">
        <f>Solieusap!B1568</f>
        <v>1.75</v>
      </c>
      <c r="C1568" s="15" t="str">
        <f>Solieusap!C1568</f>
        <v>COMB4</v>
      </c>
      <c r="D1568" s="15" t="str">
        <f>Solieusap!D1568</f>
        <v>Combination</v>
      </c>
      <c r="E1568" s="16">
        <f>ABS(Solieusap!E1568)</f>
        <v>11.3399766233766</v>
      </c>
      <c r="F1568" s="16">
        <f>ABS(Solieusap!F1568)</f>
        <v>1.0275751082251099</v>
      </c>
      <c r="G1568" s="16">
        <f>ABS(Solieusap!G1568)</f>
        <v>1.41278484848485</v>
      </c>
      <c r="H1568" s="16">
        <f>ABS(Solieusap!H1568)</f>
        <v>6.1751097402597396E-4</v>
      </c>
      <c r="I1568" s="16">
        <f>ABS(Solieusap!I1568)</f>
        <v>3.5494349567099599</v>
      </c>
      <c r="J1568" s="16">
        <f>ABS(Solieusap!J1568)</f>
        <v>2.3969394155844101</v>
      </c>
      <c r="K1568" s="16">
        <f t="shared" si="0"/>
        <v>11.3399766233766</v>
      </c>
      <c r="L1568" s="16">
        <f t="shared" si="1"/>
        <v>3.5494349567099599</v>
      </c>
    </row>
    <row r="1569" spans="1:12" ht="16.5" customHeight="1">
      <c r="A1569" s="15" t="str">
        <f>Solieusap!A1569</f>
        <v>Cũ</v>
      </c>
      <c r="B1569" s="15">
        <f>Solieusap!B1569</f>
        <v>3.5</v>
      </c>
      <c r="C1569" s="15" t="str">
        <f>Solieusap!C1569</f>
        <v>COMB4</v>
      </c>
      <c r="D1569" s="15" t="str">
        <f>Solieusap!D1569</f>
        <v>Combination</v>
      </c>
      <c r="E1569" s="16">
        <f>ABS(Solieusap!E1569)</f>
        <v>11.356832987013</v>
      </c>
      <c r="F1569" s="16">
        <f>ABS(Solieusap!F1569)</f>
        <v>1.0292856277056299</v>
      </c>
      <c r="G1569" s="16">
        <f>ABS(Solieusap!G1569)</f>
        <v>1.41504926406926</v>
      </c>
      <c r="H1569" s="16">
        <f>ABS(Solieusap!H1569)</f>
        <v>6.1856607792207805E-4</v>
      </c>
      <c r="I1569" s="16">
        <f>ABS(Solieusap!I1569)</f>
        <v>3.5562297489177501</v>
      </c>
      <c r="J1569" s="16">
        <f>ABS(Solieusap!J1569)</f>
        <v>2.4014864675324601</v>
      </c>
      <c r="K1569" s="16">
        <f t="shared" si="0"/>
        <v>11.356832987013</v>
      </c>
      <c r="L1569" s="16">
        <f t="shared" si="1"/>
        <v>3.5562297489177501</v>
      </c>
    </row>
    <row r="1570" spans="1:12" ht="16.5" customHeight="1">
      <c r="A1570" s="15" t="str">
        <f>Solieusap!A1570</f>
        <v>Cũ</v>
      </c>
      <c r="B1570" s="15">
        <f>Solieusap!B1570</f>
        <v>0</v>
      </c>
      <c r="C1570" s="15" t="str">
        <f>Solieusap!C1570</f>
        <v>COMB5</v>
      </c>
      <c r="D1570" s="15" t="str">
        <f>Solieusap!D1570</f>
        <v>Combination</v>
      </c>
      <c r="E1570" s="16">
        <f>ABS(Solieusap!E1570)</f>
        <v>11.3736893506493</v>
      </c>
      <c r="F1570" s="16">
        <f>ABS(Solieusap!F1570)</f>
        <v>1.03099614718615</v>
      </c>
      <c r="G1570" s="16">
        <f>ABS(Solieusap!G1570)</f>
        <v>1.41731367965368</v>
      </c>
      <c r="H1570" s="16">
        <f>ABS(Solieusap!H1570)</f>
        <v>6.1962118181818203E-4</v>
      </c>
      <c r="I1570" s="16">
        <f>ABS(Solieusap!I1570)</f>
        <v>3.5630245411255399</v>
      </c>
      <c r="J1570" s="16">
        <f>ABS(Solieusap!J1570)</f>
        <v>2.40603351948051</v>
      </c>
      <c r="K1570" s="16">
        <f t="shared" si="0"/>
        <v>11.3736893506493</v>
      </c>
      <c r="L1570" s="16">
        <f t="shared" si="1"/>
        <v>3.5630245411255399</v>
      </c>
    </row>
    <row r="1571" spans="1:12" ht="16.5" customHeight="1">
      <c r="A1571" s="15" t="str">
        <f>Solieusap!A1571</f>
        <v>Cũ</v>
      </c>
      <c r="B1571" s="15">
        <f>Solieusap!B1571</f>
        <v>1.75</v>
      </c>
      <c r="C1571" s="15" t="str">
        <f>Solieusap!C1571</f>
        <v>COMB5</v>
      </c>
      <c r="D1571" s="15" t="str">
        <f>Solieusap!D1571</f>
        <v>Combination</v>
      </c>
      <c r="E1571" s="16">
        <f>ABS(Solieusap!E1571)</f>
        <v>11.3905457142857</v>
      </c>
      <c r="F1571" s="16">
        <f>ABS(Solieusap!F1571)</f>
        <v>1.03270666666667</v>
      </c>
      <c r="G1571" s="16">
        <f>ABS(Solieusap!G1571)</f>
        <v>1.4195780952380901</v>
      </c>
      <c r="H1571" s="16">
        <f>ABS(Solieusap!H1571)</f>
        <v>6.2067628571428602E-4</v>
      </c>
      <c r="I1571" s="16">
        <f>ABS(Solieusap!I1571)</f>
        <v>3.5698193333333399</v>
      </c>
      <c r="J1571" s="16">
        <f>ABS(Solieusap!J1571)</f>
        <v>2.4105805714285702</v>
      </c>
      <c r="K1571" s="16">
        <f t="shared" si="0"/>
        <v>11.3905457142857</v>
      </c>
      <c r="L1571" s="16">
        <f t="shared" si="1"/>
        <v>3.5698193333333399</v>
      </c>
    </row>
    <row r="1572" spans="1:12" ht="16.5" customHeight="1">
      <c r="A1572" s="15" t="str">
        <f>Solieusap!A1572</f>
        <v>Cũ</v>
      </c>
      <c r="B1572" s="15">
        <f>Solieusap!B1572</f>
        <v>3.5</v>
      </c>
      <c r="C1572" s="15" t="str">
        <f>Solieusap!C1572</f>
        <v>COMB5</v>
      </c>
      <c r="D1572" s="15" t="str">
        <f>Solieusap!D1572</f>
        <v>Combination</v>
      </c>
      <c r="E1572" s="16">
        <f>ABS(Solieusap!E1572)</f>
        <v>11.4074020779221</v>
      </c>
      <c r="F1572" s="16">
        <f>ABS(Solieusap!F1572)</f>
        <v>1.03441718614719</v>
      </c>
      <c r="G1572" s="16">
        <f>ABS(Solieusap!G1572)</f>
        <v>1.4218425108225099</v>
      </c>
      <c r="H1572" s="16">
        <f>ABS(Solieusap!H1572)</f>
        <v>6.2173138961039E-4</v>
      </c>
      <c r="I1572" s="16">
        <f>ABS(Solieusap!I1572)</f>
        <v>3.5766141255411301</v>
      </c>
      <c r="J1572" s="16">
        <f>ABS(Solieusap!J1572)</f>
        <v>2.4151276233766201</v>
      </c>
      <c r="K1572" s="16">
        <f t="shared" si="0"/>
        <v>11.4074020779221</v>
      </c>
      <c r="L1572" s="16">
        <f t="shared" si="1"/>
        <v>3.5766141255411301</v>
      </c>
    </row>
    <row r="1573" spans="1:12" ht="16.5" customHeight="1">
      <c r="A1573" s="15" t="str">
        <f>Solieusap!A1573</f>
        <v>Cũ</v>
      </c>
      <c r="B1573" s="15">
        <f>Solieusap!B1573</f>
        <v>0</v>
      </c>
      <c r="C1573" s="15" t="str">
        <f>Solieusap!C1573</f>
        <v>COMB6</v>
      </c>
      <c r="D1573" s="15" t="str">
        <f>Solieusap!D1573</f>
        <v>Combination</v>
      </c>
      <c r="E1573" s="16">
        <f>ABS(Solieusap!E1573)</f>
        <v>11.424258441558401</v>
      </c>
      <c r="F1573" s="16">
        <f>ABS(Solieusap!F1573)</f>
        <v>1.0361277056277101</v>
      </c>
      <c r="G1573" s="16">
        <f>ABS(Solieusap!G1573)</f>
        <v>1.4241069264069199</v>
      </c>
      <c r="H1573" s="16">
        <f>ABS(Solieusap!H1573)</f>
        <v>6.2278649350649398E-4</v>
      </c>
      <c r="I1573" s="16">
        <f>ABS(Solieusap!I1573)</f>
        <v>3.5834089177489199</v>
      </c>
      <c r="J1573" s="16">
        <f>ABS(Solieusap!J1573)</f>
        <v>2.4196746753246701</v>
      </c>
      <c r="K1573" s="16">
        <f t="shared" si="0"/>
        <v>11.424258441558401</v>
      </c>
      <c r="L1573" s="16">
        <f t="shared" si="1"/>
        <v>3.5834089177489199</v>
      </c>
    </row>
    <row r="1574" spans="1:12" ht="16.5" customHeight="1">
      <c r="A1574" s="15" t="str">
        <f>Solieusap!A1574</f>
        <v>Cũ</v>
      </c>
      <c r="B1574" s="15">
        <f>Solieusap!B1574</f>
        <v>1.75</v>
      </c>
      <c r="C1574" s="15" t="str">
        <f>Solieusap!C1574</f>
        <v>COMB6</v>
      </c>
      <c r="D1574" s="15" t="str">
        <f>Solieusap!D1574</f>
        <v>Combination</v>
      </c>
      <c r="E1574" s="16">
        <f>ABS(Solieusap!E1574)</f>
        <v>11.4411148051948</v>
      </c>
      <c r="F1574" s="16">
        <f>ABS(Solieusap!F1574)</f>
        <v>1.0378382251082301</v>
      </c>
      <c r="G1574" s="16">
        <f>ABS(Solieusap!G1574)</f>
        <v>1.42637134199134</v>
      </c>
      <c r="H1574" s="16">
        <f>ABS(Solieusap!H1574)</f>
        <v>6.2384159740259796E-4</v>
      </c>
      <c r="I1574" s="16">
        <f>ABS(Solieusap!I1574)</f>
        <v>3.5902037099567101</v>
      </c>
      <c r="J1574" s="16">
        <f>ABS(Solieusap!J1574)</f>
        <v>2.42422172727272</v>
      </c>
      <c r="K1574" s="16">
        <f t="shared" si="0"/>
        <v>11.4411148051948</v>
      </c>
      <c r="L1574" s="16">
        <f t="shared" si="1"/>
        <v>3.5902037099567101</v>
      </c>
    </row>
    <row r="1575" spans="1:12" ht="16.5" customHeight="1">
      <c r="A1575" s="15" t="str">
        <f>Solieusap!A1575</f>
        <v>Cũ</v>
      </c>
      <c r="B1575" s="15">
        <f>Solieusap!B1575</f>
        <v>3.5</v>
      </c>
      <c r="C1575" s="15" t="str">
        <f>Solieusap!C1575</f>
        <v>COMB6</v>
      </c>
      <c r="D1575" s="15" t="str">
        <f>Solieusap!D1575</f>
        <v>Combination</v>
      </c>
      <c r="E1575" s="16">
        <f>ABS(Solieusap!E1575)</f>
        <v>11.4579711688312</v>
      </c>
      <c r="F1575" s="16">
        <f>ABS(Solieusap!F1575)</f>
        <v>1.0395487445887499</v>
      </c>
      <c r="G1575" s="16">
        <f>ABS(Solieusap!G1575)</f>
        <v>1.42863575757576</v>
      </c>
      <c r="H1575" s="16">
        <f>ABS(Solieusap!H1575)</f>
        <v>6.2489670129870195E-4</v>
      </c>
      <c r="I1575" s="16">
        <f>ABS(Solieusap!I1575)</f>
        <v>3.5969985021645101</v>
      </c>
      <c r="J1575" s="16">
        <f>ABS(Solieusap!J1575)</f>
        <v>2.4287687792207699</v>
      </c>
      <c r="K1575" s="16">
        <f t="shared" si="0"/>
        <v>11.4579711688312</v>
      </c>
      <c r="L1575" s="16">
        <f t="shared" si="1"/>
        <v>3.5969985021645101</v>
      </c>
    </row>
    <row r="1576" spans="1:12" ht="16.5" customHeight="1">
      <c r="A1576" s="15" t="str">
        <f>Solieusap!A1576</f>
        <v>Cũ</v>
      </c>
      <c r="B1576" s="15">
        <f>Solieusap!B1576</f>
        <v>0</v>
      </c>
      <c r="C1576" s="15" t="str">
        <f>Solieusap!C1576</f>
        <v>COMB7</v>
      </c>
      <c r="D1576" s="15" t="str">
        <f>Solieusap!D1576</f>
        <v>Combination</v>
      </c>
      <c r="E1576" s="16">
        <f>ABS(Solieusap!E1576)</f>
        <v>11.474827532467501</v>
      </c>
      <c r="F1576" s="16">
        <f>ABS(Solieusap!F1576)</f>
        <v>1.0412592640692699</v>
      </c>
      <c r="G1576" s="16">
        <f>ABS(Solieusap!G1576)</f>
        <v>1.43090017316017</v>
      </c>
      <c r="H1576" s="16">
        <f>ABS(Solieusap!H1576)</f>
        <v>6.2595180519480604E-4</v>
      </c>
      <c r="I1576" s="16">
        <f>ABS(Solieusap!I1576)</f>
        <v>3.6037932943722999</v>
      </c>
      <c r="J1576" s="16">
        <f>ABS(Solieusap!J1576)</f>
        <v>2.4333158311688301</v>
      </c>
      <c r="K1576" s="16">
        <f t="shared" si="0"/>
        <v>11.474827532467501</v>
      </c>
      <c r="L1576" s="16">
        <f t="shared" si="1"/>
        <v>3.6037932943722999</v>
      </c>
    </row>
    <row r="1577" spans="1:12" ht="16.5" customHeight="1">
      <c r="A1577" s="15" t="str">
        <f>Solieusap!A1577</f>
        <v>Cũ</v>
      </c>
      <c r="B1577" s="15">
        <f>Solieusap!B1577</f>
        <v>1.75</v>
      </c>
      <c r="C1577" s="15" t="str">
        <f>Solieusap!C1577</f>
        <v>COMB7</v>
      </c>
      <c r="D1577" s="15" t="str">
        <f>Solieusap!D1577</f>
        <v>Combination</v>
      </c>
      <c r="E1577" s="16">
        <f>ABS(Solieusap!E1577)</f>
        <v>11.491683896103901</v>
      </c>
      <c r="F1577" s="16">
        <f>ABS(Solieusap!F1577)</f>
        <v>1.04296978354978</v>
      </c>
      <c r="G1577" s="16">
        <f>ABS(Solieusap!G1577)</f>
        <v>1.4331645887445901</v>
      </c>
      <c r="H1577" s="16">
        <f>ABS(Solieusap!H1577)</f>
        <v>6.2700690909090904E-4</v>
      </c>
      <c r="I1577" s="16">
        <f>ABS(Solieusap!I1577)</f>
        <v>3.6105880865800901</v>
      </c>
      <c r="J1577" s="16">
        <f>ABS(Solieusap!J1577)</f>
        <v>2.43786288311688</v>
      </c>
      <c r="K1577" s="16">
        <f t="shared" si="0"/>
        <v>11.491683896103901</v>
      </c>
      <c r="L1577" s="16">
        <f t="shared" si="1"/>
        <v>3.6105880865800901</v>
      </c>
    </row>
    <row r="1578" spans="1:12" ht="16.5" customHeight="1">
      <c r="A1578" s="15" t="str">
        <f>Solieusap!A1578</f>
        <v>Cũ</v>
      </c>
      <c r="B1578" s="15">
        <f>Solieusap!B1578</f>
        <v>3.5</v>
      </c>
      <c r="C1578" s="15" t="str">
        <f>Solieusap!C1578</f>
        <v>COMB7</v>
      </c>
      <c r="D1578" s="15" t="str">
        <f>Solieusap!D1578</f>
        <v>Combination</v>
      </c>
      <c r="E1578" s="16">
        <f>ABS(Solieusap!E1578)</f>
        <v>11.5085402597403</v>
      </c>
      <c r="F1578" s="16">
        <f>ABS(Solieusap!F1578)</f>
        <v>1.0446803030303</v>
      </c>
      <c r="G1578" s="16">
        <f>ABS(Solieusap!G1578)</f>
        <v>1.4354290043289999</v>
      </c>
      <c r="H1578" s="16">
        <f>ABS(Solieusap!H1578)</f>
        <v>6.2806201298701303E-4</v>
      </c>
      <c r="I1578" s="16">
        <f>ABS(Solieusap!I1578)</f>
        <v>3.6173828787878799</v>
      </c>
      <c r="J1578" s="16">
        <f>ABS(Solieusap!J1578)</f>
        <v>2.44240993506493</v>
      </c>
      <c r="K1578" s="16">
        <f t="shared" si="0"/>
        <v>11.5085402597403</v>
      </c>
      <c r="L1578" s="16">
        <f t="shared" si="1"/>
        <v>3.6173828787878799</v>
      </c>
    </row>
    <row r="1579" spans="1:12" ht="16.5" customHeight="1">
      <c r="A1579" s="15" t="str">
        <f>Solieusap!A1579</f>
        <v>Cũ</v>
      </c>
      <c r="B1579" s="15">
        <f>Solieusap!B1579</f>
        <v>0</v>
      </c>
      <c r="C1579" s="15" t="str">
        <f>Solieusap!C1579</f>
        <v>COMB1</v>
      </c>
      <c r="D1579" s="15" t="str">
        <f>Solieusap!D1579</f>
        <v>Combination</v>
      </c>
      <c r="E1579" s="16">
        <f>ABS(Solieusap!E1579)</f>
        <v>11.525396623376601</v>
      </c>
      <c r="F1579" s="16">
        <f>ABS(Solieusap!F1579)</f>
        <v>1.0463908225108201</v>
      </c>
      <c r="G1579" s="16">
        <f>ABS(Solieusap!G1579)</f>
        <v>1.4376934199134199</v>
      </c>
      <c r="H1579" s="16">
        <f>ABS(Solieusap!H1579)</f>
        <v>6.2911711688311701E-4</v>
      </c>
      <c r="I1579" s="16">
        <f>ABS(Solieusap!I1579)</f>
        <v>3.6241776709956701</v>
      </c>
      <c r="J1579" s="16">
        <f>ABS(Solieusap!J1579)</f>
        <v>2.4469569870129799</v>
      </c>
      <c r="K1579" s="16">
        <f t="shared" si="0"/>
        <v>11.525396623376601</v>
      </c>
      <c r="L1579" s="16">
        <f t="shared" si="1"/>
        <v>3.6241776709956701</v>
      </c>
    </row>
    <row r="1580" spans="1:12" ht="16.5" customHeight="1">
      <c r="A1580" s="15" t="str">
        <f>Solieusap!A1580</f>
        <v>Cũ</v>
      </c>
      <c r="B1580" s="15">
        <f>Solieusap!B1580</f>
        <v>1.75</v>
      </c>
      <c r="C1580" s="15" t="str">
        <f>Solieusap!C1580</f>
        <v>COMB1</v>
      </c>
      <c r="D1580" s="15" t="str">
        <f>Solieusap!D1580</f>
        <v>Combination</v>
      </c>
      <c r="E1580" s="16">
        <f>ABS(Solieusap!E1580)</f>
        <v>11.542252987013001</v>
      </c>
      <c r="F1580" s="16">
        <f>ABS(Solieusap!F1580)</f>
        <v>1.0481013419913401</v>
      </c>
      <c r="G1580" s="16">
        <f>ABS(Solieusap!G1580)</f>
        <v>1.43995783549783</v>
      </c>
      <c r="H1580" s="16">
        <f>ABS(Solieusap!H1580)</f>
        <v>6.3017222077922099E-4</v>
      </c>
      <c r="I1580" s="16">
        <f>ABS(Solieusap!I1580)</f>
        <v>3.6309724632034701</v>
      </c>
      <c r="J1580" s="16">
        <f>ABS(Solieusap!J1580)</f>
        <v>2.4515040389610299</v>
      </c>
      <c r="K1580" s="16">
        <f t="shared" si="0"/>
        <v>11.542252987013001</v>
      </c>
      <c r="L1580" s="16">
        <f t="shared" si="1"/>
        <v>3.6309724632034701</v>
      </c>
    </row>
    <row r="1581" spans="1:12" ht="16.5" customHeight="1">
      <c r="A1581" s="15" t="str">
        <f>Solieusap!A1581</f>
        <v>Cũ</v>
      </c>
      <c r="B1581" s="15">
        <f>Solieusap!B1581</f>
        <v>3.5</v>
      </c>
      <c r="C1581" s="15" t="str">
        <f>Solieusap!C1581</f>
        <v>COMB1</v>
      </c>
      <c r="D1581" s="15" t="str">
        <f>Solieusap!D1581</f>
        <v>Combination</v>
      </c>
      <c r="E1581" s="16">
        <f>ABS(Solieusap!E1581)</f>
        <v>11.559109350649299</v>
      </c>
      <c r="F1581" s="16">
        <f>ABS(Solieusap!F1581)</f>
        <v>1.0498118614718599</v>
      </c>
      <c r="G1581" s="16">
        <f>ABS(Solieusap!G1581)</f>
        <v>1.44222225108225</v>
      </c>
      <c r="H1581" s="16">
        <f>ABS(Solieusap!H1581)</f>
        <v>6.3122732467532497E-4</v>
      </c>
      <c r="I1581" s="16">
        <f>ABS(Solieusap!I1581)</f>
        <v>3.6377672554112599</v>
      </c>
      <c r="J1581" s="16">
        <f>ABS(Solieusap!J1581)</f>
        <v>2.45605109090909</v>
      </c>
      <c r="K1581" s="16">
        <f t="shared" si="0"/>
        <v>11.559109350649299</v>
      </c>
      <c r="L1581" s="16">
        <f t="shared" si="1"/>
        <v>3.6377672554112599</v>
      </c>
    </row>
    <row r="1582" spans="1:12" ht="16.5" customHeight="1">
      <c r="A1582" s="15" t="str">
        <f>Solieusap!A1582</f>
        <v>Cũ</v>
      </c>
      <c r="B1582" s="15">
        <f>Solieusap!B1582</f>
        <v>0</v>
      </c>
      <c r="C1582" s="15" t="str">
        <f>Solieusap!C1582</f>
        <v>COMB2</v>
      </c>
      <c r="D1582" s="15" t="str">
        <f>Solieusap!D1582</f>
        <v>Combination</v>
      </c>
      <c r="E1582" s="16">
        <f>ABS(Solieusap!E1582)</f>
        <v>11.575965714285701</v>
      </c>
      <c r="F1582" s="16">
        <f>ABS(Solieusap!F1582)</f>
        <v>1.0515223809523799</v>
      </c>
      <c r="G1582" s="16">
        <f>ABS(Solieusap!G1582)</f>
        <v>1.44448666666667</v>
      </c>
      <c r="H1582" s="16">
        <f>ABS(Solieusap!H1582)</f>
        <v>6.3228242857142896E-4</v>
      </c>
      <c r="I1582" s="16">
        <f>ABS(Solieusap!I1582)</f>
        <v>3.6445620476190501</v>
      </c>
      <c r="J1582" s="16">
        <f>ABS(Solieusap!J1582)</f>
        <v>2.46059814285714</v>
      </c>
      <c r="K1582" s="16">
        <f t="shared" si="0"/>
        <v>11.575965714285701</v>
      </c>
      <c r="L1582" s="16">
        <f t="shared" si="1"/>
        <v>3.6445620476190501</v>
      </c>
    </row>
    <row r="1583" spans="1:12" ht="16.5" customHeight="1">
      <c r="A1583" s="15" t="str">
        <f>Solieusap!A1583</f>
        <v>Cũ</v>
      </c>
      <c r="B1583" s="15">
        <f>Solieusap!B1583</f>
        <v>1.75</v>
      </c>
      <c r="C1583" s="15" t="str">
        <f>Solieusap!C1583</f>
        <v>COMB2</v>
      </c>
      <c r="D1583" s="15" t="str">
        <f>Solieusap!D1583</f>
        <v>Combination</v>
      </c>
      <c r="E1583" s="16">
        <f>ABS(Solieusap!E1583)</f>
        <v>11.592822077922101</v>
      </c>
      <c r="F1583" s="16">
        <f>ABS(Solieusap!F1583)</f>
        <v>1.0532329004329</v>
      </c>
      <c r="G1583" s="16">
        <f>ABS(Solieusap!G1583)</f>
        <v>1.4467510822510801</v>
      </c>
      <c r="H1583" s="16">
        <f>ABS(Solieusap!H1583)</f>
        <v>6.3333753246753305E-4</v>
      </c>
      <c r="I1583" s="16">
        <f>ABS(Solieusap!I1583)</f>
        <v>3.6513568398268399</v>
      </c>
      <c r="J1583" s="16">
        <f>ABS(Solieusap!J1583)</f>
        <v>2.4651451948051899</v>
      </c>
      <c r="K1583" s="16">
        <f t="shared" si="0"/>
        <v>11.592822077922101</v>
      </c>
      <c r="L1583" s="16">
        <f t="shared" si="1"/>
        <v>3.6513568398268399</v>
      </c>
    </row>
    <row r="1584" spans="1:12" ht="16.5" customHeight="1">
      <c r="A1584" s="15" t="str">
        <f>Solieusap!A1584</f>
        <v>Cũ</v>
      </c>
      <c r="B1584" s="15">
        <f>Solieusap!B1584</f>
        <v>3.5</v>
      </c>
      <c r="C1584" s="15" t="str">
        <f>Solieusap!C1584</f>
        <v>COMB2</v>
      </c>
      <c r="D1584" s="15" t="str">
        <f>Solieusap!D1584</f>
        <v>Combination</v>
      </c>
      <c r="E1584" s="16">
        <f>ABS(Solieusap!E1584)</f>
        <v>11.609678441558399</v>
      </c>
      <c r="F1584" s="16">
        <f>ABS(Solieusap!F1584)</f>
        <v>1.05494341991342</v>
      </c>
      <c r="G1584" s="16">
        <f>ABS(Solieusap!G1584)</f>
        <v>1.4490154978355001</v>
      </c>
      <c r="H1584" s="16">
        <f>ABS(Solieusap!H1584)</f>
        <v>6.3439263636363703E-4</v>
      </c>
      <c r="I1584" s="16">
        <f>ABS(Solieusap!I1584)</f>
        <v>3.6581516320346399</v>
      </c>
      <c r="J1584" s="16">
        <f>ABS(Solieusap!J1584)</f>
        <v>2.4696922467532398</v>
      </c>
      <c r="K1584" s="16">
        <f t="shared" si="0"/>
        <v>11.609678441558399</v>
      </c>
      <c r="L1584" s="16">
        <f t="shared" si="1"/>
        <v>3.6581516320346399</v>
      </c>
    </row>
    <row r="1585" spans="1:12" ht="16.5" customHeight="1">
      <c r="A1585" s="15" t="str">
        <f>Solieusap!A1585</f>
        <v>Cũ</v>
      </c>
      <c r="B1585" s="15">
        <f>Solieusap!B1585</f>
        <v>0</v>
      </c>
      <c r="C1585" s="15" t="str">
        <f>Solieusap!C1585</f>
        <v>COMB3</v>
      </c>
      <c r="D1585" s="15" t="str">
        <f>Solieusap!D1585</f>
        <v>Combination</v>
      </c>
      <c r="E1585" s="16">
        <f>ABS(Solieusap!E1585)</f>
        <v>11.626534805194799</v>
      </c>
      <c r="F1585" s="16">
        <f>ABS(Solieusap!F1585)</f>
        <v>1.05665393939394</v>
      </c>
      <c r="G1585" s="16">
        <f>ABS(Solieusap!G1585)</f>
        <v>1.4512799134199099</v>
      </c>
      <c r="H1585" s="16">
        <f>ABS(Solieusap!H1585)</f>
        <v>6.3544774025974101E-4</v>
      </c>
      <c r="I1585" s="16">
        <f>ABS(Solieusap!I1585)</f>
        <v>3.6649464242424301</v>
      </c>
      <c r="J1585" s="16">
        <f>ABS(Solieusap!J1585)</f>
        <v>2.4742392987012898</v>
      </c>
      <c r="K1585" s="16">
        <f t="shared" si="0"/>
        <v>11.626534805194799</v>
      </c>
      <c r="L1585" s="16">
        <f t="shared" si="1"/>
        <v>3.6649464242424301</v>
      </c>
    </row>
    <row r="1586" spans="1:12" ht="16.5" customHeight="1">
      <c r="A1586" s="15" t="str">
        <f>Solieusap!A1586</f>
        <v>Cũ</v>
      </c>
      <c r="B1586" s="15">
        <f>Solieusap!B1586</f>
        <v>1.75</v>
      </c>
      <c r="C1586" s="15" t="str">
        <f>Solieusap!C1586</f>
        <v>COMB3</v>
      </c>
      <c r="D1586" s="15" t="str">
        <f>Solieusap!D1586</f>
        <v>Combination</v>
      </c>
      <c r="E1586" s="16">
        <f>ABS(Solieusap!E1586)</f>
        <v>11.643391168831201</v>
      </c>
      <c r="F1586" s="16">
        <f>ABS(Solieusap!F1586)</f>
        <v>1.0583644588744601</v>
      </c>
      <c r="G1586" s="16">
        <f>ABS(Solieusap!G1586)</f>
        <v>1.4535443290043299</v>
      </c>
      <c r="H1586" s="16">
        <f>ABS(Solieusap!H1586)</f>
        <v>6.3650284415584402E-4</v>
      </c>
      <c r="I1586" s="16">
        <f>ABS(Solieusap!I1586)</f>
        <v>3.6717412164502199</v>
      </c>
      <c r="J1586" s="16">
        <f>ABS(Solieusap!J1586)</f>
        <v>2.4787863506493499</v>
      </c>
      <c r="K1586" s="16">
        <f t="shared" si="0"/>
        <v>11.643391168831201</v>
      </c>
      <c r="L1586" s="16">
        <f t="shared" si="1"/>
        <v>3.6717412164502199</v>
      </c>
    </row>
    <row r="1587" spans="1:12" ht="16.5" customHeight="1">
      <c r="A1587" s="15" t="str">
        <f>Solieusap!A1587</f>
        <v>Cũ</v>
      </c>
      <c r="B1587" s="15">
        <f>Solieusap!B1587</f>
        <v>3.5</v>
      </c>
      <c r="C1587" s="15" t="str">
        <f>Solieusap!C1587</f>
        <v>COMB3</v>
      </c>
      <c r="D1587" s="15" t="str">
        <f>Solieusap!D1587</f>
        <v>Combination</v>
      </c>
      <c r="E1587" s="16">
        <f>ABS(Solieusap!E1587)</f>
        <v>11.660247532467499</v>
      </c>
      <c r="F1587" s="16">
        <f>ABS(Solieusap!F1587)</f>
        <v>1.0600749783549801</v>
      </c>
      <c r="G1587" s="16">
        <f>ABS(Solieusap!G1587)</f>
        <v>1.45580874458874</v>
      </c>
      <c r="H1587" s="16">
        <f>ABS(Solieusap!H1587)</f>
        <v>6.37557948051948E-4</v>
      </c>
      <c r="I1587" s="16">
        <f>ABS(Solieusap!I1587)</f>
        <v>3.6785360086580101</v>
      </c>
      <c r="J1587" s="16">
        <f>ABS(Solieusap!J1587)</f>
        <v>2.4833334025973999</v>
      </c>
      <c r="K1587" s="16">
        <f t="shared" si="0"/>
        <v>11.660247532467499</v>
      </c>
      <c r="L1587" s="16">
        <f t="shared" si="1"/>
        <v>3.6785360086580101</v>
      </c>
    </row>
    <row r="1588" spans="1:12" ht="16.5" customHeight="1">
      <c r="A1588" s="15" t="str">
        <f>Solieusap!A1588</f>
        <v>Cũ</v>
      </c>
      <c r="B1588" s="15">
        <f>Solieusap!B1588</f>
        <v>0</v>
      </c>
      <c r="C1588" s="15" t="str">
        <f>Solieusap!C1588</f>
        <v>COMB4</v>
      </c>
      <c r="D1588" s="15" t="str">
        <f>Solieusap!D1588</f>
        <v>Combination</v>
      </c>
      <c r="E1588" s="16">
        <f>ABS(Solieusap!E1588)</f>
        <v>11.677103896103899</v>
      </c>
      <c r="F1588" s="16">
        <f>ABS(Solieusap!F1588)</f>
        <v>1.0617854978354999</v>
      </c>
      <c r="G1588" s="16">
        <f>ABS(Solieusap!G1588)</f>
        <v>1.45807316017316</v>
      </c>
      <c r="H1588" s="16">
        <f>ABS(Solieusap!H1588)</f>
        <v>6.3861305194805199E-4</v>
      </c>
      <c r="I1588" s="16">
        <f>ABS(Solieusap!I1588)</f>
        <v>3.6853308008657999</v>
      </c>
      <c r="J1588" s="16">
        <f>ABS(Solieusap!J1588)</f>
        <v>2.4878804545454498</v>
      </c>
      <c r="K1588" s="16">
        <f t="shared" si="0"/>
        <v>11.677103896103899</v>
      </c>
      <c r="L1588" s="16">
        <f t="shared" si="1"/>
        <v>3.6853308008657999</v>
      </c>
    </row>
    <row r="1589" spans="1:12" ht="16.5" customHeight="1">
      <c r="A1589" s="15" t="str">
        <f>Solieusap!A1589</f>
        <v>Cũ</v>
      </c>
      <c r="B1589" s="15">
        <f>Solieusap!B1589</f>
        <v>1.75</v>
      </c>
      <c r="C1589" s="15" t="str">
        <f>Solieusap!C1589</f>
        <v>COMB4</v>
      </c>
      <c r="D1589" s="15" t="str">
        <f>Solieusap!D1589</f>
        <v>Combination</v>
      </c>
      <c r="E1589" s="16">
        <f>ABS(Solieusap!E1589)</f>
        <v>11.693960259740299</v>
      </c>
      <c r="F1589" s="16">
        <f>ABS(Solieusap!F1589)</f>
        <v>1.0634960173160199</v>
      </c>
      <c r="G1589" s="16">
        <f>ABS(Solieusap!G1589)</f>
        <v>1.4603375757575701</v>
      </c>
      <c r="H1589" s="16">
        <f>ABS(Solieusap!H1589)</f>
        <v>6.3966815584415597E-4</v>
      </c>
      <c r="I1589" s="16">
        <f>ABS(Solieusap!I1589)</f>
        <v>3.6921255930735999</v>
      </c>
      <c r="J1589" s="16">
        <f>ABS(Solieusap!J1589)</f>
        <v>2.4924275064935002</v>
      </c>
      <c r="K1589" s="16">
        <f t="shared" si="0"/>
        <v>11.693960259740299</v>
      </c>
      <c r="L1589" s="16">
        <f t="shared" si="1"/>
        <v>3.6921255930735999</v>
      </c>
    </row>
    <row r="1590" spans="1:12" ht="16.5" customHeight="1">
      <c r="A1590" s="15" t="str">
        <f>Solieusap!A1590</f>
        <v>Cũ</v>
      </c>
      <c r="B1590" s="15">
        <f>Solieusap!B1590</f>
        <v>3.5</v>
      </c>
      <c r="C1590" s="15" t="str">
        <f>Solieusap!C1590</f>
        <v>COMB4</v>
      </c>
      <c r="D1590" s="15" t="str">
        <f>Solieusap!D1590</f>
        <v>Combination</v>
      </c>
      <c r="E1590" s="16">
        <f>ABS(Solieusap!E1590)</f>
        <v>11.7108166233766</v>
      </c>
      <c r="F1590" s="16">
        <f>ABS(Solieusap!F1590)</f>
        <v>1.06520653679654</v>
      </c>
      <c r="G1590" s="16">
        <f>ABS(Solieusap!G1590)</f>
        <v>1.4626019913419901</v>
      </c>
      <c r="H1590" s="16">
        <f>ABS(Solieusap!H1590)</f>
        <v>6.4072325974025995E-4</v>
      </c>
      <c r="I1590" s="16">
        <f>ABS(Solieusap!I1590)</f>
        <v>3.6989203852813901</v>
      </c>
      <c r="J1590" s="16">
        <f>ABS(Solieusap!J1590)</f>
        <v>2.4969745584415501</v>
      </c>
      <c r="K1590" s="16">
        <f t="shared" si="0"/>
        <v>11.7108166233766</v>
      </c>
      <c r="L1590" s="16">
        <f t="shared" si="1"/>
        <v>3.6989203852813901</v>
      </c>
    </row>
    <row r="1591" spans="1:12" ht="16.5" customHeight="1">
      <c r="A1591" s="15" t="str">
        <f>Solieusap!A1591</f>
        <v>Cũ</v>
      </c>
      <c r="B1591" s="15">
        <f>Solieusap!B1591</f>
        <v>0</v>
      </c>
      <c r="C1591" s="15" t="str">
        <f>Solieusap!C1591</f>
        <v>COMB5</v>
      </c>
      <c r="D1591" s="15" t="str">
        <f>Solieusap!D1591</f>
        <v>Combination</v>
      </c>
      <c r="E1591" s="16">
        <f>ABS(Solieusap!E1591)</f>
        <v>11.727672987012999</v>
      </c>
      <c r="F1591" s="16">
        <f>ABS(Solieusap!F1591)</f>
        <v>1.06691705627706</v>
      </c>
      <c r="G1591" s="16">
        <f>ABS(Solieusap!G1591)</f>
        <v>1.4648664069264099</v>
      </c>
      <c r="H1591" s="16">
        <f>ABS(Solieusap!H1591)</f>
        <v>6.4177836363636404E-4</v>
      </c>
      <c r="I1591" s="16">
        <f>ABS(Solieusap!I1591)</f>
        <v>3.7057151774891799</v>
      </c>
      <c r="J1591" s="16">
        <f>ABS(Solieusap!J1591)</f>
        <v>2.5015216103896099</v>
      </c>
      <c r="K1591" s="16">
        <f t="shared" si="0"/>
        <v>11.727672987012999</v>
      </c>
      <c r="L1591" s="16">
        <f t="shared" si="1"/>
        <v>3.7057151774891799</v>
      </c>
    </row>
    <row r="1592" spans="1:12" ht="16.5" customHeight="1">
      <c r="A1592" s="15" t="str">
        <f>Solieusap!A1592</f>
        <v>Cũ</v>
      </c>
      <c r="B1592" s="15">
        <f>Solieusap!B1592</f>
        <v>1.75</v>
      </c>
      <c r="C1592" s="15" t="str">
        <f>Solieusap!C1592</f>
        <v>COMB5</v>
      </c>
      <c r="D1592" s="15" t="str">
        <f>Solieusap!D1592</f>
        <v>Combination</v>
      </c>
      <c r="E1592" s="16">
        <f>ABS(Solieusap!E1592)</f>
        <v>11.7445293506493</v>
      </c>
      <c r="F1592" s="16">
        <f>ABS(Solieusap!F1592)</f>
        <v>1.0686275757575801</v>
      </c>
      <c r="G1592" s="16">
        <f>ABS(Solieusap!G1592)</f>
        <v>1.4671308225108199</v>
      </c>
      <c r="H1592" s="16">
        <f>ABS(Solieusap!H1592)</f>
        <v>6.4283346753246802E-4</v>
      </c>
      <c r="I1592" s="16">
        <f>ABS(Solieusap!I1592)</f>
        <v>3.7125099696969701</v>
      </c>
      <c r="J1592" s="16">
        <f>ABS(Solieusap!J1592)</f>
        <v>2.5060686623376598</v>
      </c>
      <c r="K1592" s="16">
        <f t="shared" si="0"/>
        <v>11.7445293506493</v>
      </c>
      <c r="L1592" s="16">
        <f t="shared" si="1"/>
        <v>3.7125099696969701</v>
      </c>
    </row>
    <row r="1593" spans="1:12" ht="16.5" customHeight="1">
      <c r="A1593" s="15" t="str">
        <f>Solieusap!A1593</f>
        <v>Cũ</v>
      </c>
      <c r="B1593" s="15">
        <f>Solieusap!B1593</f>
        <v>3.5</v>
      </c>
      <c r="C1593" s="15" t="str">
        <f>Solieusap!C1593</f>
        <v>COMB5</v>
      </c>
      <c r="D1593" s="15" t="str">
        <f>Solieusap!D1593</f>
        <v>Combination</v>
      </c>
      <c r="E1593" s="16">
        <f>ABS(Solieusap!E1593)</f>
        <v>11.7613857142857</v>
      </c>
      <c r="F1593" s="16">
        <f>ABS(Solieusap!F1593)</f>
        <v>1.0703380952381001</v>
      </c>
      <c r="G1593" s="16">
        <f>ABS(Solieusap!G1593)</f>
        <v>1.46939523809524</v>
      </c>
      <c r="H1593" s="16">
        <f>ABS(Solieusap!H1593)</f>
        <v>6.4388857142857201E-4</v>
      </c>
      <c r="I1593" s="16">
        <f>ABS(Solieusap!I1593)</f>
        <v>3.7193047619047599</v>
      </c>
      <c r="J1593" s="16">
        <f>ABS(Solieusap!J1593)</f>
        <v>2.5106157142857102</v>
      </c>
      <c r="K1593" s="16">
        <f t="shared" si="0"/>
        <v>11.7613857142857</v>
      </c>
      <c r="L1593" s="16">
        <f t="shared" si="1"/>
        <v>3.7193047619047599</v>
      </c>
    </row>
    <row r="1594" spans="1:12" ht="16.5" customHeight="1">
      <c r="A1594" s="15" t="str">
        <f>Solieusap!A1594</f>
        <v>Cũ</v>
      </c>
      <c r="B1594" s="15">
        <f>Solieusap!B1594</f>
        <v>0</v>
      </c>
      <c r="C1594" s="15" t="str">
        <f>Solieusap!C1594</f>
        <v>COMB6</v>
      </c>
      <c r="D1594" s="15" t="str">
        <f>Solieusap!D1594</f>
        <v>Combination</v>
      </c>
      <c r="E1594" s="16">
        <f>ABS(Solieusap!E1594)</f>
        <v>11.7782420779221</v>
      </c>
      <c r="F1594" s="16">
        <f>ABS(Solieusap!F1594)</f>
        <v>1.0720486147186199</v>
      </c>
      <c r="G1594" s="16">
        <f>ABS(Solieusap!G1594)</f>
        <v>1.47165965367965</v>
      </c>
      <c r="H1594" s="16">
        <f>ABS(Solieusap!H1594)</f>
        <v>6.4494367532467599E-4</v>
      </c>
      <c r="I1594" s="16">
        <f>ABS(Solieusap!I1594)</f>
        <v>3.7260995541125599</v>
      </c>
      <c r="J1594" s="16">
        <f>ABS(Solieusap!J1594)</f>
        <v>2.5151627662337601</v>
      </c>
      <c r="K1594" s="16">
        <f t="shared" si="0"/>
        <v>11.7782420779221</v>
      </c>
      <c r="L1594" s="16">
        <f t="shared" si="1"/>
        <v>3.7260995541125599</v>
      </c>
    </row>
    <row r="1595" spans="1:12" ht="16.5" customHeight="1">
      <c r="A1595" s="15" t="str">
        <f>Solieusap!A1595</f>
        <v>Cũ</v>
      </c>
      <c r="B1595" s="15">
        <f>Solieusap!B1595</f>
        <v>1.75</v>
      </c>
      <c r="C1595" s="15" t="str">
        <f>Solieusap!C1595</f>
        <v>COMB6</v>
      </c>
      <c r="D1595" s="15" t="str">
        <f>Solieusap!D1595</f>
        <v>Combination</v>
      </c>
      <c r="E1595" s="16">
        <f>ABS(Solieusap!E1595)</f>
        <v>11.7950984415584</v>
      </c>
      <c r="F1595" s="16">
        <f>ABS(Solieusap!F1595)</f>
        <v>1.0737591341991399</v>
      </c>
      <c r="G1595" s="16">
        <f>ABS(Solieusap!G1595)</f>
        <v>1.47392406926407</v>
      </c>
      <c r="H1595" s="16">
        <f>ABS(Solieusap!H1595)</f>
        <v>6.4599877922077997E-4</v>
      </c>
      <c r="I1595" s="16">
        <f>ABS(Solieusap!I1595)</f>
        <v>3.7328943463203501</v>
      </c>
      <c r="J1595" s="16">
        <f>ABS(Solieusap!J1595)</f>
        <v>2.5197098181818101</v>
      </c>
      <c r="K1595" s="16">
        <f t="shared" si="0"/>
        <v>11.7950984415584</v>
      </c>
      <c r="L1595" s="16">
        <f t="shared" si="1"/>
        <v>3.7328943463203501</v>
      </c>
    </row>
    <row r="1596" spans="1:12" ht="16.5" customHeight="1">
      <c r="A1596" s="15" t="str">
        <f>Solieusap!A1596</f>
        <v>Cũ</v>
      </c>
      <c r="B1596" s="15">
        <f>Solieusap!B1596</f>
        <v>3.5</v>
      </c>
      <c r="C1596" s="15" t="str">
        <f>Solieusap!C1596</f>
        <v>COMB6</v>
      </c>
      <c r="D1596" s="15" t="str">
        <f>Solieusap!D1596</f>
        <v>Combination</v>
      </c>
      <c r="E1596" s="16">
        <f>ABS(Solieusap!E1596)</f>
        <v>11.8119548051948</v>
      </c>
      <c r="F1596" s="16">
        <f>ABS(Solieusap!F1596)</f>
        <v>1.07546965367965</v>
      </c>
      <c r="G1596" s="16">
        <f>ABS(Solieusap!G1596)</f>
        <v>1.4761884848484801</v>
      </c>
      <c r="H1596" s="16">
        <f>ABS(Solieusap!H1596)</f>
        <v>6.4705388311688298E-4</v>
      </c>
      <c r="I1596" s="16">
        <f>ABS(Solieusap!I1596)</f>
        <v>3.7396891385281399</v>
      </c>
      <c r="J1596" s="16">
        <f>ABS(Solieusap!J1596)</f>
        <v>2.5242568701298702</v>
      </c>
      <c r="K1596" s="16">
        <f t="shared" si="0"/>
        <v>11.8119548051948</v>
      </c>
      <c r="L1596" s="16">
        <f t="shared" si="1"/>
        <v>3.7396891385281399</v>
      </c>
    </row>
    <row r="1597" spans="1:12" ht="16.5" customHeight="1">
      <c r="A1597" s="15" t="str">
        <f>Solieusap!A1597</f>
        <v>Cũ</v>
      </c>
      <c r="B1597" s="15">
        <f>Solieusap!B1597</f>
        <v>0</v>
      </c>
      <c r="C1597" s="15" t="str">
        <f>Solieusap!C1597</f>
        <v>COMB7</v>
      </c>
      <c r="D1597" s="15" t="str">
        <f>Solieusap!D1597</f>
        <v>Combination</v>
      </c>
      <c r="E1597" s="16">
        <f>ABS(Solieusap!E1597)</f>
        <v>11.8288111688312</v>
      </c>
      <c r="F1597" s="16">
        <f>ABS(Solieusap!F1597)</f>
        <v>1.07718017316017</v>
      </c>
      <c r="G1597" s="16">
        <f>ABS(Solieusap!G1597)</f>
        <v>1.4784529004328999</v>
      </c>
      <c r="H1597" s="16">
        <f>ABS(Solieusap!H1597)</f>
        <v>6.4810898701298696E-4</v>
      </c>
      <c r="I1597" s="16">
        <f>ABS(Solieusap!I1597)</f>
        <v>3.7464839307359301</v>
      </c>
      <c r="J1597" s="16">
        <f>ABS(Solieusap!J1597)</f>
        <v>2.5288039220779202</v>
      </c>
      <c r="K1597" s="16">
        <f t="shared" si="0"/>
        <v>11.8288111688312</v>
      </c>
      <c r="L1597" s="16">
        <f t="shared" si="1"/>
        <v>3.7464839307359301</v>
      </c>
    </row>
    <row r="1598" spans="1:12" ht="16.5" customHeight="1">
      <c r="A1598" s="15" t="str">
        <f>Solieusap!A1598</f>
        <v>Cũ</v>
      </c>
      <c r="B1598" s="15">
        <f>Solieusap!B1598</f>
        <v>1.75</v>
      </c>
      <c r="C1598" s="15" t="str">
        <f>Solieusap!C1598</f>
        <v>COMB7</v>
      </c>
      <c r="D1598" s="15" t="str">
        <f>Solieusap!D1598</f>
        <v>Combination</v>
      </c>
      <c r="E1598" s="16">
        <f>ABS(Solieusap!E1598)</f>
        <v>11.8456675324675</v>
      </c>
      <c r="F1598" s="16">
        <f>ABS(Solieusap!F1598)</f>
        <v>1.07889069264069</v>
      </c>
      <c r="G1598" s="16">
        <f>ABS(Solieusap!G1598)</f>
        <v>1.4807173160173099</v>
      </c>
      <c r="H1598" s="16">
        <f>ABS(Solieusap!H1598)</f>
        <v>6.4916409090909105E-4</v>
      </c>
      <c r="I1598" s="16">
        <f>ABS(Solieusap!I1598)</f>
        <v>3.7532787229437301</v>
      </c>
      <c r="J1598" s="16">
        <f>ABS(Solieusap!J1598)</f>
        <v>2.5333509740259701</v>
      </c>
      <c r="K1598" s="16">
        <f t="shared" si="0"/>
        <v>11.8456675324675</v>
      </c>
      <c r="L1598" s="16">
        <f t="shared" si="1"/>
        <v>3.7532787229437301</v>
      </c>
    </row>
    <row r="1599" spans="1:12" ht="16.5" customHeight="1">
      <c r="A1599" s="15" t="str">
        <f>Solieusap!A1599</f>
        <v>Cũ</v>
      </c>
      <c r="B1599" s="15">
        <f>Solieusap!B1599</f>
        <v>3.5</v>
      </c>
      <c r="C1599" s="15" t="str">
        <f>Solieusap!C1599</f>
        <v>COMB7</v>
      </c>
      <c r="D1599" s="15" t="str">
        <f>Solieusap!D1599</f>
        <v>Combination</v>
      </c>
      <c r="E1599" s="16">
        <f>ABS(Solieusap!E1599)</f>
        <v>11.8625238961039</v>
      </c>
      <c r="F1599" s="16">
        <f>ABS(Solieusap!F1599)</f>
        <v>1.0806012121212101</v>
      </c>
      <c r="G1599" s="16">
        <f>ABS(Solieusap!G1599)</f>
        <v>1.48298173160173</v>
      </c>
      <c r="H1599" s="16">
        <f>ABS(Solieusap!H1599)</f>
        <v>6.5021919480519504E-4</v>
      </c>
      <c r="I1599" s="16">
        <f>ABS(Solieusap!I1599)</f>
        <v>3.7600735151515199</v>
      </c>
      <c r="J1599" s="16">
        <f>ABS(Solieusap!J1599)</f>
        <v>2.53789802597402</v>
      </c>
      <c r="K1599" s="16">
        <f t="shared" si="0"/>
        <v>11.8625238961039</v>
      </c>
      <c r="L1599" s="16">
        <f t="shared" si="1"/>
        <v>3.7600735151515199</v>
      </c>
    </row>
    <row r="1600" spans="1:12" ht="16.5" customHeight="1">
      <c r="A1600" s="15" t="str">
        <f>Solieusap!A1600</f>
        <v>Cũ</v>
      </c>
      <c r="B1600" s="15">
        <f>Solieusap!B1600</f>
        <v>0</v>
      </c>
      <c r="C1600" s="15" t="str">
        <f>Solieusap!C1600</f>
        <v>COMB1</v>
      </c>
      <c r="D1600" s="15" t="str">
        <f>Solieusap!D1600</f>
        <v>Combination</v>
      </c>
      <c r="E1600" s="16">
        <f>ABS(Solieusap!E1600)</f>
        <v>11.8793802597403</v>
      </c>
      <c r="F1600" s="16">
        <f>ABS(Solieusap!F1600)</f>
        <v>1.0823117316017301</v>
      </c>
      <c r="G1600" s="16">
        <f>ABS(Solieusap!G1600)</f>
        <v>1.48524614718615</v>
      </c>
      <c r="H1600" s="16">
        <f>ABS(Solieusap!H1600)</f>
        <v>6.5127429870129902E-4</v>
      </c>
      <c r="I1600" s="16">
        <f>ABS(Solieusap!I1600)</f>
        <v>3.7668683073593101</v>
      </c>
      <c r="J1600" s="16">
        <f>ABS(Solieusap!J1600)</f>
        <v>2.54244507792207</v>
      </c>
      <c r="K1600" s="16">
        <f t="shared" si="0"/>
        <v>11.8793802597403</v>
      </c>
      <c r="L1600" s="16">
        <f t="shared" si="1"/>
        <v>3.7668683073593101</v>
      </c>
    </row>
    <row r="1601" spans="1:12" ht="16.5" customHeight="1">
      <c r="A1601" s="15" t="str">
        <f>Solieusap!A1601</f>
        <v>Cũ</v>
      </c>
      <c r="B1601" s="15">
        <f>Solieusap!B1601</f>
        <v>1.75</v>
      </c>
      <c r="C1601" s="15" t="str">
        <f>Solieusap!C1601</f>
        <v>COMB1</v>
      </c>
      <c r="D1601" s="15" t="str">
        <f>Solieusap!D1601</f>
        <v>Combination</v>
      </c>
      <c r="E1601" s="16">
        <f>ABS(Solieusap!E1601)</f>
        <v>11.8962366233766</v>
      </c>
      <c r="F1601" s="16">
        <f>ABS(Solieusap!F1601)</f>
        <v>1.0840222510822499</v>
      </c>
      <c r="G1601" s="16">
        <f>ABS(Solieusap!G1601)</f>
        <v>1.48751056277056</v>
      </c>
      <c r="H1601" s="16">
        <f>ABS(Solieusap!H1601)</f>
        <v>6.52329402597403E-4</v>
      </c>
      <c r="I1601" s="16">
        <f>ABS(Solieusap!I1601)</f>
        <v>3.7736630995670999</v>
      </c>
      <c r="J1601" s="16">
        <f>ABS(Solieusap!J1601)</f>
        <v>2.5469921298701301</v>
      </c>
      <c r="K1601" s="16">
        <f t="shared" si="0"/>
        <v>11.8962366233766</v>
      </c>
      <c r="L1601" s="16">
        <f t="shared" si="1"/>
        <v>3.7736630995670999</v>
      </c>
    </row>
    <row r="1602" spans="1:12" ht="16.5" customHeight="1">
      <c r="A1602" s="15" t="str">
        <f>Solieusap!A1602</f>
        <v>Cũ</v>
      </c>
      <c r="B1602" s="15">
        <f>Solieusap!B1602</f>
        <v>3.5</v>
      </c>
      <c r="C1602" s="15" t="str">
        <f>Solieusap!C1602</f>
        <v>COMB1</v>
      </c>
      <c r="D1602" s="15" t="str">
        <f>Solieusap!D1602</f>
        <v>Combination</v>
      </c>
      <c r="E1602" s="16">
        <f>ABS(Solieusap!E1602)</f>
        <v>11.913092987013</v>
      </c>
      <c r="F1602" s="16">
        <f>ABS(Solieusap!F1602)</f>
        <v>1.08573277056277</v>
      </c>
      <c r="G1602" s="16">
        <f>ABS(Solieusap!G1602)</f>
        <v>1.4897749783549801</v>
      </c>
      <c r="H1602" s="16">
        <f>ABS(Solieusap!H1602)</f>
        <v>6.5338450649350698E-4</v>
      </c>
      <c r="I1602" s="16">
        <f>ABS(Solieusap!I1602)</f>
        <v>3.7804578917748901</v>
      </c>
      <c r="J1602" s="16">
        <f>ABS(Solieusap!J1602)</f>
        <v>2.5515391818181801</v>
      </c>
      <c r="K1602" s="16">
        <f t="shared" si="0"/>
        <v>11.913092987013</v>
      </c>
      <c r="L1602" s="16">
        <f t="shared" si="1"/>
        <v>3.7804578917748901</v>
      </c>
    </row>
    <row r="1603" spans="1:12" ht="16.5" customHeight="1">
      <c r="A1603" s="15" t="str">
        <f>Solieusap!A1603</f>
        <v>Cũ</v>
      </c>
      <c r="B1603" s="15">
        <f>Solieusap!B1603</f>
        <v>0</v>
      </c>
      <c r="C1603" s="15" t="str">
        <f>Solieusap!C1603</f>
        <v>COMB2</v>
      </c>
      <c r="D1603" s="15" t="str">
        <f>Solieusap!D1603</f>
        <v>Combination</v>
      </c>
      <c r="E1603" s="16">
        <f>ABS(Solieusap!E1603)</f>
        <v>11.9299493506493</v>
      </c>
      <c r="F1603" s="16">
        <f>ABS(Solieusap!F1603)</f>
        <v>1.08744329004329</v>
      </c>
      <c r="G1603" s="16">
        <f>ABS(Solieusap!G1603)</f>
        <v>1.4920393939393899</v>
      </c>
      <c r="H1603" s="16">
        <f>ABS(Solieusap!H1603)</f>
        <v>6.5443961038961097E-4</v>
      </c>
      <c r="I1603" s="16">
        <f>ABS(Solieusap!I1603)</f>
        <v>3.7872526839826901</v>
      </c>
      <c r="J1603" s="16">
        <f>ABS(Solieusap!J1603)</f>
        <v>2.55608623376623</v>
      </c>
      <c r="K1603" s="16">
        <f t="shared" si="0"/>
        <v>11.9299493506493</v>
      </c>
      <c r="L1603" s="16">
        <f t="shared" si="1"/>
        <v>3.7872526839826901</v>
      </c>
    </row>
    <row r="1604" spans="1:12" ht="16.5" customHeight="1">
      <c r="A1604" s="15" t="str">
        <f>Solieusap!A1604</f>
        <v>Cũ</v>
      </c>
      <c r="B1604" s="15">
        <f>Solieusap!B1604</f>
        <v>1.75</v>
      </c>
      <c r="C1604" s="15" t="str">
        <f>Solieusap!C1604</f>
        <v>COMB2</v>
      </c>
      <c r="D1604" s="15" t="str">
        <f>Solieusap!D1604</f>
        <v>Combination</v>
      </c>
      <c r="E1604" s="16">
        <f>ABS(Solieusap!E1604)</f>
        <v>11.9468057142857</v>
      </c>
      <c r="F1604" s="16">
        <f>ABS(Solieusap!F1604)</f>
        <v>1.08915380952381</v>
      </c>
      <c r="G1604" s="16">
        <f>ABS(Solieusap!G1604)</f>
        <v>1.4943038095238099</v>
      </c>
      <c r="H1604" s="16">
        <f>ABS(Solieusap!H1604)</f>
        <v>6.5549471428571495E-4</v>
      </c>
      <c r="I1604" s="16">
        <f>ABS(Solieusap!I1604)</f>
        <v>3.7940474761904799</v>
      </c>
      <c r="J1604" s="16">
        <f>ABS(Solieusap!J1604)</f>
        <v>2.5606332857142799</v>
      </c>
      <c r="K1604" s="16">
        <f t="shared" si="0"/>
        <v>11.9468057142857</v>
      </c>
      <c r="L1604" s="16">
        <f t="shared" si="1"/>
        <v>3.7940474761904799</v>
      </c>
    </row>
    <row r="1605" spans="1:12" ht="16.5" customHeight="1">
      <c r="A1605" s="15" t="str">
        <f>Solieusap!A1605</f>
        <v>Cũ</v>
      </c>
      <c r="B1605" s="15">
        <f>Solieusap!B1605</f>
        <v>3.5</v>
      </c>
      <c r="C1605" s="15" t="str">
        <f>Solieusap!C1605</f>
        <v>COMB2</v>
      </c>
      <c r="D1605" s="15" t="str">
        <f>Solieusap!D1605</f>
        <v>Combination</v>
      </c>
      <c r="E1605" s="16">
        <f>ABS(Solieusap!E1605)</f>
        <v>11.9636620779221</v>
      </c>
      <c r="F1605" s="16">
        <f>ABS(Solieusap!F1605)</f>
        <v>1.0908643290043301</v>
      </c>
      <c r="G1605" s="16">
        <f>ABS(Solieusap!G1605)</f>
        <v>1.49656822510822</v>
      </c>
      <c r="H1605" s="16">
        <f>ABS(Solieusap!H1605)</f>
        <v>6.5654981818181904E-4</v>
      </c>
      <c r="I1605" s="16">
        <f>ABS(Solieusap!I1605)</f>
        <v>3.8008422683982701</v>
      </c>
      <c r="J1605" s="16">
        <f>ABS(Solieusap!J1605)</f>
        <v>2.5651803376623299</v>
      </c>
      <c r="K1605" s="16">
        <f t="shared" si="0"/>
        <v>11.9636620779221</v>
      </c>
      <c r="L1605" s="16">
        <f t="shared" si="1"/>
        <v>3.8008422683982701</v>
      </c>
    </row>
    <row r="1606" spans="1:12" ht="16.5" customHeight="1">
      <c r="A1606" s="15" t="str">
        <f>Solieusap!A1606</f>
        <v>Cũ</v>
      </c>
      <c r="B1606" s="15">
        <f>Solieusap!B1606</f>
        <v>0</v>
      </c>
      <c r="C1606" s="15" t="str">
        <f>Solieusap!C1606</f>
        <v>COMB3</v>
      </c>
      <c r="D1606" s="15" t="str">
        <f>Solieusap!D1606</f>
        <v>Combination</v>
      </c>
      <c r="E1606" s="16">
        <f>ABS(Solieusap!E1606)</f>
        <v>11.980518441558401</v>
      </c>
      <c r="F1606" s="16">
        <f>ABS(Solieusap!F1606)</f>
        <v>1.0925748484848501</v>
      </c>
      <c r="G1606" s="16">
        <f>ABS(Solieusap!G1606)</f>
        <v>1.49883264069264</v>
      </c>
      <c r="H1606" s="16">
        <f>ABS(Solieusap!H1606)</f>
        <v>6.5760492207792205E-4</v>
      </c>
      <c r="I1606" s="16">
        <f>ABS(Solieusap!I1606)</f>
        <v>3.8076370606060599</v>
      </c>
      <c r="J1606" s="16">
        <f>ABS(Solieusap!J1606)</f>
        <v>2.5697273896103798</v>
      </c>
      <c r="K1606" s="16">
        <f t="shared" si="0"/>
        <v>11.980518441558401</v>
      </c>
      <c r="L1606" s="16">
        <f t="shared" si="1"/>
        <v>3.8076370606060599</v>
      </c>
    </row>
    <row r="1607" spans="1:12" ht="16.5" customHeight="1">
      <c r="A1607" s="15" t="str">
        <f>Solieusap!A1607</f>
        <v>Cũ</v>
      </c>
      <c r="B1607" s="15">
        <f>Solieusap!B1607</f>
        <v>1.75</v>
      </c>
      <c r="C1607" s="15" t="str">
        <f>Solieusap!C1607</f>
        <v>COMB3</v>
      </c>
      <c r="D1607" s="15" t="str">
        <f>Solieusap!D1607</f>
        <v>Combination</v>
      </c>
      <c r="E1607" s="16">
        <f>ABS(Solieusap!E1607)</f>
        <v>11.9973748051948</v>
      </c>
      <c r="F1607" s="16">
        <f>ABS(Solieusap!F1607)</f>
        <v>1.0942853679653699</v>
      </c>
      <c r="G1607" s="16">
        <f>ABS(Solieusap!G1607)</f>
        <v>1.50109705627705</v>
      </c>
      <c r="H1607" s="16">
        <f>ABS(Solieusap!H1607)</f>
        <v>6.5866002597402603E-4</v>
      </c>
      <c r="I1607" s="16">
        <f>ABS(Solieusap!I1607)</f>
        <v>3.8144318528138599</v>
      </c>
      <c r="J1607" s="16">
        <f>ABS(Solieusap!J1607)</f>
        <v>2.57427444155844</v>
      </c>
      <c r="K1607" s="16">
        <f t="shared" si="0"/>
        <v>11.9973748051948</v>
      </c>
      <c r="L1607" s="16">
        <f t="shared" si="1"/>
        <v>3.8144318528138599</v>
      </c>
    </row>
    <row r="1608" spans="1:12" ht="16.5" customHeight="1">
      <c r="A1608" s="15" t="str">
        <f>Solieusap!A1608</f>
        <v>Cũ</v>
      </c>
      <c r="B1608" s="15">
        <f>Solieusap!B1608</f>
        <v>3.5</v>
      </c>
      <c r="C1608" s="15" t="str">
        <f>Solieusap!C1608</f>
        <v>COMB3</v>
      </c>
      <c r="D1608" s="15" t="str">
        <f>Solieusap!D1608</f>
        <v>Combination</v>
      </c>
      <c r="E1608" s="16">
        <f>ABS(Solieusap!E1608)</f>
        <v>12.0142311688312</v>
      </c>
      <c r="F1608" s="16">
        <f>ABS(Solieusap!F1608)</f>
        <v>1.0959958874458899</v>
      </c>
      <c r="G1608" s="16">
        <f>ABS(Solieusap!G1608)</f>
        <v>1.5033614718614701</v>
      </c>
      <c r="H1608" s="16">
        <f>ABS(Solieusap!H1608)</f>
        <v>6.5971512987013001E-4</v>
      </c>
      <c r="I1608" s="16">
        <f>ABS(Solieusap!I1608)</f>
        <v>3.8212266450216501</v>
      </c>
      <c r="J1608" s="16">
        <f>ABS(Solieusap!J1608)</f>
        <v>2.5788214935064899</v>
      </c>
      <c r="K1608" s="16">
        <f t="shared" si="0"/>
        <v>12.0142311688312</v>
      </c>
      <c r="L1608" s="16">
        <f t="shared" si="1"/>
        <v>3.8212266450216501</v>
      </c>
    </row>
    <row r="1609" spans="1:12" ht="16.5" customHeight="1">
      <c r="A1609" s="15" t="str">
        <f>Solieusap!A1609</f>
        <v>Cũ</v>
      </c>
      <c r="B1609" s="15">
        <f>Solieusap!B1609</f>
        <v>0</v>
      </c>
      <c r="C1609" s="15" t="str">
        <f>Solieusap!C1609</f>
        <v>COMB4</v>
      </c>
      <c r="D1609" s="15" t="str">
        <f>Solieusap!D1609</f>
        <v>Combination</v>
      </c>
      <c r="E1609" s="16">
        <f>ABS(Solieusap!E1609)</f>
        <v>12.031087532467501</v>
      </c>
      <c r="F1609" s="16">
        <f>ABS(Solieusap!F1609)</f>
        <v>1.09770640692641</v>
      </c>
      <c r="G1609" s="16">
        <f>ABS(Solieusap!G1609)</f>
        <v>1.5056258874458901</v>
      </c>
      <c r="H1609" s="16">
        <f>ABS(Solieusap!H1609)</f>
        <v>6.6077023376623399E-4</v>
      </c>
      <c r="I1609" s="16">
        <f>ABS(Solieusap!I1609)</f>
        <v>3.8280214372294399</v>
      </c>
      <c r="J1609" s="16">
        <f>ABS(Solieusap!J1609)</f>
        <v>2.5833685454545399</v>
      </c>
      <c r="K1609" s="16">
        <f t="shared" si="0"/>
        <v>12.031087532467501</v>
      </c>
      <c r="L1609" s="16">
        <f t="shared" si="1"/>
        <v>3.8280214372294399</v>
      </c>
    </row>
    <row r="1610" spans="1:12" ht="16.5" customHeight="1">
      <c r="A1610" s="15" t="str">
        <f>Solieusap!A1610</f>
        <v>Cũ</v>
      </c>
      <c r="B1610" s="15">
        <f>Solieusap!B1610</f>
        <v>1.75</v>
      </c>
      <c r="C1610" s="15" t="str">
        <f>Solieusap!C1610</f>
        <v>COMB4</v>
      </c>
      <c r="D1610" s="15" t="str">
        <f>Solieusap!D1610</f>
        <v>Combination</v>
      </c>
      <c r="E1610" s="16">
        <f>ABS(Solieusap!E1610)</f>
        <v>12.0479438961039</v>
      </c>
      <c r="F1610" s="16">
        <f>ABS(Solieusap!F1610)</f>
        <v>1.09941692640693</v>
      </c>
      <c r="G1610" s="16">
        <f>ABS(Solieusap!G1610)</f>
        <v>1.5078903030302999</v>
      </c>
      <c r="H1610" s="16">
        <f>ABS(Solieusap!H1610)</f>
        <v>6.6182533766233798E-4</v>
      </c>
      <c r="I1610" s="16">
        <f>ABS(Solieusap!I1610)</f>
        <v>3.8348162294372301</v>
      </c>
      <c r="J1610" s="16">
        <f>ABS(Solieusap!J1610)</f>
        <v>2.5879155974025898</v>
      </c>
      <c r="K1610" s="16">
        <f t="shared" si="0"/>
        <v>12.0479438961039</v>
      </c>
      <c r="L1610" s="16">
        <f t="shared" si="1"/>
        <v>3.8348162294372301</v>
      </c>
    </row>
    <row r="1611" spans="1:12" ht="16.5" customHeight="1">
      <c r="A1611" s="15" t="str">
        <f>Solieusap!A1611</f>
        <v>Cũ</v>
      </c>
      <c r="B1611" s="15">
        <f>Solieusap!B1611</f>
        <v>3.5</v>
      </c>
      <c r="C1611" s="15" t="str">
        <f>Solieusap!C1611</f>
        <v>COMB4</v>
      </c>
      <c r="D1611" s="15" t="str">
        <f>Solieusap!D1611</f>
        <v>Combination</v>
      </c>
      <c r="E1611" s="16">
        <f>ABS(Solieusap!E1611)</f>
        <v>12.0648002597403</v>
      </c>
      <c r="F1611" s="16">
        <f>ABS(Solieusap!F1611)</f>
        <v>1.10112744588745</v>
      </c>
      <c r="G1611" s="16">
        <f>ABS(Solieusap!G1611)</f>
        <v>1.5101547186147199</v>
      </c>
      <c r="H1611" s="16">
        <f>ABS(Solieusap!H1611)</f>
        <v>6.6288044155844196E-4</v>
      </c>
      <c r="I1611" s="16">
        <f>ABS(Solieusap!I1611)</f>
        <v>3.8416110216450199</v>
      </c>
      <c r="J1611" s="16">
        <f>ABS(Solieusap!J1611)</f>
        <v>2.5924626493506402</v>
      </c>
      <c r="K1611" s="16">
        <f t="shared" si="0"/>
        <v>12.0648002597403</v>
      </c>
      <c r="L1611" s="16">
        <f t="shared" si="1"/>
        <v>3.8416110216450199</v>
      </c>
    </row>
    <row r="1612" spans="1:12" ht="16.5" customHeight="1">
      <c r="A1612" s="15" t="str">
        <f>Solieusap!A1612</f>
        <v>Cũ</v>
      </c>
      <c r="B1612" s="15">
        <f>Solieusap!B1612</f>
        <v>0</v>
      </c>
      <c r="C1612" s="15" t="str">
        <f>Solieusap!C1612</f>
        <v>COMB5</v>
      </c>
      <c r="D1612" s="15" t="str">
        <f>Solieusap!D1612</f>
        <v>Combination</v>
      </c>
      <c r="E1612" s="16">
        <f>ABS(Solieusap!E1612)</f>
        <v>12.081656623376601</v>
      </c>
      <c r="F1612" s="16">
        <f>ABS(Solieusap!F1612)</f>
        <v>1.1028379653679701</v>
      </c>
      <c r="G1612" s="16">
        <f>ABS(Solieusap!G1612)</f>
        <v>1.51241913419913</v>
      </c>
      <c r="H1612" s="16">
        <f>ABS(Solieusap!H1612)</f>
        <v>6.6393554545454605E-4</v>
      </c>
      <c r="I1612" s="16">
        <f>ABS(Solieusap!I1612)</f>
        <v>3.8484058138528199</v>
      </c>
      <c r="J1612" s="16">
        <f>ABS(Solieusap!J1612)</f>
        <v>2.5970097012986999</v>
      </c>
      <c r="K1612" s="16">
        <f t="shared" si="0"/>
        <v>12.081656623376601</v>
      </c>
      <c r="L1612" s="16">
        <f t="shared" si="1"/>
        <v>3.8484058138528199</v>
      </c>
    </row>
    <row r="1613" spans="1:12" ht="16.5" customHeight="1">
      <c r="A1613" s="15" t="str">
        <f>Solieusap!A1613</f>
        <v>Cũ</v>
      </c>
      <c r="B1613" s="15">
        <f>Solieusap!B1613</f>
        <v>1.75</v>
      </c>
      <c r="C1613" s="15" t="str">
        <f>Solieusap!C1613</f>
        <v>COMB5</v>
      </c>
      <c r="D1613" s="15" t="str">
        <f>Solieusap!D1613</f>
        <v>Combination</v>
      </c>
      <c r="E1613" s="16">
        <f>ABS(Solieusap!E1613)</f>
        <v>12.098512987013001</v>
      </c>
      <c r="F1613" s="16">
        <f>ABS(Solieusap!F1613)</f>
        <v>1.1045484848484901</v>
      </c>
      <c r="G1613" s="16">
        <f>ABS(Solieusap!G1613)</f>
        <v>1.51468354978355</v>
      </c>
      <c r="H1613" s="16">
        <f>ABS(Solieusap!H1613)</f>
        <v>6.6499064935065003E-4</v>
      </c>
      <c r="I1613" s="16">
        <f>ABS(Solieusap!I1613)</f>
        <v>3.8552006060606101</v>
      </c>
      <c r="J1613" s="16">
        <f>ABS(Solieusap!J1613)</f>
        <v>2.6015567532467498</v>
      </c>
      <c r="K1613" s="16">
        <f t="shared" si="0"/>
        <v>12.098512987013001</v>
      </c>
      <c r="L1613" s="16">
        <f t="shared" si="1"/>
        <v>3.8552006060606101</v>
      </c>
    </row>
    <row r="1614" spans="1:12" ht="16.5" customHeight="1">
      <c r="A1614" s="15" t="str">
        <f>Solieusap!A1614</f>
        <v>Cũ</v>
      </c>
      <c r="B1614" s="15">
        <f>Solieusap!B1614</f>
        <v>3.5</v>
      </c>
      <c r="C1614" s="15" t="str">
        <f>Solieusap!C1614</f>
        <v>COMB5</v>
      </c>
      <c r="D1614" s="15" t="str">
        <f>Solieusap!D1614</f>
        <v>Combination</v>
      </c>
      <c r="E1614" s="16">
        <f>ABS(Solieusap!E1614)</f>
        <v>12.115369350649299</v>
      </c>
      <c r="F1614" s="16">
        <f>ABS(Solieusap!F1614)</f>
        <v>1.1062590043290099</v>
      </c>
      <c r="G1614" s="16">
        <f>ABS(Solieusap!G1614)</f>
        <v>1.5169479653679601</v>
      </c>
      <c r="H1614" s="16">
        <f>ABS(Solieusap!H1614)</f>
        <v>6.6604575324675402E-4</v>
      </c>
      <c r="I1614" s="16">
        <f>ABS(Solieusap!I1614)</f>
        <v>3.8619953982683999</v>
      </c>
      <c r="J1614" s="16">
        <f>ABS(Solieusap!J1614)</f>
        <v>2.6061038051947998</v>
      </c>
      <c r="K1614" s="16">
        <f t="shared" si="0"/>
        <v>12.115369350649299</v>
      </c>
      <c r="L1614" s="16">
        <f t="shared" si="1"/>
        <v>3.8619953982683999</v>
      </c>
    </row>
    <row r="1615" spans="1:12" ht="16.5" customHeight="1">
      <c r="A1615" s="15" t="str">
        <f>Solieusap!A1615</f>
        <v>Cũ</v>
      </c>
      <c r="B1615" s="15">
        <f>Solieusap!B1615</f>
        <v>0</v>
      </c>
      <c r="C1615" s="15" t="str">
        <f>Solieusap!C1615</f>
        <v>COMB6</v>
      </c>
      <c r="D1615" s="15" t="str">
        <f>Solieusap!D1615</f>
        <v>Combination</v>
      </c>
      <c r="E1615" s="16">
        <f>ABS(Solieusap!E1615)</f>
        <v>12.132225714285701</v>
      </c>
      <c r="F1615" s="16">
        <f>ABS(Solieusap!F1615)</f>
        <v>1.10796952380953</v>
      </c>
      <c r="G1615" s="16">
        <f>ABS(Solieusap!G1615)</f>
        <v>1.5192123809523801</v>
      </c>
      <c r="H1615" s="16">
        <f>ABS(Solieusap!H1615)</f>
        <v>6.6710085714285702E-4</v>
      </c>
      <c r="I1615" s="16">
        <f>ABS(Solieusap!I1615)</f>
        <v>3.8687901904761901</v>
      </c>
      <c r="J1615" s="16">
        <f>ABS(Solieusap!J1615)</f>
        <v>2.6106508571428502</v>
      </c>
      <c r="K1615" s="16">
        <f t="shared" si="0"/>
        <v>12.132225714285701</v>
      </c>
      <c r="L1615" s="16">
        <f t="shared" si="1"/>
        <v>3.8687901904761901</v>
      </c>
    </row>
    <row r="1616" spans="1:12" ht="16.5" customHeight="1">
      <c r="A1616" s="15" t="str">
        <f>Solieusap!A1616</f>
        <v>Cũ</v>
      </c>
      <c r="B1616" s="15">
        <f>Solieusap!B1616</f>
        <v>1.75</v>
      </c>
      <c r="C1616" s="15" t="str">
        <f>Solieusap!C1616</f>
        <v>COMB6</v>
      </c>
      <c r="D1616" s="15" t="str">
        <f>Solieusap!D1616</f>
        <v>Combination</v>
      </c>
      <c r="E1616" s="16">
        <f>ABS(Solieusap!E1616)</f>
        <v>12.149082077922101</v>
      </c>
      <c r="F1616" s="16">
        <f>ABS(Solieusap!F1616)</f>
        <v>1.10968004329004</v>
      </c>
      <c r="G1616" s="16">
        <f>ABS(Solieusap!G1616)</f>
        <v>1.5214767965367999</v>
      </c>
      <c r="H1616" s="16">
        <f>ABS(Solieusap!H1616)</f>
        <v>6.6815596103896101E-4</v>
      </c>
      <c r="I1616" s="16">
        <f>ABS(Solieusap!I1616)</f>
        <v>3.8755849826839901</v>
      </c>
      <c r="J1616" s="16">
        <f>ABS(Solieusap!J1616)</f>
        <v>2.6151979090909001</v>
      </c>
      <c r="K1616" s="16">
        <f t="shared" si="0"/>
        <v>12.149082077922101</v>
      </c>
      <c r="L1616" s="16">
        <f t="shared" si="1"/>
        <v>3.8755849826839901</v>
      </c>
    </row>
    <row r="1617" spans="1:12" ht="16.5" customHeight="1">
      <c r="A1617" s="15" t="str">
        <f>Solieusap!A1617</f>
        <v>Cũ</v>
      </c>
      <c r="B1617" s="15">
        <f>Solieusap!B1617</f>
        <v>3.5</v>
      </c>
      <c r="C1617" s="15" t="str">
        <f>Solieusap!C1617</f>
        <v>COMB6</v>
      </c>
      <c r="D1617" s="15" t="str">
        <f>Solieusap!D1617</f>
        <v>Combination</v>
      </c>
      <c r="E1617" s="16">
        <f>ABS(Solieusap!E1617)</f>
        <v>12.165938441558399</v>
      </c>
      <c r="F1617" s="16">
        <f>ABS(Solieusap!F1617)</f>
        <v>1.11139056277056</v>
      </c>
      <c r="G1617" s="16">
        <f>ABS(Solieusap!G1617)</f>
        <v>1.5237412121212099</v>
      </c>
      <c r="H1617" s="16">
        <f>ABS(Solieusap!H1617)</f>
        <v>6.6921106493506499E-4</v>
      </c>
      <c r="I1617" s="16">
        <f>ABS(Solieusap!I1617)</f>
        <v>3.8823797748917799</v>
      </c>
      <c r="J1617" s="16">
        <f>ABS(Solieusap!J1617)</f>
        <v>2.6197449610389598</v>
      </c>
      <c r="K1617" s="16">
        <f t="shared" si="0"/>
        <v>12.165938441558399</v>
      </c>
      <c r="L1617" s="16">
        <f t="shared" si="1"/>
        <v>3.8823797748917799</v>
      </c>
    </row>
    <row r="1618" spans="1:12" ht="16.5" customHeight="1">
      <c r="A1618" s="15" t="str">
        <f>Solieusap!A1618</f>
        <v>Cũ</v>
      </c>
      <c r="B1618" s="15">
        <f>Solieusap!B1618</f>
        <v>0</v>
      </c>
      <c r="C1618" s="15" t="str">
        <f>Solieusap!C1618</f>
        <v>COMB7</v>
      </c>
      <c r="D1618" s="15" t="str">
        <f>Solieusap!D1618</f>
        <v>Combination</v>
      </c>
      <c r="E1618" s="16">
        <f>ABS(Solieusap!E1618)</f>
        <v>12.182794805194799</v>
      </c>
      <c r="F1618" s="16">
        <f>ABS(Solieusap!F1618)</f>
        <v>1.1131010822510901</v>
      </c>
      <c r="G1618" s="16">
        <f>ABS(Solieusap!G1618)</f>
        <v>1.52600562770563</v>
      </c>
      <c r="H1618" s="16">
        <f>ABS(Solieusap!H1618)</f>
        <v>6.7026616883116897E-4</v>
      </c>
      <c r="I1618" s="16">
        <f>ABS(Solieusap!I1618)</f>
        <v>3.8891745670995701</v>
      </c>
      <c r="J1618" s="16">
        <f>ABS(Solieusap!J1618)</f>
        <v>2.6242920129870102</v>
      </c>
      <c r="K1618" s="16">
        <f t="shared" si="0"/>
        <v>12.182794805194799</v>
      </c>
      <c r="L1618" s="16">
        <f t="shared" si="1"/>
        <v>3.8891745670995701</v>
      </c>
    </row>
    <row r="1619" spans="1:12" ht="16.5" customHeight="1">
      <c r="A1619" s="15" t="str">
        <f>Solieusap!A1619</f>
        <v>Cũ</v>
      </c>
      <c r="B1619" s="15">
        <f>Solieusap!B1619</f>
        <v>1.75</v>
      </c>
      <c r="C1619" s="15" t="str">
        <f>Solieusap!C1619</f>
        <v>COMB7</v>
      </c>
      <c r="D1619" s="15" t="str">
        <f>Solieusap!D1619</f>
        <v>Combination</v>
      </c>
      <c r="E1619" s="16">
        <f>ABS(Solieusap!E1619)</f>
        <v>12.199651168831201</v>
      </c>
      <c r="F1619" s="16">
        <f>ABS(Solieusap!F1619)</f>
        <v>1.1148116017316101</v>
      </c>
      <c r="G1619" s="16">
        <f>ABS(Solieusap!G1619)</f>
        <v>1.52827004329004</v>
      </c>
      <c r="H1619" s="16">
        <f>ABS(Solieusap!H1619)</f>
        <v>6.7132127272727295E-4</v>
      </c>
      <c r="I1619" s="16">
        <f>ABS(Solieusap!I1619)</f>
        <v>3.8959693593073599</v>
      </c>
      <c r="J1619" s="16">
        <f>ABS(Solieusap!J1619)</f>
        <v>2.6288390649350601</v>
      </c>
      <c r="K1619" s="16">
        <f t="shared" si="0"/>
        <v>12.199651168831201</v>
      </c>
      <c r="L1619" s="16">
        <f t="shared" si="1"/>
        <v>3.8959693593073599</v>
      </c>
    </row>
    <row r="1620" spans="1:12" ht="16.5" customHeight="1">
      <c r="A1620" s="15" t="str">
        <f>Solieusap!A1620</f>
        <v>Cũ</v>
      </c>
      <c r="B1620" s="15">
        <f>Solieusap!B1620</f>
        <v>3.5</v>
      </c>
      <c r="C1620" s="15" t="str">
        <f>Solieusap!C1620</f>
        <v>COMB7</v>
      </c>
      <c r="D1620" s="15" t="str">
        <f>Solieusap!D1620</f>
        <v>Combination</v>
      </c>
      <c r="E1620" s="16">
        <f>ABS(Solieusap!E1620)</f>
        <v>12.216507532467499</v>
      </c>
      <c r="F1620" s="16">
        <f>ABS(Solieusap!F1620)</f>
        <v>1.1165221212121299</v>
      </c>
      <c r="G1620" s="16">
        <f>ABS(Solieusap!G1620)</f>
        <v>1.53053445887446</v>
      </c>
      <c r="H1620" s="16">
        <f>ABS(Solieusap!H1620)</f>
        <v>6.7237637662337704E-4</v>
      </c>
      <c r="I1620" s="16">
        <f>ABS(Solieusap!I1620)</f>
        <v>3.9027641515151501</v>
      </c>
      <c r="J1620" s="16">
        <f>ABS(Solieusap!J1620)</f>
        <v>2.6333861168831101</v>
      </c>
      <c r="K1620" s="16">
        <f t="shared" si="0"/>
        <v>12.216507532467499</v>
      </c>
      <c r="L1620" s="16">
        <f t="shared" si="1"/>
        <v>3.9027641515151501</v>
      </c>
    </row>
    <row r="1621" spans="1:12" ht="16.5" customHeight="1">
      <c r="A1621" s="15" t="str">
        <f>Solieusap!A1621</f>
        <v>Cũ</v>
      </c>
      <c r="B1621" s="15">
        <f>Solieusap!B1621</f>
        <v>0</v>
      </c>
      <c r="C1621" s="15" t="str">
        <f>Solieusap!C1621</f>
        <v>COMB1</v>
      </c>
      <c r="D1621" s="15" t="str">
        <f>Solieusap!D1621</f>
        <v>Combination</v>
      </c>
      <c r="E1621" s="16">
        <f>ABS(Solieusap!E1621)</f>
        <v>12.233363896103899</v>
      </c>
      <c r="F1621" s="16">
        <f>ABS(Solieusap!F1621)</f>
        <v>1.1182326406926499</v>
      </c>
      <c r="G1621" s="16">
        <f>ABS(Solieusap!G1621)</f>
        <v>1.5327988744588701</v>
      </c>
      <c r="H1621" s="16">
        <f>ABS(Solieusap!H1621)</f>
        <v>6.7343148051948103E-4</v>
      </c>
      <c r="I1621" s="16">
        <f>ABS(Solieusap!I1621)</f>
        <v>3.9095589437229501</v>
      </c>
      <c r="J1621" s="16">
        <f>ABS(Solieusap!J1621)</f>
        <v>2.63793316883116</v>
      </c>
      <c r="K1621" s="16">
        <f t="shared" si="0"/>
        <v>12.233363896103899</v>
      </c>
      <c r="L1621" s="16">
        <f t="shared" si="1"/>
        <v>3.9095589437229501</v>
      </c>
    </row>
    <row r="1622" spans="1:12" ht="16.5" customHeight="1">
      <c r="A1622" s="15" t="str">
        <f>Solieusap!A1622</f>
        <v>Cũ</v>
      </c>
      <c r="B1622" s="15">
        <f>Solieusap!B1622</f>
        <v>1.75</v>
      </c>
      <c r="C1622" s="15" t="str">
        <f>Solieusap!C1622</f>
        <v>COMB1</v>
      </c>
      <c r="D1622" s="15" t="str">
        <f>Solieusap!D1622</f>
        <v>Combination</v>
      </c>
      <c r="E1622" s="16">
        <f>ABS(Solieusap!E1622)</f>
        <v>12.250220259740299</v>
      </c>
      <c r="F1622" s="16">
        <f>ABS(Solieusap!F1622)</f>
        <v>1.11994316017317</v>
      </c>
      <c r="G1622" s="16">
        <f>ABS(Solieusap!G1622)</f>
        <v>1.5350632900432899</v>
      </c>
      <c r="H1622" s="16">
        <f>ABS(Solieusap!H1622)</f>
        <v>6.7448658441558501E-4</v>
      </c>
      <c r="I1622" s="16">
        <f>ABS(Solieusap!I1622)</f>
        <v>3.9163537359307399</v>
      </c>
      <c r="J1622" s="16">
        <f>ABS(Solieusap!J1622)</f>
        <v>2.6424802207792202</v>
      </c>
      <c r="K1622" s="16">
        <f t="shared" si="0"/>
        <v>12.250220259740299</v>
      </c>
      <c r="L1622" s="16">
        <f t="shared" si="1"/>
        <v>3.9163537359307399</v>
      </c>
    </row>
    <row r="1623" spans="1:12" ht="16.5" customHeight="1">
      <c r="A1623" s="15" t="str">
        <f>Solieusap!A1623</f>
        <v>Cũ</v>
      </c>
      <c r="B1623" s="15">
        <f>Solieusap!B1623</f>
        <v>3.5</v>
      </c>
      <c r="C1623" s="15" t="str">
        <f>Solieusap!C1623</f>
        <v>COMB1</v>
      </c>
      <c r="D1623" s="15" t="str">
        <f>Solieusap!D1623</f>
        <v>Combination</v>
      </c>
      <c r="E1623" s="16">
        <f>ABS(Solieusap!E1623)</f>
        <v>12.2670766233766</v>
      </c>
      <c r="F1623" s="16">
        <f>ABS(Solieusap!F1623)</f>
        <v>1.12165367965368</v>
      </c>
      <c r="G1623" s="16">
        <f>ABS(Solieusap!G1623)</f>
        <v>1.5373277056276999</v>
      </c>
      <c r="H1623" s="16">
        <f>ABS(Solieusap!H1623)</f>
        <v>6.7554168831168899E-4</v>
      </c>
      <c r="I1623" s="16">
        <f>ABS(Solieusap!I1623)</f>
        <v>3.9231485281385301</v>
      </c>
      <c r="J1623" s="16">
        <f>ABS(Solieusap!J1623)</f>
        <v>2.6470272727272701</v>
      </c>
      <c r="K1623" s="16">
        <f t="shared" si="0"/>
        <v>12.2670766233766</v>
      </c>
      <c r="L1623" s="16">
        <f t="shared" si="1"/>
        <v>3.9231485281385301</v>
      </c>
    </row>
    <row r="1624" spans="1:12" ht="16.5" customHeight="1">
      <c r="A1624" s="15" t="str">
        <f>Solieusap!A1624</f>
        <v>Cũ</v>
      </c>
      <c r="B1624" s="15">
        <f>Solieusap!B1624</f>
        <v>0</v>
      </c>
      <c r="C1624" s="15" t="str">
        <f>Solieusap!C1624</f>
        <v>COMB2</v>
      </c>
      <c r="D1624" s="15" t="str">
        <f>Solieusap!D1624</f>
        <v>Combination</v>
      </c>
      <c r="E1624" s="16">
        <f>ABS(Solieusap!E1624)</f>
        <v>12.283932987012999</v>
      </c>
      <c r="F1624" s="16">
        <f>ABS(Solieusap!F1624)</f>
        <v>1.1233641991342</v>
      </c>
      <c r="G1624" s="16">
        <f>ABS(Solieusap!G1624)</f>
        <v>1.53959212121212</v>
      </c>
      <c r="H1624" s="16">
        <f>ABS(Solieusap!H1624)</f>
        <v>6.7659679220779298E-4</v>
      </c>
      <c r="I1624" s="16">
        <f>ABS(Solieusap!I1624)</f>
        <v>3.9299433203463199</v>
      </c>
      <c r="J1624" s="16">
        <f>ABS(Solieusap!J1624)</f>
        <v>2.6515743246753201</v>
      </c>
      <c r="K1624" s="16">
        <f t="shared" si="0"/>
        <v>12.283932987012999</v>
      </c>
      <c r="L1624" s="16">
        <f t="shared" si="1"/>
        <v>3.9299433203463199</v>
      </c>
    </row>
    <row r="1625" spans="1:12" ht="16.5" customHeight="1">
      <c r="A1625" s="15" t="str">
        <f>Solieusap!A1625</f>
        <v>Cũ</v>
      </c>
      <c r="B1625" s="15">
        <f>Solieusap!B1625</f>
        <v>1.75</v>
      </c>
      <c r="C1625" s="15" t="str">
        <f>Solieusap!C1625</f>
        <v>COMB2</v>
      </c>
      <c r="D1625" s="15" t="str">
        <f>Solieusap!D1625</f>
        <v>Combination</v>
      </c>
      <c r="E1625" s="16">
        <f>ABS(Solieusap!E1625)</f>
        <v>12.3007893506493</v>
      </c>
      <c r="F1625" s="16">
        <f>ABS(Solieusap!F1625)</f>
        <v>1.1250747186147201</v>
      </c>
      <c r="G1625" s="16">
        <f>ABS(Solieusap!G1625)</f>
        <v>1.54185653679654</v>
      </c>
      <c r="H1625" s="16">
        <f>ABS(Solieusap!H1625)</f>
        <v>6.7765189610389598E-4</v>
      </c>
      <c r="I1625" s="16">
        <f>ABS(Solieusap!I1625)</f>
        <v>3.9367381125541199</v>
      </c>
      <c r="J1625" s="16">
        <f>ABS(Solieusap!J1625)</f>
        <v>2.65612137662337</v>
      </c>
      <c r="K1625" s="16">
        <f t="shared" si="0"/>
        <v>12.3007893506493</v>
      </c>
      <c r="L1625" s="16">
        <f t="shared" si="1"/>
        <v>3.9367381125541199</v>
      </c>
    </row>
    <row r="1626" spans="1:12" ht="16.5" customHeight="1">
      <c r="A1626" s="15" t="str">
        <f>Solieusap!A1626</f>
        <v>Cũ</v>
      </c>
      <c r="B1626" s="15">
        <f>Solieusap!B1626</f>
        <v>3.5</v>
      </c>
      <c r="C1626" s="15" t="str">
        <f>Solieusap!C1626</f>
        <v>COMB2</v>
      </c>
      <c r="D1626" s="15" t="str">
        <f>Solieusap!D1626</f>
        <v>Combination</v>
      </c>
      <c r="E1626" s="16">
        <f>ABS(Solieusap!E1626)</f>
        <v>12.3176457142857</v>
      </c>
      <c r="F1626" s="16">
        <f>ABS(Solieusap!F1626)</f>
        <v>1.1267852380952399</v>
      </c>
      <c r="G1626" s="16">
        <f>ABS(Solieusap!G1626)</f>
        <v>1.54412095238095</v>
      </c>
      <c r="H1626" s="16">
        <f>ABS(Solieusap!H1626)</f>
        <v>6.7870699999999996E-4</v>
      </c>
      <c r="I1626" s="16">
        <f>ABS(Solieusap!I1626)</f>
        <v>3.9435329047619101</v>
      </c>
      <c r="J1626" s="16">
        <f>ABS(Solieusap!J1626)</f>
        <v>2.6606684285714199</v>
      </c>
      <c r="K1626" s="16">
        <f t="shared" si="0"/>
        <v>12.3176457142857</v>
      </c>
      <c r="L1626" s="16">
        <f t="shared" si="1"/>
        <v>3.9435329047619101</v>
      </c>
    </row>
    <row r="1627" spans="1:12" ht="16.5" customHeight="1">
      <c r="A1627" s="15" t="str">
        <f>Solieusap!A1627</f>
        <v>Cũ</v>
      </c>
      <c r="B1627" s="15">
        <f>Solieusap!B1627</f>
        <v>0</v>
      </c>
      <c r="C1627" s="15" t="str">
        <f>Solieusap!C1627</f>
        <v>COMB3</v>
      </c>
      <c r="D1627" s="15" t="str">
        <f>Solieusap!D1627</f>
        <v>Combination</v>
      </c>
      <c r="E1627" s="16">
        <f>ABS(Solieusap!E1627)</f>
        <v>12.3345020779221</v>
      </c>
      <c r="F1627" s="16">
        <f>ABS(Solieusap!F1627)</f>
        <v>1.1284957575757599</v>
      </c>
      <c r="G1627" s="16">
        <f>ABS(Solieusap!G1627)</f>
        <v>1.5463853679653701</v>
      </c>
      <c r="H1627" s="16">
        <f>ABS(Solieusap!H1627)</f>
        <v>6.7976210389610395E-4</v>
      </c>
      <c r="I1627" s="16">
        <f>ABS(Solieusap!I1627)</f>
        <v>3.9503276969696999</v>
      </c>
      <c r="J1627" s="16">
        <f>ABS(Solieusap!J1627)</f>
        <v>2.6652154805194801</v>
      </c>
      <c r="K1627" s="16">
        <f t="shared" si="0"/>
        <v>12.3345020779221</v>
      </c>
      <c r="L1627" s="16">
        <f t="shared" si="1"/>
        <v>3.9503276969696999</v>
      </c>
    </row>
    <row r="1628" spans="1:12" ht="16.5" customHeight="1">
      <c r="A1628" s="15" t="str">
        <f>Solieusap!A1628</f>
        <v>Cũ</v>
      </c>
      <c r="B1628" s="15">
        <f>Solieusap!B1628</f>
        <v>1.75</v>
      </c>
      <c r="C1628" s="15" t="str">
        <f>Solieusap!C1628</f>
        <v>COMB3</v>
      </c>
      <c r="D1628" s="15" t="str">
        <f>Solieusap!D1628</f>
        <v>Combination</v>
      </c>
      <c r="E1628" s="16">
        <f>ABS(Solieusap!E1628)</f>
        <v>12.351358441558499</v>
      </c>
      <c r="F1628" s="16">
        <f>ABS(Solieusap!F1628)</f>
        <v>1.13020627705628</v>
      </c>
      <c r="G1628" s="16">
        <f>ABS(Solieusap!G1628)</f>
        <v>1.5486497835497799</v>
      </c>
      <c r="H1628" s="16">
        <f>ABS(Solieusap!H1628)</f>
        <v>6.8081720779220804E-4</v>
      </c>
      <c r="I1628" s="16">
        <f>ABS(Solieusap!I1628)</f>
        <v>3.9571224891774901</v>
      </c>
      <c r="J1628" s="16">
        <f>ABS(Solieusap!J1628)</f>
        <v>2.66976253246753</v>
      </c>
      <c r="K1628" s="16">
        <f t="shared" si="0"/>
        <v>12.351358441558499</v>
      </c>
      <c r="L1628" s="16">
        <f t="shared" si="1"/>
        <v>3.9571224891774901</v>
      </c>
    </row>
    <row r="1629" spans="1:12" ht="16.5" customHeight="1">
      <c r="A1629" s="15" t="str">
        <f>Solieusap!A1629</f>
        <v>Cũ</v>
      </c>
      <c r="B1629" s="15">
        <f>Solieusap!B1629</f>
        <v>3.5</v>
      </c>
      <c r="C1629" s="15" t="str">
        <f>Solieusap!C1629</f>
        <v>COMB3</v>
      </c>
      <c r="D1629" s="15" t="str">
        <f>Solieusap!D1629</f>
        <v>Combination</v>
      </c>
      <c r="E1629" s="16">
        <f>ABS(Solieusap!E1629)</f>
        <v>12.3682148051948</v>
      </c>
      <c r="F1629" s="16">
        <f>ABS(Solieusap!F1629)</f>
        <v>1.1319167965368</v>
      </c>
      <c r="G1629" s="16">
        <f>ABS(Solieusap!G1629)</f>
        <v>1.5509141991341999</v>
      </c>
      <c r="H1629" s="16">
        <f>ABS(Solieusap!H1629)</f>
        <v>6.8187231168831202E-4</v>
      </c>
      <c r="I1629" s="16">
        <f>ABS(Solieusap!I1629)</f>
        <v>3.9639172813852799</v>
      </c>
      <c r="J1629" s="16">
        <f>ABS(Solieusap!J1629)</f>
        <v>2.67430958441558</v>
      </c>
      <c r="K1629" s="16">
        <f t="shared" si="0"/>
        <v>12.3682148051948</v>
      </c>
      <c r="L1629" s="16">
        <f t="shared" si="1"/>
        <v>3.9639172813852799</v>
      </c>
    </row>
    <row r="1630" spans="1:12" ht="16.5" customHeight="1">
      <c r="A1630" s="15" t="str">
        <f>Solieusap!A1630</f>
        <v>Cũ</v>
      </c>
      <c r="B1630" s="15">
        <f>Solieusap!B1630</f>
        <v>0</v>
      </c>
      <c r="C1630" s="15" t="str">
        <f>Solieusap!C1630</f>
        <v>COMB4</v>
      </c>
      <c r="D1630" s="15" t="str">
        <f>Solieusap!D1630</f>
        <v>Combination</v>
      </c>
      <c r="E1630" s="16">
        <f>ABS(Solieusap!E1630)</f>
        <v>12.3850711688312</v>
      </c>
      <c r="F1630" s="16">
        <f>ABS(Solieusap!F1630)</f>
        <v>1.13362731601732</v>
      </c>
      <c r="G1630" s="16">
        <f>ABS(Solieusap!G1630)</f>
        <v>1.55317861471861</v>
      </c>
      <c r="H1630" s="16">
        <f>ABS(Solieusap!H1630)</f>
        <v>6.82927415584416E-4</v>
      </c>
      <c r="I1630" s="16">
        <f>ABS(Solieusap!I1630)</f>
        <v>3.9707120735930799</v>
      </c>
      <c r="J1630" s="16">
        <f>ABS(Solieusap!J1630)</f>
        <v>2.6788566363636299</v>
      </c>
      <c r="K1630" s="16">
        <f t="shared" si="0"/>
        <v>12.3850711688312</v>
      </c>
      <c r="L1630" s="16">
        <f t="shared" si="1"/>
        <v>3.9707120735930799</v>
      </c>
    </row>
    <row r="1631" spans="1:12" ht="16.5" customHeight="1">
      <c r="A1631" s="15" t="str">
        <f>Solieusap!A1631</f>
        <v>Cũ</v>
      </c>
      <c r="B1631" s="15">
        <f>Solieusap!B1631</f>
        <v>1.75</v>
      </c>
      <c r="C1631" s="15" t="str">
        <f>Solieusap!C1631</f>
        <v>COMB4</v>
      </c>
      <c r="D1631" s="15" t="str">
        <f>Solieusap!D1631</f>
        <v>Combination</v>
      </c>
      <c r="E1631" s="16">
        <f>ABS(Solieusap!E1631)</f>
        <v>12.401927532467599</v>
      </c>
      <c r="F1631" s="16">
        <f>ABS(Solieusap!F1631)</f>
        <v>1.1353378354978401</v>
      </c>
      <c r="G1631" s="16">
        <f>ABS(Solieusap!G1631)</f>
        <v>1.55544303030303</v>
      </c>
      <c r="H1631" s="16">
        <f>ABS(Solieusap!H1631)</f>
        <v>6.8398251948051999E-4</v>
      </c>
      <c r="I1631" s="16">
        <f>ABS(Solieusap!I1631)</f>
        <v>3.9775068658008701</v>
      </c>
      <c r="J1631" s="16">
        <f>ABS(Solieusap!J1631)</f>
        <v>2.6834036883116799</v>
      </c>
      <c r="K1631" s="16">
        <f t="shared" si="0"/>
        <v>12.401927532467599</v>
      </c>
      <c r="L1631" s="16">
        <f t="shared" si="1"/>
        <v>3.9775068658008701</v>
      </c>
    </row>
    <row r="1632" spans="1:12" ht="16.5" customHeight="1">
      <c r="A1632" s="15" t="str">
        <f>Solieusap!A1632</f>
        <v>Cũ</v>
      </c>
      <c r="B1632" s="15">
        <f>Solieusap!B1632</f>
        <v>3.5</v>
      </c>
      <c r="C1632" s="15" t="str">
        <f>Solieusap!C1632</f>
        <v>COMB4</v>
      </c>
      <c r="D1632" s="15" t="str">
        <f>Solieusap!D1632</f>
        <v>Combination</v>
      </c>
      <c r="E1632" s="16">
        <f>ABS(Solieusap!E1632)</f>
        <v>12.4187838961039</v>
      </c>
      <c r="F1632" s="16">
        <f>ABS(Solieusap!F1632)</f>
        <v>1.1370483549783601</v>
      </c>
      <c r="G1632" s="16">
        <f>ABS(Solieusap!G1632)</f>
        <v>1.55770744588744</v>
      </c>
      <c r="H1632" s="16">
        <f>ABS(Solieusap!H1632)</f>
        <v>6.8503762337662397E-4</v>
      </c>
      <c r="I1632" s="16">
        <f>ABS(Solieusap!I1632)</f>
        <v>3.9843016580086599</v>
      </c>
      <c r="J1632" s="16">
        <f>ABS(Solieusap!J1632)</f>
        <v>2.68795074025974</v>
      </c>
      <c r="K1632" s="16">
        <f t="shared" si="0"/>
        <v>12.4187838961039</v>
      </c>
      <c r="L1632" s="16">
        <f t="shared" si="1"/>
        <v>3.9843016580086599</v>
      </c>
    </row>
    <row r="1633" spans="1:12" ht="16.5" customHeight="1">
      <c r="A1633" s="15" t="str">
        <f>Solieusap!A1633</f>
        <v>Cũ</v>
      </c>
      <c r="B1633" s="15">
        <f>Solieusap!B1633</f>
        <v>0</v>
      </c>
      <c r="C1633" s="15" t="str">
        <f>Solieusap!C1633</f>
        <v>COMB5</v>
      </c>
      <c r="D1633" s="15" t="str">
        <f>Solieusap!D1633</f>
        <v>Combination</v>
      </c>
      <c r="E1633" s="16">
        <f>ABS(Solieusap!E1633)</f>
        <v>12.4356402597403</v>
      </c>
      <c r="F1633" s="16">
        <f>ABS(Solieusap!F1633)</f>
        <v>1.1387588744588799</v>
      </c>
      <c r="G1633" s="16">
        <f>ABS(Solieusap!G1633)</f>
        <v>1.5599718614718601</v>
      </c>
      <c r="H1633" s="16">
        <f>ABS(Solieusap!H1633)</f>
        <v>6.8609272727272795E-4</v>
      </c>
      <c r="I1633" s="16">
        <f>ABS(Solieusap!I1633)</f>
        <v>3.9910964502164501</v>
      </c>
      <c r="J1633" s="16">
        <f>ABS(Solieusap!J1633)</f>
        <v>2.69249779220779</v>
      </c>
      <c r="K1633" s="16">
        <f t="shared" si="0"/>
        <v>12.4356402597403</v>
      </c>
      <c r="L1633" s="16">
        <f t="shared" si="1"/>
        <v>3.9910964502164501</v>
      </c>
    </row>
    <row r="1634" spans="1:12" ht="16.5" customHeight="1">
      <c r="A1634" s="15" t="str">
        <f>Solieusap!A1634</f>
        <v>Cũ</v>
      </c>
      <c r="B1634" s="15">
        <f>Solieusap!B1634</f>
        <v>1.75</v>
      </c>
      <c r="C1634" s="15" t="str">
        <f>Solieusap!C1634</f>
        <v>COMB5</v>
      </c>
      <c r="D1634" s="15" t="str">
        <f>Solieusap!D1634</f>
        <v>Combination</v>
      </c>
      <c r="E1634" s="16">
        <f>ABS(Solieusap!E1634)</f>
        <v>12.4524966233766</v>
      </c>
      <c r="F1634" s="16">
        <f>ABS(Solieusap!F1634)</f>
        <v>1.1404693939393999</v>
      </c>
      <c r="G1634" s="16">
        <f>ABS(Solieusap!G1634)</f>
        <v>1.5622362770562801</v>
      </c>
      <c r="H1634" s="16">
        <f>ABS(Solieusap!H1634)</f>
        <v>6.8714783116883204E-4</v>
      </c>
      <c r="I1634" s="16">
        <f>ABS(Solieusap!I1634)</f>
        <v>3.9978912424242501</v>
      </c>
      <c r="J1634" s="16">
        <f>ABS(Solieusap!J1634)</f>
        <v>2.6970448441558399</v>
      </c>
      <c r="K1634" s="16">
        <f t="shared" si="0"/>
        <v>12.4524966233766</v>
      </c>
      <c r="L1634" s="16">
        <f t="shared" si="1"/>
        <v>3.9978912424242501</v>
      </c>
    </row>
    <row r="1635" spans="1:12" ht="16.5" customHeight="1">
      <c r="A1635" s="15" t="str">
        <f>Solieusap!A1635</f>
        <v>Cũ</v>
      </c>
      <c r="B1635" s="15">
        <f>Solieusap!B1635</f>
        <v>3.5</v>
      </c>
      <c r="C1635" s="15" t="str">
        <f>Solieusap!C1635</f>
        <v>COMB5</v>
      </c>
      <c r="D1635" s="15" t="str">
        <f>Solieusap!D1635</f>
        <v>Combination</v>
      </c>
      <c r="E1635" s="16">
        <f>ABS(Solieusap!E1635)</f>
        <v>12.469352987013</v>
      </c>
      <c r="F1635" s="16">
        <f>ABS(Solieusap!F1635)</f>
        <v>1.14217991341992</v>
      </c>
      <c r="G1635" s="16">
        <f>ABS(Solieusap!G1635)</f>
        <v>1.5645006926406899</v>
      </c>
      <c r="H1635" s="16">
        <f>ABS(Solieusap!H1635)</f>
        <v>6.8820293506493505E-4</v>
      </c>
      <c r="I1635" s="16">
        <f>ABS(Solieusap!I1635)</f>
        <v>4.0046860346320399</v>
      </c>
      <c r="J1635" s="16">
        <f>ABS(Solieusap!J1635)</f>
        <v>2.7015918961038898</v>
      </c>
      <c r="K1635" s="16">
        <f t="shared" si="0"/>
        <v>12.469352987013</v>
      </c>
      <c r="L1635" s="16">
        <f t="shared" si="1"/>
        <v>4.0046860346320399</v>
      </c>
    </row>
    <row r="1636" spans="1:12" ht="16.5" customHeight="1">
      <c r="A1636" s="15" t="str">
        <f>Solieusap!A1636</f>
        <v>Cũ</v>
      </c>
      <c r="B1636" s="15">
        <f>Solieusap!B1636</f>
        <v>0</v>
      </c>
      <c r="C1636" s="15" t="str">
        <f>Solieusap!C1636</f>
        <v>COMB6</v>
      </c>
      <c r="D1636" s="15" t="str">
        <f>Solieusap!D1636</f>
        <v>Combination</v>
      </c>
      <c r="E1636" s="16">
        <f>ABS(Solieusap!E1636)</f>
        <v>12.4862093506494</v>
      </c>
      <c r="F1636" s="16">
        <f>ABS(Solieusap!F1636)</f>
        <v>1.14389043290044</v>
      </c>
      <c r="G1636" s="16">
        <f>ABS(Solieusap!G1636)</f>
        <v>1.5667651082251099</v>
      </c>
      <c r="H1636" s="16">
        <f>ABS(Solieusap!H1636)</f>
        <v>6.8925803896103903E-4</v>
      </c>
      <c r="I1636" s="16">
        <f>ABS(Solieusap!I1636)</f>
        <v>4.0114808268398301</v>
      </c>
      <c r="J1636" s="16">
        <f>ABS(Solieusap!J1636)</f>
        <v>2.7061389480519402</v>
      </c>
      <c r="K1636" s="16">
        <f t="shared" si="0"/>
        <v>12.4862093506494</v>
      </c>
      <c r="L1636" s="16">
        <f t="shared" si="1"/>
        <v>4.0114808268398301</v>
      </c>
    </row>
    <row r="1637" spans="1:12" ht="16.5" customHeight="1">
      <c r="A1637" s="15" t="str">
        <f>Solieusap!A1637</f>
        <v>Cũ</v>
      </c>
      <c r="B1637" s="15">
        <f>Solieusap!B1637</f>
        <v>1.75</v>
      </c>
      <c r="C1637" s="15" t="str">
        <f>Solieusap!C1637</f>
        <v>COMB6</v>
      </c>
      <c r="D1637" s="15" t="str">
        <f>Solieusap!D1637</f>
        <v>Combination</v>
      </c>
      <c r="E1637" s="16">
        <f>ABS(Solieusap!E1637)</f>
        <v>12.5030657142857</v>
      </c>
      <c r="F1637" s="16">
        <f>ABS(Solieusap!F1637)</f>
        <v>1.14560095238096</v>
      </c>
      <c r="G1637" s="16">
        <f>ABS(Solieusap!G1637)</f>
        <v>1.56902952380952</v>
      </c>
      <c r="H1637" s="16">
        <f>ABS(Solieusap!H1637)</f>
        <v>6.9031314285714301E-4</v>
      </c>
      <c r="I1637" s="16">
        <f>ABS(Solieusap!I1637)</f>
        <v>4.0182756190476203</v>
      </c>
      <c r="J1637" s="16">
        <f>ABS(Solieusap!J1637)</f>
        <v>2.7106859999999999</v>
      </c>
      <c r="K1637" s="16">
        <f t="shared" si="0"/>
        <v>12.5030657142857</v>
      </c>
      <c r="L1637" s="16">
        <f t="shared" si="1"/>
        <v>4.0182756190476203</v>
      </c>
    </row>
    <row r="1638" spans="1:12" ht="16.5" customHeight="1">
      <c r="A1638" s="15" t="str">
        <f>Solieusap!A1638</f>
        <v>Cũ</v>
      </c>
      <c r="B1638" s="15">
        <f>Solieusap!B1638</f>
        <v>3.5</v>
      </c>
      <c r="C1638" s="15" t="str">
        <f>Solieusap!C1638</f>
        <v>COMB6</v>
      </c>
      <c r="D1638" s="15" t="str">
        <f>Solieusap!D1638</f>
        <v>Combination</v>
      </c>
      <c r="E1638" s="16">
        <f>ABS(Solieusap!E1638)</f>
        <v>12.5199220779221</v>
      </c>
      <c r="F1638" s="16">
        <f>ABS(Solieusap!F1638)</f>
        <v>1.1473114718614801</v>
      </c>
      <c r="G1638" s="16">
        <f>ABS(Solieusap!G1638)</f>
        <v>1.57129393939394</v>
      </c>
      <c r="H1638" s="16">
        <f>ABS(Solieusap!H1638)</f>
        <v>6.91368246753247E-4</v>
      </c>
      <c r="I1638" s="16">
        <f>ABS(Solieusap!I1638)</f>
        <v>4.0250704112554097</v>
      </c>
      <c r="J1638" s="16">
        <f>ABS(Solieusap!J1638)</f>
        <v>2.7152330519480499</v>
      </c>
      <c r="K1638" s="16">
        <f t="shared" si="0"/>
        <v>12.5199220779221</v>
      </c>
      <c r="L1638" s="16">
        <f t="shared" si="1"/>
        <v>4.0250704112554097</v>
      </c>
    </row>
    <row r="1639" spans="1:12" ht="16.5" customHeight="1">
      <c r="A1639" s="15" t="str">
        <f>Solieusap!A1639</f>
        <v>Cũ</v>
      </c>
      <c r="B1639" s="15">
        <f>Solieusap!B1639</f>
        <v>0</v>
      </c>
      <c r="C1639" s="15" t="str">
        <f>Solieusap!C1639</f>
        <v>COMB7</v>
      </c>
      <c r="D1639" s="15" t="str">
        <f>Solieusap!D1639</f>
        <v>Combination</v>
      </c>
      <c r="E1639" s="16">
        <f>ABS(Solieusap!E1639)</f>
        <v>12.5367784415585</v>
      </c>
      <c r="F1639" s="16">
        <f>ABS(Solieusap!F1639)</f>
        <v>1.1490219913419999</v>
      </c>
      <c r="G1639" s="16">
        <f>ABS(Solieusap!G1639)</f>
        <v>1.5735583549783501</v>
      </c>
      <c r="H1639" s="16">
        <f>ABS(Solieusap!H1639)</f>
        <v>6.9242335064935098E-4</v>
      </c>
      <c r="I1639" s="16">
        <f>ABS(Solieusap!I1639)</f>
        <v>4.0318652034632096</v>
      </c>
      <c r="J1639" s="16">
        <f>ABS(Solieusap!J1639)</f>
        <v>2.7197801038960998</v>
      </c>
      <c r="K1639" s="16">
        <f t="shared" si="0"/>
        <v>12.5367784415585</v>
      </c>
      <c r="L1639" s="16">
        <f t="shared" si="1"/>
        <v>4.0318652034632096</v>
      </c>
    </row>
    <row r="1640" spans="1:12" ht="16.5" customHeight="1">
      <c r="A1640" s="15" t="str">
        <f>Solieusap!A1640</f>
        <v>Cũ</v>
      </c>
      <c r="B1640" s="15">
        <f>Solieusap!B1640</f>
        <v>1.75</v>
      </c>
      <c r="C1640" s="15" t="str">
        <f>Solieusap!C1640</f>
        <v>COMB7</v>
      </c>
      <c r="D1640" s="15" t="str">
        <f>Solieusap!D1640</f>
        <v>Combination</v>
      </c>
      <c r="E1640" s="16">
        <f>ABS(Solieusap!E1640)</f>
        <v>12.5536348051948</v>
      </c>
      <c r="F1640" s="16">
        <f>ABS(Solieusap!F1640)</f>
        <v>1.1507325108225199</v>
      </c>
      <c r="G1640" s="16">
        <f>ABS(Solieusap!G1640)</f>
        <v>1.5758227705627701</v>
      </c>
      <c r="H1640" s="16">
        <f>ABS(Solieusap!H1640)</f>
        <v>6.9347845454545496E-4</v>
      </c>
      <c r="I1640" s="16">
        <f>ABS(Solieusap!I1640)</f>
        <v>4.0386599956709999</v>
      </c>
      <c r="J1640" s="16">
        <f>ABS(Solieusap!J1640)</f>
        <v>2.7243271558441502</v>
      </c>
      <c r="K1640" s="16">
        <f t="shared" si="0"/>
        <v>12.5536348051948</v>
      </c>
      <c r="L1640" s="16">
        <f t="shared" si="1"/>
        <v>4.0386599956709999</v>
      </c>
    </row>
    <row r="1641" spans="1:12" ht="16.5" customHeight="1">
      <c r="A1641" s="15" t="str">
        <f>Solieusap!A1641</f>
        <v>Cũ</v>
      </c>
      <c r="B1641" s="15">
        <f>Solieusap!B1641</f>
        <v>3.5</v>
      </c>
      <c r="C1641" s="15" t="str">
        <f>Solieusap!C1641</f>
        <v>COMB7</v>
      </c>
      <c r="D1641" s="15" t="str">
        <f>Solieusap!D1641</f>
        <v>Combination</v>
      </c>
      <c r="E1641" s="16">
        <f>ABS(Solieusap!E1641)</f>
        <v>12.5704911688312</v>
      </c>
      <c r="F1641" s="16">
        <f>ABS(Solieusap!F1641)</f>
        <v>1.15244303030304</v>
      </c>
      <c r="G1641" s="16">
        <f>ABS(Solieusap!G1641)</f>
        <v>1.5780871861471799</v>
      </c>
      <c r="H1641" s="16">
        <f>ABS(Solieusap!H1641)</f>
        <v>6.9453355844155905E-4</v>
      </c>
      <c r="I1641" s="16">
        <f>ABS(Solieusap!I1641)</f>
        <v>4.0454547878787901</v>
      </c>
      <c r="J1641" s="16">
        <f>ABS(Solieusap!J1641)</f>
        <v>2.7288742077922001</v>
      </c>
      <c r="K1641" s="16">
        <f t="shared" si="0"/>
        <v>12.5704911688312</v>
      </c>
      <c r="L1641" s="16">
        <f t="shared" si="1"/>
        <v>4.0454547878787901</v>
      </c>
    </row>
    <row r="1642" spans="1:12" ht="16.5" customHeight="1">
      <c r="A1642" s="15" t="str">
        <f>Solieusap!A1642</f>
        <v>Cũ</v>
      </c>
      <c r="B1642" s="15">
        <f>Solieusap!B1642</f>
        <v>0</v>
      </c>
      <c r="C1642" s="15" t="str">
        <f>Solieusap!C1642</f>
        <v>COMB1</v>
      </c>
      <c r="D1642" s="15" t="str">
        <f>Solieusap!D1642</f>
        <v>Combination</v>
      </c>
      <c r="E1642" s="16">
        <f>ABS(Solieusap!E1642)</f>
        <v>12.5873475324676</v>
      </c>
      <c r="F1642" s="16">
        <f>ABS(Solieusap!F1642)</f>
        <v>1.15415354978355</v>
      </c>
      <c r="G1642" s="16">
        <f>ABS(Solieusap!G1642)</f>
        <v>1.5803516017315999</v>
      </c>
      <c r="H1642" s="16">
        <f>ABS(Solieusap!H1642)</f>
        <v>6.9558866233766304E-4</v>
      </c>
      <c r="I1642" s="16">
        <f>ABS(Solieusap!I1642)</f>
        <v>4.0522495800865803</v>
      </c>
      <c r="J1642" s="16">
        <f>ABS(Solieusap!J1642)</f>
        <v>2.7334212597402598</v>
      </c>
      <c r="K1642" s="16">
        <f t="shared" si="0"/>
        <v>12.5873475324676</v>
      </c>
      <c r="L1642" s="16">
        <f t="shared" si="1"/>
        <v>4.0522495800865803</v>
      </c>
    </row>
    <row r="1643" spans="1:12" ht="16.5" customHeight="1">
      <c r="A1643" s="15" t="str">
        <f>Solieusap!A1643</f>
        <v>Cũ</v>
      </c>
      <c r="B1643" s="15">
        <f>Solieusap!B1643</f>
        <v>1.75</v>
      </c>
      <c r="C1643" s="15" t="str">
        <f>Solieusap!C1643</f>
        <v>COMB1</v>
      </c>
      <c r="D1643" s="15" t="str">
        <f>Solieusap!D1643</f>
        <v>Combination</v>
      </c>
      <c r="E1643" s="16">
        <f>ABS(Solieusap!E1643)</f>
        <v>12.6042038961039</v>
      </c>
      <c r="F1643" s="16">
        <f>ABS(Solieusap!F1643)</f>
        <v>1.15586406926407</v>
      </c>
      <c r="G1643" s="16">
        <f>ABS(Solieusap!G1643)</f>
        <v>1.58261601731602</v>
      </c>
      <c r="H1643" s="16">
        <f>ABS(Solieusap!H1643)</f>
        <v>6.9664376623376702E-4</v>
      </c>
      <c r="I1643" s="16">
        <f>ABS(Solieusap!I1643)</f>
        <v>4.0590443722943803</v>
      </c>
      <c r="J1643" s="16">
        <f>ABS(Solieusap!J1643)</f>
        <v>2.7379683116883098</v>
      </c>
      <c r="K1643" s="16">
        <f t="shared" si="0"/>
        <v>12.6042038961039</v>
      </c>
      <c r="L1643" s="16">
        <f t="shared" si="1"/>
        <v>4.0590443722943803</v>
      </c>
    </row>
    <row r="1644" spans="1:12" ht="16.5" customHeight="1">
      <c r="A1644" s="15" t="str">
        <f>Solieusap!A1644</f>
        <v>Cũ</v>
      </c>
      <c r="B1644" s="15">
        <f>Solieusap!B1644</f>
        <v>3.5</v>
      </c>
      <c r="C1644" s="15" t="str">
        <f>Solieusap!C1644</f>
        <v>COMB1</v>
      </c>
      <c r="D1644" s="15" t="str">
        <f>Solieusap!D1644</f>
        <v>Combination</v>
      </c>
      <c r="E1644" s="16">
        <f>ABS(Solieusap!E1644)</f>
        <v>12.6210602597403</v>
      </c>
      <c r="F1644" s="16">
        <f>ABS(Solieusap!F1644)</f>
        <v>1.1575745887445901</v>
      </c>
      <c r="G1644" s="16">
        <f>ABS(Solieusap!G1644)</f>
        <v>1.58488043290043</v>
      </c>
      <c r="H1644" s="16">
        <f>ABS(Solieusap!H1644)</f>
        <v>6.9769887012987003E-4</v>
      </c>
      <c r="I1644" s="16">
        <f>ABS(Solieusap!I1644)</f>
        <v>4.0658391645021696</v>
      </c>
      <c r="J1644" s="16">
        <f>ABS(Solieusap!J1644)</f>
        <v>2.7425153636363602</v>
      </c>
      <c r="K1644" s="16">
        <f t="shared" si="0"/>
        <v>12.6210602597403</v>
      </c>
      <c r="L1644" s="16">
        <f t="shared" si="1"/>
        <v>4.0658391645021696</v>
      </c>
    </row>
    <row r="1645" spans="1:12" ht="16.5" customHeight="1">
      <c r="A1645" s="15" t="str">
        <f>Solieusap!A1645</f>
        <v>Cũ</v>
      </c>
      <c r="B1645" s="15">
        <f>Solieusap!B1645</f>
        <v>0</v>
      </c>
      <c r="C1645" s="15" t="str">
        <f>Solieusap!C1645</f>
        <v>COMB2</v>
      </c>
      <c r="D1645" s="15" t="str">
        <f>Solieusap!D1645</f>
        <v>Combination</v>
      </c>
      <c r="E1645" s="16">
        <f>ABS(Solieusap!E1645)</f>
        <v>12.637916623376601</v>
      </c>
      <c r="F1645" s="16">
        <f>ABS(Solieusap!F1645)</f>
        <v>1.1592851082251101</v>
      </c>
      <c r="G1645" s="16">
        <f>ABS(Solieusap!G1645)</f>
        <v>1.58714484848485</v>
      </c>
      <c r="H1645" s="16">
        <f>ABS(Solieusap!H1645)</f>
        <v>6.9875397402597401E-4</v>
      </c>
      <c r="I1645" s="16">
        <f>ABS(Solieusap!I1645)</f>
        <v>4.0726339567099599</v>
      </c>
      <c r="J1645" s="16">
        <f>ABS(Solieusap!J1645)</f>
        <v>2.7470624155844101</v>
      </c>
      <c r="K1645" s="16">
        <f t="shared" si="0"/>
        <v>12.637916623376601</v>
      </c>
      <c r="L1645" s="16">
        <f t="shared" si="1"/>
        <v>4.0726339567099599</v>
      </c>
    </row>
    <row r="1646" spans="1:12" ht="16.5" customHeight="1">
      <c r="A1646" s="15" t="str">
        <f>Solieusap!A1646</f>
        <v>Cũ</v>
      </c>
      <c r="B1646" s="15">
        <f>Solieusap!B1646</f>
        <v>1.75</v>
      </c>
      <c r="C1646" s="15" t="str">
        <f>Solieusap!C1646</f>
        <v>COMB2</v>
      </c>
      <c r="D1646" s="15" t="str">
        <f>Solieusap!D1646</f>
        <v>Combination</v>
      </c>
      <c r="E1646" s="16">
        <f>ABS(Solieusap!E1646)</f>
        <v>12.654772987013001</v>
      </c>
      <c r="F1646" s="16">
        <f>ABS(Solieusap!F1646)</f>
        <v>1.1609956277056299</v>
      </c>
      <c r="G1646" s="16">
        <f>ABS(Solieusap!G1646)</f>
        <v>1.5894092640692601</v>
      </c>
      <c r="H1646" s="16">
        <f>ABS(Solieusap!H1646)</f>
        <v>6.9980907792207799E-4</v>
      </c>
      <c r="I1646" s="16">
        <f>ABS(Solieusap!I1646)</f>
        <v>4.0794287489177501</v>
      </c>
      <c r="J1646" s="16">
        <f>ABS(Solieusap!J1646)</f>
        <v>2.7516094675324601</v>
      </c>
      <c r="K1646" s="16">
        <f t="shared" si="0"/>
        <v>12.654772987013001</v>
      </c>
      <c r="L1646" s="16">
        <f t="shared" si="1"/>
        <v>4.0794287489177501</v>
      </c>
    </row>
    <row r="1647" spans="1:12" ht="16.5" customHeight="1">
      <c r="A1647" s="15" t="str">
        <f>Solieusap!A1647</f>
        <v>Cũ</v>
      </c>
      <c r="B1647" s="15">
        <f>Solieusap!B1647</f>
        <v>3.5</v>
      </c>
      <c r="C1647" s="15" t="str">
        <f>Solieusap!C1647</f>
        <v>COMB2</v>
      </c>
      <c r="D1647" s="15" t="str">
        <f>Solieusap!D1647</f>
        <v>Combination</v>
      </c>
      <c r="E1647" s="16">
        <f>ABS(Solieusap!E1647)</f>
        <v>12.6716293506494</v>
      </c>
      <c r="F1647" s="16">
        <f>ABS(Solieusap!F1647)</f>
        <v>1.16270614718615</v>
      </c>
      <c r="G1647" s="16">
        <f>ABS(Solieusap!G1647)</f>
        <v>1.5916736796536799</v>
      </c>
      <c r="H1647" s="16">
        <f>ABS(Solieusap!H1647)</f>
        <v>7.0086418181818197E-4</v>
      </c>
      <c r="I1647" s="16">
        <f>ABS(Solieusap!I1647)</f>
        <v>4.0862235411255403</v>
      </c>
      <c r="J1647" s="16">
        <f>ABS(Solieusap!J1647)</f>
        <v>2.75615651948051</v>
      </c>
      <c r="K1647" s="16">
        <f t="shared" si="0"/>
        <v>12.6716293506494</v>
      </c>
      <c r="L1647" s="16">
        <f t="shared" si="1"/>
        <v>4.0862235411255403</v>
      </c>
    </row>
    <row r="1648" spans="1:12" ht="16.5" customHeight="1">
      <c r="A1648" s="15" t="str">
        <f>Solieusap!A1648</f>
        <v>Cũ</v>
      </c>
      <c r="B1648" s="15">
        <f>Solieusap!B1648</f>
        <v>0</v>
      </c>
      <c r="C1648" s="15" t="str">
        <f>Solieusap!C1648</f>
        <v>COMB3</v>
      </c>
      <c r="D1648" s="15" t="str">
        <f>Solieusap!D1648</f>
        <v>Combination</v>
      </c>
      <c r="E1648" s="16">
        <f>ABS(Solieusap!E1648)</f>
        <v>12.688485714285701</v>
      </c>
      <c r="F1648" s="16">
        <f>ABS(Solieusap!F1648)</f>
        <v>1.16441666666667</v>
      </c>
      <c r="G1648" s="16">
        <f>ABS(Solieusap!G1648)</f>
        <v>1.5939380952380899</v>
      </c>
      <c r="H1648" s="16">
        <f>ABS(Solieusap!H1648)</f>
        <v>7.0191928571428596E-4</v>
      </c>
      <c r="I1648" s="16">
        <f>ABS(Solieusap!I1648)</f>
        <v>4.0930183333333403</v>
      </c>
      <c r="J1648" s="16">
        <f>ABS(Solieusap!J1648)</f>
        <v>2.7607035714285701</v>
      </c>
      <c r="K1648" s="16">
        <f t="shared" si="0"/>
        <v>12.688485714285701</v>
      </c>
      <c r="L1648" s="16">
        <f t="shared" si="1"/>
        <v>4.0930183333333403</v>
      </c>
    </row>
    <row r="1649" spans="1:12" ht="16.5" customHeight="1">
      <c r="A1649" s="15" t="str">
        <f>Solieusap!A1649</f>
        <v>Cũ</v>
      </c>
      <c r="B1649" s="15">
        <f>Solieusap!B1649</f>
        <v>1.75</v>
      </c>
      <c r="C1649" s="15" t="str">
        <f>Solieusap!C1649</f>
        <v>COMB3</v>
      </c>
      <c r="D1649" s="15" t="str">
        <f>Solieusap!D1649</f>
        <v>Combination</v>
      </c>
      <c r="E1649" s="16">
        <f>ABS(Solieusap!E1649)</f>
        <v>12.705342077922101</v>
      </c>
      <c r="F1649" s="16">
        <f>ABS(Solieusap!F1649)</f>
        <v>1.16612718614719</v>
      </c>
      <c r="G1649" s="16">
        <f>ABS(Solieusap!G1649)</f>
        <v>1.59620251082251</v>
      </c>
      <c r="H1649" s="16">
        <f>ABS(Solieusap!H1649)</f>
        <v>7.0297438961039005E-4</v>
      </c>
      <c r="I1649" s="16">
        <f>ABS(Solieusap!I1649)</f>
        <v>4.0998131255411296</v>
      </c>
      <c r="J1649" s="16">
        <f>ABS(Solieusap!J1649)</f>
        <v>2.7652506233766201</v>
      </c>
      <c r="K1649" s="16">
        <f t="shared" si="0"/>
        <v>12.705342077922101</v>
      </c>
      <c r="L1649" s="16">
        <f t="shared" si="1"/>
        <v>4.0998131255411296</v>
      </c>
    </row>
    <row r="1650" spans="1:12" ht="16.5" customHeight="1">
      <c r="A1650" s="15" t="str">
        <f>Solieusap!A1650</f>
        <v>Cũ</v>
      </c>
      <c r="B1650" s="15">
        <f>Solieusap!B1650</f>
        <v>3.5</v>
      </c>
      <c r="C1650" s="15" t="str">
        <f>Solieusap!C1650</f>
        <v>COMB3</v>
      </c>
      <c r="D1650" s="15" t="str">
        <f>Solieusap!D1650</f>
        <v>Combination</v>
      </c>
      <c r="E1650" s="16">
        <f>ABS(Solieusap!E1650)</f>
        <v>12.722198441558501</v>
      </c>
      <c r="F1650" s="16">
        <f>ABS(Solieusap!F1650)</f>
        <v>1.1678377056277101</v>
      </c>
      <c r="G1650" s="16">
        <f>ABS(Solieusap!G1650)</f>
        <v>1.59846692640692</v>
      </c>
      <c r="H1650" s="16">
        <f>ABS(Solieusap!H1650)</f>
        <v>7.0402949350649403E-4</v>
      </c>
      <c r="I1650" s="16">
        <f>ABS(Solieusap!I1650)</f>
        <v>4.1066079177489199</v>
      </c>
      <c r="J1650" s="16">
        <f>ABS(Solieusap!J1650)</f>
        <v>2.76979767532467</v>
      </c>
      <c r="K1650" s="16">
        <f t="shared" si="0"/>
        <v>12.722198441558501</v>
      </c>
      <c r="L1650" s="16">
        <f t="shared" si="1"/>
        <v>4.1066079177489199</v>
      </c>
    </row>
    <row r="1651" spans="1:12" ht="16.5" customHeight="1">
      <c r="A1651" s="15" t="str">
        <f>Solieusap!A1651</f>
        <v>Cũ</v>
      </c>
      <c r="B1651" s="15">
        <f>Solieusap!B1651</f>
        <v>0</v>
      </c>
      <c r="C1651" s="15" t="str">
        <f>Solieusap!C1651</f>
        <v>COMB4</v>
      </c>
      <c r="D1651" s="15" t="str">
        <f>Solieusap!D1651</f>
        <v>Combination</v>
      </c>
      <c r="E1651" s="16">
        <f>ABS(Solieusap!E1651)</f>
        <v>12.739054805194799</v>
      </c>
      <c r="F1651" s="16">
        <f>ABS(Solieusap!F1651)</f>
        <v>1.1695482251082301</v>
      </c>
      <c r="G1651" s="16">
        <f>ABS(Solieusap!G1651)</f>
        <v>1.60073134199134</v>
      </c>
      <c r="H1651" s="16">
        <f>ABS(Solieusap!H1651)</f>
        <v>7.0508459740259801E-4</v>
      </c>
      <c r="I1651" s="16">
        <f>ABS(Solieusap!I1651)</f>
        <v>4.1134027099567101</v>
      </c>
      <c r="J1651" s="16">
        <f>ABS(Solieusap!J1651)</f>
        <v>2.77434472727272</v>
      </c>
      <c r="K1651" s="16">
        <f t="shared" si="0"/>
        <v>12.739054805194799</v>
      </c>
      <c r="L1651" s="16">
        <f t="shared" si="1"/>
        <v>4.1134027099567101</v>
      </c>
    </row>
    <row r="1652" spans="1:12" ht="16.5" customHeight="1">
      <c r="A1652" s="15" t="str">
        <f>Solieusap!A1652</f>
        <v>Cũ</v>
      </c>
      <c r="B1652" s="15">
        <f>Solieusap!B1652</f>
        <v>1.75</v>
      </c>
      <c r="C1652" s="15" t="str">
        <f>Solieusap!C1652</f>
        <v>COMB4</v>
      </c>
      <c r="D1652" s="15" t="str">
        <f>Solieusap!D1652</f>
        <v>Combination</v>
      </c>
      <c r="E1652" s="16">
        <f>ABS(Solieusap!E1652)</f>
        <v>12.755911168831201</v>
      </c>
      <c r="F1652" s="16">
        <f>ABS(Solieusap!F1652)</f>
        <v>1.1712587445887499</v>
      </c>
      <c r="G1652" s="16">
        <f>ABS(Solieusap!G1652)</f>
        <v>1.6029957575757601</v>
      </c>
      <c r="H1652" s="16">
        <f>ABS(Solieusap!H1652)</f>
        <v>7.06139701298702E-4</v>
      </c>
      <c r="I1652" s="16">
        <f>ABS(Solieusap!I1652)</f>
        <v>4.1201975021645003</v>
      </c>
      <c r="J1652" s="16">
        <f>ABS(Solieusap!J1652)</f>
        <v>2.7788917792207699</v>
      </c>
      <c r="K1652" s="16">
        <f t="shared" si="0"/>
        <v>12.755911168831201</v>
      </c>
      <c r="L1652" s="16">
        <f t="shared" si="1"/>
        <v>4.1201975021645003</v>
      </c>
    </row>
    <row r="1653" spans="1:12" ht="16.5" customHeight="1">
      <c r="A1653" s="15" t="str">
        <f>Solieusap!A1653</f>
        <v>Cũ</v>
      </c>
      <c r="B1653" s="15">
        <f>Solieusap!B1653</f>
        <v>3.5</v>
      </c>
      <c r="C1653" s="15" t="str">
        <f>Solieusap!C1653</f>
        <v>COMB4</v>
      </c>
      <c r="D1653" s="15" t="str">
        <f>Solieusap!D1653</f>
        <v>Combination</v>
      </c>
      <c r="E1653" s="16">
        <f>ABS(Solieusap!E1653)</f>
        <v>12.772767532467601</v>
      </c>
      <c r="F1653" s="16">
        <f>ABS(Solieusap!F1653)</f>
        <v>1.1729692640692699</v>
      </c>
      <c r="G1653" s="16">
        <f>ABS(Solieusap!G1653)</f>
        <v>1.6052601731601699</v>
      </c>
      <c r="H1653" s="16">
        <f>ABS(Solieusap!H1653)</f>
        <v>7.0719480519480598E-4</v>
      </c>
      <c r="I1653" s="16">
        <f>ABS(Solieusap!I1653)</f>
        <v>4.1269922943723003</v>
      </c>
      <c r="J1653" s="16">
        <f>ABS(Solieusap!J1653)</f>
        <v>2.7834388311688301</v>
      </c>
      <c r="K1653" s="16">
        <f t="shared" si="0"/>
        <v>12.772767532467601</v>
      </c>
      <c r="L1653" s="16">
        <f t="shared" si="1"/>
        <v>4.1269922943723003</v>
      </c>
    </row>
    <row r="1654" spans="1:12" ht="16.5" customHeight="1">
      <c r="A1654" s="15" t="str">
        <f>Solieusap!A1654</f>
        <v>Cũ</v>
      </c>
      <c r="B1654" s="15">
        <f>Solieusap!B1654</f>
        <v>0</v>
      </c>
      <c r="C1654" s="15" t="str">
        <f>Solieusap!C1654</f>
        <v>COMB5</v>
      </c>
      <c r="D1654" s="15" t="str">
        <f>Solieusap!D1654</f>
        <v>Combination</v>
      </c>
      <c r="E1654" s="16">
        <f>ABS(Solieusap!E1654)</f>
        <v>12.789623896103899</v>
      </c>
      <c r="F1654" s="16">
        <f>ABS(Solieusap!F1654)</f>
        <v>1.17467978354979</v>
      </c>
      <c r="G1654" s="16">
        <f>ABS(Solieusap!G1654)</f>
        <v>1.6075245887445899</v>
      </c>
      <c r="H1654" s="16">
        <f>ABS(Solieusap!H1654)</f>
        <v>7.0824990909090898E-4</v>
      </c>
      <c r="I1654" s="16">
        <f>ABS(Solieusap!I1654)</f>
        <v>4.1337870865800896</v>
      </c>
      <c r="J1654" s="16">
        <f>ABS(Solieusap!J1654)</f>
        <v>2.78798588311688</v>
      </c>
      <c r="K1654" s="16">
        <f t="shared" si="0"/>
        <v>12.789623896103899</v>
      </c>
      <c r="L1654" s="16">
        <f t="shared" si="1"/>
        <v>4.1337870865800896</v>
      </c>
    </row>
    <row r="1655" spans="1:12" ht="16.5" customHeight="1">
      <c r="A1655" s="15" t="str">
        <f>Solieusap!A1655</f>
        <v>Cũ</v>
      </c>
      <c r="B1655" s="15">
        <f>Solieusap!B1655</f>
        <v>1.75</v>
      </c>
      <c r="C1655" s="15" t="str">
        <f>Solieusap!C1655</f>
        <v>COMB5</v>
      </c>
      <c r="D1655" s="15" t="str">
        <f>Solieusap!D1655</f>
        <v>Combination</v>
      </c>
      <c r="E1655" s="16">
        <f>ABS(Solieusap!E1655)</f>
        <v>12.806480259740299</v>
      </c>
      <c r="F1655" s="16">
        <f>ABS(Solieusap!F1655)</f>
        <v>1.17639030303031</v>
      </c>
      <c r="G1655" s="16">
        <f>ABS(Solieusap!G1655)</f>
        <v>1.609789004329</v>
      </c>
      <c r="H1655" s="16">
        <f>ABS(Solieusap!H1655)</f>
        <v>7.0930501298701297E-4</v>
      </c>
      <c r="I1655" s="16">
        <f>ABS(Solieusap!I1655)</f>
        <v>4.1405818787878799</v>
      </c>
      <c r="J1655" s="16">
        <f>ABS(Solieusap!J1655)</f>
        <v>2.7925329350649299</v>
      </c>
      <c r="K1655" s="16">
        <f t="shared" si="0"/>
        <v>12.806480259740299</v>
      </c>
      <c r="L1655" s="16">
        <f t="shared" si="1"/>
        <v>4.1405818787878799</v>
      </c>
    </row>
    <row r="1656" spans="1:12" ht="16.5" customHeight="1">
      <c r="A1656" s="15" t="str">
        <f>Solieusap!A1656</f>
        <v>Cũ</v>
      </c>
      <c r="B1656" s="15">
        <f>Solieusap!B1656</f>
        <v>3.5</v>
      </c>
      <c r="C1656" s="15" t="str">
        <f>Solieusap!C1656</f>
        <v>COMB5</v>
      </c>
      <c r="D1656" s="15" t="str">
        <f>Solieusap!D1656</f>
        <v>Combination</v>
      </c>
      <c r="E1656" s="16">
        <f>ABS(Solieusap!E1656)</f>
        <v>12.8233366233766</v>
      </c>
      <c r="F1656" s="16">
        <f>ABS(Solieusap!F1656)</f>
        <v>1.17810082251083</v>
      </c>
      <c r="G1656" s="16">
        <f>ABS(Solieusap!G1656)</f>
        <v>1.61205341991342</v>
      </c>
      <c r="H1656" s="16">
        <f>ABS(Solieusap!H1656)</f>
        <v>7.1036011688311695E-4</v>
      </c>
      <c r="I1656" s="16">
        <f>ABS(Solieusap!I1656)</f>
        <v>4.1473766709956701</v>
      </c>
      <c r="J1656" s="16">
        <f>ABS(Solieusap!J1656)</f>
        <v>2.7970799870129799</v>
      </c>
      <c r="K1656" s="16">
        <f t="shared" si="0"/>
        <v>12.8233366233766</v>
      </c>
      <c r="L1656" s="16">
        <f t="shared" si="1"/>
        <v>4.1473766709956701</v>
      </c>
    </row>
    <row r="1657" spans="1:12" ht="16.5" customHeight="1">
      <c r="A1657" s="15" t="str">
        <f>Solieusap!A1657</f>
        <v>Cũ</v>
      </c>
      <c r="B1657" s="15">
        <f>Solieusap!B1657</f>
        <v>0</v>
      </c>
      <c r="C1657" s="15" t="str">
        <f>Solieusap!C1657</f>
        <v>COMB6</v>
      </c>
      <c r="D1657" s="15" t="str">
        <f>Solieusap!D1657</f>
        <v>Combination</v>
      </c>
      <c r="E1657" s="16">
        <f>ABS(Solieusap!E1657)</f>
        <v>12.840192987012999</v>
      </c>
      <c r="F1657" s="16">
        <f>ABS(Solieusap!F1657)</f>
        <v>1.1798113419913501</v>
      </c>
      <c r="G1657" s="16">
        <f>ABS(Solieusap!G1657)</f>
        <v>1.61431783549783</v>
      </c>
      <c r="H1657" s="16">
        <f>ABS(Solieusap!H1657)</f>
        <v>7.1141522077922104E-4</v>
      </c>
      <c r="I1657" s="16">
        <f>ABS(Solieusap!I1657)</f>
        <v>4.1541714632034701</v>
      </c>
      <c r="J1657" s="16">
        <f>ABS(Solieusap!J1657)</f>
        <v>2.8016270389610298</v>
      </c>
      <c r="K1657" s="16">
        <f t="shared" si="0"/>
        <v>12.840192987012999</v>
      </c>
      <c r="L1657" s="16">
        <f t="shared" si="1"/>
        <v>4.1541714632034701</v>
      </c>
    </row>
    <row r="1658" spans="1:12" ht="16.5" customHeight="1">
      <c r="A1658" s="15" t="str">
        <f>Solieusap!A1658</f>
        <v>Cũ</v>
      </c>
      <c r="B1658" s="15">
        <f>Solieusap!B1658</f>
        <v>1.75</v>
      </c>
      <c r="C1658" s="15" t="str">
        <f>Solieusap!C1658</f>
        <v>COMB6</v>
      </c>
      <c r="D1658" s="15" t="str">
        <f>Solieusap!D1658</f>
        <v>Combination</v>
      </c>
      <c r="E1658" s="16">
        <f>ABS(Solieusap!E1658)</f>
        <v>12.857049350649399</v>
      </c>
      <c r="F1658" s="16">
        <f>ABS(Solieusap!F1658)</f>
        <v>1.1815218614718701</v>
      </c>
      <c r="G1658" s="16">
        <f>ABS(Solieusap!G1658)</f>
        <v>1.6165822510822501</v>
      </c>
      <c r="H1658" s="16">
        <f>ABS(Solieusap!H1658)</f>
        <v>7.1247032467532502E-4</v>
      </c>
      <c r="I1658" s="16">
        <f>ABS(Solieusap!I1658)</f>
        <v>4.1609662554112603</v>
      </c>
      <c r="J1658" s="16">
        <f>ABS(Solieusap!J1658)</f>
        <v>2.80617409090909</v>
      </c>
      <c r="K1658" s="16">
        <f t="shared" si="0"/>
        <v>12.857049350649399</v>
      </c>
      <c r="L1658" s="16">
        <f t="shared" si="1"/>
        <v>4.1609662554112603</v>
      </c>
    </row>
    <row r="1659" spans="1:12" ht="16.5" customHeight="1">
      <c r="A1659" s="15" t="str">
        <f>Solieusap!A1659</f>
        <v>Cũ</v>
      </c>
      <c r="B1659" s="15">
        <f>Solieusap!B1659</f>
        <v>3.5</v>
      </c>
      <c r="C1659" s="15" t="str">
        <f>Solieusap!C1659</f>
        <v>COMB6</v>
      </c>
      <c r="D1659" s="15" t="str">
        <f>Solieusap!D1659</f>
        <v>Combination</v>
      </c>
      <c r="E1659" s="16">
        <f>ABS(Solieusap!E1659)</f>
        <v>12.8739057142857</v>
      </c>
      <c r="F1659" s="16">
        <f>ABS(Solieusap!F1659)</f>
        <v>1.1832323809523899</v>
      </c>
      <c r="G1659" s="16">
        <f>ABS(Solieusap!G1659)</f>
        <v>1.6188466666666701</v>
      </c>
      <c r="H1659" s="16">
        <f>ABS(Solieusap!H1659)</f>
        <v>7.1352542857142901E-4</v>
      </c>
      <c r="I1659" s="16">
        <f>ABS(Solieusap!I1659)</f>
        <v>4.1677610476190496</v>
      </c>
      <c r="J1659" s="16">
        <f>ABS(Solieusap!J1659)</f>
        <v>2.8107211428571399</v>
      </c>
      <c r="K1659" s="16">
        <f t="shared" si="0"/>
        <v>12.8739057142857</v>
      </c>
      <c r="L1659" s="16">
        <f t="shared" si="1"/>
        <v>4.1677610476190496</v>
      </c>
    </row>
    <row r="1660" spans="1:12" ht="16.5" customHeight="1">
      <c r="A1660" s="15" t="str">
        <f>Solieusap!A1660</f>
        <v>Cũ</v>
      </c>
      <c r="B1660" s="15">
        <f>Solieusap!B1660</f>
        <v>0</v>
      </c>
      <c r="C1660" s="15" t="str">
        <f>Solieusap!C1660</f>
        <v>COMB7</v>
      </c>
      <c r="D1660" s="15" t="str">
        <f>Solieusap!D1660</f>
        <v>Combination</v>
      </c>
      <c r="E1660" s="16">
        <f>ABS(Solieusap!E1660)</f>
        <v>12.890762077922099</v>
      </c>
      <c r="F1660" s="16">
        <f>ABS(Solieusap!F1660)</f>
        <v>1.18494290043291</v>
      </c>
      <c r="G1660" s="16">
        <f>ABS(Solieusap!G1660)</f>
        <v>1.6211110822510799</v>
      </c>
      <c r="H1660" s="16">
        <f>ABS(Solieusap!H1660)</f>
        <v>7.1458053246753299E-4</v>
      </c>
      <c r="I1660" s="16">
        <f>ABS(Solieusap!I1660)</f>
        <v>4.1745558398268399</v>
      </c>
      <c r="J1660" s="16">
        <f>ABS(Solieusap!J1660)</f>
        <v>2.8152681948051899</v>
      </c>
      <c r="K1660" s="16">
        <f t="shared" si="0"/>
        <v>12.890762077922099</v>
      </c>
      <c r="L1660" s="16">
        <f t="shared" si="1"/>
        <v>4.1745558398268399</v>
      </c>
    </row>
    <row r="1661" spans="1:12" ht="16.5" customHeight="1">
      <c r="A1661" s="15" t="str">
        <f>Solieusap!A1661</f>
        <v>Cũ</v>
      </c>
      <c r="B1661" s="15">
        <f>Solieusap!B1661</f>
        <v>1.75</v>
      </c>
      <c r="C1661" s="15" t="str">
        <f>Solieusap!C1661</f>
        <v>COMB7</v>
      </c>
      <c r="D1661" s="15" t="str">
        <f>Solieusap!D1661</f>
        <v>Combination</v>
      </c>
      <c r="E1661" s="16">
        <f>ABS(Solieusap!E1661)</f>
        <v>12.907618441558499</v>
      </c>
      <c r="F1661" s="16">
        <f>ABS(Solieusap!F1661)</f>
        <v>1.18665341991342</v>
      </c>
      <c r="G1661" s="16">
        <f>ABS(Solieusap!G1661)</f>
        <v>1.6233754978354999</v>
      </c>
      <c r="H1661" s="16">
        <f>ABS(Solieusap!H1661)</f>
        <v>7.1563563636363697E-4</v>
      </c>
      <c r="I1661" s="16">
        <f>ABS(Solieusap!I1661)</f>
        <v>4.1813506320346301</v>
      </c>
      <c r="J1661" s="16">
        <f>ABS(Solieusap!J1661)</f>
        <v>2.8198152467532398</v>
      </c>
      <c r="K1661" s="16">
        <f t="shared" si="0"/>
        <v>12.907618441558499</v>
      </c>
      <c r="L1661" s="16">
        <f t="shared" si="1"/>
        <v>4.1813506320346301</v>
      </c>
    </row>
    <row r="1662" spans="1:12" ht="16.5" customHeight="1">
      <c r="A1662" s="15" t="str">
        <f>Solieusap!A1662</f>
        <v>Cũ</v>
      </c>
      <c r="B1662" s="15">
        <f>Solieusap!B1662</f>
        <v>3.5</v>
      </c>
      <c r="C1662" s="15" t="str">
        <f>Solieusap!C1662</f>
        <v>COMB7</v>
      </c>
      <c r="D1662" s="15" t="str">
        <f>Solieusap!D1662</f>
        <v>Combination</v>
      </c>
      <c r="E1662" s="16">
        <f>ABS(Solieusap!E1662)</f>
        <v>12.9244748051948</v>
      </c>
      <c r="F1662" s="16">
        <f>ABS(Solieusap!F1662)</f>
        <v>1.18836393939394</v>
      </c>
      <c r="G1662" s="16">
        <f>ABS(Solieusap!G1662)</f>
        <v>1.62563991341991</v>
      </c>
      <c r="H1662" s="16">
        <f>ABS(Solieusap!H1662)</f>
        <v>7.1669074025974095E-4</v>
      </c>
      <c r="I1662" s="16">
        <f>ABS(Solieusap!I1662)</f>
        <v>4.1881454242424301</v>
      </c>
      <c r="J1662" s="16">
        <f>ABS(Solieusap!J1662)</f>
        <v>2.8243622987012902</v>
      </c>
      <c r="K1662" s="16">
        <f t="shared" si="0"/>
        <v>12.9244748051948</v>
      </c>
      <c r="L1662" s="16">
        <f t="shared" si="1"/>
        <v>4.1881454242424301</v>
      </c>
    </row>
    <row r="1663" spans="1:12" ht="16.5" customHeight="1">
      <c r="A1663" s="15" t="str">
        <f>Solieusap!A1663</f>
        <v>Cũ</v>
      </c>
      <c r="B1663" s="15">
        <f>Solieusap!B1663</f>
        <v>0</v>
      </c>
      <c r="C1663" s="15" t="str">
        <f>Solieusap!C1663</f>
        <v>COMB1</v>
      </c>
      <c r="D1663" s="15" t="str">
        <f>Solieusap!D1663</f>
        <v>Combination</v>
      </c>
      <c r="E1663" s="16">
        <f>ABS(Solieusap!E1663)</f>
        <v>12.9413311688312</v>
      </c>
      <c r="F1663" s="16">
        <f>ABS(Solieusap!F1663)</f>
        <v>1.1900744588744601</v>
      </c>
      <c r="G1663" s="16">
        <f>ABS(Solieusap!G1663)</f>
        <v>1.62790432900433</v>
      </c>
      <c r="H1663" s="16">
        <f>ABS(Solieusap!H1663)</f>
        <v>7.1774584415584505E-4</v>
      </c>
      <c r="I1663" s="16">
        <f>ABS(Solieusap!I1663)</f>
        <v>4.1949402164502203</v>
      </c>
      <c r="J1663" s="16">
        <f>ABS(Solieusap!J1663)</f>
        <v>2.8289093506493499</v>
      </c>
      <c r="K1663" s="16">
        <f t="shared" si="0"/>
        <v>12.9413311688312</v>
      </c>
      <c r="L1663" s="16">
        <f t="shared" si="1"/>
        <v>4.1949402164502203</v>
      </c>
    </row>
    <row r="1664" spans="1:12" ht="16.5" customHeight="1">
      <c r="A1664" s="15" t="str">
        <f>Solieusap!A1664</f>
        <v>Cũ</v>
      </c>
      <c r="B1664" s="15">
        <f>Solieusap!B1664</f>
        <v>1.75</v>
      </c>
      <c r="C1664" s="15" t="str">
        <f>Solieusap!C1664</f>
        <v>COMB1</v>
      </c>
      <c r="D1664" s="15" t="str">
        <f>Solieusap!D1664</f>
        <v>Combination</v>
      </c>
      <c r="E1664" s="16">
        <f>ABS(Solieusap!E1664)</f>
        <v>12.958187532467599</v>
      </c>
      <c r="F1664" s="16">
        <f>ABS(Solieusap!F1664)</f>
        <v>1.1917849783549801</v>
      </c>
      <c r="G1664" s="16">
        <f>ABS(Solieusap!G1664)</f>
        <v>1.6301687445887401</v>
      </c>
      <c r="H1664" s="16">
        <f>ABS(Solieusap!H1664)</f>
        <v>7.1880094805194805E-4</v>
      </c>
      <c r="I1664" s="16">
        <f>ABS(Solieusap!I1664)</f>
        <v>4.2017350086580096</v>
      </c>
      <c r="J1664" s="16">
        <f>ABS(Solieusap!J1664)</f>
        <v>2.8334564025973998</v>
      </c>
      <c r="K1664" s="16">
        <f t="shared" si="0"/>
        <v>12.958187532467599</v>
      </c>
      <c r="L1664" s="16">
        <f t="shared" si="1"/>
        <v>4.2017350086580096</v>
      </c>
    </row>
    <row r="1665" spans="1:12" ht="16.5" customHeight="1">
      <c r="A1665" s="15" t="str">
        <f>Solieusap!A1665</f>
        <v>Cũ</v>
      </c>
      <c r="B1665" s="15">
        <f>Solieusap!B1665</f>
        <v>3.5</v>
      </c>
      <c r="C1665" s="15" t="str">
        <f>Solieusap!C1665</f>
        <v>COMB1</v>
      </c>
      <c r="D1665" s="15" t="str">
        <f>Solieusap!D1665</f>
        <v>Combination</v>
      </c>
      <c r="E1665" s="16">
        <f>ABS(Solieusap!E1665)</f>
        <v>12.9750438961039</v>
      </c>
      <c r="F1665" s="16">
        <f>ABS(Solieusap!F1665)</f>
        <v>1.1934954978354999</v>
      </c>
      <c r="G1665" s="16">
        <f>ABS(Solieusap!G1665)</f>
        <v>1.6324331601731601</v>
      </c>
      <c r="H1665" s="16">
        <f>ABS(Solieusap!H1665)</f>
        <v>7.1985605194805203E-4</v>
      </c>
      <c r="I1665" s="16">
        <f>ABS(Solieusap!I1665)</f>
        <v>4.2085298008657999</v>
      </c>
      <c r="J1665" s="16">
        <f>ABS(Solieusap!J1665)</f>
        <v>2.8380034545454502</v>
      </c>
      <c r="K1665" s="16">
        <f t="shared" si="0"/>
        <v>12.9750438961039</v>
      </c>
      <c r="L1665" s="16">
        <f t="shared" si="1"/>
        <v>4.2085298008657999</v>
      </c>
    </row>
    <row r="1666" spans="1:12" ht="16.5" customHeight="1">
      <c r="A1666" s="15" t="str">
        <f>Solieusap!A1666</f>
        <v>Cũ</v>
      </c>
      <c r="B1666" s="15">
        <f>Solieusap!B1666</f>
        <v>0</v>
      </c>
      <c r="C1666" s="15" t="str">
        <f>Solieusap!C1666</f>
        <v>COMB2</v>
      </c>
      <c r="D1666" s="15" t="str">
        <f>Solieusap!D1666</f>
        <v>Combination</v>
      </c>
      <c r="E1666" s="16">
        <f>ABS(Solieusap!E1666)</f>
        <v>12.9919002597403</v>
      </c>
      <c r="F1666" s="16">
        <f>ABS(Solieusap!F1666)</f>
        <v>1.1952060173160199</v>
      </c>
      <c r="G1666" s="16">
        <f>ABS(Solieusap!G1666)</f>
        <v>1.6346975757575699</v>
      </c>
      <c r="H1666" s="16">
        <f>ABS(Solieusap!H1666)</f>
        <v>7.2091115584415602E-4</v>
      </c>
      <c r="I1666" s="16">
        <f>ABS(Solieusap!I1666)</f>
        <v>4.2153245930735999</v>
      </c>
      <c r="J1666" s="16">
        <f>ABS(Solieusap!J1666)</f>
        <v>2.8425505064935002</v>
      </c>
      <c r="K1666" s="16">
        <f t="shared" si="0"/>
        <v>12.9919002597403</v>
      </c>
      <c r="L1666" s="16">
        <f t="shared" si="1"/>
        <v>4.2153245930735999</v>
      </c>
    </row>
    <row r="1667" spans="1:12" ht="16.5" customHeight="1">
      <c r="A1667" s="15" t="str">
        <f>Solieusap!A1667</f>
        <v>Cũ</v>
      </c>
      <c r="B1667" s="15">
        <f>Solieusap!B1667</f>
        <v>1.75</v>
      </c>
      <c r="C1667" s="15" t="str">
        <f>Solieusap!C1667</f>
        <v>COMB2</v>
      </c>
      <c r="D1667" s="15" t="str">
        <f>Solieusap!D1667</f>
        <v>Combination</v>
      </c>
      <c r="E1667" s="16">
        <f>ABS(Solieusap!E1667)</f>
        <v>13.0087566233766</v>
      </c>
      <c r="F1667" s="16">
        <f>ABS(Solieusap!F1667)</f>
        <v>1.19691653679654</v>
      </c>
      <c r="G1667" s="16">
        <f>ABS(Solieusap!G1667)</f>
        <v>1.6369619913419899</v>
      </c>
      <c r="H1667" s="16">
        <f>ABS(Solieusap!H1667)</f>
        <v>7.2196625974026E-4</v>
      </c>
      <c r="I1667" s="16">
        <f>ABS(Solieusap!I1667)</f>
        <v>4.2221193852813901</v>
      </c>
      <c r="J1667" s="16">
        <f>ABS(Solieusap!J1667)</f>
        <v>2.8470975584415501</v>
      </c>
      <c r="K1667" s="16">
        <f t="shared" si="0"/>
        <v>13.0087566233766</v>
      </c>
      <c r="L1667" s="16">
        <f t="shared" si="1"/>
        <v>4.2221193852813901</v>
      </c>
    </row>
    <row r="1668" spans="1:12" ht="16.5" customHeight="1">
      <c r="A1668" s="15" t="str">
        <f>Solieusap!A1668</f>
        <v>Cũ</v>
      </c>
      <c r="B1668" s="15">
        <f>Solieusap!B1668</f>
        <v>3.5</v>
      </c>
      <c r="C1668" s="15" t="str">
        <f>Solieusap!C1668</f>
        <v>COMB2</v>
      </c>
      <c r="D1668" s="15" t="str">
        <f>Solieusap!D1668</f>
        <v>Combination</v>
      </c>
      <c r="E1668" s="16">
        <f>ABS(Solieusap!E1668)</f>
        <v>13.025612987013</v>
      </c>
      <c r="F1668" s="16">
        <f>ABS(Solieusap!F1668)</f>
        <v>1.19862705627706</v>
      </c>
      <c r="G1668" s="16">
        <f>ABS(Solieusap!G1668)</f>
        <v>1.63922640692641</v>
      </c>
      <c r="H1668" s="16">
        <f>ABS(Solieusap!H1668)</f>
        <v>7.2302136363636398E-4</v>
      </c>
      <c r="I1668" s="16">
        <f>ABS(Solieusap!I1668)</f>
        <v>4.2289141774891803</v>
      </c>
      <c r="J1668" s="16">
        <f>ABS(Solieusap!J1668)</f>
        <v>2.8516446103896098</v>
      </c>
      <c r="K1668" s="16">
        <f t="shared" si="0"/>
        <v>13.025612987013</v>
      </c>
      <c r="L1668" s="16">
        <f t="shared" si="1"/>
        <v>4.2289141774891803</v>
      </c>
    </row>
    <row r="1669" spans="1:12" ht="16.5" customHeight="1">
      <c r="A1669" s="15" t="str">
        <f>Solieusap!A1669</f>
        <v>Cũ</v>
      </c>
      <c r="B1669" s="15">
        <f>Solieusap!B1669</f>
        <v>0</v>
      </c>
      <c r="C1669" s="15" t="str">
        <f>Solieusap!C1669</f>
        <v>COMB3</v>
      </c>
      <c r="D1669" s="15" t="str">
        <f>Solieusap!D1669</f>
        <v>Combination</v>
      </c>
      <c r="E1669" s="16">
        <f>ABS(Solieusap!E1669)</f>
        <v>13.0424693506494</v>
      </c>
      <c r="F1669" s="16">
        <f>ABS(Solieusap!F1669)</f>
        <v>1.20033757575758</v>
      </c>
      <c r="G1669" s="16">
        <f>ABS(Solieusap!G1669)</f>
        <v>1.64149082251082</v>
      </c>
      <c r="H1669" s="16">
        <f>ABS(Solieusap!H1669)</f>
        <v>7.2407646753246797E-4</v>
      </c>
      <c r="I1669" s="16">
        <f>ABS(Solieusap!I1669)</f>
        <v>4.2357089696969696</v>
      </c>
      <c r="J1669" s="16">
        <f>ABS(Solieusap!J1669)</f>
        <v>2.8561916623376602</v>
      </c>
      <c r="K1669" s="16">
        <f t="shared" si="0"/>
        <v>13.0424693506494</v>
      </c>
      <c r="L1669" s="16">
        <f t="shared" si="1"/>
        <v>4.2357089696969696</v>
      </c>
    </row>
    <row r="1670" spans="1:12" ht="16.5" customHeight="1">
      <c r="A1670" s="15" t="str">
        <f>Solieusap!A1670</f>
        <v>Cũ</v>
      </c>
      <c r="B1670" s="15">
        <f>Solieusap!B1670</f>
        <v>1.75</v>
      </c>
      <c r="C1670" s="15" t="str">
        <f>Solieusap!C1670</f>
        <v>COMB3</v>
      </c>
      <c r="D1670" s="15" t="str">
        <f>Solieusap!D1670</f>
        <v>Combination</v>
      </c>
      <c r="E1670" s="16">
        <f>ABS(Solieusap!E1670)</f>
        <v>13.0593257142857</v>
      </c>
      <c r="F1670" s="16">
        <f>ABS(Solieusap!F1670)</f>
        <v>1.2020480952381001</v>
      </c>
      <c r="G1670" s="16">
        <f>ABS(Solieusap!G1670)</f>
        <v>1.64375523809524</v>
      </c>
      <c r="H1670" s="16">
        <f>ABS(Solieusap!H1670)</f>
        <v>7.2513157142857195E-4</v>
      </c>
      <c r="I1670" s="16">
        <f>ABS(Solieusap!I1670)</f>
        <v>4.2425037619047599</v>
      </c>
      <c r="J1670" s="16">
        <f>ABS(Solieusap!J1670)</f>
        <v>2.8607387142857101</v>
      </c>
      <c r="K1670" s="16">
        <f t="shared" si="0"/>
        <v>13.0593257142857</v>
      </c>
      <c r="L1670" s="16">
        <f t="shared" si="1"/>
        <v>4.2425037619047599</v>
      </c>
    </row>
    <row r="1671" spans="1:12" ht="16.5" customHeight="1">
      <c r="A1671" s="15" t="str">
        <f>Solieusap!A1671</f>
        <v>Cũ</v>
      </c>
      <c r="B1671" s="15">
        <f>Solieusap!B1671</f>
        <v>3.5</v>
      </c>
      <c r="C1671" s="15" t="str">
        <f>Solieusap!C1671</f>
        <v>COMB3</v>
      </c>
      <c r="D1671" s="15" t="str">
        <f>Solieusap!D1671</f>
        <v>Combination</v>
      </c>
      <c r="E1671" s="16">
        <f>ABS(Solieusap!E1671)</f>
        <v>13.0761820779221</v>
      </c>
      <c r="F1671" s="16">
        <f>ABS(Solieusap!F1671)</f>
        <v>1.2037586147186199</v>
      </c>
      <c r="G1671" s="16">
        <f>ABS(Solieusap!G1671)</f>
        <v>1.6460196536796501</v>
      </c>
      <c r="H1671" s="16">
        <f>ABS(Solieusap!H1671)</f>
        <v>7.2618667532467604E-4</v>
      </c>
      <c r="I1671" s="16">
        <f>ABS(Solieusap!I1671)</f>
        <v>4.2492985541125599</v>
      </c>
      <c r="J1671" s="16">
        <f>ABS(Solieusap!J1671)</f>
        <v>2.8652857662337601</v>
      </c>
      <c r="K1671" s="16">
        <f t="shared" si="0"/>
        <v>13.0761820779221</v>
      </c>
      <c r="L1671" s="16">
        <f t="shared" si="1"/>
        <v>4.2492985541125599</v>
      </c>
    </row>
    <row r="1672" spans="1:12" ht="16.5" customHeight="1">
      <c r="A1672" s="15" t="str">
        <f>Solieusap!A1672</f>
        <v>Cũ</v>
      </c>
      <c r="B1672" s="15">
        <f>Solieusap!B1672</f>
        <v>0</v>
      </c>
      <c r="C1672" s="15" t="str">
        <f>Solieusap!C1672</f>
        <v>COMB4</v>
      </c>
      <c r="D1672" s="15" t="str">
        <f>Solieusap!D1672</f>
        <v>Combination</v>
      </c>
      <c r="E1672" s="16">
        <f>ABS(Solieusap!E1672)</f>
        <v>13.0930384415585</v>
      </c>
      <c r="F1672" s="16">
        <f>ABS(Solieusap!F1672)</f>
        <v>1.2054691341991399</v>
      </c>
      <c r="G1672" s="16">
        <f>ABS(Solieusap!G1672)</f>
        <v>1.6482840692640699</v>
      </c>
      <c r="H1672" s="16">
        <f>ABS(Solieusap!H1672)</f>
        <v>7.2724177922078002E-4</v>
      </c>
      <c r="I1672" s="16">
        <f>ABS(Solieusap!I1672)</f>
        <v>4.2560933463203501</v>
      </c>
      <c r="J1672" s="16">
        <f>ABS(Solieusap!J1672)</f>
        <v>2.86983281818181</v>
      </c>
      <c r="K1672" s="16">
        <f t="shared" si="0"/>
        <v>13.0930384415585</v>
      </c>
      <c r="L1672" s="16">
        <f t="shared" si="1"/>
        <v>4.2560933463203501</v>
      </c>
    </row>
    <row r="1673" spans="1:12" ht="16.5" customHeight="1">
      <c r="A1673" s="15" t="str">
        <f>Solieusap!A1673</f>
        <v>Cũ</v>
      </c>
      <c r="B1673" s="15">
        <f>Solieusap!B1673</f>
        <v>1.75</v>
      </c>
      <c r="C1673" s="15" t="str">
        <f>Solieusap!C1673</f>
        <v>COMB4</v>
      </c>
      <c r="D1673" s="15" t="str">
        <f>Solieusap!D1673</f>
        <v>Combination</v>
      </c>
      <c r="E1673" s="16">
        <f>ABS(Solieusap!E1673)</f>
        <v>13.1098948051948</v>
      </c>
      <c r="F1673" s="16">
        <f>ABS(Solieusap!F1673)</f>
        <v>1.20717965367966</v>
      </c>
      <c r="G1673" s="16">
        <f>ABS(Solieusap!G1673)</f>
        <v>1.6505484848484799</v>
      </c>
      <c r="H1673" s="16">
        <f>ABS(Solieusap!H1673)</f>
        <v>7.2829688311688303E-4</v>
      </c>
      <c r="I1673" s="16">
        <f>ABS(Solieusap!I1673)</f>
        <v>4.2628881385281403</v>
      </c>
      <c r="J1673" s="16">
        <f>ABS(Solieusap!J1673)</f>
        <v>2.8743798701298702</v>
      </c>
      <c r="K1673" s="16">
        <f t="shared" si="0"/>
        <v>13.1098948051948</v>
      </c>
      <c r="L1673" s="16">
        <f t="shared" si="1"/>
        <v>4.2628881385281403</v>
      </c>
    </row>
    <row r="1674" spans="1:12" ht="16.5" customHeight="1">
      <c r="A1674" s="15" t="str">
        <f>Solieusap!A1674</f>
        <v>Cũ</v>
      </c>
      <c r="B1674" s="15">
        <f>Solieusap!B1674</f>
        <v>3.5</v>
      </c>
      <c r="C1674" s="15" t="str">
        <f>Solieusap!C1674</f>
        <v>COMB4</v>
      </c>
      <c r="D1674" s="15" t="str">
        <f>Solieusap!D1674</f>
        <v>Combination</v>
      </c>
      <c r="E1674" s="16">
        <f>ABS(Solieusap!E1674)</f>
        <v>13.1267511688312</v>
      </c>
      <c r="F1674" s="16">
        <f>ABS(Solieusap!F1674)</f>
        <v>1.20889017316018</v>
      </c>
      <c r="G1674" s="16">
        <f>ABS(Solieusap!G1674)</f>
        <v>1.6528129004329</v>
      </c>
      <c r="H1674" s="16">
        <f>ABS(Solieusap!H1674)</f>
        <v>7.2935198701298701E-4</v>
      </c>
      <c r="I1674" s="16">
        <f>ABS(Solieusap!I1674)</f>
        <v>4.2696829307359296</v>
      </c>
      <c r="J1674" s="16">
        <f>ABS(Solieusap!J1674)</f>
        <v>2.8789269220779201</v>
      </c>
      <c r="K1674" s="16">
        <f t="shared" si="0"/>
        <v>13.1267511688312</v>
      </c>
      <c r="L1674" s="16">
        <f t="shared" si="1"/>
        <v>4.2696829307359296</v>
      </c>
    </row>
    <row r="1675" spans="1:12" ht="16.5" customHeight="1">
      <c r="A1675" s="15" t="str">
        <f>Solieusap!A1675</f>
        <v>Cũ</v>
      </c>
      <c r="B1675" s="15">
        <f>Solieusap!B1675</f>
        <v>0</v>
      </c>
      <c r="C1675" s="15" t="str">
        <f>Solieusap!C1675</f>
        <v>COMB5</v>
      </c>
      <c r="D1675" s="15" t="str">
        <f>Solieusap!D1675</f>
        <v>Combination</v>
      </c>
      <c r="E1675" s="16">
        <f>ABS(Solieusap!E1675)</f>
        <v>13.1436075324676</v>
      </c>
      <c r="F1675" s="16">
        <f>ABS(Solieusap!F1675)</f>
        <v>1.2106006926407</v>
      </c>
      <c r="G1675" s="16">
        <f>ABS(Solieusap!G1675)</f>
        <v>1.65507731601731</v>
      </c>
      <c r="H1675" s="16">
        <f>ABS(Solieusap!H1675)</f>
        <v>7.3040709090909099E-4</v>
      </c>
      <c r="I1675" s="16">
        <f>ABS(Solieusap!I1675)</f>
        <v>4.2764777229437296</v>
      </c>
      <c r="J1675" s="16">
        <f>ABS(Solieusap!J1675)</f>
        <v>2.8834739740259701</v>
      </c>
      <c r="K1675" s="16">
        <f t="shared" si="0"/>
        <v>13.1436075324676</v>
      </c>
      <c r="L1675" s="16">
        <f t="shared" si="1"/>
        <v>4.2764777229437296</v>
      </c>
    </row>
    <row r="1676" spans="1:12" ht="16.5" customHeight="1">
      <c r="A1676" s="15" t="str">
        <f>Solieusap!A1676</f>
        <v>Cũ</v>
      </c>
      <c r="B1676" s="15">
        <f>Solieusap!B1676</f>
        <v>1.75</v>
      </c>
      <c r="C1676" s="15" t="str">
        <f>Solieusap!C1676</f>
        <v>COMB5</v>
      </c>
      <c r="D1676" s="15" t="str">
        <f>Solieusap!D1676</f>
        <v>Combination</v>
      </c>
      <c r="E1676" s="16">
        <f>ABS(Solieusap!E1676)</f>
        <v>13.1604638961039</v>
      </c>
      <c r="F1676" s="16">
        <f>ABS(Solieusap!F1676)</f>
        <v>1.2123112121212201</v>
      </c>
      <c r="G1676" s="16">
        <f>ABS(Solieusap!G1676)</f>
        <v>1.65734173160173</v>
      </c>
      <c r="H1676" s="16">
        <f>ABS(Solieusap!H1676)</f>
        <v>7.3146219480519498E-4</v>
      </c>
      <c r="I1676" s="16">
        <f>ABS(Solieusap!I1676)</f>
        <v>4.2832725151515199</v>
      </c>
      <c r="J1676" s="16">
        <f>ABS(Solieusap!J1676)</f>
        <v>2.88802102597402</v>
      </c>
      <c r="K1676" s="16">
        <f t="shared" si="0"/>
        <v>13.1604638961039</v>
      </c>
      <c r="L1676" s="16">
        <f t="shared" si="1"/>
        <v>4.2832725151515199</v>
      </c>
    </row>
    <row r="1677" spans="1:12" ht="16.5" customHeight="1">
      <c r="A1677" s="15" t="str">
        <f>Solieusap!A1677</f>
        <v>Cũ</v>
      </c>
      <c r="B1677" s="15">
        <f>Solieusap!B1677</f>
        <v>3.5</v>
      </c>
      <c r="C1677" s="15" t="str">
        <f>Solieusap!C1677</f>
        <v>COMB5</v>
      </c>
      <c r="D1677" s="15" t="str">
        <f>Solieusap!D1677</f>
        <v>Combination</v>
      </c>
      <c r="E1677" s="16">
        <f>ABS(Solieusap!E1677)</f>
        <v>13.1773202597403</v>
      </c>
      <c r="F1677" s="16">
        <f>ABS(Solieusap!F1677)</f>
        <v>1.2140217316017401</v>
      </c>
      <c r="G1677" s="16">
        <f>ABS(Solieusap!G1677)</f>
        <v>1.6596061471861501</v>
      </c>
      <c r="H1677" s="16">
        <f>ABS(Solieusap!H1677)</f>
        <v>7.3251729870129896E-4</v>
      </c>
      <c r="I1677" s="16">
        <f>ABS(Solieusap!I1677)</f>
        <v>4.2900673073593101</v>
      </c>
      <c r="J1677" s="16">
        <f>ABS(Solieusap!J1677)</f>
        <v>2.8925680779220699</v>
      </c>
      <c r="K1677" s="16">
        <f t="shared" si="0"/>
        <v>13.1773202597403</v>
      </c>
      <c r="L1677" s="16">
        <f t="shared" si="1"/>
        <v>4.2900673073593101</v>
      </c>
    </row>
    <row r="1678" spans="1:12" ht="16.5" customHeight="1">
      <c r="A1678" s="15" t="str">
        <f>Solieusap!A1678</f>
        <v>Cũ</v>
      </c>
      <c r="B1678" s="15">
        <f>Solieusap!B1678</f>
        <v>0</v>
      </c>
      <c r="C1678" s="15" t="str">
        <f>Solieusap!C1678</f>
        <v>COMB6</v>
      </c>
      <c r="D1678" s="15" t="str">
        <f>Solieusap!D1678</f>
        <v>Combination</v>
      </c>
      <c r="E1678" s="16">
        <f>ABS(Solieusap!E1678)</f>
        <v>13.194176623376601</v>
      </c>
      <c r="F1678" s="16">
        <f>ABS(Solieusap!F1678)</f>
        <v>1.2157322510822599</v>
      </c>
      <c r="G1678" s="16">
        <f>ABS(Solieusap!G1678)</f>
        <v>1.6618705627705599</v>
      </c>
      <c r="H1678" s="16">
        <f>ABS(Solieusap!H1678)</f>
        <v>7.3357240259740305E-4</v>
      </c>
      <c r="I1678" s="16">
        <f>ABS(Solieusap!I1678)</f>
        <v>4.2968620995671003</v>
      </c>
      <c r="J1678" s="16">
        <f>ABS(Solieusap!J1678)</f>
        <v>2.8971151298701301</v>
      </c>
      <c r="K1678" s="16">
        <f t="shared" si="0"/>
        <v>13.194176623376601</v>
      </c>
      <c r="L1678" s="16">
        <f t="shared" si="1"/>
        <v>4.2968620995671003</v>
      </c>
    </row>
    <row r="1679" spans="1:12" ht="16.5" customHeight="1">
      <c r="A1679" s="15" t="str">
        <f>Solieusap!A1679</f>
        <v>Cũ</v>
      </c>
      <c r="B1679" s="15">
        <f>Solieusap!B1679</f>
        <v>1.75</v>
      </c>
      <c r="C1679" s="15" t="str">
        <f>Solieusap!C1679</f>
        <v>COMB6</v>
      </c>
      <c r="D1679" s="15" t="str">
        <f>Solieusap!D1679</f>
        <v>Combination</v>
      </c>
      <c r="E1679" s="16">
        <f>ABS(Solieusap!E1679)</f>
        <v>13.211032987013001</v>
      </c>
      <c r="F1679" s="16">
        <f>ABS(Solieusap!F1679)</f>
        <v>1.2174427705627799</v>
      </c>
      <c r="G1679" s="16">
        <f>ABS(Solieusap!G1679)</f>
        <v>1.6641349783549799</v>
      </c>
      <c r="H1679" s="16">
        <f>ABS(Solieusap!H1679)</f>
        <v>7.3462750649350703E-4</v>
      </c>
      <c r="I1679" s="16">
        <f>ABS(Solieusap!I1679)</f>
        <v>4.3036568917749003</v>
      </c>
      <c r="J1679" s="16">
        <f>ABS(Solieusap!J1679)</f>
        <v>2.90166218181818</v>
      </c>
      <c r="K1679" s="16">
        <f t="shared" si="0"/>
        <v>13.211032987013001</v>
      </c>
      <c r="L1679" s="16">
        <f t="shared" si="1"/>
        <v>4.3036568917749003</v>
      </c>
    </row>
    <row r="1680" spans="1:12" ht="16.5" customHeight="1">
      <c r="A1680" s="15" t="str">
        <f>Solieusap!A1680</f>
        <v>Cũ</v>
      </c>
      <c r="B1680" s="15">
        <f>Solieusap!B1680</f>
        <v>3.5</v>
      </c>
      <c r="C1680" s="15" t="str">
        <f>Solieusap!C1680</f>
        <v>COMB6</v>
      </c>
      <c r="D1680" s="15" t="str">
        <f>Solieusap!D1680</f>
        <v>Combination</v>
      </c>
      <c r="E1680" s="16">
        <f>ABS(Solieusap!E1680)</f>
        <v>13.2278893506494</v>
      </c>
      <c r="F1680" s="16">
        <f>ABS(Solieusap!F1680)</f>
        <v>1.2191532900433</v>
      </c>
      <c r="G1680" s="16">
        <f>ABS(Solieusap!G1680)</f>
        <v>1.66639939393939</v>
      </c>
      <c r="H1680" s="16">
        <f>ABS(Solieusap!H1680)</f>
        <v>7.3568261038961102E-4</v>
      </c>
      <c r="I1680" s="16">
        <f>ABS(Solieusap!I1680)</f>
        <v>4.3104516839826896</v>
      </c>
      <c r="J1680" s="16">
        <f>ABS(Solieusap!J1680)</f>
        <v>2.90620923376623</v>
      </c>
      <c r="K1680" s="16">
        <f t="shared" si="0"/>
        <v>13.2278893506494</v>
      </c>
      <c r="L1680" s="16">
        <f t="shared" si="1"/>
        <v>4.3104516839826896</v>
      </c>
    </row>
    <row r="1681" spans="1:12" ht="16.5" customHeight="1">
      <c r="A1681" s="15" t="str">
        <f>Solieusap!A1681</f>
        <v>Cũ</v>
      </c>
      <c r="B1681" s="15">
        <f>Solieusap!B1681</f>
        <v>0</v>
      </c>
      <c r="C1681" s="15" t="str">
        <f>Solieusap!C1681</f>
        <v>COMB7</v>
      </c>
      <c r="D1681" s="15" t="str">
        <f>Solieusap!D1681</f>
        <v>Combination</v>
      </c>
      <c r="E1681" s="16">
        <f>ABS(Solieusap!E1681)</f>
        <v>13.244745714285701</v>
      </c>
      <c r="F1681" s="16">
        <f>ABS(Solieusap!F1681)</f>
        <v>1.22086380952381</v>
      </c>
      <c r="G1681" s="16">
        <f>ABS(Solieusap!G1681)</f>
        <v>1.66866380952381</v>
      </c>
      <c r="H1681" s="16">
        <f>ABS(Solieusap!H1681)</f>
        <v>7.36737714285715E-4</v>
      </c>
      <c r="I1681" s="16">
        <f>ABS(Solieusap!I1681)</f>
        <v>4.3172464761904799</v>
      </c>
      <c r="J1681" s="16">
        <f>ABS(Solieusap!J1681)</f>
        <v>2.9107562857142799</v>
      </c>
      <c r="K1681" s="16">
        <f t="shared" si="0"/>
        <v>13.244745714285701</v>
      </c>
      <c r="L1681" s="16">
        <f t="shared" si="1"/>
        <v>4.3172464761904799</v>
      </c>
    </row>
    <row r="1682" spans="1:12" ht="16.5" customHeight="1">
      <c r="A1682" s="15" t="str">
        <f>Solieusap!A1682</f>
        <v>Cũ</v>
      </c>
      <c r="B1682" s="15">
        <f>Solieusap!B1682</f>
        <v>1.75</v>
      </c>
      <c r="C1682" s="15" t="str">
        <f>Solieusap!C1682</f>
        <v>COMB7</v>
      </c>
      <c r="D1682" s="15" t="str">
        <f>Solieusap!D1682</f>
        <v>Combination</v>
      </c>
      <c r="E1682" s="16">
        <f>ABS(Solieusap!E1682)</f>
        <v>13.261602077922101</v>
      </c>
      <c r="F1682" s="16">
        <f>ABS(Solieusap!F1682)</f>
        <v>1.2225743290043301</v>
      </c>
      <c r="G1682" s="16">
        <f>ABS(Solieusap!G1682)</f>
        <v>1.67092822510822</v>
      </c>
      <c r="H1682" s="16">
        <f>ABS(Solieusap!H1682)</f>
        <v>7.3779281818181898E-4</v>
      </c>
      <c r="I1682" s="16">
        <f>ABS(Solieusap!I1682)</f>
        <v>4.3240412683982701</v>
      </c>
      <c r="J1682" s="16">
        <f>ABS(Solieusap!J1682)</f>
        <v>2.9153033376623299</v>
      </c>
      <c r="K1682" s="16">
        <f t="shared" si="0"/>
        <v>13.261602077922101</v>
      </c>
      <c r="L1682" s="16">
        <f t="shared" si="1"/>
        <v>4.3240412683982701</v>
      </c>
    </row>
    <row r="1683" spans="1:12" ht="16.5" customHeight="1">
      <c r="A1683" s="15" t="str">
        <f>Solieusap!A1683</f>
        <v>Cũ</v>
      </c>
      <c r="B1683" s="15">
        <f>Solieusap!B1683</f>
        <v>3.5</v>
      </c>
      <c r="C1683" s="15" t="str">
        <f>Solieusap!C1683</f>
        <v>COMB7</v>
      </c>
      <c r="D1683" s="15" t="str">
        <f>Solieusap!D1683</f>
        <v>Combination</v>
      </c>
      <c r="E1683" s="16">
        <f>ABS(Solieusap!E1683)</f>
        <v>13.278458441558501</v>
      </c>
      <c r="F1683" s="16">
        <f>ABS(Solieusap!F1683)</f>
        <v>1.2242848484848501</v>
      </c>
      <c r="G1683" s="16">
        <f>ABS(Solieusap!G1683)</f>
        <v>1.6731926406926401</v>
      </c>
      <c r="H1683" s="16">
        <f>ABS(Solieusap!H1683)</f>
        <v>7.3884792207792199E-4</v>
      </c>
      <c r="I1683" s="16">
        <f>ABS(Solieusap!I1683)</f>
        <v>4.3308360606060603</v>
      </c>
      <c r="J1683" s="16">
        <f>ABS(Solieusap!J1683)</f>
        <v>2.9198503896103798</v>
      </c>
      <c r="K1683" s="16">
        <f t="shared" si="0"/>
        <v>13.278458441558501</v>
      </c>
      <c r="L1683" s="16">
        <f t="shared" si="1"/>
        <v>4.3308360606060603</v>
      </c>
    </row>
    <row r="1684" spans="1:12" ht="16.5" customHeight="1">
      <c r="A1684" s="15" t="str">
        <f>Solieusap!A1684</f>
        <v>Cũ</v>
      </c>
      <c r="B1684" s="15">
        <f>Solieusap!B1684</f>
        <v>0</v>
      </c>
      <c r="C1684" s="15" t="str">
        <f>Solieusap!C1684</f>
        <v>COMB1</v>
      </c>
      <c r="D1684" s="15" t="str">
        <f>Solieusap!D1684</f>
        <v>Combination</v>
      </c>
      <c r="E1684" s="16">
        <f>ABS(Solieusap!E1684)</f>
        <v>13.295314805194799</v>
      </c>
      <c r="F1684" s="16">
        <f>ABS(Solieusap!F1684)</f>
        <v>1.2259953679653699</v>
      </c>
      <c r="G1684" s="16">
        <f>ABS(Solieusap!G1684)</f>
        <v>1.6754570562770501</v>
      </c>
      <c r="H1684" s="16">
        <f>ABS(Solieusap!H1684)</f>
        <v>7.3990302597402597E-4</v>
      </c>
      <c r="I1684" s="16">
        <f>ABS(Solieusap!I1684)</f>
        <v>4.3376308528138603</v>
      </c>
      <c r="J1684" s="16">
        <f>ABS(Solieusap!J1684)</f>
        <v>2.9243974415584399</v>
      </c>
      <c r="K1684" s="16">
        <f t="shared" si="0"/>
        <v>13.295314805194799</v>
      </c>
      <c r="L1684" s="16">
        <f t="shared" si="1"/>
        <v>4.3376308528138603</v>
      </c>
    </row>
    <row r="1685" spans="1:12" ht="16.5" customHeight="1">
      <c r="A1685" s="15" t="str">
        <f>Solieusap!A1685</f>
        <v>Cũ</v>
      </c>
      <c r="B1685" s="15">
        <f>Solieusap!B1685</f>
        <v>1.75</v>
      </c>
      <c r="C1685" s="15" t="str">
        <f>Solieusap!C1685</f>
        <v>COMB1</v>
      </c>
      <c r="D1685" s="15" t="str">
        <f>Solieusap!D1685</f>
        <v>Combination</v>
      </c>
      <c r="E1685" s="16">
        <f>ABS(Solieusap!E1685)</f>
        <v>13.312171168831201</v>
      </c>
      <c r="F1685" s="16">
        <f>ABS(Solieusap!F1685)</f>
        <v>1.2277058874458899</v>
      </c>
      <c r="G1685" s="16">
        <f>ABS(Solieusap!G1685)</f>
        <v>1.6777214718614699</v>
      </c>
      <c r="H1685" s="16">
        <f>ABS(Solieusap!H1685)</f>
        <v>7.4095812987012995E-4</v>
      </c>
      <c r="I1685" s="16">
        <f>ABS(Solieusap!I1685)</f>
        <v>4.3444256450216496</v>
      </c>
      <c r="J1685" s="16">
        <f>ABS(Solieusap!J1685)</f>
        <v>2.9289444935064899</v>
      </c>
      <c r="K1685" s="16">
        <f t="shared" si="0"/>
        <v>13.312171168831201</v>
      </c>
      <c r="L1685" s="16">
        <f t="shared" si="1"/>
        <v>4.3444256450216496</v>
      </c>
    </row>
    <row r="1686" spans="1:12" ht="16.5" customHeight="1">
      <c r="A1686" s="15" t="str">
        <f>Solieusap!A1686</f>
        <v>Cũ</v>
      </c>
      <c r="B1686" s="15">
        <f>Solieusap!B1686</f>
        <v>3.5</v>
      </c>
      <c r="C1686" s="15" t="str">
        <f>Solieusap!C1686</f>
        <v>COMB1</v>
      </c>
      <c r="D1686" s="15" t="str">
        <f>Solieusap!D1686</f>
        <v>Combination</v>
      </c>
      <c r="E1686" s="16">
        <f>ABS(Solieusap!E1686)</f>
        <v>13.329027532467601</v>
      </c>
      <c r="F1686" s="16">
        <f>ABS(Solieusap!F1686)</f>
        <v>1.22941640692641</v>
      </c>
      <c r="G1686" s="16">
        <f>ABS(Solieusap!G1686)</f>
        <v>1.6799858874458899</v>
      </c>
      <c r="H1686" s="16">
        <f>ABS(Solieusap!H1686)</f>
        <v>7.4201323376623404E-4</v>
      </c>
      <c r="I1686" s="16">
        <f>ABS(Solieusap!I1686)</f>
        <v>4.3512204372294399</v>
      </c>
      <c r="J1686" s="16">
        <f>ABS(Solieusap!J1686)</f>
        <v>2.9334915454545398</v>
      </c>
      <c r="K1686" s="16">
        <f t="shared" si="0"/>
        <v>13.329027532467601</v>
      </c>
      <c r="L1686" s="16">
        <f t="shared" si="1"/>
        <v>4.3512204372294399</v>
      </c>
    </row>
    <row r="1687" spans="1:12" ht="16.5" customHeight="1">
      <c r="A1687" s="15" t="str">
        <f>Solieusap!A1687</f>
        <v>Cũ</v>
      </c>
      <c r="B1687" s="15">
        <f>Solieusap!B1687</f>
        <v>0</v>
      </c>
      <c r="C1687" s="15" t="str">
        <f>Solieusap!C1687</f>
        <v>COMB2</v>
      </c>
      <c r="D1687" s="15" t="str">
        <f>Solieusap!D1687</f>
        <v>Combination</v>
      </c>
      <c r="E1687" s="16">
        <f>ABS(Solieusap!E1687)</f>
        <v>13.345883896103899</v>
      </c>
      <c r="F1687" s="16">
        <f>ABS(Solieusap!F1687)</f>
        <v>1.23112692640693</v>
      </c>
      <c r="G1687" s="16">
        <f>ABS(Solieusap!G1687)</f>
        <v>1.6822503030303</v>
      </c>
      <c r="H1687" s="16">
        <f>ABS(Solieusap!H1687)</f>
        <v>7.4306833766233803E-4</v>
      </c>
      <c r="I1687" s="16">
        <f>ABS(Solieusap!I1687)</f>
        <v>4.3580152294372301</v>
      </c>
      <c r="J1687" s="16">
        <f>ABS(Solieusap!J1687)</f>
        <v>2.9380385974025902</v>
      </c>
      <c r="K1687" s="16">
        <f t="shared" si="0"/>
        <v>13.345883896103899</v>
      </c>
      <c r="L1687" s="16">
        <f t="shared" si="1"/>
        <v>4.3580152294372301</v>
      </c>
    </row>
    <row r="1688" spans="1:12" ht="16.5" customHeight="1">
      <c r="A1688" s="15" t="str">
        <f>Solieusap!A1688</f>
        <v>Cũ</v>
      </c>
      <c r="B1688" s="15">
        <f>Solieusap!B1688</f>
        <v>1.75</v>
      </c>
      <c r="C1688" s="15" t="str">
        <f>Solieusap!C1688</f>
        <v>COMB2</v>
      </c>
      <c r="D1688" s="15" t="str">
        <f>Solieusap!D1688</f>
        <v>Combination</v>
      </c>
      <c r="E1688" s="16">
        <f>ABS(Solieusap!E1688)</f>
        <v>13.362740259740301</v>
      </c>
      <c r="F1688" s="16">
        <f>ABS(Solieusap!F1688)</f>
        <v>1.23283744588745</v>
      </c>
      <c r="G1688" s="16">
        <f>ABS(Solieusap!G1688)</f>
        <v>1.68451471861472</v>
      </c>
      <c r="H1688" s="16">
        <f>ABS(Solieusap!H1688)</f>
        <v>7.4412344155844201E-4</v>
      </c>
      <c r="I1688" s="16">
        <f>ABS(Solieusap!I1688)</f>
        <v>4.3648100216450203</v>
      </c>
      <c r="J1688" s="16">
        <f>ABS(Solieusap!J1688)</f>
        <v>2.9425856493506402</v>
      </c>
      <c r="K1688" s="16">
        <f t="shared" si="0"/>
        <v>13.362740259740301</v>
      </c>
      <c r="L1688" s="16">
        <f t="shared" si="1"/>
        <v>4.3648100216450203</v>
      </c>
    </row>
    <row r="1689" spans="1:12" ht="16.5" customHeight="1">
      <c r="A1689" s="15" t="str">
        <f>Solieusap!A1689</f>
        <v>Cũ</v>
      </c>
      <c r="B1689" s="15">
        <f>Solieusap!B1689</f>
        <v>3.5</v>
      </c>
      <c r="C1689" s="15" t="str">
        <f>Solieusap!C1689</f>
        <v>COMB2</v>
      </c>
      <c r="D1689" s="15" t="str">
        <f>Solieusap!D1689</f>
        <v>Combination</v>
      </c>
      <c r="E1689" s="16">
        <f>ABS(Solieusap!E1689)</f>
        <v>13.379596623376599</v>
      </c>
      <c r="F1689" s="16">
        <f>ABS(Solieusap!F1689)</f>
        <v>1.2345479653679701</v>
      </c>
      <c r="G1689" s="16">
        <f>ABS(Solieusap!G1689)</f>
        <v>1.6867791341991301</v>
      </c>
      <c r="H1689" s="16">
        <f>ABS(Solieusap!H1689)</f>
        <v>7.4517854545454599E-4</v>
      </c>
      <c r="I1689" s="16">
        <f>ABS(Solieusap!I1689)</f>
        <v>4.3716048138528203</v>
      </c>
      <c r="J1689" s="16">
        <f>ABS(Solieusap!J1689)</f>
        <v>2.9471327012986999</v>
      </c>
      <c r="K1689" s="16">
        <f t="shared" si="0"/>
        <v>13.379596623376599</v>
      </c>
      <c r="L1689" s="16">
        <f t="shared" si="1"/>
        <v>4.3716048138528203</v>
      </c>
    </row>
    <row r="1690" spans="1:12" ht="16.5" customHeight="1">
      <c r="A1690" s="15" t="str">
        <f>Solieusap!A1690</f>
        <v>Cũ</v>
      </c>
      <c r="B1690" s="15">
        <f>Solieusap!B1690</f>
        <v>0</v>
      </c>
      <c r="C1690" s="15" t="str">
        <f>Solieusap!C1690</f>
        <v>COMB3</v>
      </c>
      <c r="D1690" s="15" t="str">
        <f>Solieusap!D1690</f>
        <v>Combination</v>
      </c>
      <c r="E1690" s="16">
        <f>ABS(Solieusap!E1690)</f>
        <v>13.396452987012999</v>
      </c>
      <c r="F1690" s="16">
        <f>ABS(Solieusap!F1690)</f>
        <v>1.2362584848484901</v>
      </c>
      <c r="G1690" s="16">
        <f>ABS(Solieusap!G1690)</f>
        <v>1.6890435497835501</v>
      </c>
      <c r="H1690" s="16">
        <f>ABS(Solieusap!H1690)</f>
        <v>7.4623364935064997E-4</v>
      </c>
      <c r="I1690" s="16">
        <f>ABS(Solieusap!I1690)</f>
        <v>4.3783996060606096</v>
      </c>
      <c r="J1690" s="16">
        <f>ABS(Solieusap!J1690)</f>
        <v>2.9516797532467498</v>
      </c>
      <c r="K1690" s="16">
        <f t="shared" si="0"/>
        <v>13.396452987012999</v>
      </c>
      <c r="L1690" s="16">
        <f t="shared" si="1"/>
        <v>4.3783996060606096</v>
      </c>
    </row>
    <row r="1691" spans="1:12" ht="16.5" customHeight="1">
      <c r="A1691" s="15" t="str">
        <f>Solieusap!A1691</f>
        <v>Cũ</v>
      </c>
      <c r="B1691" s="15">
        <f>Solieusap!B1691</f>
        <v>1.75</v>
      </c>
      <c r="C1691" s="15" t="str">
        <f>Solieusap!C1691</f>
        <v>COMB3</v>
      </c>
      <c r="D1691" s="15" t="str">
        <f>Solieusap!D1691</f>
        <v>Combination</v>
      </c>
      <c r="E1691" s="16">
        <f>ABS(Solieusap!E1691)</f>
        <v>13.413309350649399</v>
      </c>
      <c r="F1691" s="16">
        <f>ABS(Solieusap!F1691)</f>
        <v>1.2379690043290099</v>
      </c>
      <c r="G1691" s="16">
        <f>ABS(Solieusap!G1691)</f>
        <v>1.6913079653679599</v>
      </c>
      <c r="H1691" s="16">
        <f>ABS(Solieusap!H1691)</f>
        <v>7.4728875324675396E-4</v>
      </c>
      <c r="I1691" s="16">
        <f>ABS(Solieusap!I1691)</f>
        <v>4.3851943982683999</v>
      </c>
      <c r="J1691" s="16">
        <f>ABS(Solieusap!J1691)</f>
        <v>2.9562268051948002</v>
      </c>
      <c r="K1691" s="16">
        <f t="shared" si="0"/>
        <v>13.413309350649399</v>
      </c>
      <c r="L1691" s="16">
        <f t="shared" si="1"/>
        <v>4.3851943982683999</v>
      </c>
    </row>
    <row r="1692" spans="1:12" ht="16.5" customHeight="1">
      <c r="A1692" s="15" t="str">
        <f>Solieusap!A1692</f>
        <v>Cũ</v>
      </c>
      <c r="B1692" s="15">
        <f>Solieusap!B1692</f>
        <v>3.5</v>
      </c>
      <c r="C1692" s="15" t="str">
        <f>Solieusap!C1692</f>
        <v>COMB3</v>
      </c>
      <c r="D1692" s="15" t="str">
        <f>Solieusap!D1692</f>
        <v>Combination</v>
      </c>
      <c r="E1692" s="16">
        <f>ABS(Solieusap!E1692)</f>
        <v>13.4301657142857</v>
      </c>
      <c r="F1692" s="16">
        <f>ABS(Solieusap!F1692)</f>
        <v>1.2396795238095299</v>
      </c>
      <c r="G1692" s="16">
        <f>ABS(Solieusap!G1692)</f>
        <v>1.6935723809523799</v>
      </c>
      <c r="H1692" s="16">
        <f>ABS(Solieusap!H1692)</f>
        <v>7.4834385714285805E-4</v>
      </c>
      <c r="I1692" s="16">
        <f>ABS(Solieusap!I1692)</f>
        <v>4.3919891904761901</v>
      </c>
      <c r="J1692" s="16">
        <f>ABS(Solieusap!J1692)</f>
        <v>2.9607738571428501</v>
      </c>
      <c r="K1692" s="16">
        <f t="shared" si="0"/>
        <v>13.4301657142857</v>
      </c>
      <c r="L1692" s="16">
        <f t="shared" si="1"/>
        <v>4.3919891904761901</v>
      </c>
    </row>
    <row r="1693" spans="1:12" ht="16.5" customHeight="1">
      <c r="A1693" s="15" t="str">
        <f>Solieusap!A1693</f>
        <v>Cũ</v>
      </c>
      <c r="B1693" s="15">
        <f>Solieusap!B1693</f>
        <v>0</v>
      </c>
      <c r="C1693" s="15" t="str">
        <f>Solieusap!C1693</f>
        <v>COMB4</v>
      </c>
      <c r="D1693" s="15" t="str">
        <f>Solieusap!D1693</f>
        <v>Combination</v>
      </c>
      <c r="E1693" s="16">
        <f>ABS(Solieusap!E1693)</f>
        <v>13.447022077922099</v>
      </c>
      <c r="F1693" s="16">
        <f>ABS(Solieusap!F1693)</f>
        <v>1.24139004329005</v>
      </c>
      <c r="G1693" s="16">
        <f>ABS(Solieusap!G1693)</f>
        <v>1.6958367965368</v>
      </c>
      <c r="H1693" s="16">
        <f>ABS(Solieusap!H1693)</f>
        <v>7.4939896103896095E-4</v>
      </c>
      <c r="I1693" s="16">
        <f>ABS(Solieusap!I1693)</f>
        <v>4.3987839826839901</v>
      </c>
      <c r="J1693" s="16">
        <f>ABS(Solieusap!J1693)</f>
        <v>2.9653209090909001</v>
      </c>
      <c r="K1693" s="16">
        <f t="shared" si="0"/>
        <v>13.447022077922099</v>
      </c>
      <c r="L1693" s="16">
        <f t="shared" si="1"/>
        <v>4.3987839826839901</v>
      </c>
    </row>
    <row r="1694" spans="1:12" ht="16.5" customHeight="1">
      <c r="A1694" s="15" t="str">
        <f>Solieusap!A1694</f>
        <v>Cũ</v>
      </c>
      <c r="B1694" s="15">
        <f>Solieusap!B1694</f>
        <v>1.75</v>
      </c>
      <c r="C1694" s="15" t="str">
        <f>Solieusap!C1694</f>
        <v>COMB4</v>
      </c>
      <c r="D1694" s="15" t="str">
        <f>Solieusap!D1694</f>
        <v>Combination</v>
      </c>
      <c r="E1694" s="16">
        <f>ABS(Solieusap!E1694)</f>
        <v>13.463878441558499</v>
      </c>
      <c r="F1694" s="16">
        <f>ABS(Solieusap!F1694)</f>
        <v>1.24310056277057</v>
      </c>
      <c r="G1694" s="16">
        <f>ABS(Solieusap!G1694)</f>
        <v>1.69810121212121</v>
      </c>
      <c r="H1694" s="16">
        <f>ABS(Solieusap!H1694)</f>
        <v>7.5045406493506504E-4</v>
      </c>
      <c r="I1694" s="16">
        <f>ABS(Solieusap!I1694)</f>
        <v>4.4055787748917803</v>
      </c>
      <c r="J1694" s="16">
        <f>ABS(Solieusap!J1694)</f>
        <v>2.9698679610389598</v>
      </c>
      <c r="K1694" s="16">
        <f t="shared" si="0"/>
        <v>13.463878441558499</v>
      </c>
      <c r="L1694" s="16">
        <f t="shared" si="1"/>
        <v>4.4055787748917803</v>
      </c>
    </row>
    <row r="1695" spans="1:12" ht="16.5" customHeight="1">
      <c r="A1695" s="15" t="str">
        <f>Solieusap!A1695</f>
        <v>Cũ</v>
      </c>
      <c r="B1695" s="15">
        <f>Solieusap!B1695</f>
        <v>3.5</v>
      </c>
      <c r="C1695" s="15" t="str">
        <f>Solieusap!C1695</f>
        <v>COMB4</v>
      </c>
      <c r="D1695" s="15" t="str">
        <f>Solieusap!D1695</f>
        <v>Combination</v>
      </c>
      <c r="E1695" s="16">
        <f>ABS(Solieusap!E1695)</f>
        <v>13.4807348051948</v>
      </c>
      <c r="F1695" s="16">
        <f>ABS(Solieusap!F1695)</f>
        <v>1.2448110822510901</v>
      </c>
      <c r="G1695" s="16">
        <f>ABS(Solieusap!G1695)</f>
        <v>1.70036562770563</v>
      </c>
      <c r="H1695" s="16">
        <f>ABS(Solieusap!H1695)</f>
        <v>7.5150916883116902E-4</v>
      </c>
      <c r="I1695" s="16">
        <f>ABS(Solieusap!I1695)</f>
        <v>4.4123735670995696</v>
      </c>
      <c r="J1695" s="16">
        <f>ABS(Solieusap!J1695)</f>
        <v>2.9744150129870102</v>
      </c>
      <c r="K1695" s="16">
        <f t="shared" si="0"/>
        <v>13.4807348051948</v>
      </c>
      <c r="L1695" s="16">
        <f t="shared" si="1"/>
        <v>4.4123735670995696</v>
      </c>
    </row>
    <row r="1696" spans="1:12" ht="16.5" customHeight="1">
      <c r="A1696" s="15" t="str">
        <f>Solieusap!A1696</f>
        <v>Cũ</v>
      </c>
      <c r="B1696" s="15">
        <f>Solieusap!B1696</f>
        <v>0</v>
      </c>
      <c r="C1696" s="15" t="str">
        <f>Solieusap!C1696</f>
        <v>COMB5</v>
      </c>
      <c r="D1696" s="15" t="str">
        <f>Solieusap!D1696</f>
        <v>Combination</v>
      </c>
      <c r="E1696" s="16">
        <f>ABS(Solieusap!E1696)</f>
        <v>13.4975911688312</v>
      </c>
      <c r="F1696" s="16">
        <f>ABS(Solieusap!F1696)</f>
        <v>1.2465216017316101</v>
      </c>
      <c r="G1696" s="16">
        <f>ABS(Solieusap!G1696)</f>
        <v>1.7026300432900401</v>
      </c>
      <c r="H1696" s="16">
        <f>ABS(Solieusap!H1696)</f>
        <v>7.52564272727273E-4</v>
      </c>
      <c r="I1696" s="16">
        <f>ABS(Solieusap!I1696)</f>
        <v>4.4191683593073599</v>
      </c>
      <c r="J1696" s="16">
        <f>ABS(Solieusap!J1696)</f>
        <v>2.9789620649350601</v>
      </c>
      <c r="K1696" s="16">
        <f t="shared" si="0"/>
        <v>13.4975911688312</v>
      </c>
      <c r="L1696" s="16">
        <f t="shared" si="1"/>
        <v>4.4191683593073599</v>
      </c>
    </row>
    <row r="1697" spans="1:12" ht="16.5" customHeight="1">
      <c r="A1697" s="15" t="str">
        <f>Solieusap!A1697</f>
        <v>Cũ</v>
      </c>
      <c r="B1697" s="15">
        <f>Solieusap!B1697</f>
        <v>1.75</v>
      </c>
      <c r="C1697" s="15" t="str">
        <f>Solieusap!C1697</f>
        <v>COMB5</v>
      </c>
      <c r="D1697" s="15" t="str">
        <f>Solieusap!D1697</f>
        <v>Combination</v>
      </c>
      <c r="E1697" s="16">
        <f>ABS(Solieusap!E1697)</f>
        <v>13.514447532467599</v>
      </c>
      <c r="F1697" s="16">
        <f>ABS(Solieusap!F1697)</f>
        <v>1.2482321212121299</v>
      </c>
      <c r="G1697" s="16">
        <f>ABS(Solieusap!G1697)</f>
        <v>1.7048944588744599</v>
      </c>
      <c r="H1697" s="16">
        <f>ABS(Solieusap!H1697)</f>
        <v>7.5361937662337699E-4</v>
      </c>
      <c r="I1697" s="16">
        <f>ABS(Solieusap!I1697)</f>
        <v>4.4259631515151501</v>
      </c>
      <c r="J1697" s="16">
        <f>ABS(Solieusap!J1697)</f>
        <v>2.98350911688311</v>
      </c>
      <c r="K1697" s="16">
        <f t="shared" si="0"/>
        <v>13.514447532467599</v>
      </c>
      <c r="L1697" s="16">
        <f t="shared" si="1"/>
        <v>4.4259631515151501</v>
      </c>
    </row>
    <row r="1698" spans="1:12" ht="16.5" customHeight="1">
      <c r="A1698" s="15" t="str">
        <f>Solieusap!A1698</f>
        <v>Cũ</v>
      </c>
      <c r="B1698" s="15">
        <f>Solieusap!B1698</f>
        <v>3.5</v>
      </c>
      <c r="C1698" s="15" t="str">
        <f>Solieusap!C1698</f>
        <v>COMB5</v>
      </c>
      <c r="D1698" s="15" t="str">
        <f>Solieusap!D1698</f>
        <v>Combination</v>
      </c>
      <c r="E1698" s="16">
        <f>ABS(Solieusap!E1698)</f>
        <v>13.5313038961039</v>
      </c>
      <c r="F1698" s="16">
        <f>ABS(Solieusap!F1698)</f>
        <v>1.2499426406926499</v>
      </c>
      <c r="G1698" s="16">
        <f>ABS(Solieusap!G1698)</f>
        <v>1.7071588744588699</v>
      </c>
      <c r="H1698" s="16">
        <f>ABS(Solieusap!H1698)</f>
        <v>7.5467448051948097E-4</v>
      </c>
      <c r="I1698" s="16">
        <f>ABS(Solieusap!I1698)</f>
        <v>4.4327579437229501</v>
      </c>
      <c r="J1698" s="16">
        <f>ABS(Solieusap!J1698)</f>
        <v>2.98805616883116</v>
      </c>
      <c r="K1698" s="16">
        <f t="shared" si="0"/>
        <v>13.5313038961039</v>
      </c>
      <c r="L1698" s="16">
        <f t="shared" si="1"/>
        <v>4.4327579437229501</v>
      </c>
    </row>
    <row r="1699" spans="1:12" ht="16.5" customHeight="1">
      <c r="A1699" s="15" t="str">
        <f>Solieusap!A1699</f>
        <v>Cũ</v>
      </c>
      <c r="B1699" s="15">
        <f>Solieusap!B1699</f>
        <v>0</v>
      </c>
      <c r="C1699" s="15" t="str">
        <f>Solieusap!C1699</f>
        <v>COMB6</v>
      </c>
      <c r="D1699" s="15" t="str">
        <f>Solieusap!D1699</f>
        <v>Combination</v>
      </c>
      <c r="E1699" s="16">
        <f>ABS(Solieusap!E1699)</f>
        <v>13.5481602597403</v>
      </c>
      <c r="F1699" s="16">
        <f>ABS(Solieusap!F1699)</f>
        <v>1.25165316017317</v>
      </c>
      <c r="G1699" s="16">
        <f>ABS(Solieusap!G1699)</f>
        <v>1.70942329004329</v>
      </c>
      <c r="H1699" s="16">
        <f>ABS(Solieusap!H1699)</f>
        <v>7.5572958441558495E-4</v>
      </c>
      <c r="I1699" s="16">
        <f>ABS(Solieusap!I1699)</f>
        <v>4.4395527359307403</v>
      </c>
      <c r="J1699" s="16">
        <f>ABS(Solieusap!J1699)</f>
        <v>2.9926032207792201</v>
      </c>
      <c r="K1699" s="16">
        <f t="shared" si="0"/>
        <v>13.5481602597403</v>
      </c>
      <c r="L1699" s="16">
        <f t="shared" si="1"/>
        <v>4.4395527359307403</v>
      </c>
    </row>
    <row r="1700" spans="1:12" ht="16.5" customHeight="1">
      <c r="A1700" s="15" t="str">
        <f>Solieusap!A1700</f>
        <v>Cũ</v>
      </c>
      <c r="B1700" s="15">
        <f>Solieusap!B1700</f>
        <v>1.75</v>
      </c>
      <c r="C1700" s="15" t="str">
        <f>Solieusap!C1700</f>
        <v>COMB6</v>
      </c>
      <c r="D1700" s="15" t="str">
        <f>Solieusap!D1700</f>
        <v>Combination</v>
      </c>
      <c r="E1700" s="16">
        <f>ABS(Solieusap!E1700)</f>
        <v>13.5650166233766</v>
      </c>
      <c r="F1700" s="16">
        <f>ABS(Solieusap!F1700)</f>
        <v>1.25336367965368</v>
      </c>
      <c r="G1700" s="16">
        <f>ABS(Solieusap!G1700)</f>
        <v>1.7116877056277</v>
      </c>
      <c r="H1700" s="16">
        <f>ABS(Solieusap!H1700)</f>
        <v>7.5678468831168904E-4</v>
      </c>
      <c r="I1700" s="16">
        <f>ABS(Solieusap!I1700)</f>
        <v>4.4463475281385296</v>
      </c>
      <c r="J1700" s="16">
        <f>ABS(Solieusap!J1700)</f>
        <v>2.9971502727272701</v>
      </c>
      <c r="K1700" s="16">
        <f t="shared" si="0"/>
        <v>13.5650166233766</v>
      </c>
      <c r="L1700" s="16">
        <f t="shared" si="1"/>
        <v>4.4463475281385296</v>
      </c>
    </row>
    <row r="1701" spans="1:12" ht="16.5" customHeight="1">
      <c r="A1701" s="15" t="str">
        <f>Solieusap!A1701</f>
        <v>Cũ</v>
      </c>
      <c r="B1701" s="15">
        <f>Solieusap!B1701</f>
        <v>3.5</v>
      </c>
      <c r="C1701" s="15" t="str">
        <f>Solieusap!C1701</f>
        <v>COMB6</v>
      </c>
      <c r="D1701" s="15" t="str">
        <f>Solieusap!D1701</f>
        <v>Combination</v>
      </c>
      <c r="E1701" s="16">
        <f>ABS(Solieusap!E1701)</f>
        <v>13.581872987013</v>
      </c>
      <c r="F1701" s="16">
        <f>ABS(Solieusap!F1701)</f>
        <v>1.2550741991342</v>
      </c>
      <c r="G1701" s="16">
        <f>ABS(Solieusap!G1701)</f>
        <v>1.71395212121212</v>
      </c>
      <c r="H1701" s="16">
        <f>ABS(Solieusap!H1701)</f>
        <v>7.5783979220779205E-4</v>
      </c>
      <c r="I1701" s="16">
        <f>ABS(Solieusap!I1701)</f>
        <v>4.4531423203463198</v>
      </c>
      <c r="J1701" s="16">
        <f>ABS(Solieusap!J1701)</f>
        <v>3.00169732467532</v>
      </c>
      <c r="K1701" s="16">
        <f t="shared" si="0"/>
        <v>13.581872987013</v>
      </c>
      <c r="L1701" s="16">
        <f t="shared" si="1"/>
        <v>4.4531423203463198</v>
      </c>
    </row>
    <row r="1702" spans="1:12" ht="16.5" customHeight="1">
      <c r="A1702" s="15" t="str">
        <f>Solieusap!A1702</f>
        <v>Cũ</v>
      </c>
      <c r="B1702" s="15">
        <f>Solieusap!B1702</f>
        <v>0</v>
      </c>
      <c r="C1702" s="15" t="str">
        <f>Solieusap!C1702</f>
        <v>COMB7</v>
      </c>
      <c r="D1702" s="15" t="str">
        <f>Solieusap!D1702</f>
        <v>Combination</v>
      </c>
      <c r="E1702" s="16">
        <f>ABS(Solieusap!E1702)</f>
        <v>13.5987293506494</v>
      </c>
      <c r="F1702" s="16">
        <f>ABS(Solieusap!F1702)</f>
        <v>1.2567847186147201</v>
      </c>
      <c r="G1702" s="16">
        <f>ABS(Solieusap!G1702)</f>
        <v>1.7162165367965401</v>
      </c>
      <c r="H1702" s="16">
        <f>ABS(Solieusap!H1702)</f>
        <v>7.5889489610389603E-4</v>
      </c>
      <c r="I1702" s="16">
        <f>ABS(Solieusap!I1702)</f>
        <v>4.4599371125541198</v>
      </c>
      <c r="J1702" s="16">
        <f>ABS(Solieusap!J1702)</f>
        <v>3.00624437662337</v>
      </c>
      <c r="K1702" s="16">
        <f t="shared" si="0"/>
        <v>13.5987293506494</v>
      </c>
      <c r="L1702" s="16">
        <f t="shared" si="1"/>
        <v>4.4599371125541198</v>
      </c>
    </row>
    <row r="1703" spans="1:12" ht="16.5" customHeight="1">
      <c r="A1703" s="15" t="str">
        <f>Solieusap!A1703</f>
        <v>Cũ</v>
      </c>
      <c r="B1703" s="15">
        <f>Solieusap!B1703</f>
        <v>1.75</v>
      </c>
      <c r="C1703" s="15" t="str">
        <f>Solieusap!C1703</f>
        <v>COMB7</v>
      </c>
      <c r="D1703" s="15" t="str">
        <f>Solieusap!D1703</f>
        <v>Combination</v>
      </c>
      <c r="E1703" s="16">
        <f>ABS(Solieusap!E1703)</f>
        <v>13.6155857142857</v>
      </c>
      <c r="F1703" s="16">
        <f>ABS(Solieusap!F1703)</f>
        <v>1.2584952380952401</v>
      </c>
      <c r="G1703" s="16">
        <f>ABS(Solieusap!G1703)</f>
        <v>1.7184809523809501</v>
      </c>
      <c r="H1703" s="16">
        <f>ABS(Solieusap!H1703)</f>
        <v>7.5995000000000001E-4</v>
      </c>
      <c r="I1703" s="16">
        <f>ABS(Solieusap!I1703)</f>
        <v>4.4667319047619101</v>
      </c>
      <c r="J1703" s="16">
        <f>ABS(Solieusap!J1703)</f>
        <v>3.0107914285714199</v>
      </c>
      <c r="K1703" s="16">
        <f t="shared" si="0"/>
        <v>13.6155857142857</v>
      </c>
      <c r="L1703" s="16">
        <f t="shared" si="1"/>
        <v>4.4667319047619101</v>
      </c>
    </row>
    <row r="1704" spans="1:12" ht="16.5" customHeight="1">
      <c r="A1704" s="15" t="str">
        <f>Solieusap!A1704</f>
        <v>Cũ</v>
      </c>
      <c r="B1704" s="15">
        <f>Solieusap!B1704</f>
        <v>3.5</v>
      </c>
      <c r="C1704" s="15" t="str">
        <f>Solieusap!C1704</f>
        <v>COMB7</v>
      </c>
      <c r="D1704" s="15" t="str">
        <f>Solieusap!D1704</f>
        <v>Combination</v>
      </c>
      <c r="E1704" s="16">
        <f>ABS(Solieusap!E1704)</f>
        <v>13.6324420779221</v>
      </c>
      <c r="F1704" s="16">
        <f>ABS(Solieusap!F1704)</f>
        <v>1.2602057575757599</v>
      </c>
      <c r="G1704" s="16">
        <f>ABS(Solieusap!G1704)</f>
        <v>1.7207453679653699</v>
      </c>
      <c r="H1704" s="16">
        <f>ABS(Solieusap!H1704)</f>
        <v>7.61005103896104E-4</v>
      </c>
      <c r="I1704" s="16">
        <f>ABS(Solieusap!I1704)</f>
        <v>4.4735266969697003</v>
      </c>
      <c r="J1704" s="16">
        <f>ABS(Solieusap!J1704)</f>
        <v>3.0153384805194801</v>
      </c>
      <c r="K1704" s="16">
        <f t="shared" si="0"/>
        <v>13.6324420779221</v>
      </c>
      <c r="L1704" s="16">
        <f t="shared" si="1"/>
        <v>4.4735266969697003</v>
      </c>
    </row>
    <row r="1705" spans="1:12" ht="16.5" customHeight="1">
      <c r="A1705" s="15" t="str">
        <f>Solieusap!A1705</f>
        <v>Cũ</v>
      </c>
      <c r="B1705" s="15">
        <f>Solieusap!B1705</f>
        <v>0</v>
      </c>
      <c r="C1705" s="15" t="str">
        <f>Solieusap!C1705</f>
        <v>COMB1</v>
      </c>
      <c r="D1705" s="15" t="str">
        <f>Solieusap!D1705</f>
        <v>Combination</v>
      </c>
      <c r="E1705" s="16">
        <f>ABS(Solieusap!E1705)</f>
        <v>13.6492984415585</v>
      </c>
      <c r="F1705" s="16">
        <f>ABS(Solieusap!F1705)</f>
        <v>1.26191627705628</v>
      </c>
      <c r="G1705" s="16">
        <f>ABS(Solieusap!G1705)</f>
        <v>1.72300978354978</v>
      </c>
      <c r="H1705" s="16">
        <f>ABS(Solieusap!H1705)</f>
        <v>7.6206020779220798E-4</v>
      </c>
      <c r="I1705" s="16">
        <f>ABS(Solieusap!I1705)</f>
        <v>4.4803214891774896</v>
      </c>
      <c r="J1705" s="16">
        <f>ABS(Solieusap!J1705)</f>
        <v>3.01988553246753</v>
      </c>
      <c r="K1705" s="16">
        <f t="shared" si="0"/>
        <v>13.6492984415585</v>
      </c>
      <c r="L1705" s="16">
        <f t="shared" si="1"/>
        <v>4.4803214891774896</v>
      </c>
    </row>
    <row r="1706" spans="1:12" ht="16.5" customHeight="1">
      <c r="A1706" s="15" t="str">
        <f>Solieusap!A1706</f>
        <v>Cũ</v>
      </c>
      <c r="B1706" s="15">
        <f>Solieusap!B1706</f>
        <v>1.75</v>
      </c>
      <c r="C1706" s="15" t="str">
        <f>Solieusap!C1706</f>
        <v>COMB1</v>
      </c>
      <c r="D1706" s="15" t="str">
        <f>Solieusap!D1706</f>
        <v>Combination</v>
      </c>
      <c r="E1706" s="16">
        <f>ABS(Solieusap!E1706)</f>
        <v>13.6661548051948</v>
      </c>
      <c r="F1706" s="16">
        <f>ABS(Solieusap!F1706)</f>
        <v>1.2636267965368</v>
      </c>
      <c r="G1706" s="16">
        <f>ABS(Solieusap!G1706)</f>
        <v>1.7252741991342</v>
      </c>
      <c r="H1706" s="16">
        <f>ABS(Solieusap!H1706)</f>
        <v>7.6311531168831196E-4</v>
      </c>
      <c r="I1706" s="16">
        <f>ABS(Solieusap!I1706)</f>
        <v>4.4871162813852798</v>
      </c>
      <c r="J1706" s="16">
        <f>ABS(Solieusap!J1706)</f>
        <v>3.0244325844155799</v>
      </c>
      <c r="K1706" s="16">
        <f t="shared" si="0"/>
        <v>13.6661548051948</v>
      </c>
      <c r="L1706" s="16">
        <f t="shared" si="1"/>
        <v>4.4871162813852798</v>
      </c>
    </row>
    <row r="1707" spans="1:12" ht="16.5" customHeight="1">
      <c r="A1707" s="15" t="str">
        <f>Solieusap!A1707</f>
        <v>Cũ</v>
      </c>
      <c r="B1707" s="15">
        <f>Solieusap!B1707</f>
        <v>3.5</v>
      </c>
      <c r="C1707" s="15" t="str">
        <f>Solieusap!C1707</f>
        <v>COMB1</v>
      </c>
      <c r="D1707" s="15" t="str">
        <f>Solieusap!D1707</f>
        <v>Combination</v>
      </c>
      <c r="E1707" s="16">
        <f>ABS(Solieusap!E1707)</f>
        <v>13.6830111688312</v>
      </c>
      <c r="F1707" s="16">
        <f>ABS(Solieusap!F1707)</f>
        <v>1.26533731601732</v>
      </c>
      <c r="G1707" s="16">
        <f>ABS(Solieusap!G1707)</f>
        <v>1.72753861471861</v>
      </c>
      <c r="H1707" s="16">
        <f>ABS(Solieusap!H1707)</f>
        <v>7.6417041558441605E-4</v>
      </c>
      <c r="I1707" s="16">
        <f>ABS(Solieusap!I1707)</f>
        <v>4.4939110735930798</v>
      </c>
      <c r="J1707" s="16">
        <f>ABS(Solieusap!J1707)</f>
        <v>3.0289796363636299</v>
      </c>
      <c r="K1707" s="16">
        <f t="shared" si="0"/>
        <v>13.6830111688312</v>
      </c>
      <c r="L1707" s="16">
        <f t="shared" si="1"/>
        <v>4.4939110735930798</v>
      </c>
    </row>
    <row r="1708" spans="1:12" ht="16.5" customHeight="1">
      <c r="A1708" s="15" t="str">
        <f>Solieusap!A1708</f>
        <v>Cũ</v>
      </c>
      <c r="B1708" s="15">
        <f>Solieusap!B1708</f>
        <v>0</v>
      </c>
      <c r="C1708" s="15" t="str">
        <f>Solieusap!C1708</f>
        <v>COMB2</v>
      </c>
      <c r="D1708" s="15" t="str">
        <f>Solieusap!D1708</f>
        <v>Combination</v>
      </c>
      <c r="E1708" s="16">
        <f>ABS(Solieusap!E1708)</f>
        <v>13.6998675324676</v>
      </c>
      <c r="F1708" s="16">
        <f>ABS(Solieusap!F1708)</f>
        <v>1.2670478354978401</v>
      </c>
      <c r="G1708" s="16">
        <f>ABS(Solieusap!G1708)</f>
        <v>1.7298030303030301</v>
      </c>
      <c r="H1708" s="16">
        <f>ABS(Solieusap!H1708)</f>
        <v>7.6522551948052004E-4</v>
      </c>
      <c r="I1708" s="16">
        <f>ABS(Solieusap!I1708)</f>
        <v>4.5007058658008701</v>
      </c>
      <c r="J1708" s="16">
        <f>ABS(Solieusap!J1708)</f>
        <v>3.0335266883116798</v>
      </c>
      <c r="K1708" s="16">
        <f t="shared" si="0"/>
        <v>13.6998675324676</v>
      </c>
      <c r="L1708" s="16">
        <f t="shared" si="1"/>
        <v>4.5007058658008701</v>
      </c>
    </row>
    <row r="1709" spans="1:12" ht="16.5" customHeight="1">
      <c r="A1709" s="15" t="str">
        <f>Solieusap!A1709</f>
        <v>Cũ</v>
      </c>
      <c r="B1709" s="15">
        <f>Solieusap!B1709</f>
        <v>1.75</v>
      </c>
      <c r="C1709" s="15" t="str">
        <f>Solieusap!C1709</f>
        <v>COMB2</v>
      </c>
      <c r="D1709" s="15" t="str">
        <f>Solieusap!D1709</f>
        <v>Combination</v>
      </c>
      <c r="E1709" s="16">
        <f>ABS(Solieusap!E1709)</f>
        <v>13.7167238961039</v>
      </c>
      <c r="F1709" s="16">
        <f>ABS(Solieusap!F1709)</f>
        <v>1.2687583549783601</v>
      </c>
      <c r="G1709" s="16">
        <f>ABS(Solieusap!G1709)</f>
        <v>1.7320674458874401</v>
      </c>
      <c r="H1709" s="16">
        <f>ABS(Solieusap!H1709)</f>
        <v>7.6628062337662402E-4</v>
      </c>
      <c r="I1709" s="16">
        <f>ABS(Solieusap!I1709)</f>
        <v>4.5075006580086603</v>
      </c>
      <c r="J1709" s="16">
        <f>ABS(Solieusap!J1709)</f>
        <v>3.03807374025974</v>
      </c>
      <c r="K1709" s="16">
        <f t="shared" si="0"/>
        <v>13.7167238961039</v>
      </c>
      <c r="L1709" s="16">
        <f t="shared" si="1"/>
        <v>4.5075006580086603</v>
      </c>
    </row>
    <row r="1710" spans="1:12" ht="16.5" customHeight="1">
      <c r="A1710" s="15" t="str">
        <f>Solieusap!A1710</f>
        <v>Cũ</v>
      </c>
      <c r="B1710" s="15">
        <f>Solieusap!B1710</f>
        <v>3.5</v>
      </c>
      <c r="C1710" s="15" t="str">
        <f>Solieusap!C1710</f>
        <v>COMB2</v>
      </c>
      <c r="D1710" s="15" t="str">
        <f>Solieusap!D1710</f>
        <v>Combination</v>
      </c>
      <c r="E1710" s="16">
        <f>ABS(Solieusap!E1710)</f>
        <v>13.7335802597403</v>
      </c>
      <c r="F1710" s="16">
        <f>ABS(Solieusap!F1710)</f>
        <v>1.2704688744588799</v>
      </c>
      <c r="G1710" s="16">
        <f>ABS(Solieusap!G1710)</f>
        <v>1.7343318614718599</v>
      </c>
      <c r="H1710" s="16">
        <f>ABS(Solieusap!H1710)</f>
        <v>7.67335727272728E-4</v>
      </c>
      <c r="I1710" s="16">
        <f>ABS(Solieusap!I1710)</f>
        <v>4.5142954502164496</v>
      </c>
      <c r="J1710" s="16">
        <f>ABS(Solieusap!J1710)</f>
        <v>3.0426207922077899</v>
      </c>
      <c r="K1710" s="16">
        <f t="shared" si="0"/>
        <v>13.7335802597403</v>
      </c>
      <c r="L1710" s="16">
        <f t="shared" si="1"/>
        <v>4.5142954502164496</v>
      </c>
    </row>
    <row r="1711" spans="1:12" ht="16.5" customHeight="1">
      <c r="A1711" s="15" t="str">
        <f>Solieusap!A1711</f>
        <v>Cũ</v>
      </c>
      <c r="B1711" s="15">
        <f>Solieusap!B1711</f>
        <v>0</v>
      </c>
      <c r="C1711" s="15" t="str">
        <f>Solieusap!C1711</f>
        <v>COMB3</v>
      </c>
      <c r="D1711" s="15" t="str">
        <f>Solieusap!D1711</f>
        <v>Combination</v>
      </c>
      <c r="E1711" s="16">
        <f>ABS(Solieusap!E1711)</f>
        <v>13.750436623376601</v>
      </c>
      <c r="F1711" s="16">
        <f>ABS(Solieusap!F1711)</f>
        <v>1.2721793939393999</v>
      </c>
      <c r="G1711" s="16">
        <f>ABS(Solieusap!G1711)</f>
        <v>1.7365962770562799</v>
      </c>
      <c r="H1711" s="16">
        <f>ABS(Solieusap!H1711)</f>
        <v>7.6839083116883101E-4</v>
      </c>
      <c r="I1711" s="16">
        <f>ABS(Solieusap!I1711)</f>
        <v>4.5210902424242496</v>
      </c>
      <c r="J1711" s="16">
        <f>ABS(Solieusap!J1711)</f>
        <v>3.0471678441558399</v>
      </c>
      <c r="K1711" s="16">
        <f t="shared" si="0"/>
        <v>13.750436623376601</v>
      </c>
      <c r="L1711" s="16">
        <f t="shared" si="1"/>
        <v>4.5210902424242496</v>
      </c>
    </row>
    <row r="1712" spans="1:12" ht="16.5" customHeight="1">
      <c r="A1712" s="15" t="str">
        <f>Solieusap!A1712</f>
        <v>Cũ</v>
      </c>
      <c r="B1712" s="15">
        <f>Solieusap!B1712</f>
        <v>1.75</v>
      </c>
      <c r="C1712" s="15" t="str">
        <f>Solieusap!C1712</f>
        <v>COMB3</v>
      </c>
      <c r="D1712" s="15" t="str">
        <f>Solieusap!D1712</f>
        <v>Combination</v>
      </c>
      <c r="E1712" s="16">
        <f>ABS(Solieusap!E1712)</f>
        <v>13.767292987013001</v>
      </c>
      <c r="F1712" s="16">
        <f>ABS(Solieusap!F1712)</f>
        <v>1.27388991341992</v>
      </c>
      <c r="G1712" s="16">
        <f>ABS(Solieusap!G1712)</f>
        <v>1.73886069264069</v>
      </c>
      <c r="H1712" s="16">
        <f>ABS(Solieusap!H1712)</f>
        <v>7.6944593506493499E-4</v>
      </c>
      <c r="I1712" s="16">
        <f>ABS(Solieusap!I1712)</f>
        <v>4.5278850346320398</v>
      </c>
      <c r="J1712" s="16">
        <f>ABS(Solieusap!J1712)</f>
        <v>3.0517148961038898</v>
      </c>
      <c r="K1712" s="16">
        <f t="shared" si="0"/>
        <v>13.767292987013001</v>
      </c>
      <c r="L1712" s="16">
        <f t="shared" si="1"/>
        <v>4.5278850346320398</v>
      </c>
    </row>
    <row r="1713" spans="1:12" ht="16.5" customHeight="1">
      <c r="A1713" s="15" t="str">
        <f>Solieusap!A1713</f>
        <v>Cũ</v>
      </c>
      <c r="B1713" s="15">
        <f>Solieusap!B1713</f>
        <v>3.5</v>
      </c>
      <c r="C1713" s="15" t="str">
        <f>Solieusap!C1713</f>
        <v>COMB3</v>
      </c>
      <c r="D1713" s="15" t="str">
        <f>Solieusap!D1713</f>
        <v>Combination</v>
      </c>
      <c r="E1713" s="16">
        <f>ABS(Solieusap!E1713)</f>
        <v>13.7841493506494</v>
      </c>
      <c r="F1713" s="16">
        <f>ABS(Solieusap!F1713)</f>
        <v>1.27560043290044</v>
      </c>
      <c r="G1713" s="16">
        <f>ABS(Solieusap!G1713)</f>
        <v>1.74112510822511</v>
      </c>
      <c r="H1713" s="16">
        <f>ABS(Solieusap!H1713)</f>
        <v>7.7050103896103897E-4</v>
      </c>
      <c r="I1713" s="16">
        <f>ABS(Solieusap!I1713)</f>
        <v>4.5346798268398301</v>
      </c>
      <c r="J1713" s="16">
        <f>ABS(Solieusap!J1713)</f>
        <v>3.0562619480519402</v>
      </c>
      <c r="K1713" s="16">
        <f t="shared" si="0"/>
        <v>13.7841493506494</v>
      </c>
      <c r="L1713" s="16">
        <f t="shared" si="1"/>
        <v>4.5346798268398301</v>
      </c>
    </row>
    <row r="1714" spans="1:12" ht="16.5" customHeight="1">
      <c r="A1714" s="15" t="str">
        <f>Solieusap!A1714</f>
        <v>Cũ</v>
      </c>
      <c r="B1714" s="15">
        <f>Solieusap!B1714</f>
        <v>0</v>
      </c>
      <c r="C1714" s="15" t="str">
        <f>Solieusap!C1714</f>
        <v>COMB4</v>
      </c>
      <c r="D1714" s="15" t="str">
        <f>Solieusap!D1714</f>
        <v>Combination</v>
      </c>
      <c r="E1714" s="16">
        <f>ABS(Solieusap!E1714)</f>
        <v>13.801005714285701</v>
      </c>
      <c r="F1714" s="16">
        <f>ABS(Solieusap!F1714)</f>
        <v>1.27731095238096</v>
      </c>
      <c r="G1714" s="16">
        <f>ABS(Solieusap!G1714)</f>
        <v>1.7433895238095201</v>
      </c>
      <c r="H1714" s="16">
        <f>ABS(Solieusap!H1714)</f>
        <v>7.7155614285714296E-4</v>
      </c>
      <c r="I1714" s="16">
        <f>ABS(Solieusap!I1714)</f>
        <v>4.5414746190476203</v>
      </c>
      <c r="J1714" s="16">
        <f>ABS(Solieusap!J1714)</f>
        <v>3.0608089999999999</v>
      </c>
      <c r="K1714" s="16">
        <f t="shared" si="0"/>
        <v>13.801005714285701</v>
      </c>
      <c r="L1714" s="16">
        <f t="shared" si="1"/>
        <v>4.5414746190476203</v>
      </c>
    </row>
    <row r="1715" spans="1:12" ht="16.5" customHeight="1">
      <c r="A1715" s="15" t="str">
        <f>Solieusap!A1715</f>
        <v>Cũ</v>
      </c>
      <c r="B1715" s="15">
        <f>Solieusap!B1715</f>
        <v>1.75</v>
      </c>
      <c r="C1715" s="15" t="str">
        <f>Solieusap!C1715</f>
        <v>COMB4</v>
      </c>
      <c r="D1715" s="15" t="str">
        <f>Solieusap!D1715</f>
        <v>Combination</v>
      </c>
      <c r="E1715" s="16">
        <f>ABS(Solieusap!E1715)</f>
        <v>13.817862077922101</v>
      </c>
      <c r="F1715" s="16">
        <f>ABS(Solieusap!F1715)</f>
        <v>1.2790214718614801</v>
      </c>
      <c r="G1715" s="16">
        <f>ABS(Solieusap!G1715)</f>
        <v>1.7456539393939401</v>
      </c>
      <c r="H1715" s="16">
        <f>ABS(Solieusap!H1715)</f>
        <v>7.7261124675324705E-4</v>
      </c>
      <c r="I1715" s="16">
        <f>ABS(Solieusap!I1715)</f>
        <v>4.5482694112554096</v>
      </c>
      <c r="J1715" s="16">
        <f>ABS(Solieusap!J1715)</f>
        <v>3.0653560519480498</v>
      </c>
      <c r="K1715" s="16">
        <f t="shared" si="0"/>
        <v>13.817862077922101</v>
      </c>
      <c r="L1715" s="16">
        <f t="shared" si="1"/>
        <v>4.5482694112554096</v>
      </c>
    </row>
    <row r="1716" spans="1:12" ht="16.5" customHeight="1">
      <c r="A1716" s="15" t="str">
        <f>Solieusap!A1716</f>
        <v>Cũ</v>
      </c>
      <c r="B1716" s="15">
        <f>Solieusap!B1716</f>
        <v>3.5</v>
      </c>
      <c r="C1716" s="15" t="str">
        <f>Solieusap!C1716</f>
        <v>COMB4</v>
      </c>
      <c r="D1716" s="15" t="str">
        <f>Solieusap!D1716</f>
        <v>Combination</v>
      </c>
      <c r="E1716" s="16">
        <f>ABS(Solieusap!E1716)</f>
        <v>13.834718441558501</v>
      </c>
      <c r="F1716" s="16">
        <f>ABS(Solieusap!F1716)</f>
        <v>1.2807319913420001</v>
      </c>
      <c r="G1716" s="16">
        <f>ABS(Solieusap!G1716)</f>
        <v>1.7479183549783499</v>
      </c>
      <c r="H1716" s="16">
        <f>ABS(Solieusap!H1716)</f>
        <v>7.7366635064935103E-4</v>
      </c>
      <c r="I1716" s="16">
        <f>ABS(Solieusap!I1716)</f>
        <v>4.5550642034632096</v>
      </c>
      <c r="J1716" s="16">
        <f>ABS(Solieusap!J1716)</f>
        <v>3.0699031038961002</v>
      </c>
      <c r="K1716" s="16">
        <f t="shared" si="0"/>
        <v>13.834718441558501</v>
      </c>
      <c r="L1716" s="16">
        <f t="shared" si="1"/>
        <v>4.5550642034632096</v>
      </c>
    </row>
    <row r="1717" spans="1:12" ht="16.5" customHeight="1">
      <c r="A1717" s="15" t="str">
        <f>Solieusap!A1717</f>
        <v>Cũ</v>
      </c>
      <c r="B1717" s="15">
        <f>Solieusap!B1717</f>
        <v>0</v>
      </c>
      <c r="C1717" s="15" t="str">
        <f>Solieusap!C1717</f>
        <v>COMB5</v>
      </c>
      <c r="D1717" s="15" t="str">
        <f>Solieusap!D1717</f>
        <v>Combination</v>
      </c>
      <c r="E1717" s="16">
        <f>ABS(Solieusap!E1717)</f>
        <v>13.851574805194801</v>
      </c>
      <c r="F1717" s="16">
        <f>ABS(Solieusap!F1717)</f>
        <v>1.2824425108225199</v>
      </c>
      <c r="G1717" s="16">
        <f>ABS(Solieusap!G1717)</f>
        <v>1.7501827705627699</v>
      </c>
      <c r="H1717" s="16">
        <f>ABS(Solieusap!H1717)</f>
        <v>7.7472145454545501E-4</v>
      </c>
      <c r="I1717" s="16">
        <f>ABS(Solieusap!I1717)</f>
        <v>4.5618589956709998</v>
      </c>
      <c r="J1717" s="16">
        <f>ABS(Solieusap!J1717)</f>
        <v>3.0744501558441502</v>
      </c>
      <c r="K1717" s="16">
        <f t="shared" si="0"/>
        <v>13.851574805194801</v>
      </c>
      <c r="L1717" s="16">
        <f t="shared" si="1"/>
        <v>4.5618589956709998</v>
      </c>
    </row>
    <row r="1718" spans="1:12" ht="16.5" customHeight="1">
      <c r="A1718" s="15" t="str">
        <f>Solieusap!A1718</f>
        <v>Cũ</v>
      </c>
      <c r="B1718" s="15">
        <f>Solieusap!B1718</f>
        <v>1.75</v>
      </c>
      <c r="C1718" s="15" t="str">
        <f>Solieusap!C1718</f>
        <v>COMB5</v>
      </c>
      <c r="D1718" s="15" t="str">
        <f>Solieusap!D1718</f>
        <v>Combination</v>
      </c>
      <c r="E1718" s="16">
        <f>ABS(Solieusap!E1718)</f>
        <v>13.868431168831201</v>
      </c>
      <c r="F1718" s="16">
        <f>ABS(Solieusap!F1718)</f>
        <v>1.28415303030304</v>
      </c>
      <c r="G1718" s="16">
        <f>ABS(Solieusap!G1718)</f>
        <v>1.75244718614718</v>
      </c>
      <c r="H1718" s="16">
        <f>ABS(Solieusap!H1718)</f>
        <v>7.7577655844155899E-4</v>
      </c>
      <c r="I1718" s="16">
        <f>ABS(Solieusap!I1718)</f>
        <v>4.5686537878787901</v>
      </c>
      <c r="J1718" s="16">
        <f>ABS(Solieusap!J1718)</f>
        <v>3.0789972077922001</v>
      </c>
      <c r="K1718" s="16">
        <f t="shared" si="0"/>
        <v>13.868431168831201</v>
      </c>
      <c r="L1718" s="16">
        <f t="shared" si="1"/>
        <v>4.5686537878787901</v>
      </c>
    </row>
    <row r="1719" spans="1:12" ht="16.5" customHeight="1">
      <c r="A1719" s="15" t="str">
        <f>Solieusap!A1719</f>
        <v>Cũ</v>
      </c>
      <c r="B1719" s="15">
        <f>Solieusap!B1719</f>
        <v>3.5</v>
      </c>
      <c r="C1719" s="15" t="str">
        <f>Solieusap!C1719</f>
        <v>COMB5</v>
      </c>
      <c r="D1719" s="15" t="str">
        <f>Solieusap!D1719</f>
        <v>Combination</v>
      </c>
      <c r="E1719" s="16">
        <f>ABS(Solieusap!E1719)</f>
        <v>13.885287532467601</v>
      </c>
      <c r="F1719" s="16">
        <f>ABS(Solieusap!F1719)</f>
        <v>1.28586354978355</v>
      </c>
      <c r="G1719" s="16">
        <f>ABS(Solieusap!G1719)</f>
        <v>1.7547116017316</v>
      </c>
      <c r="H1719" s="16">
        <f>ABS(Solieusap!H1719)</f>
        <v>7.7683166233766298E-4</v>
      </c>
      <c r="I1719" s="16">
        <f>ABS(Solieusap!I1719)</f>
        <v>4.5754485800865803</v>
      </c>
      <c r="J1719" s="16">
        <f>ABS(Solieusap!J1719)</f>
        <v>3.08354425974025</v>
      </c>
      <c r="K1719" s="16">
        <f t="shared" si="0"/>
        <v>13.885287532467601</v>
      </c>
      <c r="L1719" s="16">
        <f t="shared" si="1"/>
        <v>4.5754485800865803</v>
      </c>
    </row>
    <row r="1720" spans="1:12" ht="16.5" customHeight="1">
      <c r="A1720" s="15" t="str">
        <f>Solieusap!A1720</f>
        <v>Cũ</v>
      </c>
      <c r="B1720" s="15">
        <f>Solieusap!B1720</f>
        <v>0</v>
      </c>
      <c r="C1720" s="15" t="str">
        <f>Solieusap!C1720</f>
        <v>COMB6</v>
      </c>
      <c r="D1720" s="15" t="str">
        <f>Solieusap!D1720</f>
        <v>Combination</v>
      </c>
      <c r="E1720" s="16">
        <f>ABS(Solieusap!E1720)</f>
        <v>13.902143896103899</v>
      </c>
      <c r="F1720" s="16">
        <f>ABS(Solieusap!F1720)</f>
        <v>1.28757406926407</v>
      </c>
      <c r="G1720" s="16">
        <f>ABS(Solieusap!G1720)</f>
        <v>1.75697601731602</v>
      </c>
      <c r="H1720" s="16">
        <f>ABS(Solieusap!H1720)</f>
        <v>7.7788676623376696E-4</v>
      </c>
      <c r="I1720" s="16">
        <f>ABS(Solieusap!I1720)</f>
        <v>4.5822433722943803</v>
      </c>
      <c r="J1720" s="16">
        <f>ABS(Solieusap!J1720)</f>
        <v>3.0880913116883102</v>
      </c>
      <c r="K1720" s="16">
        <f t="shared" si="0"/>
        <v>13.902143896103899</v>
      </c>
      <c r="L1720" s="16">
        <f t="shared" si="1"/>
        <v>4.5822433722943803</v>
      </c>
    </row>
    <row r="1721" spans="1:12" ht="16.5" customHeight="1">
      <c r="A1721" s="15" t="str">
        <f>Solieusap!A1721</f>
        <v>Cũ</v>
      </c>
      <c r="B1721" s="15">
        <f>Solieusap!B1721</f>
        <v>1.75</v>
      </c>
      <c r="C1721" s="15" t="str">
        <f>Solieusap!C1721</f>
        <v>COMB6</v>
      </c>
      <c r="D1721" s="15" t="str">
        <f>Solieusap!D1721</f>
        <v>Combination</v>
      </c>
      <c r="E1721" s="16">
        <f>ABS(Solieusap!E1721)</f>
        <v>13.919000259740301</v>
      </c>
      <c r="F1721" s="16">
        <f>ABS(Solieusap!F1721)</f>
        <v>1.2892845887445901</v>
      </c>
      <c r="G1721" s="16">
        <f>ABS(Solieusap!G1721)</f>
        <v>1.7592404329004301</v>
      </c>
      <c r="H1721" s="16">
        <f>ABS(Solieusap!H1721)</f>
        <v>7.7894187012986997E-4</v>
      </c>
      <c r="I1721" s="16">
        <f>ABS(Solieusap!I1721)</f>
        <v>4.5890381645021696</v>
      </c>
      <c r="J1721" s="16">
        <f>ABS(Solieusap!J1721)</f>
        <v>3.0926383636363601</v>
      </c>
      <c r="K1721" s="16">
        <f t="shared" si="0"/>
        <v>13.919000259740301</v>
      </c>
      <c r="L1721" s="16">
        <f t="shared" si="1"/>
        <v>4.5890381645021696</v>
      </c>
    </row>
    <row r="1722" spans="1:12" ht="16.5" customHeight="1">
      <c r="A1722" s="15" t="str">
        <f>Solieusap!A1722</f>
        <v>Cũ</v>
      </c>
      <c r="B1722" s="15">
        <f>Solieusap!B1722</f>
        <v>3.5</v>
      </c>
      <c r="C1722" s="15" t="str">
        <f>Solieusap!C1722</f>
        <v>COMB6</v>
      </c>
      <c r="D1722" s="15" t="str">
        <f>Solieusap!D1722</f>
        <v>Combination</v>
      </c>
      <c r="E1722" s="16">
        <f>ABS(Solieusap!E1722)</f>
        <v>13.935856623376599</v>
      </c>
      <c r="F1722" s="16">
        <f>ABS(Solieusap!F1722)</f>
        <v>1.2909951082251101</v>
      </c>
      <c r="G1722" s="16">
        <f>ABS(Solieusap!G1722)</f>
        <v>1.7615048484848499</v>
      </c>
      <c r="H1722" s="16">
        <f>ABS(Solieusap!H1722)</f>
        <v>7.7999697402597395E-4</v>
      </c>
      <c r="I1722" s="16">
        <f>ABS(Solieusap!I1722)</f>
        <v>4.5958329567099598</v>
      </c>
      <c r="J1722" s="16">
        <f>ABS(Solieusap!J1722)</f>
        <v>3.0971854155844101</v>
      </c>
      <c r="K1722" s="16">
        <f t="shared" si="0"/>
        <v>13.935856623376599</v>
      </c>
      <c r="L1722" s="16">
        <f t="shared" si="1"/>
        <v>4.5958329567099598</v>
      </c>
    </row>
    <row r="1723" spans="1:12" ht="16.5" customHeight="1">
      <c r="A1723" s="15" t="str">
        <f>Solieusap!A1723</f>
        <v>Cũ</v>
      </c>
      <c r="B1723" s="15">
        <f>Solieusap!B1723</f>
        <v>0</v>
      </c>
      <c r="C1723" s="15" t="str">
        <f>Solieusap!C1723</f>
        <v>COMB7</v>
      </c>
      <c r="D1723" s="15" t="str">
        <f>Solieusap!D1723</f>
        <v>Combination</v>
      </c>
      <c r="E1723" s="16">
        <f>ABS(Solieusap!E1723)</f>
        <v>13.952712987012999</v>
      </c>
      <c r="F1723" s="16">
        <f>ABS(Solieusap!F1723)</f>
        <v>1.2927056277056299</v>
      </c>
      <c r="G1723" s="16">
        <f>ABS(Solieusap!G1723)</f>
        <v>1.7637692640692599</v>
      </c>
      <c r="H1723" s="16">
        <f>ABS(Solieusap!H1723)</f>
        <v>7.8105207792207804E-4</v>
      </c>
      <c r="I1723" s="16">
        <f>ABS(Solieusap!I1723)</f>
        <v>4.6026277489177501</v>
      </c>
      <c r="J1723" s="16">
        <f>ABS(Solieusap!J1723)</f>
        <v>3.10173246753246</v>
      </c>
      <c r="K1723" s="16">
        <f t="shared" si="0"/>
        <v>13.952712987012999</v>
      </c>
      <c r="L1723" s="16">
        <f t="shared" si="1"/>
        <v>4.6026277489177501</v>
      </c>
    </row>
    <row r="1724" spans="1:12" ht="16.5" customHeight="1">
      <c r="A1724" s="15" t="str">
        <f>Solieusap!A1724</f>
        <v>Cũ</v>
      </c>
      <c r="B1724" s="15">
        <f>Solieusap!B1724</f>
        <v>1.75</v>
      </c>
      <c r="C1724" s="15" t="str">
        <f>Solieusap!C1724</f>
        <v>COMB7</v>
      </c>
      <c r="D1724" s="15" t="str">
        <f>Solieusap!D1724</f>
        <v>Combination</v>
      </c>
      <c r="E1724" s="16">
        <f>ABS(Solieusap!E1724)</f>
        <v>13.969569350649399</v>
      </c>
      <c r="F1724" s="16">
        <f>ABS(Solieusap!F1724)</f>
        <v>1.2944161471861499</v>
      </c>
      <c r="G1724" s="16">
        <f>ABS(Solieusap!G1724)</f>
        <v>1.76603367965368</v>
      </c>
      <c r="H1724" s="16">
        <f>ABS(Solieusap!H1724)</f>
        <v>7.8210718181818202E-4</v>
      </c>
      <c r="I1724" s="16">
        <f>ABS(Solieusap!I1724)</f>
        <v>4.6094225411255403</v>
      </c>
      <c r="J1724" s="16">
        <f>ABS(Solieusap!J1724)</f>
        <v>3.10627951948051</v>
      </c>
      <c r="K1724" s="16">
        <f t="shared" si="0"/>
        <v>13.969569350649399</v>
      </c>
      <c r="L1724" s="16">
        <f t="shared" si="1"/>
        <v>4.6094225411255403</v>
      </c>
    </row>
    <row r="1725" spans="1:12" ht="16.5" customHeight="1">
      <c r="A1725" s="15" t="str">
        <f>Solieusap!A1725</f>
        <v>Cũ</v>
      </c>
      <c r="B1725" s="15">
        <f>Solieusap!B1725</f>
        <v>3.5</v>
      </c>
      <c r="C1725" s="15" t="str">
        <f>Solieusap!C1725</f>
        <v>COMB7</v>
      </c>
      <c r="D1725" s="15" t="str">
        <f>Solieusap!D1725</f>
        <v>Combination</v>
      </c>
      <c r="E1725" s="16">
        <f>ABS(Solieusap!E1725)</f>
        <v>13.9864257142857</v>
      </c>
      <c r="F1725" s="16">
        <f>ABS(Solieusap!F1725)</f>
        <v>1.29612666666667</v>
      </c>
      <c r="G1725" s="16">
        <f>ABS(Solieusap!G1725)</f>
        <v>1.76829809523809</v>
      </c>
      <c r="H1725" s="16">
        <f>ABS(Solieusap!H1725)</f>
        <v>7.8316228571428601E-4</v>
      </c>
      <c r="I1725" s="16">
        <f>ABS(Solieusap!I1725)</f>
        <v>4.6162173333333403</v>
      </c>
      <c r="J1725" s="16">
        <f>ABS(Solieusap!J1725)</f>
        <v>3.1108265714285701</v>
      </c>
      <c r="K1725" s="16">
        <f t="shared" si="0"/>
        <v>13.9864257142857</v>
      </c>
      <c r="L1725" s="16">
        <f t="shared" si="1"/>
        <v>4.6162173333333403</v>
      </c>
    </row>
    <row r="1726" spans="1:12" ht="16.5" customHeight="1">
      <c r="A1726" s="15" t="str">
        <f>Solieusap!A1726</f>
        <v>Cũ</v>
      </c>
      <c r="B1726" s="15">
        <f>Solieusap!B1726</f>
        <v>0</v>
      </c>
      <c r="C1726" s="15" t="str">
        <f>Solieusap!C1726</f>
        <v>COMB1</v>
      </c>
      <c r="D1726" s="15" t="str">
        <f>Solieusap!D1726</f>
        <v>Combination</v>
      </c>
      <c r="E1726" s="16">
        <f>ABS(Solieusap!E1726)</f>
        <v>14.003282077922099</v>
      </c>
      <c r="F1726" s="16">
        <f>ABS(Solieusap!F1726)</f>
        <v>1.29783718614719</v>
      </c>
      <c r="G1726" s="16">
        <f>ABS(Solieusap!G1726)</f>
        <v>1.77056251082251</v>
      </c>
      <c r="H1726" s="16">
        <f>ABS(Solieusap!H1726)</f>
        <v>7.8421738961038999E-4</v>
      </c>
      <c r="I1726" s="16">
        <f>ABS(Solieusap!I1726)</f>
        <v>4.6230121255411296</v>
      </c>
      <c r="J1726" s="16">
        <f>ABS(Solieusap!J1726)</f>
        <v>3.11537362337662</v>
      </c>
      <c r="K1726" s="16">
        <f t="shared" si="0"/>
        <v>14.003282077922099</v>
      </c>
      <c r="L1726" s="16">
        <f t="shared" si="1"/>
        <v>4.6230121255411296</v>
      </c>
    </row>
    <row r="1727" spans="1:12" ht="16.5" customHeight="1">
      <c r="A1727" s="15" t="str">
        <f>Solieusap!A1727</f>
        <v>Cũ</v>
      </c>
      <c r="B1727" s="15">
        <f>Solieusap!B1727</f>
        <v>1.75</v>
      </c>
      <c r="C1727" s="15" t="str">
        <f>Solieusap!C1727</f>
        <v>COMB1</v>
      </c>
      <c r="D1727" s="15" t="str">
        <f>Solieusap!D1727</f>
        <v>Combination</v>
      </c>
      <c r="E1727" s="16">
        <f>ABS(Solieusap!E1727)</f>
        <v>14.020138441558499</v>
      </c>
      <c r="F1727" s="16">
        <f>ABS(Solieusap!F1727)</f>
        <v>1.29954770562771</v>
      </c>
      <c r="G1727" s="16">
        <f>ABS(Solieusap!G1727)</f>
        <v>1.7728269264069201</v>
      </c>
      <c r="H1727" s="16">
        <f>ABS(Solieusap!H1727)</f>
        <v>7.8527249350649397E-4</v>
      </c>
      <c r="I1727" s="16">
        <f>ABS(Solieusap!I1727)</f>
        <v>4.6298069177489198</v>
      </c>
      <c r="J1727" s="16">
        <f>ABS(Solieusap!J1727)</f>
        <v>3.11992067532467</v>
      </c>
      <c r="K1727" s="16">
        <f t="shared" si="0"/>
        <v>14.020138441558499</v>
      </c>
      <c r="L1727" s="16">
        <f t="shared" si="1"/>
        <v>4.6298069177489198</v>
      </c>
    </row>
    <row r="1728" spans="1:12" ht="16.5" customHeight="1">
      <c r="A1728" s="15" t="str">
        <f>Solieusap!A1728</f>
        <v>Cũ</v>
      </c>
      <c r="B1728" s="15">
        <f>Solieusap!B1728</f>
        <v>3.5</v>
      </c>
      <c r="C1728" s="15" t="str">
        <f>Solieusap!C1728</f>
        <v>COMB1</v>
      </c>
      <c r="D1728" s="15" t="str">
        <f>Solieusap!D1728</f>
        <v>Combination</v>
      </c>
      <c r="E1728" s="16">
        <f>ABS(Solieusap!E1728)</f>
        <v>14.0369948051948</v>
      </c>
      <c r="F1728" s="16">
        <f>ABS(Solieusap!F1728)</f>
        <v>1.3012582251082301</v>
      </c>
      <c r="G1728" s="16">
        <f>ABS(Solieusap!G1728)</f>
        <v>1.7750913419913401</v>
      </c>
      <c r="H1728" s="16">
        <f>ABS(Solieusap!H1728)</f>
        <v>7.8632759740259795E-4</v>
      </c>
      <c r="I1728" s="16">
        <f>ABS(Solieusap!I1728)</f>
        <v>4.6366017099567101</v>
      </c>
      <c r="J1728" s="16">
        <f>ABS(Solieusap!J1728)</f>
        <v>3.1244677272727199</v>
      </c>
      <c r="K1728" s="16">
        <f t="shared" si="0"/>
        <v>14.0369948051948</v>
      </c>
      <c r="L1728" s="16">
        <f t="shared" si="1"/>
        <v>4.6366017099567101</v>
      </c>
    </row>
    <row r="1729" spans="1:12" ht="16.5" customHeight="1">
      <c r="A1729" s="15" t="str">
        <f>Solieusap!A1729</f>
        <v>Cũ</v>
      </c>
      <c r="B1729" s="15">
        <f>Solieusap!B1729</f>
        <v>0</v>
      </c>
      <c r="C1729" s="15" t="str">
        <f>Solieusap!C1729</f>
        <v>COMB2</v>
      </c>
      <c r="D1729" s="15" t="str">
        <f>Solieusap!D1729</f>
        <v>Combination</v>
      </c>
      <c r="E1729" s="16">
        <f>ABS(Solieusap!E1729)</f>
        <v>14.0538511688312</v>
      </c>
      <c r="F1729" s="16">
        <f>ABS(Solieusap!F1729)</f>
        <v>1.3029687445887499</v>
      </c>
      <c r="G1729" s="16">
        <f>ABS(Solieusap!G1729)</f>
        <v>1.7773557575757599</v>
      </c>
      <c r="H1729" s="16">
        <f>ABS(Solieusap!H1729)</f>
        <v>7.8738270129870204E-4</v>
      </c>
      <c r="I1729" s="16">
        <f>ABS(Solieusap!I1729)</f>
        <v>4.6433965021645003</v>
      </c>
      <c r="J1729" s="16">
        <f>ABS(Solieusap!J1729)</f>
        <v>3.1290147792207699</v>
      </c>
      <c r="K1729" s="16">
        <f t="shared" si="0"/>
        <v>14.0538511688312</v>
      </c>
      <c r="L1729" s="16">
        <f t="shared" si="1"/>
        <v>4.6433965021645003</v>
      </c>
    </row>
    <row r="1730" spans="1:12" ht="16.5" customHeight="1">
      <c r="A1730" s="15" t="str">
        <f>Solieusap!A1730</f>
        <v>Cũ</v>
      </c>
      <c r="B1730" s="15">
        <f>Solieusap!B1730</f>
        <v>1.75</v>
      </c>
      <c r="C1730" s="15" t="str">
        <f>Solieusap!C1730</f>
        <v>COMB2</v>
      </c>
      <c r="D1730" s="15" t="str">
        <f>Solieusap!D1730</f>
        <v>Combination</v>
      </c>
      <c r="E1730" s="16">
        <f>ABS(Solieusap!E1730)</f>
        <v>14.070707532467599</v>
      </c>
      <c r="F1730" s="16">
        <f>ABS(Solieusap!F1730)</f>
        <v>1.3046792640692699</v>
      </c>
      <c r="G1730" s="16">
        <f>ABS(Solieusap!G1730)</f>
        <v>1.77962017316017</v>
      </c>
      <c r="H1730" s="16">
        <f>ABS(Solieusap!H1730)</f>
        <v>7.8843780519480603E-4</v>
      </c>
      <c r="I1730" s="16">
        <f>ABS(Solieusap!I1730)</f>
        <v>4.6501912943723003</v>
      </c>
      <c r="J1730" s="16">
        <f>ABS(Solieusap!J1730)</f>
        <v>3.13356183116883</v>
      </c>
      <c r="K1730" s="16">
        <f t="shared" si="0"/>
        <v>14.070707532467599</v>
      </c>
      <c r="L1730" s="16">
        <f t="shared" si="1"/>
        <v>4.6501912943723003</v>
      </c>
    </row>
    <row r="1731" spans="1:12" ht="16.5" customHeight="1">
      <c r="A1731" s="15" t="str">
        <f>Solieusap!A1731</f>
        <v>Cũ</v>
      </c>
      <c r="B1731" s="15">
        <f>Solieusap!B1731</f>
        <v>3.5</v>
      </c>
      <c r="C1731" s="15" t="str">
        <f>Solieusap!C1731</f>
        <v>COMB2</v>
      </c>
      <c r="D1731" s="15" t="str">
        <f>Solieusap!D1731</f>
        <v>Combination</v>
      </c>
      <c r="E1731" s="16">
        <f>ABS(Solieusap!E1731)</f>
        <v>14.0875638961039</v>
      </c>
      <c r="F1731" s="16">
        <f>ABS(Solieusap!F1731)</f>
        <v>1.30638978354979</v>
      </c>
      <c r="G1731" s="16">
        <f>ABS(Solieusap!G1731)</f>
        <v>1.78188458874459</v>
      </c>
      <c r="H1731" s="16">
        <f>ABS(Solieusap!H1731)</f>
        <v>7.8949290909090903E-4</v>
      </c>
      <c r="I1731" s="16">
        <f>ABS(Solieusap!I1731)</f>
        <v>4.6569860865800896</v>
      </c>
      <c r="J1731" s="16">
        <f>ABS(Solieusap!J1731)</f>
        <v>3.13810888311688</v>
      </c>
      <c r="K1731" s="16">
        <f t="shared" si="0"/>
        <v>14.0875638961039</v>
      </c>
      <c r="L1731" s="16">
        <f t="shared" si="1"/>
        <v>4.6569860865800896</v>
      </c>
    </row>
    <row r="1732" spans="1:12" ht="16.5" customHeight="1">
      <c r="A1732" s="15" t="str">
        <f>Solieusap!A1732</f>
        <v>Cũ</v>
      </c>
      <c r="B1732" s="15">
        <f>Solieusap!B1732</f>
        <v>0</v>
      </c>
      <c r="C1732" s="15" t="str">
        <f>Solieusap!C1732</f>
        <v>COMB3</v>
      </c>
      <c r="D1732" s="15" t="str">
        <f>Solieusap!D1732</f>
        <v>Combination</v>
      </c>
      <c r="E1732" s="16">
        <f>ABS(Solieusap!E1732)</f>
        <v>14.1044202597403</v>
      </c>
      <c r="F1732" s="16">
        <f>ABS(Solieusap!F1732)</f>
        <v>1.30810030303031</v>
      </c>
      <c r="G1732" s="16">
        <f>ABS(Solieusap!G1732)</f>
        <v>1.784149004329</v>
      </c>
      <c r="H1732" s="16">
        <f>ABS(Solieusap!H1732)</f>
        <v>7.9054801298701302E-4</v>
      </c>
      <c r="I1732" s="16">
        <f>ABS(Solieusap!I1732)</f>
        <v>4.6637808787878798</v>
      </c>
      <c r="J1732" s="16">
        <f>ABS(Solieusap!J1732)</f>
        <v>3.1426559350649299</v>
      </c>
      <c r="K1732" s="16">
        <f t="shared" si="0"/>
        <v>14.1044202597403</v>
      </c>
      <c r="L1732" s="16">
        <f t="shared" si="1"/>
        <v>4.6637808787878798</v>
      </c>
    </row>
    <row r="1733" spans="1:12" ht="16.5" customHeight="1">
      <c r="A1733" s="15" t="str">
        <f>Solieusap!A1733</f>
        <v>Cũ</v>
      </c>
      <c r="B1733" s="15">
        <f>Solieusap!B1733</f>
        <v>1.75</v>
      </c>
      <c r="C1733" s="15" t="str">
        <f>Solieusap!C1733</f>
        <v>COMB3</v>
      </c>
      <c r="D1733" s="15" t="str">
        <f>Solieusap!D1733</f>
        <v>Combination</v>
      </c>
      <c r="E1733" s="16">
        <f>ABS(Solieusap!E1733)</f>
        <v>14.1212766233766</v>
      </c>
      <c r="F1733" s="16">
        <f>ABS(Solieusap!F1733)</f>
        <v>1.30981082251083</v>
      </c>
      <c r="G1733" s="16">
        <f>ABS(Solieusap!G1733)</f>
        <v>1.7864134199134201</v>
      </c>
      <c r="H1733" s="16">
        <f>ABS(Solieusap!H1733)</f>
        <v>7.91603116883117E-4</v>
      </c>
      <c r="I1733" s="16">
        <f>ABS(Solieusap!I1733)</f>
        <v>4.6705756709956701</v>
      </c>
      <c r="J1733" s="16">
        <f>ABS(Solieusap!J1733)</f>
        <v>3.1472029870129798</v>
      </c>
      <c r="K1733" s="16">
        <f t="shared" si="0"/>
        <v>14.1212766233766</v>
      </c>
      <c r="L1733" s="16">
        <f t="shared" si="1"/>
        <v>4.6705756709956701</v>
      </c>
    </row>
    <row r="1734" spans="1:12" ht="16.5" customHeight="1">
      <c r="A1734" s="15" t="str">
        <f>Solieusap!A1734</f>
        <v>Cũ</v>
      </c>
      <c r="B1734" s="15">
        <f>Solieusap!B1734</f>
        <v>3.5</v>
      </c>
      <c r="C1734" s="15" t="str">
        <f>Solieusap!C1734</f>
        <v>COMB3</v>
      </c>
      <c r="D1734" s="15" t="str">
        <f>Solieusap!D1734</f>
        <v>Combination</v>
      </c>
      <c r="E1734" s="16">
        <f>ABS(Solieusap!E1734)</f>
        <v>14.138132987013</v>
      </c>
      <c r="F1734" s="16">
        <f>ABS(Solieusap!F1734)</f>
        <v>1.3115213419913501</v>
      </c>
      <c r="G1734" s="16">
        <f>ABS(Solieusap!G1734)</f>
        <v>1.7886778354978301</v>
      </c>
      <c r="H1734" s="16">
        <f>ABS(Solieusap!H1734)</f>
        <v>7.9265822077922098E-4</v>
      </c>
      <c r="I1734" s="16">
        <f>ABS(Solieusap!I1734)</f>
        <v>4.6773704632034701</v>
      </c>
      <c r="J1734" s="16">
        <f>ABS(Solieusap!J1734)</f>
        <v>3.1517500389610298</v>
      </c>
      <c r="K1734" s="16">
        <f t="shared" si="0"/>
        <v>14.138132987013</v>
      </c>
      <c r="L1734" s="16">
        <f t="shared" si="1"/>
        <v>4.6773704632034701</v>
      </c>
    </row>
    <row r="1735" spans="1:12" ht="16.5" customHeight="1">
      <c r="A1735" s="15" t="str">
        <f>Solieusap!A1735</f>
        <v>Cũ</v>
      </c>
      <c r="B1735" s="15">
        <f>Solieusap!B1735</f>
        <v>0</v>
      </c>
      <c r="C1735" s="15" t="str">
        <f>Solieusap!C1735</f>
        <v>COMB4</v>
      </c>
      <c r="D1735" s="15" t="str">
        <f>Solieusap!D1735</f>
        <v>Combination</v>
      </c>
      <c r="E1735" s="16">
        <f>ABS(Solieusap!E1735)</f>
        <v>14.1549893506494</v>
      </c>
      <c r="F1735" s="16">
        <f>ABS(Solieusap!F1735)</f>
        <v>1.3132318614718701</v>
      </c>
      <c r="G1735" s="16">
        <f>ABS(Solieusap!G1735)</f>
        <v>1.7909422510822499</v>
      </c>
      <c r="H1735" s="16">
        <f>ABS(Solieusap!H1735)</f>
        <v>7.9371332467532496E-4</v>
      </c>
      <c r="I1735" s="16">
        <f>ABS(Solieusap!I1735)</f>
        <v>4.6841652554112603</v>
      </c>
      <c r="J1735" s="16">
        <f>ABS(Solieusap!J1735)</f>
        <v>3.1562970909090899</v>
      </c>
      <c r="K1735" s="16">
        <f t="shared" si="0"/>
        <v>14.1549893506494</v>
      </c>
      <c r="L1735" s="16">
        <f t="shared" si="1"/>
        <v>4.6841652554112603</v>
      </c>
    </row>
    <row r="1736" spans="1:12" ht="16.5" customHeight="1">
      <c r="A1736" s="15" t="str">
        <f>Solieusap!A1736</f>
        <v>Cũ</v>
      </c>
      <c r="B1736" s="15">
        <f>Solieusap!B1736</f>
        <v>1.75</v>
      </c>
      <c r="C1736" s="15" t="str">
        <f>Solieusap!C1736</f>
        <v>COMB4</v>
      </c>
      <c r="D1736" s="15" t="str">
        <f>Solieusap!D1736</f>
        <v>Combination</v>
      </c>
      <c r="E1736" s="16">
        <f>ABS(Solieusap!E1736)</f>
        <v>14.1718457142857</v>
      </c>
      <c r="F1736" s="16">
        <f>ABS(Solieusap!F1736)</f>
        <v>1.3149423809523899</v>
      </c>
      <c r="G1736" s="16">
        <f>ABS(Solieusap!G1736)</f>
        <v>1.79320666666666</v>
      </c>
      <c r="H1736" s="16">
        <f>ABS(Solieusap!H1736)</f>
        <v>7.9476842857142895E-4</v>
      </c>
      <c r="I1736" s="16">
        <f>ABS(Solieusap!I1736)</f>
        <v>4.6909600476190496</v>
      </c>
      <c r="J1736" s="16">
        <f>ABS(Solieusap!J1736)</f>
        <v>3.1608441428571399</v>
      </c>
      <c r="K1736" s="16">
        <f t="shared" si="0"/>
        <v>14.1718457142857</v>
      </c>
      <c r="L1736" s="16">
        <f t="shared" si="1"/>
        <v>4.6909600476190496</v>
      </c>
    </row>
    <row r="1737" spans="1:12" ht="16.5" customHeight="1">
      <c r="A1737" s="15" t="str">
        <f>Solieusap!A1737</f>
        <v>Cũ</v>
      </c>
      <c r="B1737" s="15">
        <f>Solieusap!B1737</f>
        <v>3.5</v>
      </c>
      <c r="C1737" s="15" t="str">
        <f>Solieusap!C1737</f>
        <v>COMB4</v>
      </c>
      <c r="D1737" s="15" t="str">
        <f>Solieusap!D1737</f>
        <v>Combination</v>
      </c>
      <c r="E1737" s="16">
        <f>ABS(Solieusap!E1737)</f>
        <v>14.1887020779221</v>
      </c>
      <c r="F1737" s="16">
        <f>ABS(Solieusap!F1737)</f>
        <v>1.3166529004329099</v>
      </c>
      <c r="G1737" s="16">
        <f>ABS(Solieusap!G1737)</f>
        <v>1.79547108225108</v>
      </c>
      <c r="H1737" s="16">
        <f>ABS(Solieusap!H1737)</f>
        <v>7.9582353246753304E-4</v>
      </c>
      <c r="I1737" s="16">
        <f>ABS(Solieusap!I1737)</f>
        <v>4.6977548398268398</v>
      </c>
      <c r="J1737" s="16">
        <f>ABS(Solieusap!J1737)</f>
        <v>3.1653911948051898</v>
      </c>
      <c r="K1737" s="16">
        <f t="shared" si="0"/>
        <v>14.1887020779221</v>
      </c>
      <c r="L1737" s="16">
        <f t="shared" si="1"/>
        <v>4.6977548398268398</v>
      </c>
    </row>
    <row r="1738" spans="1:12" ht="16.5" customHeight="1">
      <c r="A1738" s="15" t="str">
        <f>Solieusap!A1738</f>
        <v>Cũ</v>
      </c>
      <c r="B1738" s="15">
        <f>Solieusap!B1738</f>
        <v>0</v>
      </c>
      <c r="C1738" s="15" t="str">
        <f>Solieusap!C1738</f>
        <v>COMB5</v>
      </c>
      <c r="D1738" s="15" t="str">
        <f>Solieusap!D1738</f>
        <v>Combination</v>
      </c>
      <c r="E1738" s="16">
        <f>ABS(Solieusap!E1738)</f>
        <v>14.2055584415585</v>
      </c>
      <c r="F1738" s="16">
        <f>ABS(Solieusap!F1738)</f>
        <v>1.31836341991343</v>
      </c>
      <c r="G1738" s="16">
        <f>ABS(Solieusap!G1738)</f>
        <v>1.7977354978355</v>
      </c>
      <c r="H1738" s="16">
        <f>ABS(Solieusap!H1738)</f>
        <v>7.9687863636363702E-4</v>
      </c>
      <c r="I1738" s="16">
        <f>ABS(Solieusap!I1738)</f>
        <v>4.7045496320346301</v>
      </c>
      <c r="J1738" s="16">
        <f>ABS(Solieusap!J1738)</f>
        <v>3.1699382467532402</v>
      </c>
      <c r="K1738" s="16">
        <f t="shared" si="0"/>
        <v>14.2055584415585</v>
      </c>
      <c r="L1738" s="16">
        <f t="shared" si="1"/>
        <v>4.7045496320346301</v>
      </c>
    </row>
    <row r="1739" spans="1:12" ht="16.5" customHeight="1">
      <c r="A1739" s="15" t="str">
        <f>Solieusap!A1739</f>
        <v>Cũ</v>
      </c>
      <c r="B1739" s="15">
        <f>Solieusap!B1739</f>
        <v>1.75</v>
      </c>
      <c r="C1739" s="15" t="str">
        <f>Solieusap!C1739</f>
        <v>COMB5</v>
      </c>
      <c r="D1739" s="15" t="str">
        <f>Solieusap!D1739</f>
        <v>Combination</v>
      </c>
      <c r="E1739" s="16">
        <f>ABS(Solieusap!E1739)</f>
        <v>14.2224148051948</v>
      </c>
      <c r="F1739" s="16">
        <f>ABS(Solieusap!F1739)</f>
        <v>1.32007393939394</v>
      </c>
      <c r="G1739" s="16">
        <f>ABS(Solieusap!G1739)</f>
        <v>1.7999999134199101</v>
      </c>
      <c r="H1739" s="16">
        <f>ABS(Solieusap!H1739)</f>
        <v>7.97933740259741E-4</v>
      </c>
      <c r="I1739" s="16">
        <f>ABS(Solieusap!I1739)</f>
        <v>4.7113444242424301</v>
      </c>
      <c r="J1739" s="16">
        <f>ABS(Solieusap!J1739)</f>
        <v>3.1744852987012901</v>
      </c>
      <c r="K1739" s="16">
        <f t="shared" si="0"/>
        <v>14.2224148051948</v>
      </c>
      <c r="L1739" s="16">
        <f t="shared" si="1"/>
        <v>4.7113444242424301</v>
      </c>
    </row>
    <row r="1740" spans="1:12" ht="16.5" customHeight="1">
      <c r="A1740" s="15" t="str">
        <f>Solieusap!A1740</f>
        <v>Cũ</v>
      </c>
      <c r="B1740" s="15">
        <f>Solieusap!B1740</f>
        <v>3.5</v>
      </c>
      <c r="C1740" s="15" t="str">
        <f>Solieusap!C1740</f>
        <v>COMB5</v>
      </c>
      <c r="D1740" s="15" t="str">
        <f>Solieusap!D1740</f>
        <v>Combination</v>
      </c>
      <c r="E1740" s="16">
        <f>ABS(Solieusap!E1740)</f>
        <v>14.2392711688312</v>
      </c>
      <c r="F1740" s="16">
        <f>ABS(Solieusap!F1740)</f>
        <v>1.3217844588744601</v>
      </c>
      <c r="G1740" s="16">
        <f>ABS(Solieusap!G1740)</f>
        <v>1.8022643290043301</v>
      </c>
      <c r="H1740" s="16">
        <f>ABS(Solieusap!H1740)</f>
        <v>7.9898884415584401E-4</v>
      </c>
      <c r="I1740" s="16">
        <f>ABS(Solieusap!I1740)</f>
        <v>4.7181392164502203</v>
      </c>
      <c r="J1740" s="16">
        <f>ABS(Solieusap!J1740)</f>
        <v>3.1790323506493499</v>
      </c>
      <c r="K1740" s="16">
        <f t="shared" si="0"/>
        <v>14.2392711688312</v>
      </c>
      <c r="L1740" s="16">
        <f t="shared" si="1"/>
        <v>4.7181392164502203</v>
      </c>
    </row>
    <row r="1741" spans="1:12" ht="16.5" customHeight="1">
      <c r="A1741" s="15" t="str">
        <f>Solieusap!A1741</f>
        <v>Cũ</v>
      </c>
      <c r="B1741" s="15">
        <f>Solieusap!B1741</f>
        <v>0</v>
      </c>
      <c r="C1741" s="15" t="str">
        <f>Solieusap!C1741</f>
        <v>COMB6</v>
      </c>
      <c r="D1741" s="15" t="str">
        <f>Solieusap!D1741</f>
        <v>Combination</v>
      </c>
      <c r="E1741" s="16">
        <f>ABS(Solieusap!E1741)</f>
        <v>14.2561275324676</v>
      </c>
      <c r="F1741" s="16">
        <f>ABS(Solieusap!F1741)</f>
        <v>1.3234949783549801</v>
      </c>
      <c r="G1741" s="16">
        <f>ABS(Solieusap!G1741)</f>
        <v>1.8045287445887399</v>
      </c>
      <c r="H1741" s="16">
        <f>ABS(Solieusap!H1741)</f>
        <v>8.0004394805194799E-4</v>
      </c>
      <c r="I1741" s="16">
        <f>ABS(Solieusap!I1741)</f>
        <v>4.7249340086580096</v>
      </c>
      <c r="J1741" s="16">
        <f>ABS(Solieusap!J1741)</f>
        <v>3.1835794025973998</v>
      </c>
      <c r="K1741" s="16">
        <f t="shared" si="0"/>
        <v>14.2561275324676</v>
      </c>
      <c r="L1741" s="16">
        <f t="shared" si="1"/>
        <v>4.7249340086580096</v>
      </c>
    </row>
    <row r="1742" spans="1:12" ht="16.5" customHeight="1">
      <c r="A1742" s="15" t="str">
        <f>Solieusap!A1742</f>
        <v>Cũ</v>
      </c>
      <c r="B1742" s="15">
        <f>Solieusap!B1742</f>
        <v>1.75</v>
      </c>
      <c r="C1742" s="15" t="str">
        <f>Solieusap!C1742</f>
        <v>COMB6</v>
      </c>
      <c r="D1742" s="15" t="str">
        <f>Solieusap!D1742</f>
        <v>Combination</v>
      </c>
      <c r="E1742" s="16">
        <f>ABS(Solieusap!E1742)</f>
        <v>14.2729838961039</v>
      </c>
      <c r="F1742" s="16">
        <f>ABS(Solieusap!F1742)</f>
        <v>1.3252054978354999</v>
      </c>
      <c r="G1742" s="16">
        <f>ABS(Solieusap!G1742)</f>
        <v>1.8067931601731599</v>
      </c>
      <c r="H1742" s="16">
        <f>ABS(Solieusap!H1742)</f>
        <v>8.0109905194805197E-4</v>
      </c>
      <c r="I1742" s="16">
        <f>ABS(Solieusap!I1742)</f>
        <v>4.7317288008657998</v>
      </c>
      <c r="J1742" s="16">
        <f>ABS(Solieusap!J1742)</f>
        <v>3.1881264545454502</v>
      </c>
      <c r="K1742" s="16">
        <f t="shared" si="0"/>
        <v>14.2729838961039</v>
      </c>
      <c r="L1742" s="16">
        <f t="shared" si="1"/>
        <v>4.7317288008657998</v>
      </c>
    </row>
    <row r="1743" spans="1:12" ht="16.5" customHeight="1">
      <c r="A1743" s="15" t="str">
        <f>Solieusap!A1743</f>
        <v>Cũ</v>
      </c>
      <c r="B1743" s="15">
        <f>Solieusap!B1743</f>
        <v>3.5</v>
      </c>
      <c r="C1743" s="15" t="str">
        <f>Solieusap!C1743</f>
        <v>COMB6</v>
      </c>
      <c r="D1743" s="15" t="str">
        <f>Solieusap!D1743</f>
        <v>Combination</v>
      </c>
      <c r="E1743" s="16">
        <f>ABS(Solieusap!E1743)</f>
        <v>14.2898402597403</v>
      </c>
      <c r="F1743" s="16">
        <f>ABS(Solieusap!F1743)</f>
        <v>1.3269160173160199</v>
      </c>
      <c r="G1743" s="16">
        <f>ABS(Solieusap!G1743)</f>
        <v>1.80905757575757</v>
      </c>
      <c r="H1743" s="16">
        <f>ABS(Solieusap!H1743)</f>
        <v>8.0215415584415596E-4</v>
      </c>
      <c r="I1743" s="16">
        <f>ABS(Solieusap!I1743)</f>
        <v>4.7385235930735998</v>
      </c>
      <c r="J1743" s="16">
        <f>ABS(Solieusap!J1743)</f>
        <v>3.1926735064935001</v>
      </c>
      <c r="K1743" s="16">
        <f t="shared" si="0"/>
        <v>14.2898402597403</v>
      </c>
      <c r="L1743" s="16">
        <f t="shared" si="1"/>
        <v>4.7385235930735998</v>
      </c>
    </row>
    <row r="1744" spans="1:12" ht="16.5" customHeight="1">
      <c r="A1744" s="15" t="str">
        <f>Solieusap!A1744</f>
        <v>Cũ</v>
      </c>
      <c r="B1744" s="15">
        <f>Solieusap!B1744</f>
        <v>0</v>
      </c>
      <c r="C1744" s="15" t="str">
        <f>Solieusap!C1744</f>
        <v>COMB7</v>
      </c>
      <c r="D1744" s="15" t="str">
        <f>Solieusap!D1744</f>
        <v>Combination</v>
      </c>
      <c r="E1744" s="16">
        <f>ABS(Solieusap!E1744)</f>
        <v>14.306696623376601</v>
      </c>
      <c r="F1744" s="16">
        <f>ABS(Solieusap!F1744)</f>
        <v>1.32862653679654</v>
      </c>
      <c r="G1744" s="16">
        <f>ABS(Solieusap!G1744)</f>
        <v>1.81132199134199</v>
      </c>
      <c r="H1744" s="16">
        <f>ABS(Solieusap!H1744)</f>
        <v>8.0320925974026005E-4</v>
      </c>
      <c r="I1744" s="16">
        <f>ABS(Solieusap!I1744)</f>
        <v>4.7453183852813901</v>
      </c>
      <c r="J1744" s="16">
        <f>ABS(Solieusap!J1744)</f>
        <v>3.1972205584415501</v>
      </c>
      <c r="K1744" s="16">
        <f t="shared" si="0"/>
        <v>14.306696623376601</v>
      </c>
      <c r="L1744" s="16">
        <f t="shared" si="1"/>
        <v>4.7453183852813901</v>
      </c>
    </row>
    <row r="1745" spans="1:12" ht="16.5" customHeight="1">
      <c r="A1745" s="15" t="str">
        <f>Solieusap!A1745</f>
        <v>Cũ</v>
      </c>
      <c r="B1745" s="15">
        <f>Solieusap!B1745</f>
        <v>1.75</v>
      </c>
      <c r="C1745" s="15" t="str">
        <f>Solieusap!C1745</f>
        <v>COMB7</v>
      </c>
      <c r="D1745" s="15" t="str">
        <f>Solieusap!D1745</f>
        <v>Combination</v>
      </c>
      <c r="E1745" s="16">
        <f>ABS(Solieusap!E1745)</f>
        <v>14.323552987013001</v>
      </c>
      <c r="F1745" s="16">
        <f>ABS(Solieusap!F1745)</f>
        <v>1.33033705627706</v>
      </c>
      <c r="G1745" s="16">
        <f>ABS(Solieusap!G1745)</f>
        <v>1.81358640692641</v>
      </c>
      <c r="H1745" s="16">
        <f>ABS(Solieusap!H1745)</f>
        <v>8.0426436363636403E-4</v>
      </c>
      <c r="I1745" s="16">
        <f>ABS(Solieusap!I1745)</f>
        <v>4.7521131774891803</v>
      </c>
      <c r="J1745" s="16">
        <f>ABS(Solieusap!J1745)</f>
        <v>3.2017676103896102</v>
      </c>
      <c r="K1745" s="16">
        <f t="shared" si="0"/>
        <v>14.323552987013001</v>
      </c>
      <c r="L1745" s="16">
        <f t="shared" si="1"/>
        <v>4.7521131774891803</v>
      </c>
    </row>
    <row r="1746" spans="1:12" ht="16.5" customHeight="1">
      <c r="A1746" s="15" t="str">
        <f>Solieusap!A1746</f>
        <v>Cũ</v>
      </c>
      <c r="B1746" s="15">
        <f>Solieusap!B1746</f>
        <v>3.5</v>
      </c>
      <c r="C1746" s="15" t="str">
        <f>Solieusap!C1746</f>
        <v>COMB7</v>
      </c>
      <c r="D1746" s="15" t="str">
        <f>Solieusap!D1746</f>
        <v>Combination</v>
      </c>
      <c r="E1746" s="16">
        <f>ABS(Solieusap!E1746)</f>
        <v>14.3404093506494</v>
      </c>
      <c r="F1746" s="16">
        <f>ABS(Solieusap!F1746)</f>
        <v>1.33204757575758</v>
      </c>
      <c r="G1746" s="16">
        <f>ABS(Solieusap!G1746)</f>
        <v>1.8158508225108201</v>
      </c>
      <c r="H1746" s="16">
        <f>ABS(Solieusap!H1746)</f>
        <v>8.0531946753246801E-4</v>
      </c>
      <c r="I1746" s="16">
        <f>ABS(Solieusap!I1746)</f>
        <v>4.7589079696969696</v>
      </c>
      <c r="J1746" s="16">
        <f>ABS(Solieusap!J1746)</f>
        <v>3.2063146623376602</v>
      </c>
      <c r="K1746" s="16">
        <f t="shared" si="0"/>
        <v>14.3404093506494</v>
      </c>
      <c r="L1746" s="16">
        <f t="shared" si="1"/>
        <v>4.7589079696969696</v>
      </c>
    </row>
    <row r="1747" spans="1:12" ht="16.5" customHeight="1">
      <c r="A1747" s="15" t="str">
        <f>Solieusap!A1747</f>
        <v>Cũ</v>
      </c>
      <c r="B1747" s="15">
        <f>Solieusap!B1747</f>
        <v>0</v>
      </c>
      <c r="C1747" s="15" t="str">
        <f>Solieusap!C1747</f>
        <v>COMB1</v>
      </c>
      <c r="D1747" s="15" t="str">
        <f>Solieusap!D1747</f>
        <v>Combination</v>
      </c>
      <c r="E1747" s="16">
        <f>ABS(Solieusap!E1747)</f>
        <v>14.357265714285701</v>
      </c>
      <c r="F1747" s="16">
        <f>ABS(Solieusap!F1747)</f>
        <v>1.3337580952381001</v>
      </c>
      <c r="G1747" s="16">
        <f>ABS(Solieusap!G1747)</f>
        <v>1.8181152380952399</v>
      </c>
      <c r="H1747" s="16">
        <f>ABS(Solieusap!H1747)</f>
        <v>8.06374571428572E-4</v>
      </c>
      <c r="I1747" s="16">
        <f>ABS(Solieusap!I1747)</f>
        <v>4.7657027619047598</v>
      </c>
      <c r="J1747" s="16">
        <f>ABS(Solieusap!J1747)</f>
        <v>3.2108617142857101</v>
      </c>
      <c r="K1747" s="16">
        <f t="shared" si="0"/>
        <v>14.357265714285701</v>
      </c>
      <c r="L1747" s="16">
        <f t="shared" si="1"/>
        <v>4.7657027619047598</v>
      </c>
    </row>
    <row r="1748" spans="1:12" ht="16.5" customHeight="1">
      <c r="A1748" s="15" t="str">
        <f>Solieusap!A1748</f>
        <v>Cũ</v>
      </c>
      <c r="B1748" s="15">
        <f>Solieusap!B1748</f>
        <v>1.75</v>
      </c>
      <c r="C1748" s="15" t="str">
        <f>Solieusap!C1748</f>
        <v>COMB1</v>
      </c>
      <c r="D1748" s="15" t="str">
        <f>Solieusap!D1748</f>
        <v>Combination</v>
      </c>
      <c r="E1748" s="16">
        <f>ABS(Solieusap!E1748)</f>
        <v>14.374122077922101</v>
      </c>
      <c r="F1748" s="16">
        <f>ABS(Solieusap!F1748)</f>
        <v>1.3354686147186201</v>
      </c>
      <c r="G1748" s="16">
        <f>ABS(Solieusap!G1748)</f>
        <v>1.8203796536796499</v>
      </c>
      <c r="H1748" s="16">
        <f>ABS(Solieusap!H1748)</f>
        <v>8.0742967532467598E-4</v>
      </c>
      <c r="I1748" s="16">
        <f>ABS(Solieusap!I1748)</f>
        <v>4.7724975541125598</v>
      </c>
      <c r="J1748" s="16">
        <f>ABS(Solieusap!J1748)</f>
        <v>3.21540876623376</v>
      </c>
      <c r="K1748" s="16">
        <f t="shared" si="0"/>
        <v>14.374122077922101</v>
      </c>
      <c r="L1748" s="16">
        <f t="shared" si="1"/>
        <v>4.7724975541125598</v>
      </c>
    </row>
    <row r="1749" spans="1:12" ht="16.5" customHeight="1">
      <c r="A1749" s="15" t="str">
        <f>Solieusap!A1749</f>
        <v>Cũ</v>
      </c>
      <c r="B1749" s="15">
        <f>Solieusap!B1749</f>
        <v>3.5</v>
      </c>
      <c r="C1749" s="15" t="str">
        <f>Solieusap!C1749</f>
        <v>COMB1</v>
      </c>
      <c r="D1749" s="15" t="str">
        <f>Solieusap!D1749</f>
        <v>Combination</v>
      </c>
      <c r="E1749" s="16">
        <f>ABS(Solieusap!E1749)</f>
        <v>14.3909784415585</v>
      </c>
      <c r="F1749" s="16">
        <f>ABS(Solieusap!F1749)</f>
        <v>1.3371791341991399</v>
      </c>
      <c r="G1749" s="16">
        <f>ABS(Solieusap!G1749)</f>
        <v>1.82264406926407</v>
      </c>
      <c r="H1749" s="16">
        <f>ABS(Solieusap!H1749)</f>
        <v>8.0848477922077996E-4</v>
      </c>
      <c r="I1749" s="16">
        <f>ABS(Solieusap!I1749)</f>
        <v>4.77929234632035</v>
      </c>
      <c r="J1749" s="16">
        <f>ABS(Solieusap!J1749)</f>
        <v>3.21995581818181</v>
      </c>
      <c r="K1749" s="16">
        <f t="shared" si="0"/>
        <v>14.3909784415585</v>
      </c>
      <c r="L1749" s="16">
        <f t="shared" si="1"/>
        <v>4.77929234632035</v>
      </c>
    </row>
    <row r="1750" spans="1:12" ht="16.5" customHeight="1">
      <c r="A1750" s="15" t="str">
        <f>Solieusap!A1750</f>
        <v>Cũ</v>
      </c>
      <c r="B1750" s="15">
        <f>Solieusap!B1750</f>
        <v>0</v>
      </c>
      <c r="C1750" s="15" t="str">
        <f>Solieusap!C1750</f>
        <v>COMB2</v>
      </c>
      <c r="D1750" s="15" t="str">
        <f>Solieusap!D1750</f>
        <v>Combination</v>
      </c>
      <c r="E1750" s="16">
        <f>ABS(Solieusap!E1750)</f>
        <v>14.407834805194801</v>
      </c>
      <c r="F1750" s="16">
        <f>ABS(Solieusap!F1750)</f>
        <v>1.33888965367966</v>
      </c>
      <c r="G1750" s="16">
        <f>ABS(Solieusap!G1750)</f>
        <v>1.82490848484848</v>
      </c>
      <c r="H1750" s="16">
        <f>ABS(Solieusap!H1750)</f>
        <v>8.0953988311688297E-4</v>
      </c>
      <c r="I1750" s="16">
        <f>ABS(Solieusap!I1750)</f>
        <v>4.7860871385281403</v>
      </c>
      <c r="J1750" s="16">
        <f>ABS(Solieusap!J1750)</f>
        <v>3.2245028701298701</v>
      </c>
      <c r="K1750" s="16">
        <f t="shared" si="0"/>
        <v>14.407834805194801</v>
      </c>
      <c r="L1750" s="16">
        <f t="shared" si="1"/>
        <v>4.7860871385281403</v>
      </c>
    </row>
    <row r="1751" spans="1:12" ht="16.5" customHeight="1">
      <c r="A1751" s="15" t="str">
        <f>Solieusap!A1751</f>
        <v>Cũ</v>
      </c>
      <c r="B1751" s="15">
        <f>Solieusap!B1751</f>
        <v>1.75</v>
      </c>
      <c r="C1751" s="15" t="str">
        <f>Solieusap!C1751</f>
        <v>COMB2</v>
      </c>
      <c r="D1751" s="15" t="str">
        <f>Solieusap!D1751</f>
        <v>Combination</v>
      </c>
      <c r="E1751" s="16">
        <f>ABS(Solieusap!E1751)</f>
        <v>14.424691168831201</v>
      </c>
      <c r="F1751" s="16">
        <f>ABS(Solieusap!F1751)</f>
        <v>1.34060017316018</v>
      </c>
      <c r="G1751" s="16">
        <f>ABS(Solieusap!G1751)</f>
        <v>1.8271729004329</v>
      </c>
      <c r="H1751" s="16">
        <f>ABS(Solieusap!H1751)</f>
        <v>8.1059498701298695E-4</v>
      </c>
      <c r="I1751" s="16">
        <f>ABS(Solieusap!I1751)</f>
        <v>4.7928819307359296</v>
      </c>
      <c r="J1751" s="16">
        <f>ABS(Solieusap!J1751)</f>
        <v>3.2290499220779201</v>
      </c>
      <c r="K1751" s="16">
        <f t="shared" si="0"/>
        <v>14.424691168831201</v>
      </c>
      <c r="L1751" s="16">
        <f t="shared" si="1"/>
        <v>4.7928819307359296</v>
      </c>
    </row>
    <row r="1752" spans="1:12" ht="16.5" customHeight="1">
      <c r="A1752" s="15" t="str">
        <f>Solieusap!A1752</f>
        <v>Cũ</v>
      </c>
      <c r="B1752" s="15">
        <f>Solieusap!B1752</f>
        <v>3.5</v>
      </c>
      <c r="C1752" s="15" t="str">
        <f>Solieusap!C1752</f>
        <v>COMB2</v>
      </c>
      <c r="D1752" s="15" t="str">
        <f>Solieusap!D1752</f>
        <v>Combination</v>
      </c>
      <c r="E1752" s="16">
        <f>ABS(Solieusap!E1752)</f>
        <v>14.441547532467601</v>
      </c>
      <c r="F1752" s="16">
        <f>ABS(Solieusap!F1752)</f>
        <v>1.3423106926407</v>
      </c>
      <c r="G1752" s="16">
        <f>ABS(Solieusap!G1752)</f>
        <v>1.8294373160173101</v>
      </c>
      <c r="H1752" s="16">
        <f>ABS(Solieusap!H1752)</f>
        <v>8.1165009090909104E-4</v>
      </c>
      <c r="I1752" s="16">
        <f>ABS(Solieusap!I1752)</f>
        <v>4.7996767229437296</v>
      </c>
      <c r="J1752" s="16">
        <f>ABS(Solieusap!J1752)</f>
        <v>3.23359697402597</v>
      </c>
      <c r="K1752" s="16">
        <f t="shared" si="0"/>
        <v>14.441547532467601</v>
      </c>
      <c r="L1752" s="16">
        <f t="shared" si="1"/>
        <v>4.7996767229437296</v>
      </c>
    </row>
    <row r="1753" spans="1:12" ht="16.5" customHeight="1">
      <c r="A1753" s="15" t="str">
        <f>Solieusap!A1753</f>
        <v>Cũ</v>
      </c>
      <c r="B1753" s="15">
        <f>Solieusap!B1753</f>
        <v>0</v>
      </c>
      <c r="C1753" s="15" t="str">
        <f>Solieusap!C1753</f>
        <v>COMB3</v>
      </c>
      <c r="D1753" s="15" t="str">
        <f>Solieusap!D1753</f>
        <v>Combination</v>
      </c>
      <c r="E1753" s="16">
        <f>ABS(Solieusap!E1753)</f>
        <v>14.458403896103899</v>
      </c>
      <c r="F1753" s="16">
        <f>ABS(Solieusap!F1753)</f>
        <v>1.3440212121212201</v>
      </c>
      <c r="G1753" s="16">
        <f>ABS(Solieusap!G1753)</f>
        <v>1.8317017316017301</v>
      </c>
      <c r="H1753" s="16">
        <f>ABS(Solieusap!H1753)</f>
        <v>8.1270519480519502E-4</v>
      </c>
      <c r="I1753" s="16">
        <f>ABS(Solieusap!I1753)</f>
        <v>4.8064715151515198</v>
      </c>
      <c r="J1753" s="16">
        <f>ABS(Solieusap!J1753)</f>
        <v>3.23814402597402</v>
      </c>
      <c r="K1753" s="16">
        <f t="shared" si="0"/>
        <v>14.458403896103899</v>
      </c>
      <c r="L1753" s="16">
        <f t="shared" si="1"/>
        <v>4.8064715151515198</v>
      </c>
    </row>
    <row r="1754" spans="1:12" ht="16.5" customHeight="1">
      <c r="A1754" s="15" t="str">
        <f>Solieusap!A1754</f>
        <v>Cũ</v>
      </c>
      <c r="B1754" s="15">
        <f>Solieusap!B1754</f>
        <v>1.75</v>
      </c>
      <c r="C1754" s="15" t="str">
        <f>Solieusap!C1754</f>
        <v>COMB3</v>
      </c>
      <c r="D1754" s="15" t="str">
        <f>Solieusap!D1754</f>
        <v>Combination</v>
      </c>
      <c r="E1754" s="16">
        <f>ABS(Solieusap!E1754)</f>
        <v>14.475260259740301</v>
      </c>
      <c r="F1754" s="16">
        <f>ABS(Solieusap!F1754)</f>
        <v>1.3457317316017401</v>
      </c>
      <c r="G1754" s="16">
        <f>ABS(Solieusap!G1754)</f>
        <v>1.8339661471861499</v>
      </c>
      <c r="H1754" s="16">
        <f>ABS(Solieusap!H1754)</f>
        <v>8.1376029870129901E-4</v>
      </c>
      <c r="I1754" s="16">
        <f>ABS(Solieusap!I1754)</f>
        <v>4.81326630735931</v>
      </c>
      <c r="J1754" s="16">
        <f>ABS(Solieusap!J1754)</f>
        <v>3.2426910779220699</v>
      </c>
      <c r="K1754" s="16">
        <f t="shared" si="0"/>
        <v>14.475260259740301</v>
      </c>
      <c r="L1754" s="16">
        <f t="shared" si="1"/>
        <v>4.81326630735931</v>
      </c>
    </row>
    <row r="1755" spans="1:12" ht="16.5" customHeight="1">
      <c r="A1755" s="15" t="str">
        <f>Solieusap!A1755</f>
        <v>Cũ</v>
      </c>
      <c r="B1755" s="15">
        <f>Solieusap!B1755</f>
        <v>3.5</v>
      </c>
      <c r="C1755" s="15" t="str">
        <f>Solieusap!C1755</f>
        <v>COMB3</v>
      </c>
      <c r="D1755" s="15" t="str">
        <f>Solieusap!D1755</f>
        <v>Combination</v>
      </c>
      <c r="E1755" s="16">
        <f>ABS(Solieusap!E1755)</f>
        <v>14.492116623376599</v>
      </c>
      <c r="F1755" s="16">
        <f>ABS(Solieusap!F1755)</f>
        <v>1.3474422510822599</v>
      </c>
      <c r="G1755" s="16">
        <f>ABS(Solieusap!G1755)</f>
        <v>1.83623056277056</v>
      </c>
      <c r="H1755" s="16">
        <f>ABS(Solieusap!H1755)</f>
        <v>8.1481540259740299E-4</v>
      </c>
      <c r="I1755" s="16">
        <f>ABS(Solieusap!I1755)</f>
        <v>4.8200610995671003</v>
      </c>
      <c r="J1755" s="16">
        <f>ABS(Solieusap!J1755)</f>
        <v>3.2472381298701198</v>
      </c>
      <c r="K1755" s="16">
        <f t="shared" si="0"/>
        <v>14.492116623376599</v>
      </c>
      <c r="L1755" s="16">
        <f t="shared" si="1"/>
        <v>4.8200610995671003</v>
      </c>
    </row>
    <row r="1756" spans="1:12" ht="16.5" customHeight="1">
      <c r="A1756" s="15" t="str">
        <f>Solieusap!A1756</f>
        <v>Cũ</v>
      </c>
      <c r="B1756" s="15">
        <f>Solieusap!B1756</f>
        <v>0</v>
      </c>
      <c r="C1756" s="15" t="str">
        <f>Solieusap!C1756</f>
        <v>COMB4</v>
      </c>
      <c r="D1756" s="15" t="str">
        <f>Solieusap!D1756</f>
        <v>Combination</v>
      </c>
      <c r="E1756" s="16">
        <f>ABS(Solieusap!E1756)</f>
        <v>14.508972987012999</v>
      </c>
      <c r="F1756" s="16">
        <f>ABS(Solieusap!F1756)</f>
        <v>1.3491527705627799</v>
      </c>
      <c r="G1756" s="16">
        <f>ABS(Solieusap!G1756)</f>
        <v>1.83849497835498</v>
      </c>
      <c r="H1756" s="16">
        <f>ABS(Solieusap!H1756)</f>
        <v>8.1587050649350697E-4</v>
      </c>
      <c r="I1756" s="16">
        <f>ABS(Solieusap!I1756)</f>
        <v>4.8268558917748896</v>
      </c>
      <c r="J1756" s="16">
        <f>ABS(Solieusap!J1756)</f>
        <v>3.25178518181818</v>
      </c>
      <c r="K1756" s="16">
        <f t="shared" si="0"/>
        <v>14.508972987012999</v>
      </c>
      <c r="L1756" s="16">
        <f t="shared" si="1"/>
        <v>4.8268558917748896</v>
      </c>
    </row>
    <row r="1757" spans="1:12" ht="16.5" customHeight="1">
      <c r="A1757" s="15" t="str">
        <f>Solieusap!A1757</f>
        <v>Cũ</v>
      </c>
      <c r="B1757" s="15">
        <f>Solieusap!B1757</f>
        <v>1.75</v>
      </c>
      <c r="C1757" s="15" t="str">
        <f>Solieusap!C1757</f>
        <v>COMB4</v>
      </c>
      <c r="D1757" s="15" t="str">
        <f>Solieusap!D1757</f>
        <v>Combination</v>
      </c>
      <c r="E1757" s="16">
        <f>ABS(Solieusap!E1757)</f>
        <v>14.525829350649399</v>
      </c>
      <c r="F1757" s="16">
        <f>ABS(Solieusap!F1757)</f>
        <v>1.3508632900433</v>
      </c>
      <c r="G1757" s="16">
        <f>ABS(Solieusap!G1757)</f>
        <v>1.84075939393939</v>
      </c>
      <c r="H1757" s="16">
        <f>ABS(Solieusap!H1757)</f>
        <v>8.1692561038961096E-4</v>
      </c>
      <c r="I1757" s="16">
        <f>ABS(Solieusap!I1757)</f>
        <v>4.8336506839826896</v>
      </c>
      <c r="J1757" s="16">
        <f>ABS(Solieusap!J1757)</f>
        <v>3.2563322337662299</v>
      </c>
      <c r="K1757" s="16">
        <f t="shared" si="0"/>
        <v>14.525829350649399</v>
      </c>
      <c r="L1757" s="16">
        <f t="shared" si="1"/>
        <v>4.8336506839826896</v>
      </c>
    </row>
    <row r="1758" spans="1:12" ht="16.5" customHeight="1">
      <c r="A1758" s="15" t="str">
        <f>Solieusap!A1758</f>
        <v>Cũ</v>
      </c>
      <c r="B1758" s="15">
        <f>Solieusap!B1758</f>
        <v>3.5</v>
      </c>
      <c r="C1758" s="15" t="str">
        <f>Solieusap!C1758</f>
        <v>COMB4</v>
      </c>
      <c r="D1758" s="15" t="str">
        <f>Solieusap!D1758</f>
        <v>Combination</v>
      </c>
      <c r="E1758" s="16">
        <f>ABS(Solieusap!E1758)</f>
        <v>14.5426857142857</v>
      </c>
      <c r="F1758" s="16">
        <f>ABS(Solieusap!F1758)</f>
        <v>1.35257380952381</v>
      </c>
      <c r="G1758" s="16">
        <f>ABS(Solieusap!G1758)</f>
        <v>1.8430238095238101</v>
      </c>
      <c r="H1758" s="16">
        <f>ABS(Solieusap!H1758)</f>
        <v>8.1798071428571505E-4</v>
      </c>
      <c r="I1758" s="16">
        <f>ABS(Solieusap!I1758)</f>
        <v>4.8404454761904798</v>
      </c>
      <c r="J1758" s="16">
        <f>ABS(Solieusap!J1758)</f>
        <v>3.2608792857142799</v>
      </c>
      <c r="K1758" s="16">
        <f t="shared" si="0"/>
        <v>14.5426857142857</v>
      </c>
      <c r="L1758" s="16">
        <f t="shared" si="1"/>
        <v>4.8404454761904798</v>
      </c>
    </row>
    <row r="1759" spans="1:12" ht="16.5" customHeight="1">
      <c r="A1759" s="15" t="str">
        <f>Solieusap!A1759</f>
        <v>Cũ</v>
      </c>
      <c r="B1759" s="15">
        <f>Solieusap!B1759</f>
        <v>0</v>
      </c>
      <c r="C1759" s="15" t="str">
        <f>Solieusap!C1759</f>
        <v>COMB5</v>
      </c>
      <c r="D1759" s="15" t="str">
        <f>Solieusap!D1759</f>
        <v>Combination</v>
      </c>
      <c r="E1759" s="16">
        <f>ABS(Solieusap!E1759)</f>
        <v>14.559542077922099</v>
      </c>
      <c r="F1759" s="16">
        <f>ABS(Solieusap!F1759)</f>
        <v>1.35428432900433</v>
      </c>
      <c r="G1759" s="16">
        <f>ABS(Solieusap!G1759)</f>
        <v>1.8452882251082201</v>
      </c>
      <c r="H1759" s="16">
        <f>ABS(Solieusap!H1759)</f>
        <v>8.1903581818181903E-4</v>
      </c>
      <c r="I1759" s="16">
        <f>ABS(Solieusap!I1759)</f>
        <v>4.84724026839827</v>
      </c>
      <c r="J1759" s="16">
        <f>ABS(Solieusap!J1759)</f>
        <v>3.2654263376623298</v>
      </c>
      <c r="K1759" s="16">
        <f t="shared" si="0"/>
        <v>14.559542077922099</v>
      </c>
      <c r="L1759" s="16">
        <f t="shared" si="1"/>
        <v>4.84724026839827</v>
      </c>
    </row>
    <row r="1760" spans="1:12" ht="16.5" customHeight="1">
      <c r="A1760" s="15" t="str">
        <f>Solieusap!A1760</f>
        <v>Cũ</v>
      </c>
      <c r="B1760" s="15">
        <f>Solieusap!B1760</f>
        <v>1.75</v>
      </c>
      <c r="C1760" s="15" t="str">
        <f>Solieusap!C1760</f>
        <v>COMB5</v>
      </c>
      <c r="D1760" s="15" t="str">
        <f>Solieusap!D1760</f>
        <v>Combination</v>
      </c>
      <c r="E1760" s="16">
        <f>ABS(Solieusap!E1760)</f>
        <v>14.576398441558499</v>
      </c>
      <c r="F1760" s="16">
        <f>ABS(Solieusap!F1760)</f>
        <v>1.3559948484848501</v>
      </c>
      <c r="G1760" s="16">
        <f>ABS(Solieusap!G1760)</f>
        <v>1.8475526406926399</v>
      </c>
      <c r="H1760" s="16">
        <f>ABS(Solieusap!H1760)</f>
        <v>8.2009092207792204E-4</v>
      </c>
      <c r="I1760" s="16">
        <f>ABS(Solieusap!I1760)</f>
        <v>4.8540350606060603</v>
      </c>
      <c r="J1760" s="16">
        <f>ABS(Solieusap!J1760)</f>
        <v>3.2699733896103802</v>
      </c>
      <c r="K1760" s="16">
        <f t="shared" si="0"/>
        <v>14.576398441558499</v>
      </c>
      <c r="L1760" s="16">
        <f t="shared" si="1"/>
        <v>4.8540350606060603</v>
      </c>
    </row>
    <row r="1761" spans="1:12" ht="16.5" customHeight="1">
      <c r="A1761" s="15" t="str">
        <f>Solieusap!A1761</f>
        <v>Cũ</v>
      </c>
      <c r="B1761" s="15">
        <f>Solieusap!B1761</f>
        <v>3.5</v>
      </c>
      <c r="C1761" s="15" t="str">
        <f>Solieusap!C1761</f>
        <v>COMB5</v>
      </c>
      <c r="D1761" s="15" t="str">
        <f>Solieusap!D1761</f>
        <v>Combination</v>
      </c>
      <c r="E1761" s="16">
        <f>ABS(Solieusap!E1761)</f>
        <v>14.5932548051948</v>
      </c>
      <c r="F1761" s="16">
        <f>ABS(Solieusap!F1761)</f>
        <v>1.3577053679653699</v>
      </c>
      <c r="G1761" s="16">
        <f>ABS(Solieusap!G1761)</f>
        <v>1.84981705627705</v>
      </c>
      <c r="H1761" s="16">
        <f>ABS(Solieusap!H1761)</f>
        <v>8.2114602597402602E-4</v>
      </c>
      <c r="I1761" s="16">
        <f>ABS(Solieusap!I1761)</f>
        <v>4.8608298528138603</v>
      </c>
      <c r="J1761" s="16">
        <f>ABS(Solieusap!J1761)</f>
        <v>3.2745204415584399</v>
      </c>
      <c r="K1761" s="16">
        <f t="shared" si="0"/>
        <v>14.5932548051948</v>
      </c>
      <c r="L1761" s="16">
        <f t="shared" si="1"/>
        <v>4.8608298528138603</v>
      </c>
    </row>
    <row r="1762" spans="1:12" ht="16.5" customHeight="1">
      <c r="A1762" s="15" t="str">
        <f>Solieusap!A1762</f>
        <v>Cũ</v>
      </c>
      <c r="B1762" s="15">
        <f>Solieusap!B1762</f>
        <v>0</v>
      </c>
      <c r="C1762" s="15" t="str">
        <f>Solieusap!C1762</f>
        <v>COMB6</v>
      </c>
      <c r="D1762" s="15" t="str">
        <f>Solieusap!D1762</f>
        <v>Combination</v>
      </c>
      <c r="E1762" s="16">
        <f>ABS(Solieusap!E1762)</f>
        <v>14.6101111688312</v>
      </c>
      <c r="F1762" s="16">
        <f>ABS(Solieusap!F1762)</f>
        <v>1.3594158874458899</v>
      </c>
      <c r="G1762" s="16">
        <f>ABS(Solieusap!G1762)</f>
        <v>1.85208147186147</v>
      </c>
      <c r="H1762" s="16">
        <f>ABS(Solieusap!H1762)</f>
        <v>8.2220112987013E-4</v>
      </c>
      <c r="I1762" s="16">
        <f>ABS(Solieusap!I1762)</f>
        <v>4.8676246450216496</v>
      </c>
      <c r="J1762" s="16">
        <f>ABS(Solieusap!J1762)</f>
        <v>3.2790674935064898</v>
      </c>
      <c r="K1762" s="16">
        <f t="shared" si="0"/>
        <v>14.6101111688312</v>
      </c>
      <c r="L1762" s="16">
        <f t="shared" si="1"/>
        <v>4.8676246450216496</v>
      </c>
    </row>
    <row r="1763" spans="1:12" ht="16.5" customHeight="1">
      <c r="A1763" s="15" t="str">
        <f>Solieusap!A1763</f>
        <v>Cũ</v>
      </c>
      <c r="B1763" s="15">
        <f>Solieusap!B1763</f>
        <v>1.75</v>
      </c>
      <c r="C1763" s="15" t="str">
        <f>Solieusap!C1763</f>
        <v>COMB6</v>
      </c>
      <c r="D1763" s="15" t="str">
        <f>Solieusap!D1763</f>
        <v>Combination</v>
      </c>
      <c r="E1763" s="16">
        <f>ABS(Solieusap!E1763)</f>
        <v>14.626967532467599</v>
      </c>
      <c r="F1763" s="16">
        <f>ABS(Solieusap!F1763)</f>
        <v>1.36112640692641</v>
      </c>
      <c r="G1763" s="16">
        <f>ABS(Solieusap!G1763)</f>
        <v>1.85434588744589</v>
      </c>
      <c r="H1763" s="16">
        <f>ABS(Solieusap!H1763)</f>
        <v>8.2325623376623398E-4</v>
      </c>
      <c r="I1763" s="16">
        <f>ABS(Solieusap!I1763)</f>
        <v>4.8744194372294398</v>
      </c>
      <c r="J1763" s="16">
        <f>ABS(Solieusap!J1763)</f>
        <v>3.2836145454545398</v>
      </c>
      <c r="K1763" s="16">
        <f t="shared" si="0"/>
        <v>14.626967532467599</v>
      </c>
      <c r="L1763" s="16">
        <f t="shared" si="1"/>
        <v>4.8744194372294398</v>
      </c>
    </row>
    <row r="1764" spans="1:12" ht="16.5" customHeight="1">
      <c r="A1764" s="15" t="str">
        <f>Solieusap!A1764</f>
        <v>Cũ</v>
      </c>
      <c r="B1764" s="15">
        <f>Solieusap!B1764</f>
        <v>3.5</v>
      </c>
      <c r="C1764" s="15" t="str">
        <f>Solieusap!C1764</f>
        <v>COMB6</v>
      </c>
      <c r="D1764" s="15" t="str">
        <f>Solieusap!D1764</f>
        <v>Combination</v>
      </c>
      <c r="E1764" s="16">
        <f>ABS(Solieusap!E1764)</f>
        <v>14.6438238961039</v>
      </c>
      <c r="F1764" s="16">
        <f>ABS(Solieusap!F1764)</f>
        <v>1.36283692640693</v>
      </c>
      <c r="G1764" s="16">
        <f>ABS(Solieusap!G1764)</f>
        <v>1.8566103030303001</v>
      </c>
      <c r="H1764" s="16">
        <f>ABS(Solieusap!H1764)</f>
        <v>8.2431133766233797E-4</v>
      </c>
      <c r="I1764" s="16">
        <f>ABS(Solieusap!I1764)</f>
        <v>4.88121422943723</v>
      </c>
      <c r="J1764" s="16">
        <f>ABS(Solieusap!J1764)</f>
        <v>3.2881615974025902</v>
      </c>
      <c r="K1764" s="16">
        <f t="shared" si="0"/>
        <v>14.6438238961039</v>
      </c>
      <c r="L1764" s="16">
        <f t="shared" si="1"/>
        <v>4.88121422943723</v>
      </c>
    </row>
    <row r="1765" spans="1:12" ht="16.5" customHeight="1">
      <c r="A1765" s="15" t="str">
        <f>Solieusap!A1765</f>
        <v>Cũ</v>
      </c>
      <c r="B1765" s="15">
        <f>Solieusap!B1765</f>
        <v>0</v>
      </c>
      <c r="C1765" s="15" t="str">
        <f>Solieusap!C1765</f>
        <v>COMB7</v>
      </c>
      <c r="D1765" s="15" t="str">
        <f>Solieusap!D1765</f>
        <v>Combination</v>
      </c>
      <c r="E1765" s="16">
        <f>ABS(Solieusap!E1765)</f>
        <v>14.6606802597403</v>
      </c>
      <c r="F1765" s="16">
        <f>ABS(Solieusap!F1765)</f>
        <v>1.36454744588745</v>
      </c>
      <c r="G1765" s="16">
        <f>ABS(Solieusap!G1765)</f>
        <v>1.8588747186147201</v>
      </c>
      <c r="H1765" s="16">
        <f>ABS(Solieusap!H1765)</f>
        <v>8.2536644155844195E-4</v>
      </c>
      <c r="I1765" s="16">
        <f>ABS(Solieusap!I1765)</f>
        <v>4.8880090216450203</v>
      </c>
      <c r="J1765" s="16">
        <f>ABS(Solieusap!J1765)</f>
        <v>3.2927086493506401</v>
      </c>
      <c r="K1765" s="16">
        <f t="shared" si="0"/>
        <v>14.6606802597403</v>
      </c>
      <c r="L1765" s="16">
        <f t="shared" si="1"/>
        <v>4.8880090216450203</v>
      </c>
    </row>
    <row r="1766" spans="1:12" ht="16.5" customHeight="1">
      <c r="A1766" s="15" t="str">
        <f>Solieusap!A1766</f>
        <v>Cũ</v>
      </c>
      <c r="B1766" s="15">
        <f>Solieusap!B1766</f>
        <v>1.75</v>
      </c>
      <c r="C1766" s="15" t="str">
        <f>Solieusap!C1766</f>
        <v>COMB7</v>
      </c>
      <c r="D1766" s="15" t="str">
        <f>Solieusap!D1766</f>
        <v>Combination</v>
      </c>
      <c r="E1766" s="16">
        <f>ABS(Solieusap!E1766)</f>
        <v>14.6775366233766</v>
      </c>
      <c r="F1766" s="16">
        <f>ABS(Solieusap!F1766)</f>
        <v>1.3662579653679701</v>
      </c>
      <c r="G1766" s="16">
        <f>ABS(Solieusap!G1766)</f>
        <v>1.8611391341991299</v>
      </c>
      <c r="H1766" s="16">
        <f>ABS(Solieusap!H1766)</f>
        <v>8.2642154545454604E-4</v>
      </c>
      <c r="I1766" s="16">
        <f>ABS(Solieusap!I1766)</f>
        <v>4.8948038138528203</v>
      </c>
      <c r="J1766" s="16">
        <f>ABS(Solieusap!J1766)</f>
        <v>3.2972557012986998</v>
      </c>
      <c r="K1766" s="16">
        <f t="shared" si="0"/>
        <v>14.6775366233766</v>
      </c>
      <c r="L1766" s="16">
        <f t="shared" si="1"/>
        <v>4.8948038138528203</v>
      </c>
    </row>
    <row r="1767" spans="1:12" ht="16.5" customHeight="1">
      <c r="A1767" s="15" t="str">
        <f>Solieusap!A1767</f>
        <v>Cũ</v>
      </c>
      <c r="B1767" s="15">
        <f>Solieusap!B1767</f>
        <v>3.5</v>
      </c>
      <c r="C1767" s="15" t="str">
        <f>Solieusap!C1767</f>
        <v>COMB7</v>
      </c>
      <c r="D1767" s="15" t="str">
        <f>Solieusap!D1767</f>
        <v>Combination</v>
      </c>
      <c r="E1767" s="16">
        <f>ABS(Solieusap!E1767)</f>
        <v>14.694392987013</v>
      </c>
      <c r="F1767" s="16">
        <f>ABS(Solieusap!F1767)</f>
        <v>1.3679684848484901</v>
      </c>
      <c r="G1767" s="16">
        <f>ABS(Solieusap!G1767)</f>
        <v>1.8634035497835499</v>
      </c>
      <c r="H1767" s="16">
        <f>ABS(Solieusap!H1767)</f>
        <v>8.2747664935065002E-4</v>
      </c>
      <c r="I1767" s="16">
        <f>ABS(Solieusap!I1767)</f>
        <v>4.9015986060606096</v>
      </c>
      <c r="J1767" s="16">
        <f>ABS(Solieusap!J1767)</f>
        <v>3.3018027532467502</v>
      </c>
      <c r="K1767" s="16">
        <f t="shared" si="0"/>
        <v>14.694392987013</v>
      </c>
      <c r="L1767" s="16">
        <f t="shared" si="1"/>
        <v>4.9015986060606096</v>
      </c>
    </row>
    <row r="1768" spans="1:12" ht="16.5" customHeight="1">
      <c r="A1768" s="15" t="str">
        <f>Solieusap!A1768</f>
        <v>Cũ</v>
      </c>
      <c r="B1768" s="15">
        <f>Solieusap!B1768</f>
        <v>0</v>
      </c>
      <c r="C1768" s="15" t="str">
        <f>Solieusap!C1768</f>
        <v>COMB1</v>
      </c>
      <c r="D1768" s="15" t="str">
        <f>Solieusap!D1768</f>
        <v>Combination</v>
      </c>
      <c r="E1768" s="16">
        <f>ABS(Solieusap!E1768)</f>
        <v>14.7112493506494</v>
      </c>
      <c r="F1768" s="16">
        <f>ABS(Solieusap!F1768)</f>
        <v>1.3696790043290099</v>
      </c>
      <c r="G1768" s="16">
        <f>ABS(Solieusap!G1768)</f>
        <v>1.86566796536796</v>
      </c>
      <c r="H1768" s="16">
        <f>ABS(Solieusap!H1768)</f>
        <v>8.2853175324675401E-4</v>
      </c>
      <c r="I1768" s="16">
        <f>ABS(Solieusap!I1768)</f>
        <v>4.9083933982683998</v>
      </c>
      <c r="J1768" s="16">
        <f>ABS(Solieusap!J1768)</f>
        <v>3.3063498051948002</v>
      </c>
      <c r="K1768" s="16">
        <f t="shared" si="0"/>
        <v>14.7112493506494</v>
      </c>
      <c r="L1768" s="16">
        <f t="shared" si="1"/>
        <v>4.9083933982683998</v>
      </c>
    </row>
    <row r="1769" spans="1:12" ht="16.5" customHeight="1">
      <c r="A1769" s="15" t="str">
        <f>Solieusap!A1769</f>
        <v>Cũ</v>
      </c>
      <c r="B1769" s="15">
        <f>Solieusap!B1769</f>
        <v>1.75</v>
      </c>
      <c r="C1769" s="15" t="str">
        <f>Solieusap!C1769</f>
        <v>COMB1</v>
      </c>
      <c r="D1769" s="15" t="str">
        <f>Solieusap!D1769</f>
        <v>Combination</v>
      </c>
      <c r="E1769" s="16">
        <f>ABS(Solieusap!E1769)</f>
        <v>14.7281057142857</v>
      </c>
      <c r="F1769" s="16">
        <f>ABS(Solieusap!F1769)</f>
        <v>1.3713895238095299</v>
      </c>
      <c r="G1769" s="16">
        <f>ABS(Solieusap!G1769)</f>
        <v>1.86793238095238</v>
      </c>
      <c r="H1769" s="16">
        <f>ABS(Solieusap!H1769)</f>
        <v>8.2958685714285701E-4</v>
      </c>
      <c r="I1769" s="16">
        <f>ABS(Solieusap!I1769)</f>
        <v>4.91518819047619</v>
      </c>
      <c r="J1769" s="16">
        <f>ABS(Solieusap!J1769)</f>
        <v>3.3108968571428501</v>
      </c>
      <c r="K1769" s="16">
        <f t="shared" si="0"/>
        <v>14.7281057142857</v>
      </c>
      <c r="L1769" s="16">
        <f t="shared" si="1"/>
        <v>4.91518819047619</v>
      </c>
    </row>
    <row r="1770" spans="1:12" ht="16.5" customHeight="1">
      <c r="A1770" s="15" t="str">
        <f>Solieusap!A1770</f>
        <v>Cũ</v>
      </c>
      <c r="B1770" s="15">
        <f>Solieusap!B1770</f>
        <v>3.5</v>
      </c>
      <c r="C1770" s="15" t="str">
        <f>Solieusap!C1770</f>
        <v>COMB1</v>
      </c>
      <c r="D1770" s="15" t="str">
        <f>Solieusap!D1770</f>
        <v>Combination</v>
      </c>
      <c r="E1770" s="16">
        <f>ABS(Solieusap!E1770)</f>
        <v>14.7449620779221</v>
      </c>
      <c r="F1770" s="16">
        <f>ABS(Solieusap!F1770)</f>
        <v>1.37310004329005</v>
      </c>
      <c r="G1770" s="16">
        <f>ABS(Solieusap!G1770)</f>
        <v>1.8701967965367901</v>
      </c>
      <c r="H1770" s="16">
        <f>ABS(Solieusap!H1770)</f>
        <v>8.3064196103896099E-4</v>
      </c>
      <c r="I1770" s="16">
        <f>ABS(Solieusap!I1770)</f>
        <v>4.92198298268399</v>
      </c>
      <c r="J1770" s="16">
        <f>ABS(Solieusap!J1770)</f>
        <v>3.3154439090909</v>
      </c>
      <c r="K1770" s="16">
        <f t="shared" si="0"/>
        <v>14.7449620779221</v>
      </c>
      <c r="L1770" s="16">
        <f t="shared" si="1"/>
        <v>4.92198298268399</v>
      </c>
    </row>
    <row r="1771" spans="1:12" ht="16.5" customHeight="1">
      <c r="A1771" s="15" t="str">
        <f>Solieusap!A1771</f>
        <v>Cũ</v>
      </c>
      <c r="B1771" s="15">
        <f>Solieusap!B1771</f>
        <v>0</v>
      </c>
      <c r="C1771" s="15" t="str">
        <f>Solieusap!C1771</f>
        <v>COMB2</v>
      </c>
      <c r="D1771" s="15" t="str">
        <f>Solieusap!D1771</f>
        <v>Combination</v>
      </c>
      <c r="E1771" s="16">
        <f>ABS(Solieusap!E1771)</f>
        <v>14.7618184415585</v>
      </c>
      <c r="F1771" s="16">
        <f>ABS(Solieusap!F1771)</f>
        <v>1.37481056277057</v>
      </c>
      <c r="G1771" s="16">
        <f>ABS(Solieusap!G1771)</f>
        <v>1.8724612121212101</v>
      </c>
      <c r="H1771" s="16">
        <f>ABS(Solieusap!H1771)</f>
        <v>8.3169706493506498E-4</v>
      </c>
      <c r="I1771" s="16">
        <f>ABS(Solieusap!I1771)</f>
        <v>4.9287777748917803</v>
      </c>
      <c r="J1771" s="16">
        <f>ABS(Solieusap!J1771)</f>
        <v>3.3199909610389602</v>
      </c>
      <c r="K1771" s="16">
        <f t="shared" si="0"/>
        <v>14.7618184415585</v>
      </c>
      <c r="L1771" s="16">
        <f t="shared" si="1"/>
        <v>4.9287777748917803</v>
      </c>
    </row>
    <row r="1772" spans="1:12" ht="16.5" customHeight="1">
      <c r="A1772" s="15" t="str">
        <f>Solieusap!A1772</f>
        <v>Cũ</v>
      </c>
      <c r="B1772" s="15">
        <f>Solieusap!B1772</f>
        <v>1.75</v>
      </c>
      <c r="C1772" s="15" t="str">
        <f>Solieusap!C1772</f>
        <v>COMB2</v>
      </c>
      <c r="D1772" s="15" t="str">
        <f>Solieusap!D1772</f>
        <v>Combination</v>
      </c>
      <c r="E1772" s="16">
        <f>ABS(Solieusap!E1772)</f>
        <v>14.7786748051948</v>
      </c>
      <c r="F1772" s="16">
        <f>ABS(Solieusap!F1772)</f>
        <v>1.37652108225109</v>
      </c>
      <c r="G1772" s="16">
        <f>ABS(Solieusap!G1772)</f>
        <v>1.8747256277056299</v>
      </c>
      <c r="H1772" s="16">
        <f>ABS(Solieusap!H1772)</f>
        <v>8.3275216883116896E-4</v>
      </c>
      <c r="I1772" s="16">
        <f>ABS(Solieusap!I1772)</f>
        <v>4.9355725670995696</v>
      </c>
      <c r="J1772" s="16">
        <f>ABS(Solieusap!J1772)</f>
        <v>3.3245380129870101</v>
      </c>
      <c r="K1772" s="16">
        <f t="shared" si="0"/>
        <v>14.7786748051948</v>
      </c>
      <c r="L1772" s="16">
        <f t="shared" si="1"/>
        <v>4.9355725670995696</v>
      </c>
    </row>
    <row r="1773" spans="1:12" ht="16.5" customHeight="1">
      <c r="A1773" s="15" t="str">
        <f>Solieusap!A1773</f>
        <v>Cũ</v>
      </c>
      <c r="B1773" s="15">
        <f>Solieusap!B1773</f>
        <v>3.5</v>
      </c>
      <c r="C1773" s="15" t="str">
        <f>Solieusap!C1773</f>
        <v>COMB2</v>
      </c>
      <c r="D1773" s="15" t="str">
        <f>Solieusap!D1773</f>
        <v>Combination</v>
      </c>
      <c r="E1773" s="16">
        <f>ABS(Solieusap!E1773)</f>
        <v>14.7955311688312</v>
      </c>
      <c r="F1773" s="16">
        <f>ABS(Solieusap!F1773)</f>
        <v>1.3782316017316101</v>
      </c>
      <c r="G1773" s="16">
        <f>ABS(Solieusap!G1773)</f>
        <v>1.8769900432900399</v>
      </c>
      <c r="H1773" s="16">
        <f>ABS(Solieusap!H1773)</f>
        <v>8.3380727272727305E-4</v>
      </c>
      <c r="I1773" s="16">
        <f>ABS(Solieusap!I1773)</f>
        <v>4.9423673593073598</v>
      </c>
      <c r="J1773" s="16">
        <f>ABS(Solieusap!J1773)</f>
        <v>3.3290850649350601</v>
      </c>
      <c r="K1773" s="16">
        <f t="shared" si="0"/>
        <v>14.7955311688312</v>
      </c>
      <c r="L1773" s="16">
        <f t="shared" si="1"/>
        <v>4.9423673593073598</v>
      </c>
    </row>
    <row r="1774" spans="1:12" ht="16.5" customHeight="1">
      <c r="A1774" s="15" t="str">
        <f>Solieusap!A1774</f>
        <v>Cũ</v>
      </c>
      <c r="B1774" s="15">
        <f>Solieusap!B1774</f>
        <v>0</v>
      </c>
      <c r="C1774" s="15" t="str">
        <f>Solieusap!C1774</f>
        <v>COMB3</v>
      </c>
      <c r="D1774" s="15" t="str">
        <f>Solieusap!D1774</f>
        <v>Combination</v>
      </c>
      <c r="E1774" s="16">
        <f>ABS(Solieusap!E1774)</f>
        <v>14.8123875324676</v>
      </c>
      <c r="F1774" s="16">
        <f>ABS(Solieusap!F1774)</f>
        <v>1.3799421212121299</v>
      </c>
      <c r="G1774" s="16">
        <f>ABS(Solieusap!G1774)</f>
        <v>1.87925445887446</v>
      </c>
      <c r="H1774" s="16">
        <f>ABS(Solieusap!H1774)</f>
        <v>8.3486237662337703E-4</v>
      </c>
      <c r="I1774" s="16">
        <f>ABS(Solieusap!I1774)</f>
        <v>4.94916215151515</v>
      </c>
      <c r="J1774" s="16">
        <f>ABS(Solieusap!J1774)</f>
        <v>3.33363211688311</v>
      </c>
      <c r="K1774" s="16">
        <f t="shared" si="0"/>
        <v>14.8123875324676</v>
      </c>
      <c r="L1774" s="16">
        <f t="shared" si="1"/>
        <v>4.94916215151515</v>
      </c>
    </row>
    <row r="1775" spans="1:12" ht="16.5" customHeight="1">
      <c r="A1775" s="15" t="str">
        <f>Solieusap!A1775</f>
        <v>Cũ</v>
      </c>
      <c r="B1775" s="15">
        <f>Solieusap!B1775</f>
        <v>1.75</v>
      </c>
      <c r="C1775" s="15" t="str">
        <f>Solieusap!C1775</f>
        <v>COMB3</v>
      </c>
      <c r="D1775" s="15" t="str">
        <f>Solieusap!D1775</f>
        <v>Combination</v>
      </c>
      <c r="E1775" s="16">
        <f>ABS(Solieusap!E1775)</f>
        <v>14.8292438961039</v>
      </c>
      <c r="F1775" s="16">
        <f>ABS(Solieusap!F1775)</f>
        <v>1.3816526406926499</v>
      </c>
      <c r="G1775" s="16">
        <f>ABS(Solieusap!G1775)</f>
        <v>1.88151887445887</v>
      </c>
      <c r="H1775" s="16">
        <f>ABS(Solieusap!H1775)</f>
        <v>8.3591748051948102E-4</v>
      </c>
      <c r="I1775" s="16">
        <f>ABS(Solieusap!I1775)</f>
        <v>4.95595694372295</v>
      </c>
      <c r="J1775" s="16">
        <f>ABS(Solieusap!J1775)</f>
        <v>3.3381791688311599</v>
      </c>
      <c r="K1775" s="16">
        <f t="shared" si="0"/>
        <v>14.8292438961039</v>
      </c>
      <c r="L1775" s="16">
        <f t="shared" si="1"/>
        <v>4.95595694372295</v>
      </c>
    </row>
    <row r="1776" spans="1:12" ht="16.5" customHeight="1">
      <c r="A1776" s="15" t="str">
        <f>Solieusap!A1776</f>
        <v>Cũ</v>
      </c>
      <c r="B1776" s="15">
        <f>Solieusap!B1776</f>
        <v>3.5</v>
      </c>
      <c r="C1776" s="15" t="str">
        <f>Solieusap!C1776</f>
        <v>COMB3</v>
      </c>
      <c r="D1776" s="15" t="str">
        <f>Solieusap!D1776</f>
        <v>Combination</v>
      </c>
      <c r="E1776" s="16">
        <f>ABS(Solieusap!E1776)</f>
        <v>14.8461002597403</v>
      </c>
      <c r="F1776" s="16">
        <f>ABS(Solieusap!F1776)</f>
        <v>1.38336316017317</v>
      </c>
      <c r="G1776" s="16">
        <f>ABS(Solieusap!G1776)</f>
        <v>1.88378329004329</v>
      </c>
      <c r="H1776" s="16">
        <f>ABS(Solieusap!H1776)</f>
        <v>8.36972584415585E-4</v>
      </c>
      <c r="I1776" s="16">
        <f>ABS(Solieusap!I1776)</f>
        <v>4.9627517359307403</v>
      </c>
      <c r="J1776" s="16">
        <f>ABS(Solieusap!J1776)</f>
        <v>3.3427262207792201</v>
      </c>
      <c r="K1776" s="16">
        <f t="shared" si="0"/>
        <v>14.8461002597403</v>
      </c>
      <c r="L1776" s="16">
        <f t="shared" si="1"/>
        <v>4.9627517359307403</v>
      </c>
    </row>
    <row r="1777" spans="1:12" ht="16.5" customHeight="1">
      <c r="A1777" s="15" t="str">
        <f>Solieusap!A1777</f>
        <v>Cũ</v>
      </c>
      <c r="B1777" s="15">
        <f>Solieusap!B1777</f>
        <v>0</v>
      </c>
      <c r="C1777" s="15" t="str">
        <f>Solieusap!C1777</f>
        <v>COMB4</v>
      </c>
      <c r="D1777" s="15" t="str">
        <f>Solieusap!D1777</f>
        <v>Combination</v>
      </c>
      <c r="E1777" s="16">
        <f>ABS(Solieusap!E1777)</f>
        <v>14.862956623376601</v>
      </c>
      <c r="F1777" s="16">
        <f>ABS(Solieusap!F1777)</f>
        <v>1.38507367965368</v>
      </c>
      <c r="G1777" s="16">
        <f>ABS(Solieusap!G1777)</f>
        <v>1.8860477056277001</v>
      </c>
      <c r="H1777" s="16">
        <f>ABS(Solieusap!H1777)</f>
        <v>8.3802768831168898E-4</v>
      </c>
      <c r="I1777" s="16">
        <f>ABS(Solieusap!I1777)</f>
        <v>4.9695465281385296</v>
      </c>
      <c r="J1777" s="16">
        <f>ABS(Solieusap!J1777)</f>
        <v>3.34727327272727</v>
      </c>
      <c r="K1777" s="16">
        <f t="shared" si="0"/>
        <v>14.862956623376601</v>
      </c>
      <c r="L1777" s="16">
        <f t="shared" si="1"/>
        <v>4.9695465281385296</v>
      </c>
    </row>
    <row r="1778" spans="1:12" ht="16.5" customHeight="1">
      <c r="A1778" s="15" t="str">
        <f>Solieusap!A1778</f>
        <v>Cũ</v>
      </c>
      <c r="B1778" s="15">
        <f>Solieusap!B1778</f>
        <v>1.75</v>
      </c>
      <c r="C1778" s="15" t="str">
        <f>Solieusap!C1778</f>
        <v>COMB4</v>
      </c>
      <c r="D1778" s="15" t="str">
        <f>Solieusap!D1778</f>
        <v>Combination</v>
      </c>
      <c r="E1778" s="16">
        <f>ABS(Solieusap!E1778)</f>
        <v>14.879812987013</v>
      </c>
      <c r="F1778" s="16">
        <f>ABS(Solieusap!F1778)</f>
        <v>1.3867841991342</v>
      </c>
      <c r="G1778" s="16">
        <f>ABS(Solieusap!G1778)</f>
        <v>1.8883121212121201</v>
      </c>
      <c r="H1778" s="16">
        <f>ABS(Solieusap!H1778)</f>
        <v>8.3908279220779296E-4</v>
      </c>
      <c r="I1778" s="16">
        <f>ABS(Solieusap!I1778)</f>
        <v>4.9763413203463198</v>
      </c>
      <c r="J1778" s="16">
        <f>ABS(Solieusap!J1778)</f>
        <v>3.35182032467532</v>
      </c>
      <c r="K1778" s="16">
        <f t="shared" si="0"/>
        <v>14.879812987013</v>
      </c>
      <c r="L1778" s="16">
        <f t="shared" si="1"/>
        <v>4.9763413203463198</v>
      </c>
    </row>
    <row r="1779" spans="1:12" ht="16.5" customHeight="1">
      <c r="A1779" s="15" t="str">
        <f>Solieusap!A1779</f>
        <v>Cũ</v>
      </c>
      <c r="B1779" s="15">
        <f>Solieusap!B1779</f>
        <v>3.5</v>
      </c>
      <c r="C1779" s="15" t="str">
        <f>Solieusap!C1779</f>
        <v>COMB4</v>
      </c>
      <c r="D1779" s="15" t="str">
        <f>Solieusap!D1779</f>
        <v>Combination</v>
      </c>
      <c r="E1779" s="16">
        <f>ABS(Solieusap!E1779)</f>
        <v>14.8966693506494</v>
      </c>
      <c r="F1779" s="16">
        <f>ABS(Solieusap!F1779)</f>
        <v>1.3884947186147201</v>
      </c>
      <c r="G1779" s="16">
        <f>ABS(Solieusap!G1779)</f>
        <v>1.8905765367965399</v>
      </c>
      <c r="H1779" s="16">
        <f>ABS(Solieusap!H1779)</f>
        <v>8.4013789610389597E-4</v>
      </c>
      <c r="I1779" s="16">
        <f>ABS(Solieusap!I1779)</f>
        <v>4.9831361125541198</v>
      </c>
      <c r="J1779" s="16">
        <f>ABS(Solieusap!J1779)</f>
        <v>3.3563673766233699</v>
      </c>
      <c r="K1779" s="16">
        <f t="shared" si="0"/>
        <v>14.8966693506494</v>
      </c>
      <c r="L1779" s="16">
        <f t="shared" si="1"/>
        <v>4.9831361125541198</v>
      </c>
    </row>
    <row r="1780" spans="1:12" ht="16.5" customHeight="1">
      <c r="A1780" s="15" t="str">
        <f>Solieusap!A1780</f>
        <v>Cũ</v>
      </c>
      <c r="B1780" s="15">
        <f>Solieusap!B1780</f>
        <v>0</v>
      </c>
      <c r="C1780" s="15" t="str">
        <f>Solieusap!C1780</f>
        <v>COMB5</v>
      </c>
      <c r="D1780" s="15" t="str">
        <f>Solieusap!D1780</f>
        <v>Combination</v>
      </c>
      <c r="E1780" s="16">
        <f>ABS(Solieusap!E1780)</f>
        <v>14.913525714285701</v>
      </c>
      <c r="F1780" s="16">
        <f>ABS(Solieusap!F1780)</f>
        <v>1.3902052380952401</v>
      </c>
      <c r="G1780" s="16">
        <f>ABS(Solieusap!G1780)</f>
        <v>1.89284095238095</v>
      </c>
      <c r="H1780" s="16">
        <f>ABS(Solieusap!H1780)</f>
        <v>8.4119299999999995E-4</v>
      </c>
      <c r="I1780" s="16">
        <f>ABS(Solieusap!I1780)</f>
        <v>4.98993090476191</v>
      </c>
      <c r="J1780" s="16">
        <f>ABS(Solieusap!J1780)</f>
        <v>3.3609144285714199</v>
      </c>
      <c r="K1780" s="16">
        <f t="shared" si="0"/>
        <v>14.913525714285701</v>
      </c>
      <c r="L1780" s="16">
        <f t="shared" si="1"/>
        <v>4.98993090476191</v>
      </c>
    </row>
    <row r="1781" spans="1:12" ht="16.5" customHeight="1">
      <c r="A1781" s="15" t="str">
        <f>Solieusap!A1781</f>
        <v>Cũ</v>
      </c>
      <c r="B1781" s="15">
        <f>Solieusap!B1781</f>
        <v>1.75</v>
      </c>
      <c r="C1781" s="15" t="str">
        <f>Solieusap!C1781</f>
        <v>COMB5</v>
      </c>
      <c r="D1781" s="15" t="str">
        <f>Solieusap!D1781</f>
        <v>Combination</v>
      </c>
      <c r="E1781" s="16">
        <f>ABS(Solieusap!E1781)</f>
        <v>14.930382077922101</v>
      </c>
      <c r="F1781" s="16">
        <f>ABS(Solieusap!F1781)</f>
        <v>1.3919157575757599</v>
      </c>
      <c r="G1781" s="16">
        <f>ABS(Solieusap!G1781)</f>
        <v>1.89510536796537</v>
      </c>
      <c r="H1781" s="16">
        <f>ABS(Solieusap!H1781)</f>
        <v>8.4224810389610404E-4</v>
      </c>
      <c r="I1781" s="16">
        <f>ABS(Solieusap!I1781)</f>
        <v>4.9967256969697003</v>
      </c>
      <c r="J1781" s="16">
        <f>ABS(Solieusap!J1781)</f>
        <v>3.36546148051948</v>
      </c>
      <c r="K1781" s="16">
        <f t="shared" si="0"/>
        <v>14.930382077922101</v>
      </c>
      <c r="L1781" s="16">
        <f t="shared" si="1"/>
        <v>4.9967256969697003</v>
      </c>
    </row>
    <row r="1782" spans="1:12" ht="16.5" customHeight="1">
      <c r="A1782" s="15" t="str">
        <f>Solieusap!A1782</f>
        <v>Cũ</v>
      </c>
      <c r="B1782" s="15">
        <f>Solieusap!B1782</f>
        <v>3.5</v>
      </c>
      <c r="C1782" s="15" t="str">
        <f>Solieusap!C1782</f>
        <v>COMB5</v>
      </c>
      <c r="D1782" s="15" t="str">
        <f>Solieusap!D1782</f>
        <v>Combination</v>
      </c>
      <c r="E1782" s="16">
        <f>ABS(Solieusap!E1782)</f>
        <v>14.9472384415585</v>
      </c>
      <c r="F1782" s="16">
        <f>ABS(Solieusap!F1782)</f>
        <v>1.3936262770562799</v>
      </c>
      <c r="G1782" s="16">
        <f>ABS(Solieusap!G1782)</f>
        <v>1.89736978354978</v>
      </c>
      <c r="H1782" s="16">
        <f>ABS(Solieusap!H1782)</f>
        <v>8.4330320779220803E-4</v>
      </c>
      <c r="I1782" s="16">
        <f>ABS(Solieusap!I1782)</f>
        <v>5.0035204891774896</v>
      </c>
      <c r="J1782" s="16">
        <f>ABS(Solieusap!J1782)</f>
        <v>3.37000853246753</v>
      </c>
      <c r="K1782" s="16">
        <f t="shared" si="0"/>
        <v>14.9472384415585</v>
      </c>
      <c r="L1782" s="16">
        <f t="shared" si="1"/>
        <v>5.0035204891774896</v>
      </c>
    </row>
    <row r="1783" spans="1:12" ht="16.5" customHeight="1">
      <c r="A1783" s="15" t="str">
        <f>Solieusap!A1783</f>
        <v>Cũ</v>
      </c>
      <c r="B1783" s="15">
        <f>Solieusap!B1783</f>
        <v>0</v>
      </c>
      <c r="C1783" s="15" t="str">
        <f>Solieusap!C1783</f>
        <v>COMB6</v>
      </c>
      <c r="D1783" s="15" t="str">
        <f>Solieusap!D1783</f>
        <v>Combination</v>
      </c>
      <c r="E1783" s="16">
        <f>ABS(Solieusap!E1783)</f>
        <v>14.964094805194801</v>
      </c>
      <c r="F1783" s="16">
        <f>ABS(Solieusap!F1783)</f>
        <v>1.3953367965368</v>
      </c>
      <c r="G1783" s="16">
        <f>ABS(Solieusap!G1783)</f>
        <v>1.8996341991342001</v>
      </c>
      <c r="H1783" s="16">
        <f>ABS(Solieusap!H1783)</f>
        <v>8.4435831168831201E-4</v>
      </c>
      <c r="I1783" s="16">
        <f>ABS(Solieusap!I1783)</f>
        <v>5.0103152813852798</v>
      </c>
      <c r="J1783" s="16">
        <f>ABS(Solieusap!J1783)</f>
        <v>3.3745555844155799</v>
      </c>
      <c r="K1783" s="16">
        <f t="shared" si="0"/>
        <v>14.964094805194801</v>
      </c>
      <c r="L1783" s="16">
        <f t="shared" si="1"/>
        <v>5.0103152813852798</v>
      </c>
    </row>
    <row r="1784" spans="1:12" ht="16.5" customHeight="1">
      <c r="A1784" s="15" t="str">
        <f>Solieusap!A1784</f>
        <v>Cũ</v>
      </c>
      <c r="B1784" s="15">
        <f>Solieusap!B1784</f>
        <v>1.75</v>
      </c>
      <c r="C1784" s="15" t="str">
        <f>Solieusap!C1784</f>
        <v>COMB6</v>
      </c>
      <c r="D1784" s="15" t="str">
        <f>Solieusap!D1784</f>
        <v>Combination</v>
      </c>
      <c r="E1784" s="16">
        <f>ABS(Solieusap!E1784)</f>
        <v>14.980951168831201</v>
      </c>
      <c r="F1784" s="16">
        <f>ABS(Solieusap!F1784)</f>
        <v>1.39704731601732</v>
      </c>
      <c r="G1784" s="16">
        <f>ABS(Solieusap!G1784)</f>
        <v>1.9018986147186101</v>
      </c>
      <c r="H1784" s="16">
        <f>ABS(Solieusap!H1784)</f>
        <v>8.4541341558441599E-4</v>
      </c>
      <c r="I1784" s="16">
        <f>ABS(Solieusap!I1784)</f>
        <v>5.0171100735930798</v>
      </c>
      <c r="J1784" s="16">
        <f>ABS(Solieusap!J1784)</f>
        <v>3.3791026363636298</v>
      </c>
      <c r="K1784" s="16">
        <f t="shared" si="0"/>
        <v>14.980951168831201</v>
      </c>
      <c r="L1784" s="16">
        <f t="shared" si="1"/>
        <v>5.0171100735930798</v>
      </c>
    </row>
    <row r="1785" spans="1:12" ht="16.5" customHeight="1">
      <c r="A1785" s="15" t="str">
        <f>Solieusap!A1785</f>
        <v>Cũ</v>
      </c>
      <c r="B1785" s="15">
        <f>Solieusap!B1785</f>
        <v>3.5</v>
      </c>
      <c r="C1785" s="15" t="str">
        <f>Solieusap!C1785</f>
        <v>COMB6</v>
      </c>
      <c r="D1785" s="15" t="str">
        <f>Solieusap!D1785</f>
        <v>Combination</v>
      </c>
      <c r="E1785" s="16">
        <f>ABS(Solieusap!E1785)</f>
        <v>14.997807532467601</v>
      </c>
      <c r="F1785" s="16">
        <f>ABS(Solieusap!F1785)</f>
        <v>1.3987578354978401</v>
      </c>
      <c r="G1785" s="16">
        <f>ABS(Solieusap!G1785)</f>
        <v>1.9041630303030299</v>
      </c>
      <c r="H1785" s="16">
        <f>ABS(Solieusap!H1785)</f>
        <v>8.4646851948051998E-4</v>
      </c>
      <c r="I1785" s="16">
        <f>ABS(Solieusap!I1785)</f>
        <v>5.02390486580087</v>
      </c>
      <c r="J1785" s="16">
        <f>ABS(Solieusap!J1785)</f>
        <v>3.3836496883116798</v>
      </c>
      <c r="K1785" s="16">
        <f t="shared" si="0"/>
        <v>14.997807532467601</v>
      </c>
      <c r="L1785" s="16">
        <f t="shared" si="1"/>
        <v>5.02390486580087</v>
      </c>
    </row>
    <row r="1786" spans="1:12" ht="16.5" customHeight="1">
      <c r="A1786" s="15" t="str">
        <f>Solieusap!A1786</f>
        <v>Cũ</v>
      </c>
      <c r="B1786" s="15">
        <f>Solieusap!B1786</f>
        <v>0</v>
      </c>
      <c r="C1786" s="15" t="str">
        <f>Solieusap!C1786</f>
        <v>COMB7</v>
      </c>
      <c r="D1786" s="15" t="str">
        <f>Solieusap!D1786</f>
        <v>Combination</v>
      </c>
      <c r="E1786" s="16">
        <f>ABS(Solieusap!E1786)</f>
        <v>15.014663896103899</v>
      </c>
      <c r="F1786" s="16">
        <f>ABS(Solieusap!F1786)</f>
        <v>1.4004683549783601</v>
      </c>
      <c r="G1786" s="16">
        <f>ABS(Solieusap!G1786)</f>
        <v>1.90642744588744</v>
      </c>
      <c r="H1786" s="16">
        <f>ABS(Solieusap!H1786)</f>
        <v>8.4752362337662396E-4</v>
      </c>
      <c r="I1786" s="16">
        <f>ABS(Solieusap!I1786)</f>
        <v>5.0306996580086603</v>
      </c>
      <c r="J1786" s="16">
        <f>ABS(Solieusap!J1786)</f>
        <v>3.3881967402597399</v>
      </c>
      <c r="K1786" s="16">
        <f t="shared" si="0"/>
        <v>15.014663896103899</v>
      </c>
      <c r="L1786" s="16">
        <f t="shared" si="1"/>
        <v>5.0306996580086603</v>
      </c>
    </row>
    <row r="1787" spans="1:12" ht="16.5" customHeight="1">
      <c r="A1787" s="15" t="str">
        <f>Solieusap!A1787</f>
        <v>Cũ</v>
      </c>
      <c r="B1787" s="15">
        <f>Solieusap!B1787</f>
        <v>1.75</v>
      </c>
      <c r="C1787" s="15" t="str">
        <f>Solieusap!C1787</f>
        <v>COMB7</v>
      </c>
      <c r="D1787" s="15" t="str">
        <f>Solieusap!D1787</f>
        <v>Combination</v>
      </c>
      <c r="E1787" s="16">
        <f>ABS(Solieusap!E1787)</f>
        <v>15.031520259740301</v>
      </c>
      <c r="F1787" s="16">
        <f>ABS(Solieusap!F1787)</f>
        <v>1.4021788744588799</v>
      </c>
      <c r="G1787" s="16">
        <f>ABS(Solieusap!G1787)</f>
        <v>1.90869186147186</v>
      </c>
      <c r="H1787" s="16">
        <f>ABS(Solieusap!H1787)</f>
        <v>8.4857872727272805E-4</v>
      </c>
      <c r="I1787" s="16">
        <f>ABS(Solieusap!I1787)</f>
        <v>5.0374944502164496</v>
      </c>
      <c r="J1787" s="16">
        <f>ABS(Solieusap!J1787)</f>
        <v>3.3927437922077899</v>
      </c>
      <c r="K1787" s="16">
        <f t="shared" si="0"/>
        <v>15.031520259740301</v>
      </c>
      <c r="L1787" s="16">
        <f t="shared" si="1"/>
        <v>5.0374944502164496</v>
      </c>
    </row>
    <row r="1788" spans="1:12" ht="16.5" customHeight="1">
      <c r="A1788" s="15" t="str">
        <f>Solieusap!A1788</f>
        <v>Cũ</v>
      </c>
      <c r="B1788" s="15">
        <f>Solieusap!B1788</f>
        <v>3.5</v>
      </c>
      <c r="C1788" s="15" t="str">
        <f>Solieusap!C1788</f>
        <v>COMB7</v>
      </c>
      <c r="D1788" s="15" t="str">
        <f>Solieusap!D1788</f>
        <v>Combination</v>
      </c>
      <c r="E1788" s="16">
        <f>ABS(Solieusap!E1788)</f>
        <v>15.048376623376599</v>
      </c>
      <c r="F1788" s="16">
        <f>ABS(Solieusap!F1788)</f>
        <v>1.4038893939393999</v>
      </c>
      <c r="G1788" s="16">
        <f>ABS(Solieusap!G1788)</f>
        <v>1.91095627705628</v>
      </c>
      <c r="H1788" s="16">
        <f>ABS(Solieusap!H1788)</f>
        <v>8.4963383116883203E-4</v>
      </c>
      <c r="I1788" s="16">
        <f>ABS(Solieusap!I1788)</f>
        <v>5.0442892424242496</v>
      </c>
      <c r="J1788" s="16">
        <f>ABS(Solieusap!J1788)</f>
        <v>3.3972908441558398</v>
      </c>
      <c r="K1788" s="16">
        <f t="shared" si="0"/>
        <v>15.048376623376599</v>
      </c>
      <c r="L1788" s="16">
        <f t="shared" si="1"/>
        <v>5.0442892424242496</v>
      </c>
    </row>
    <row r="1789" spans="1:12" ht="16.5" customHeight="1">
      <c r="A1789" s="15" t="str">
        <f>Solieusap!A1789</f>
        <v>Cũ</v>
      </c>
      <c r="B1789" s="15">
        <f>Solieusap!B1789</f>
        <v>0</v>
      </c>
      <c r="C1789" s="15" t="str">
        <f>Solieusap!C1789</f>
        <v>COMB1</v>
      </c>
      <c r="D1789" s="15" t="str">
        <f>Solieusap!D1789</f>
        <v>Combination</v>
      </c>
      <c r="E1789" s="16">
        <f>ABS(Solieusap!E1789)</f>
        <v>15.065232987012999</v>
      </c>
      <c r="F1789" s="16">
        <f>ABS(Solieusap!F1789)</f>
        <v>1.40559991341992</v>
      </c>
      <c r="G1789" s="16">
        <f>ABS(Solieusap!G1789)</f>
        <v>1.9132206926406901</v>
      </c>
      <c r="H1789" s="16">
        <f>ABS(Solieusap!H1789)</f>
        <v>8.5068893506493504E-4</v>
      </c>
      <c r="I1789" s="16">
        <f>ABS(Solieusap!I1789)</f>
        <v>5.0510840346320398</v>
      </c>
      <c r="J1789" s="16">
        <f>ABS(Solieusap!J1789)</f>
        <v>3.4018378961038902</v>
      </c>
      <c r="K1789" s="16">
        <f t="shared" si="0"/>
        <v>15.065232987012999</v>
      </c>
      <c r="L1789" s="16">
        <f t="shared" si="1"/>
        <v>5.0510840346320398</v>
      </c>
    </row>
    <row r="1790" spans="1:12" ht="16.5" customHeight="1">
      <c r="A1790" s="15" t="str">
        <f>Solieusap!A1790</f>
        <v>Cũ</v>
      </c>
      <c r="B1790" s="15">
        <f>Solieusap!B1790</f>
        <v>1.75</v>
      </c>
      <c r="C1790" s="15" t="str">
        <f>Solieusap!C1790</f>
        <v>COMB1</v>
      </c>
      <c r="D1790" s="15" t="str">
        <f>Solieusap!D1790</f>
        <v>Combination</v>
      </c>
      <c r="E1790" s="16">
        <f>ABS(Solieusap!E1790)</f>
        <v>15.082089350649399</v>
      </c>
      <c r="F1790" s="16">
        <f>ABS(Solieusap!F1790)</f>
        <v>1.40731043290044</v>
      </c>
      <c r="G1790" s="16">
        <f>ABS(Solieusap!G1790)</f>
        <v>1.9154851082251101</v>
      </c>
      <c r="H1790" s="16">
        <f>ABS(Solieusap!H1790)</f>
        <v>8.5174403896103902E-4</v>
      </c>
      <c r="I1790" s="16">
        <f>ABS(Solieusap!I1790)</f>
        <v>5.05787882683983</v>
      </c>
      <c r="J1790" s="16">
        <f>ABS(Solieusap!J1790)</f>
        <v>3.4063849480519401</v>
      </c>
      <c r="K1790" s="16">
        <f t="shared" si="0"/>
        <v>15.082089350649399</v>
      </c>
      <c r="L1790" s="16">
        <f t="shared" si="1"/>
        <v>5.05787882683983</v>
      </c>
    </row>
    <row r="1791" spans="1:12" ht="16.5" customHeight="1">
      <c r="A1791" s="15" t="str">
        <f>Solieusap!A1791</f>
        <v>Cũ</v>
      </c>
      <c r="B1791" s="15">
        <f>Solieusap!B1791</f>
        <v>3.5</v>
      </c>
      <c r="C1791" s="15" t="str">
        <f>Solieusap!C1791</f>
        <v>COMB1</v>
      </c>
      <c r="D1791" s="15" t="str">
        <f>Solieusap!D1791</f>
        <v>Combination</v>
      </c>
      <c r="E1791" s="16">
        <f>ABS(Solieusap!E1791)</f>
        <v>15.0989457142857</v>
      </c>
      <c r="F1791" s="16">
        <f>ABS(Solieusap!F1791)</f>
        <v>1.40902095238096</v>
      </c>
      <c r="G1791" s="16">
        <f>ABS(Solieusap!G1791)</f>
        <v>1.9177495238095199</v>
      </c>
      <c r="H1791" s="16">
        <f>ABS(Solieusap!H1791)</f>
        <v>8.52799142857143E-4</v>
      </c>
      <c r="I1791" s="16">
        <f>ABS(Solieusap!I1791)</f>
        <v>5.0646736190476203</v>
      </c>
      <c r="J1791" s="16">
        <f>ABS(Solieusap!J1791)</f>
        <v>3.4109319999999999</v>
      </c>
      <c r="K1791" s="16">
        <f t="shared" si="0"/>
        <v>15.0989457142857</v>
      </c>
      <c r="L1791" s="16">
        <f t="shared" si="1"/>
        <v>5.0646736190476203</v>
      </c>
    </row>
    <row r="1792" spans="1:12" ht="16.5" customHeight="1">
      <c r="A1792" s="15" t="str">
        <f>Solieusap!A1792</f>
        <v>Cũ</v>
      </c>
      <c r="B1792" s="15">
        <f>Solieusap!B1792</f>
        <v>0</v>
      </c>
      <c r="C1792" s="15" t="str">
        <f>Solieusap!C1792</f>
        <v>COMB2</v>
      </c>
      <c r="D1792" s="15" t="str">
        <f>Solieusap!D1792</f>
        <v>Combination</v>
      </c>
      <c r="E1792" s="16">
        <f>ABS(Solieusap!E1792)</f>
        <v>15.115802077922099</v>
      </c>
      <c r="F1792" s="16">
        <f>ABS(Solieusap!F1792)</f>
        <v>1.4107314718614801</v>
      </c>
      <c r="G1792" s="16">
        <f>ABS(Solieusap!G1792)</f>
        <v>1.9200139393939399</v>
      </c>
      <c r="H1792" s="16">
        <f>ABS(Solieusap!H1792)</f>
        <v>8.5385424675324699E-4</v>
      </c>
      <c r="I1792" s="16">
        <f>ABS(Solieusap!I1792)</f>
        <v>5.0714684112554096</v>
      </c>
      <c r="J1792" s="16">
        <f>ABS(Solieusap!J1792)</f>
        <v>3.4154790519480498</v>
      </c>
      <c r="K1792" s="16">
        <f t="shared" si="0"/>
        <v>15.115802077922099</v>
      </c>
      <c r="L1792" s="16">
        <f t="shared" si="1"/>
        <v>5.0714684112554096</v>
      </c>
    </row>
    <row r="1793" spans="1:12" ht="16.5" customHeight="1">
      <c r="A1793" s="15" t="str">
        <f>Solieusap!A1793</f>
        <v>Cũ</v>
      </c>
      <c r="B1793" s="15">
        <f>Solieusap!B1793</f>
        <v>1.75</v>
      </c>
      <c r="C1793" s="15" t="str">
        <f>Solieusap!C1793</f>
        <v>COMB2</v>
      </c>
      <c r="D1793" s="15" t="str">
        <f>Solieusap!D1793</f>
        <v>Combination</v>
      </c>
      <c r="E1793" s="16">
        <f>ABS(Solieusap!E1793)</f>
        <v>15.132658441558499</v>
      </c>
      <c r="F1793" s="16">
        <f>ABS(Solieusap!F1793)</f>
        <v>1.4124419913420001</v>
      </c>
      <c r="G1793" s="16">
        <f>ABS(Solieusap!G1793)</f>
        <v>1.92227835497835</v>
      </c>
      <c r="H1793" s="16">
        <f>ABS(Solieusap!H1793)</f>
        <v>8.5490935064935097E-4</v>
      </c>
      <c r="I1793" s="16">
        <f>ABS(Solieusap!I1793)</f>
        <v>5.0782632034632096</v>
      </c>
      <c r="J1793" s="16">
        <f>ABS(Solieusap!J1793)</f>
        <v>3.4200261038961002</v>
      </c>
      <c r="K1793" s="16">
        <f t="shared" si="0"/>
        <v>15.132658441558499</v>
      </c>
      <c r="L1793" s="16">
        <f t="shared" si="1"/>
        <v>5.0782632034632096</v>
      </c>
    </row>
    <row r="1794" spans="1:12" ht="16.5" customHeight="1">
      <c r="A1794" s="15" t="str">
        <f>Solieusap!A1794</f>
        <v>Cũ</v>
      </c>
      <c r="B1794" s="15">
        <f>Solieusap!B1794</f>
        <v>3.5</v>
      </c>
      <c r="C1794" s="15" t="str">
        <f>Solieusap!C1794</f>
        <v>COMB2</v>
      </c>
      <c r="D1794" s="15" t="str">
        <f>Solieusap!D1794</f>
        <v>Combination</v>
      </c>
      <c r="E1794" s="16">
        <f>ABS(Solieusap!E1794)</f>
        <v>15.1495148051948</v>
      </c>
      <c r="F1794" s="16">
        <f>ABS(Solieusap!F1794)</f>
        <v>1.4141525108225199</v>
      </c>
      <c r="G1794" s="16">
        <f>ABS(Solieusap!G1794)</f>
        <v>1.92454277056277</v>
      </c>
      <c r="H1794" s="16">
        <f>ABS(Solieusap!H1794)</f>
        <v>8.5596445454545495E-4</v>
      </c>
      <c r="I1794" s="16">
        <f>ABS(Solieusap!I1794)</f>
        <v>5.0850579956709998</v>
      </c>
      <c r="J1794" s="16">
        <f>ABS(Solieusap!J1794)</f>
        <v>3.4245731558441501</v>
      </c>
      <c r="K1794" s="16">
        <f t="shared" si="0"/>
        <v>15.1495148051948</v>
      </c>
      <c r="L1794" s="16">
        <f t="shared" si="1"/>
        <v>5.0850579956709998</v>
      </c>
    </row>
    <row r="1795" spans="1:12" ht="16.5" customHeight="1">
      <c r="A1795" s="15" t="str">
        <f>Solieusap!A1795</f>
        <v>Cũ</v>
      </c>
      <c r="B1795" s="15">
        <f>Solieusap!B1795</f>
        <v>0</v>
      </c>
      <c r="C1795" s="15" t="str">
        <f>Solieusap!C1795</f>
        <v>COMB3</v>
      </c>
      <c r="D1795" s="15" t="str">
        <f>Solieusap!D1795</f>
        <v>Combination</v>
      </c>
      <c r="E1795" s="16">
        <f>ABS(Solieusap!E1795)</f>
        <v>15.1663711688312</v>
      </c>
      <c r="F1795" s="16">
        <f>ABS(Solieusap!F1795)</f>
        <v>1.4158630303030399</v>
      </c>
      <c r="G1795" s="16">
        <f>ABS(Solieusap!G1795)</f>
        <v>1.9268071861471801</v>
      </c>
      <c r="H1795" s="16">
        <f>ABS(Solieusap!H1795)</f>
        <v>8.5701955844155904E-4</v>
      </c>
      <c r="I1795" s="16">
        <f>ABS(Solieusap!I1795)</f>
        <v>5.09185278787879</v>
      </c>
      <c r="J1795" s="16">
        <f>ABS(Solieusap!J1795)</f>
        <v>3.4291202077922001</v>
      </c>
      <c r="K1795" s="16">
        <f t="shared" si="0"/>
        <v>15.1663711688312</v>
      </c>
      <c r="L1795" s="16">
        <f t="shared" si="1"/>
        <v>5.09185278787879</v>
      </c>
    </row>
    <row r="1796" spans="1:12" ht="16.5" customHeight="1">
      <c r="A1796" s="15" t="str">
        <f>Solieusap!A1796</f>
        <v>Cũ</v>
      </c>
      <c r="B1796" s="15">
        <f>Solieusap!B1796</f>
        <v>1.75</v>
      </c>
      <c r="C1796" s="15" t="str">
        <f>Solieusap!C1796</f>
        <v>COMB3</v>
      </c>
      <c r="D1796" s="15" t="str">
        <f>Solieusap!D1796</f>
        <v>Combination</v>
      </c>
      <c r="E1796" s="16">
        <f>ABS(Solieusap!E1796)</f>
        <v>15.1832275324675</v>
      </c>
      <c r="F1796" s="16">
        <f>ABS(Solieusap!F1796)</f>
        <v>1.41757354978356</v>
      </c>
      <c r="G1796" s="16">
        <f>ABS(Solieusap!G1796)</f>
        <v>1.9290716017316001</v>
      </c>
      <c r="H1796" s="16">
        <f>ABS(Solieusap!H1796)</f>
        <v>8.5807466233766303E-4</v>
      </c>
      <c r="I1796" s="16">
        <f>ABS(Solieusap!I1796)</f>
        <v>5.0986475800865803</v>
      </c>
      <c r="J1796" s="16">
        <f>ABS(Solieusap!J1796)</f>
        <v>3.43366725974025</v>
      </c>
      <c r="K1796" s="16">
        <f t="shared" si="0"/>
        <v>15.1832275324675</v>
      </c>
      <c r="L1796" s="16">
        <f t="shared" si="1"/>
        <v>5.0986475800865803</v>
      </c>
    </row>
    <row r="1797" spans="1:12" ht="16.5" customHeight="1">
      <c r="A1797" s="15" t="str">
        <f>Solieusap!A1797</f>
        <v>Cũ</v>
      </c>
      <c r="B1797" s="15">
        <f>Solieusap!B1797</f>
        <v>3.5</v>
      </c>
      <c r="C1797" s="15" t="str">
        <f>Solieusap!C1797</f>
        <v>COMB3</v>
      </c>
      <c r="D1797" s="15" t="str">
        <f>Solieusap!D1797</f>
        <v>Combination</v>
      </c>
      <c r="E1797" s="16">
        <f>ABS(Solieusap!E1797)</f>
        <v>15.2000838961039</v>
      </c>
      <c r="F1797" s="16">
        <f>ABS(Solieusap!F1797)</f>
        <v>1.41928406926407</v>
      </c>
      <c r="G1797" s="16">
        <f>ABS(Solieusap!G1797)</f>
        <v>1.9313360173160199</v>
      </c>
      <c r="H1797" s="16">
        <f>ABS(Solieusap!H1797)</f>
        <v>8.5912976623376701E-4</v>
      </c>
      <c r="I1797" s="16">
        <f>ABS(Solieusap!I1797)</f>
        <v>5.1054423722943802</v>
      </c>
      <c r="J1797" s="16">
        <f>ABS(Solieusap!J1797)</f>
        <v>3.4382143116883102</v>
      </c>
      <c r="K1797" s="16">
        <f t="shared" si="0"/>
        <v>15.2000838961039</v>
      </c>
      <c r="L1797" s="16">
        <f t="shared" si="1"/>
        <v>5.1054423722943802</v>
      </c>
    </row>
    <row r="1798" spans="1:12" ht="16.5" customHeight="1">
      <c r="A1798" s="15" t="str">
        <f>Solieusap!A1798</f>
        <v>Cũ</v>
      </c>
      <c r="B1798" s="15">
        <f>Solieusap!B1798</f>
        <v>0</v>
      </c>
      <c r="C1798" s="15" t="str">
        <f>Solieusap!C1798</f>
        <v>COMB4</v>
      </c>
      <c r="D1798" s="15" t="str">
        <f>Solieusap!D1798</f>
        <v>Combination</v>
      </c>
      <c r="E1798" s="16">
        <f>ABS(Solieusap!E1798)</f>
        <v>15.2169402597403</v>
      </c>
      <c r="F1798" s="16">
        <f>ABS(Solieusap!F1798)</f>
        <v>1.4209945887445901</v>
      </c>
      <c r="G1798" s="16">
        <f>ABS(Solieusap!G1798)</f>
        <v>1.9336004329004299</v>
      </c>
      <c r="H1798" s="16">
        <f>ABS(Solieusap!H1798)</f>
        <v>8.6018487012987001E-4</v>
      </c>
      <c r="I1798" s="16">
        <f>ABS(Solieusap!I1798)</f>
        <v>5.1122371645021696</v>
      </c>
      <c r="J1798" s="16">
        <f>ABS(Solieusap!J1798)</f>
        <v>3.4427613636363601</v>
      </c>
      <c r="K1798" s="16">
        <f t="shared" si="0"/>
        <v>15.2169402597403</v>
      </c>
      <c r="L1798" s="16">
        <f t="shared" si="1"/>
        <v>5.1122371645021696</v>
      </c>
    </row>
    <row r="1799" spans="1:12" ht="16.5" customHeight="1">
      <c r="A1799" s="15" t="str">
        <f>Solieusap!A1799</f>
        <v>Cũ</v>
      </c>
      <c r="B1799" s="15">
        <f>Solieusap!B1799</f>
        <v>1.75</v>
      </c>
      <c r="C1799" s="15" t="str">
        <f>Solieusap!C1799</f>
        <v>COMB4</v>
      </c>
      <c r="D1799" s="15" t="str">
        <f>Solieusap!D1799</f>
        <v>Combination</v>
      </c>
      <c r="E1799" s="16">
        <f>ABS(Solieusap!E1799)</f>
        <v>15.2337966233766</v>
      </c>
      <c r="F1799" s="16">
        <f>ABS(Solieusap!F1799)</f>
        <v>1.4227051082251101</v>
      </c>
      <c r="G1799" s="16">
        <f>ABS(Solieusap!G1799)</f>
        <v>1.93586484848485</v>
      </c>
      <c r="H1799" s="16">
        <f>ABS(Solieusap!H1799)</f>
        <v>8.61239974025974E-4</v>
      </c>
      <c r="I1799" s="16">
        <f>ABS(Solieusap!I1799)</f>
        <v>5.1190319567099598</v>
      </c>
      <c r="J1799" s="16">
        <f>ABS(Solieusap!J1799)</f>
        <v>3.44730841558441</v>
      </c>
      <c r="K1799" s="16">
        <f t="shared" si="0"/>
        <v>15.2337966233766</v>
      </c>
      <c r="L1799" s="16">
        <f t="shared" si="1"/>
        <v>5.1190319567099598</v>
      </c>
    </row>
    <row r="1800" spans="1:12" ht="16.5" customHeight="1">
      <c r="A1800" s="15" t="str">
        <f>Solieusap!A1800</f>
        <v>Cũ</v>
      </c>
      <c r="B1800" s="15">
        <f>Solieusap!B1800</f>
        <v>3.5</v>
      </c>
      <c r="C1800" s="15" t="str">
        <f>Solieusap!C1800</f>
        <v>COMB4</v>
      </c>
      <c r="D1800" s="15" t="str">
        <f>Solieusap!D1800</f>
        <v>Combination</v>
      </c>
      <c r="E1800" s="16">
        <f>ABS(Solieusap!E1800)</f>
        <v>15.250652987013</v>
      </c>
      <c r="F1800" s="16">
        <f>ABS(Solieusap!F1800)</f>
        <v>1.4244156277056299</v>
      </c>
      <c r="G1800" s="16">
        <f>ABS(Solieusap!G1800)</f>
        <v>1.93812926406926</v>
      </c>
      <c r="H1800" s="16">
        <f>ABS(Solieusap!H1800)</f>
        <v>8.6229507792207798E-4</v>
      </c>
      <c r="I1800" s="16">
        <f>ABS(Solieusap!I1800)</f>
        <v>5.12582674891775</v>
      </c>
      <c r="J1800" s="16">
        <f>ABS(Solieusap!J1800)</f>
        <v>3.45185546753246</v>
      </c>
      <c r="K1800" s="16">
        <f t="shared" si="0"/>
        <v>15.250652987013</v>
      </c>
      <c r="L1800" s="16">
        <f t="shared" si="1"/>
        <v>5.12582674891775</v>
      </c>
    </row>
    <row r="1801" spans="1:12" ht="16.5" customHeight="1">
      <c r="A1801" s="15" t="str">
        <f>Solieusap!A1801</f>
        <v>Cũ</v>
      </c>
      <c r="B1801" s="15">
        <f>Solieusap!B1801</f>
        <v>0</v>
      </c>
      <c r="C1801" s="15" t="str">
        <f>Solieusap!C1801</f>
        <v>COMB5</v>
      </c>
      <c r="D1801" s="15" t="str">
        <f>Solieusap!D1801</f>
        <v>Combination</v>
      </c>
      <c r="E1801" s="16">
        <f>ABS(Solieusap!E1801)</f>
        <v>15.2675093506494</v>
      </c>
      <c r="F1801" s="16">
        <f>ABS(Solieusap!F1801)</f>
        <v>1.4261261471861499</v>
      </c>
      <c r="G1801" s="16">
        <f>ABS(Solieusap!G1801)</f>
        <v>1.94039367965368</v>
      </c>
      <c r="H1801" s="16">
        <f>ABS(Solieusap!H1801)</f>
        <v>8.6335018181818196E-4</v>
      </c>
      <c r="I1801" s="16">
        <f>ABS(Solieusap!I1801)</f>
        <v>5.1326215411255403</v>
      </c>
      <c r="J1801" s="16">
        <f>ABS(Solieusap!J1801)</f>
        <v>3.4564025194805099</v>
      </c>
      <c r="K1801" s="16">
        <f t="shared" si="0"/>
        <v>15.2675093506494</v>
      </c>
      <c r="L1801" s="16">
        <f t="shared" si="1"/>
        <v>5.1326215411255403</v>
      </c>
    </row>
    <row r="1802" spans="1:12" ht="16.5" customHeight="1">
      <c r="A1802" s="15" t="str">
        <f>Solieusap!A1802</f>
        <v>Cũ</v>
      </c>
      <c r="B1802" s="15">
        <f>Solieusap!B1802</f>
        <v>1.75</v>
      </c>
      <c r="C1802" s="15" t="str">
        <f>Solieusap!C1802</f>
        <v>COMB5</v>
      </c>
      <c r="D1802" s="15" t="str">
        <f>Solieusap!D1802</f>
        <v>Combination</v>
      </c>
      <c r="E1802" s="16">
        <f>ABS(Solieusap!E1802)</f>
        <v>15.2843657142857</v>
      </c>
      <c r="F1802" s="16">
        <f>ABS(Solieusap!F1802)</f>
        <v>1.42783666666667</v>
      </c>
      <c r="G1802" s="16">
        <f>ABS(Solieusap!G1802)</f>
        <v>1.9426580952380901</v>
      </c>
      <c r="H1802" s="16">
        <f>ABS(Solieusap!H1802)</f>
        <v>8.6440528571428605E-4</v>
      </c>
      <c r="I1802" s="16">
        <f>ABS(Solieusap!I1802)</f>
        <v>5.1394163333333402</v>
      </c>
      <c r="J1802" s="16">
        <f>ABS(Solieusap!J1802)</f>
        <v>3.4609495714285701</v>
      </c>
      <c r="K1802" s="16">
        <f t="shared" si="0"/>
        <v>15.2843657142857</v>
      </c>
      <c r="L1802" s="16">
        <f t="shared" si="1"/>
        <v>5.1394163333333402</v>
      </c>
    </row>
    <row r="1803" spans="1:12" ht="16.5" customHeight="1">
      <c r="A1803" s="15" t="str">
        <f>Solieusap!A1803</f>
        <v>Cũ</v>
      </c>
      <c r="B1803" s="15">
        <f>Solieusap!B1803</f>
        <v>3.5</v>
      </c>
      <c r="C1803" s="15" t="str">
        <f>Solieusap!C1803</f>
        <v>COMB5</v>
      </c>
      <c r="D1803" s="15" t="str">
        <f>Solieusap!D1803</f>
        <v>Combination</v>
      </c>
      <c r="E1803" s="16">
        <f>ABS(Solieusap!E1803)</f>
        <v>15.3012220779221</v>
      </c>
      <c r="F1803" s="16">
        <f>ABS(Solieusap!F1803)</f>
        <v>1.42954718614719</v>
      </c>
      <c r="G1803" s="16">
        <f>ABS(Solieusap!G1803)</f>
        <v>1.9449225108225101</v>
      </c>
      <c r="H1803" s="16">
        <f>ABS(Solieusap!H1803)</f>
        <v>8.6546038961039004E-4</v>
      </c>
      <c r="I1803" s="16">
        <f>ABS(Solieusap!I1803)</f>
        <v>5.1462111255411296</v>
      </c>
      <c r="J1803" s="16">
        <f>ABS(Solieusap!J1803)</f>
        <v>3.46549662337662</v>
      </c>
      <c r="K1803" s="16">
        <f t="shared" si="0"/>
        <v>15.3012220779221</v>
      </c>
      <c r="L1803" s="16">
        <f t="shared" si="1"/>
        <v>5.1462111255411296</v>
      </c>
    </row>
    <row r="1804" spans="1:12" ht="16.5" customHeight="1">
      <c r="A1804" s="15" t="str">
        <f>Solieusap!A1804</f>
        <v>Cũ</v>
      </c>
      <c r="B1804" s="15">
        <f>Solieusap!B1804</f>
        <v>0</v>
      </c>
      <c r="C1804" s="15" t="str">
        <f>Solieusap!C1804</f>
        <v>COMB6</v>
      </c>
      <c r="D1804" s="15" t="str">
        <f>Solieusap!D1804</f>
        <v>Combination</v>
      </c>
      <c r="E1804" s="16">
        <f>ABS(Solieusap!E1804)</f>
        <v>15.3180784415585</v>
      </c>
      <c r="F1804" s="16">
        <f>ABS(Solieusap!F1804)</f>
        <v>1.43125770562771</v>
      </c>
      <c r="G1804" s="16">
        <f>ABS(Solieusap!G1804)</f>
        <v>1.9471869264069199</v>
      </c>
      <c r="H1804" s="16">
        <f>ABS(Solieusap!H1804)</f>
        <v>8.6651549350649402E-4</v>
      </c>
      <c r="I1804" s="16">
        <f>ABS(Solieusap!I1804)</f>
        <v>5.1530059177489198</v>
      </c>
      <c r="J1804" s="16">
        <f>ABS(Solieusap!J1804)</f>
        <v>3.47004367532467</v>
      </c>
      <c r="K1804" s="16">
        <f t="shared" si="0"/>
        <v>15.3180784415585</v>
      </c>
      <c r="L1804" s="16">
        <f t="shared" si="1"/>
        <v>5.1530059177489198</v>
      </c>
    </row>
    <row r="1805" spans="1:12" ht="16.5" customHeight="1">
      <c r="A1805" s="15" t="str">
        <f>Solieusap!A1805</f>
        <v>Cũ</v>
      </c>
      <c r="B1805" s="15">
        <f>Solieusap!B1805</f>
        <v>1.75</v>
      </c>
      <c r="C1805" s="15" t="str">
        <f>Solieusap!C1805</f>
        <v>COMB6</v>
      </c>
      <c r="D1805" s="15" t="str">
        <f>Solieusap!D1805</f>
        <v>Combination</v>
      </c>
      <c r="E1805" s="16">
        <f>ABS(Solieusap!E1805)</f>
        <v>15.3349348051948</v>
      </c>
      <c r="F1805" s="16">
        <f>ABS(Solieusap!F1805)</f>
        <v>1.4329682251082301</v>
      </c>
      <c r="G1805" s="16">
        <f>ABS(Solieusap!G1805)</f>
        <v>1.94945134199134</v>
      </c>
      <c r="H1805" s="16">
        <f>ABS(Solieusap!H1805)</f>
        <v>8.67570597402598E-4</v>
      </c>
      <c r="I1805" s="16">
        <f>ABS(Solieusap!I1805)</f>
        <v>5.15980070995671</v>
      </c>
      <c r="J1805" s="16">
        <f>ABS(Solieusap!J1805)</f>
        <v>3.4745907272727199</v>
      </c>
      <c r="K1805" s="16">
        <f t="shared" si="0"/>
        <v>15.3349348051948</v>
      </c>
      <c r="L1805" s="16">
        <f t="shared" si="1"/>
        <v>5.15980070995671</v>
      </c>
    </row>
    <row r="1806" spans="1:12" ht="16.5" customHeight="1">
      <c r="A1806" s="15" t="str">
        <f>Solieusap!A1806</f>
        <v>Cũ</v>
      </c>
      <c r="B1806" s="15">
        <f>Solieusap!B1806</f>
        <v>3.5</v>
      </c>
      <c r="C1806" s="15" t="str">
        <f>Solieusap!C1806</f>
        <v>COMB6</v>
      </c>
      <c r="D1806" s="15" t="str">
        <f>Solieusap!D1806</f>
        <v>Combination</v>
      </c>
      <c r="E1806" s="16">
        <f>ABS(Solieusap!E1806)</f>
        <v>15.3517911688312</v>
      </c>
      <c r="F1806" s="16">
        <f>ABS(Solieusap!F1806)</f>
        <v>1.4346787445887501</v>
      </c>
      <c r="G1806" s="16">
        <f>ABS(Solieusap!G1806)</f>
        <v>1.95171575757576</v>
      </c>
      <c r="H1806" s="16">
        <f>ABS(Solieusap!H1806)</f>
        <v>8.6862570129870198E-4</v>
      </c>
      <c r="I1806" s="16">
        <f>ABS(Solieusap!I1806)</f>
        <v>5.1665955021645003</v>
      </c>
      <c r="J1806" s="16">
        <f>ABS(Solieusap!J1806)</f>
        <v>3.4791377792207698</v>
      </c>
      <c r="K1806" s="16">
        <f t="shared" si="0"/>
        <v>15.3517911688312</v>
      </c>
      <c r="L1806" s="16">
        <f t="shared" si="1"/>
        <v>5.1665955021645003</v>
      </c>
    </row>
    <row r="1807" spans="1:12" ht="16.5" customHeight="1">
      <c r="A1807" s="15" t="str">
        <f>Solieusap!A1807</f>
        <v>Cũ</v>
      </c>
      <c r="B1807" s="15">
        <f>Solieusap!B1807</f>
        <v>0</v>
      </c>
      <c r="C1807" s="15" t="str">
        <f>Solieusap!C1807</f>
        <v>COMB7</v>
      </c>
      <c r="D1807" s="15" t="str">
        <f>Solieusap!D1807</f>
        <v>Combination</v>
      </c>
      <c r="E1807" s="16">
        <f>ABS(Solieusap!E1807)</f>
        <v>15.3686475324676</v>
      </c>
      <c r="F1807" s="16">
        <f>ABS(Solieusap!F1807)</f>
        <v>1.4363892640692699</v>
      </c>
      <c r="G1807" s="16">
        <f>ABS(Solieusap!G1807)</f>
        <v>1.95398017316017</v>
      </c>
      <c r="H1807" s="16">
        <f>ABS(Solieusap!H1807)</f>
        <v>8.6968080519480597E-4</v>
      </c>
      <c r="I1807" s="16">
        <f>ABS(Solieusap!I1807)</f>
        <v>5.1733902943723002</v>
      </c>
      <c r="J1807" s="16">
        <f>ABS(Solieusap!J1807)</f>
        <v>3.48368483116883</v>
      </c>
      <c r="K1807" s="16">
        <f t="shared" si="0"/>
        <v>15.3686475324676</v>
      </c>
      <c r="L1807" s="16">
        <f t="shared" si="1"/>
        <v>5.1733902943723002</v>
      </c>
    </row>
    <row r="1808" spans="1:12" ht="16.5" customHeight="1">
      <c r="A1808" s="15" t="str">
        <f>Solieusap!A1808</f>
        <v>Cũ</v>
      </c>
      <c r="B1808" s="15">
        <f>Solieusap!B1808</f>
        <v>1.75</v>
      </c>
      <c r="C1808" s="15" t="str">
        <f>Solieusap!C1808</f>
        <v>COMB7</v>
      </c>
      <c r="D1808" s="15" t="str">
        <f>Solieusap!D1808</f>
        <v>Combination</v>
      </c>
      <c r="E1808" s="16">
        <f>ABS(Solieusap!E1808)</f>
        <v>15.3855038961039</v>
      </c>
      <c r="F1808" s="16">
        <f>ABS(Solieusap!F1808)</f>
        <v>1.43809978354979</v>
      </c>
      <c r="G1808" s="16">
        <f>ABS(Solieusap!G1808)</f>
        <v>1.9562445887445901</v>
      </c>
      <c r="H1808" s="16">
        <f>ABS(Solieusap!H1808)</f>
        <v>8.7073590909090897E-4</v>
      </c>
      <c r="I1808" s="16">
        <f>ABS(Solieusap!I1808)</f>
        <v>5.1801850865800896</v>
      </c>
      <c r="J1808" s="16">
        <f>ABS(Solieusap!J1808)</f>
        <v>3.4882318831168799</v>
      </c>
      <c r="K1808" s="16">
        <f t="shared" si="0"/>
        <v>15.3855038961039</v>
      </c>
      <c r="L1808" s="16">
        <f t="shared" si="1"/>
        <v>5.1801850865800896</v>
      </c>
    </row>
    <row r="1809" spans="1:12" ht="16.5" customHeight="1">
      <c r="A1809" s="15" t="str">
        <f>Solieusap!A1809</f>
        <v>Cũ</v>
      </c>
      <c r="B1809" s="15">
        <f>Solieusap!B1809</f>
        <v>3.5</v>
      </c>
      <c r="C1809" s="15" t="str">
        <f>Solieusap!C1809</f>
        <v>COMB7</v>
      </c>
      <c r="D1809" s="15" t="str">
        <f>Solieusap!D1809</f>
        <v>Combination</v>
      </c>
      <c r="E1809" s="16">
        <f>ABS(Solieusap!E1809)</f>
        <v>15.4023602597403</v>
      </c>
      <c r="F1809" s="16">
        <f>ABS(Solieusap!F1809)</f>
        <v>1.43981030303031</v>
      </c>
      <c r="G1809" s="16">
        <f>ABS(Solieusap!G1809)</f>
        <v>1.9585090043290001</v>
      </c>
      <c r="H1809" s="16">
        <f>ABS(Solieusap!H1809)</f>
        <v>8.7179101298701296E-4</v>
      </c>
      <c r="I1809" s="16">
        <f>ABS(Solieusap!I1809)</f>
        <v>5.1869798787878798</v>
      </c>
      <c r="J1809" s="16">
        <f>ABS(Solieusap!J1809)</f>
        <v>3.4927789350649299</v>
      </c>
      <c r="K1809" s="16">
        <f t="shared" si="0"/>
        <v>15.4023602597403</v>
      </c>
      <c r="L1809" s="16">
        <f t="shared" si="1"/>
        <v>5.1869798787878798</v>
      </c>
    </row>
    <row r="1810" spans="1:12" ht="16.5" customHeight="1">
      <c r="A1810" s="15" t="str">
        <f>Solieusap!A1810</f>
        <v>Cũ</v>
      </c>
      <c r="B1810" s="15">
        <f>Solieusap!B1810</f>
        <v>0</v>
      </c>
      <c r="C1810" s="15" t="str">
        <f>Solieusap!C1810</f>
        <v>COMB1</v>
      </c>
      <c r="D1810" s="15" t="str">
        <f>Solieusap!D1810</f>
        <v>Combination</v>
      </c>
      <c r="E1810" s="16">
        <f>ABS(Solieusap!E1810)</f>
        <v>15.419216623376601</v>
      </c>
      <c r="F1810" s="16">
        <f>ABS(Solieusap!F1810)</f>
        <v>1.44152082251083</v>
      </c>
      <c r="G1810" s="16">
        <f>ABS(Solieusap!G1810)</f>
        <v>1.9607734199134199</v>
      </c>
      <c r="H1810" s="16">
        <f>ABS(Solieusap!H1810)</f>
        <v>8.7284611688311705E-4</v>
      </c>
      <c r="I1810" s="16">
        <f>ABS(Solieusap!I1810)</f>
        <v>5.19377467099567</v>
      </c>
      <c r="J1810" s="16">
        <f>ABS(Solieusap!J1810)</f>
        <v>3.4973259870129798</v>
      </c>
      <c r="K1810" s="16">
        <f t="shared" si="0"/>
        <v>15.419216623376601</v>
      </c>
      <c r="L1810" s="16">
        <f t="shared" si="1"/>
        <v>5.19377467099567</v>
      </c>
    </row>
    <row r="1811" spans="1:12" ht="16.5" customHeight="1">
      <c r="A1811" s="15" t="str">
        <f>Solieusap!A1811</f>
        <v>Cũ</v>
      </c>
      <c r="B1811" s="15">
        <f>Solieusap!B1811</f>
        <v>1.75</v>
      </c>
      <c r="C1811" s="15" t="str">
        <f>Solieusap!C1811</f>
        <v>COMB1</v>
      </c>
      <c r="D1811" s="15" t="str">
        <f>Solieusap!D1811</f>
        <v>Combination</v>
      </c>
      <c r="E1811" s="16">
        <f>ABS(Solieusap!E1811)</f>
        <v>15.436072987013</v>
      </c>
      <c r="F1811" s="16">
        <f>ABS(Solieusap!F1811)</f>
        <v>1.4432313419913501</v>
      </c>
      <c r="G1811" s="16">
        <f>ABS(Solieusap!G1811)</f>
        <v>1.96303783549783</v>
      </c>
      <c r="H1811" s="16">
        <f>ABS(Solieusap!H1811)</f>
        <v>8.7390122077922103E-4</v>
      </c>
      <c r="I1811" s="16">
        <f>ABS(Solieusap!I1811)</f>
        <v>5.20056946320347</v>
      </c>
      <c r="J1811" s="16">
        <f>ABS(Solieusap!J1811)</f>
        <v>3.5018730389610302</v>
      </c>
      <c r="K1811" s="16">
        <f t="shared" si="0"/>
        <v>15.436072987013</v>
      </c>
      <c r="L1811" s="16">
        <f t="shared" si="1"/>
        <v>5.20056946320347</v>
      </c>
    </row>
    <row r="1812" spans="1:12" ht="16.5" customHeight="1">
      <c r="A1812" s="15" t="str">
        <f>Solieusap!A1812</f>
        <v>Cũ</v>
      </c>
      <c r="B1812" s="15">
        <f>Solieusap!B1812</f>
        <v>3.5</v>
      </c>
      <c r="C1812" s="15" t="str">
        <f>Solieusap!C1812</f>
        <v>COMB1</v>
      </c>
      <c r="D1812" s="15" t="str">
        <f>Solieusap!D1812</f>
        <v>Combination</v>
      </c>
      <c r="E1812" s="16">
        <f>ABS(Solieusap!E1812)</f>
        <v>15.4529293506494</v>
      </c>
      <c r="F1812" s="16">
        <f>ABS(Solieusap!F1812)</f>
        <v>1.4449418614718701</v>
      </c>
      <c r="G1812" s="16">
        <f>ABS(Solieusap!G1812)</f>
        <v>1.96530225108225</v>
      </c>
      <c r="H1812" s="16">
        <f>ABS(Solieusap!H1812)</f>
        <v>8.7495632467532501E-4</v>
      </c>
      <c r="I1812" s="16">
        <f>ABS(Solieusap!I1812)</f>
        <v>5.2073642554112602</v>
      </c>
      <c r="J1812" s="16">
        <f>ABS(Solieusap!J1812)</f>
        <v>3.5064200909090899</v>
      </c>
      <c r="K1812" s="16">
        <f t="shared" si="0"/>
        <v>15.4529293506494</v>
      </c>
      <c r="L1812" s="16">
        <f t="shared" si="1"/>
        <v>5.2073642554112602</v>
      </c>
    </row>
    <row r="1813" spans="1:12" ht="16.5" customHeight="1">
      <c r="A1813" s="15" t="str">
        <f>Solieusap!A1813</f>
        <v>Cũ</v>
      </c>
      <c r="B1813" s="15">
        <f>Solieusap!B1813</f>
        <v>0</v>
      </c>
      <c r="C1813" s="15" t="str">
        <f>Solieusap!C1813</f>
        <v>COMB2</v>
      </c>
      <c r="D1813" s="15" t="str">
        <f>Solieusap!D1813</f>
        <v>Combination</v>
      </c>
      <c r="E1813" s="16">
        <f>ABS(Solieusap!E1813)</f>
        <v>15.469785714285701</v>
      </c>
      <c r="F1813" s="16">
        <f>ABS(Solieusap!F1813)</f>
        <v>1.4466523809523899</v>
      </c>
      <c r="G1813" s="16">
        <f>ABS(Solieusap!G1813)</f>
        <v>1.96756666666667</v>
      </c>
      <c r="H1813" s="16">
        <f>ABS(Solieusap!H1813)</f>
        <v>8.76011428571429E-4</v>
      </c>
      <c r="I1813" s="16">
        <f>ABS(Solieusap!I1813)</f>
        <v>5.2141590476190496</v>
      </c>
      <c r="J1813" s="16">
        <f>ABS(Solieusap!J1813)</f>
        <v>3.5109671428571398</v>
      </c>
      <c r="K1813" s="16">
        <f t="shared" si="0"/>
        <v>15.469785714285701</v>
      </c>
      <c r="L1813" s="16">
        <f t="shared" si="1"/>
        <v>5.2141590476190496</v>
      </c>
    </row>
    <row r="1814" spans="1:12" ht="16.5" customHeight="1">
      <c r="A1814" s="15" t="str">
        <f>Solieusap!A1814</f>
        <v>Cũ</v>
      </c>
      <c r="B1814" s="15">
        <f>Solieusap!B1814</f>
        <v>1.75</v>
      </c>
      <c r="C1814" s="15" t="str">
        <f>Solieusap!C1814</f>
        <v>COMB2</v>
      </c>
      <c r="D1814" s="15" t="str">
        <f>Solieusap!D1814</f>
        <v>Combination</v>
      </c>
      <c r="E1814" s="16">
        <f>ABS(Solieusap!E1814)</f>
        <v>15.486642077922101</v>
      </c>
      <c r="F1814" s="16">
        <f>ABS(Solieusap!F1814)</f>
        <v>1.4483629004329099</v>
      </c>
      <c r="G1814" s="16">
        <f>ABS(Solieusap!G1814)</f>
        <v>1.9698310822510801</v>
      </c>
      <c r="H1814" s="16">
        <f>ABS(Solieusap!H1814)</f>
        <v>8.7706653246753298E-4</v>
      </c>
      <c r="I1814" s="16">
        <f>ABS(Solieusap!I1814)</f>
        <v>5.2209538398268398</v>
      </c>
      <c r="J1814" s="16">
        <f>ABS(Solieusap!J1814)</f>
        <v>3.5155141948051898</v>
      </c>
      <c r="K1814" s="16">
        <f t="shared" si="0"/>
        <v>15.486642077922101</v>
      </c>
      <c r="L1814" s="16">
        <f t="shared" si="1"/>
        <v>5.2209538398268398</v>
      </c>
    </row>
    <row r="1815" spans="1:12" ht="16.5" customHeight="1">
      <c r="A1815" s="15" t="str">
        <f>Solieusap!A1815</f>
        <v>Cũ</v>
      </c>
      <c r="B1815" s="15">
        <f>Solieusap!B1815</f>
        <v>3.5</v>
      </c>
      <c r="C1815" s="15" t="str">
        <f>Solieusap!C1815</f>
        <v>COMB2</v>
      </c>
      <c r="D1815" s="15" t="str">
        <f>Solieusap!D1815</f>
        <v>Combination</v>
      </c>
      <c r="E1815" s="16">
        <f>ABS(Solieusap!E1815)</f>
        <v>15.5034984415585</v>
      </c>
      <c r="F1815" s="16">
        <f>ABS(Solieusap!F1815)</f>
        <v>1.45007341991343</v>
      </c>
      <c r="G1815" s="16">
        <f>ABS(Solieusap!G1815)</f>
        <v>1.9720954978355001</v>
      </c>
      <c r="H1815" s="16">
        <f>ABS(Solieusap!H1815)</f>
        <v>8.7812163636363696E-4</v>
      </c>
      <c r="I1815" s="16">
        <f>ABS(Solieusap!I1815)</f>
        <v>5.22774863203463</v>
      </c>
      <c r="J1815" s="16">
        <f>ABS(Solieusap!J1815)</f>
        <v>3.5200612467532402</v>
      </c>
      <c r="K1815" s="16">
        <f t="shared" si="0"/>
        <v>15.5034984415585</v>
      </c>
      <c r="L1815" s="16">
        <f t="shared" si="1"/>
        <v>5.22774863203463</v>
      </c>
    </row>
    <row r="1816" spans="1:12" ht="16.5" customHeight="1">
      <c r="A1816" s="15" t="str">
        <f>Solieusap!A1816</f>
        <v>Cũ</v>
      </c>
      <c r="B1816" s="15">
        <f>Solieusap!B1816</f>
        <v>0</v>
      </c>
      <c r="C1816" s="15" t="str">
        <f>Solieusap!C1816</f>
        <v>COMB3</v>
      </c>
      <c r="D1816" s="15" t="str">
        <f>Solieusap!D1816</f>
        <v>Combination</v>
      </c>
      <c r="E1816" s="16">
        <f>ABS(Solieusap!E1816)</f>
        <v>15.520354805194801</v>
      </c>
      <c r="F1816" s="16">
        <f>ABS(Solieusap!F1816)</f>
        <v>1.45178393939394</v>
      </c>
      <c r="G1816" s="16">
        <f>ABS(Solieusap!G1816)</f>
        <v>1.9743599134199099</v>
      </c>
      <c r="H1816" s="16">
        <f>ABS(Solieusap!H1816)</f>
        <v>8.7917674025974105E-4</v>
      </c>
      <c r="I1816" s="16">
        <f>ABS(Solieusap!I1816)</f>
        <v>5.23454342424243</v>
      </c>
      <c r="J1816" s="16">
        <f>ABS(Solieusap!J1816)</f>
        <v>3.5246082987012901</v>
      </c>
      <c r="K1816" s="16">
        <f t="shared" si="0"/>
        <v>15.520354805194801</v>
      </c>
      <c r="L1816" s="16">
        <f t="shared" si="1"/>
        <v>5.23454342424243</v>
      </c>
    </row>
    <row r="1817" spans="1:12" ht="16.5" customHeight="1">
      <c r="A1817" s="15" t="str">
        <f>Solieusap!A1817</f>
        <v>Cũ</v>
      </c>
      <c r="B1817" s="15">
        <f>Solieusap!B1817</f>
        <v>1.75</v>
      </c>
      <c r="C1817" s="15" t="str">
        <f>Solieusap!C1817</f>
        <v>COMB3</v>
      </c>
      <c r="D1817" s="15" t="str">
        <f>Solieusap!D1817</f>
        <v>Combination</v>
      </c>
      <c r="E1817" s="16">
        <f>ABS(Solieusap!E1817)</f>
        <v>15.537211168831201</v>
      </c>
      <c r="F1817" s="16">
        <f>ABS(Solieusap!F1817)</f>
        <v>1.45349445887446</v>
      </c>
      <c r="G1817" s="16">
        <f>ABS(Solieusap!G1817)</f>
        <v>1.9766243290043299</v>
      </c>
      <c r="H1817" s="16">
        <f>ABS(Solieusap!H1817)</f>
        <v>8.8023184415584503E-4</v>
      </c>
      <c r="I1817" s="16">
        <f>ABS(Solieusap!I1817)</f>
        <v>5.2413382164502202</v>
      </c>
      <c r="J1817" s="16">
        <f>ABS(Solieusap!J1817)</f>
        <v>3.5291553506493498</v>
      </c>
      <c r="K1817" s="16">
        <f t="shared" si="0"/>
        <v>15.537211168831201</v>
      </c>
      <c r="L1817" s="16">
        <f t="shared" si="1"/>
        <v>5.2413382164502202</v>
      </c>
    </row>
    <row r="1818" spans="1:12" ht="16.5" customHeight="1">
      <c r="A1818" s="15" t="str">
        <f>Solieusap!A1818</f>
        <v>Cũ</v>
      </c>
      <c r="B1818" s="15">
        <f>Solieusap!B1818</f>
        <v>3.5</v>
      </c>
      <c r="C1818" s="15" t="str">
        <f>Solieusap!C1818</f>
        <v>COMB3</v>
      </c>
      <c r="D1818" s="15" t="str">
        <f>Solieusap!D1818</f>
        <v>Combination</v>
      </c>
      <c r="E1818" s="16">
        <f>ABS(Solieusap!E1818)</f>
        <v>15.554067532467601</v>
      </c>
      <c r="F1818" s="16">
        <f>ABS(Solieusap!F1818)</f>
        <v>1.4552049783549801</v>
      </c>
      <c r="G1818" s="16">
        <f>ABS(Solieusap!G1818)</f>
        <v>1.97888874458874</v>
      </c>
      <c r="H1818" s="16">
        <f>ABS(Solieusap!H1818)</f>
        <v>8.8128694805194804E-4</v>
      </c>
      <c r="I1818" s="16">
        <f>ABS(Solieusap!I1818)</f>
        <v>5.2481330086580096</v>
      </c>
      <c r="J1818" s="16">
        <f>ABS(Solieusap!J1818)</f>
        <v>3.5337024025974002</v>
      </c>
      <c r="K1818" s="16">
        <f t="shared" si="0"/>
        <v>15.554067532467601</v>
      </c>
      <c r="L1818" s="16">
        <f t="shared" si="1"/>
        <v>5.2481330086580096</v>
      </c>
    </row>
    <row r="1819" spans="1:12" ht="16.5" customHeight="1">
      <c r="A1819" s="15" t="str">
        <f>Solieusap!A1819</f>
        <v>Cũ</v>
      </c>
      <c r="B1819" s="15">
        <f>Solieusap!B1819</f>
        <v>0</v>
      </c>
      <c r="C1819" s="15" t="str">
        <f>Solieusap!C1819</f>
        <v>COMB4</v>
      </c>
      <c r="D1819" s="15" t="str">
        <f>Solieusap!D1819</f>
        <v>Combination</v>
      </c>
      <c r="E1819" s="16">
        <f>ABS(Solieusap!E1819)</f>
        <v>15.570923896103899</v>
      </c>
      <c r="F1819" s="16">
        <f>ABS(Solieusap!F1819)</f>
        <v>1.4569154978354999</v>
      </c>
      <c r="G1819" s="16">
        <f>ABS(Solieusap!G1819)</f>
        <v>1.98115316017316</v>
      </c>
      <c r="H1819" s="16">
        <f>ABS(Solieusap!H1819)</f>
        <v>8.8234205194805202E-4</v>
      </c>
      <c r="I1819" s="16">
        <f>ABS(Solieusap!I1819)</f>
        <v>5.2549278008657998</v>
      </c>
      <c r="J1819" s="16">
        <f>ABS(Solieusap!J1819)</f>
        <v>3.5382494545454501</v>
      </c>
      <c r="K1819" s="16">
        <f t="shared" si="0"/>
        <v>15.570923896103899</v>
      </c>
      <c r="L1819" s="16">
        <f t="shared" si="1"/>
        <v>5.2549278008657998</v>
      </c>
    </row>
    <row r="1820" spans="1:12" ht="16.5" customHeight="1">
      <c r="A1820" s="15" t="str">
        <f>Solieusap!A1820</f>
        <v>Cũ</v>
      </c>
      <c r="B1820" s="15">
        <f>Solieusap!B1820</f>
        <v>1.75</v>
      </c>
      <c r="C1820" s="15" t="str">
        <f>Solieusap!C1820</f>
        <v>COMB4</v>
      </c>
      <c r="D1820" s="15" t="str">
        <f>Solieusap!D1820</f>
        <v>Combination</v>
      </c>
      <c r="E1820" s="16">
        <f>ABS(Solieusap!E1820)</f>
        <v>15.587780259740301</v>
      </c>
      <c r="F1820" s="16">
        <f>ABS(Solieusap!F1820)</f>
        <v>1.4586260173160199</v>
      </c>
      <c r="G1820" s="16">
        <f>ABS(Solieusap!G1820)</f>
        <v>1.9834175757575701</v>
      </c>
      <c r="H1820" s="16">
        <f>ABS(Solieusap!H1820)</f>
        <v>8.8339715584415601E-4</v>
      </c>
      <c r="I1820" s="16">
        <f>ABS(Solieusap!I1820)</f>
        <v>5.2617225930735998</v>
      </c>
      <c r="J1820" s="16">
        <f>ABS(Solieusap!J1820)</f>
        <v>3.5427965064935001</v>
      </c>
      <c r="K1820" s="16">
        <f t="shared" si="0"/>
        <v>15.587780259740301</v>
      </c>
      <c r="L1820" s="16">
        <f t="shared" si="1"/>
        <v>5.2617225930735998</v>
      </c>
    </row>
    <row r="1821" spans="1:12" ht="16.5" customHeight="1">
      <c r="A1821" s="15" t="str">
        <f>Solieusap!A1821</f>
        <v>Cũ</v>
      </c>
      <c r="B1821" s="15">
        <f>Solieusap!B1821</f>
        <v>3.5</v>
      </c>
      <c r="C1821" s="15" t="str">
        <f>Solieusap!C1821</f>
        <v>COMB4</v>
      </c>
      <c r="D1821" s="15" t="str">
        <f>Solieusap!D1821</f>
        <v>Combination</v>
      </c>
      <c r="E1821" s="16">
        <f>ABS(Solieusap!E1821)</f>
        <v>15.604636623376599</v>
      </c>
      <c r="F1821" s="16">
        <f>ABS(Solieusap!F1821)</f>
        <v>1.46033653679654</v>
      </c>
      <c r="G1821" s="16">
        <f>ABS(Solieusap!G1821)</f>
        <v>1.9856819913419901</v>
      </c>
      <c r="H1821" s="16">
        <f>ABS(Solieusap!H1821)</f>
        <v>8.8445225974025999E-4</v>
      </c>
      <c r="I1821" s="16">
        <f>ABS(Solieusap!I1821)</f>
        <v>5.26851738528139</v>
      </c>
      <c r="J1821" s="16">
        <f>ABS(Solieusap!J1821)</f>
        <v>3.54734355844155</v>
      </c>
      <c r="K1821" s="16">
        <f t="shared" si="0"/>
        <v>15.604636623376599</v>
      </c>
      <c r="L1821" s="16">
        <f t="shared" si="1"/>
        <v>5.26851738528139</v>
      </c>
    </row>
    <row r="1822" spans="1:12" ht="16.5" customHeight="1">
      <c r="A1822" s="15" t="str">
        <f>Solieusap!A1822</f>
        <v>Cũ</v>
      </c>
      <c r="B1822" s="15">
        <f>Solieusap!B1822</f>
        <v>0</v>
      </c>
      <c r="C1822" s="15" t="str">
        <f>Solieusap!C1822</f>
        <v>COMB5</v>
      </c>
      <c r="D1822" s="15" t="str">
        <f>Solieusap!D1822</f>
        <v>Combination</v>
      </c>
      <c r="E1822" s="16">
        <f>ABS(Solieusap!E1822)</f>
        <v>15.621492987012999</v>
      </c>
      <c r="F1822" s="16">
        <f>ABS(Solieusap!F1822)</f>
        <v>1.46204705627706</v>
      </c>
      <c r="G1822" s="16">
        <f>ABS(Solieusap!G1822)</f>
        <v>1.9879464069264099</v>
      </c>
      <c r="H1822" s="16">
        <f>ABS(Solieusap!H1822)</f>
        <v>8.8550736363636397E-4</v>
      </c>
      <c r="I1822" s="16">
        <f>ABS(Solieusap!I1822)</f>
        <v>5.2753121774891802</v>
      </c>
      <c r="J1822" s="16">
        <f>ABS(Solieusap!J1822)</f>
        <v>3.5518906103896102</v>
      </c>
      <c r="K1822" s="16">
        <f t="shared" si="0"/>
        <v>15.621492987012999</v>
      </c>
      <c r="L1822" s="16">
        <f t="shared" si="1"/>
        <v>5.2753121774891802</v>
      </c>
    </row>
    <row r="1823" spans="1:12" ht="16.5" customHeight="1">
      <c r="A1823" s="15" t="str">
        <f>Solieusap!A1823</f>
        <v>Cũ</v>
      </c>
      <c r="B1823" s="15">
        <f>Solieusap!B1823</f>
        <v>1.75</v>
      </c>
      <c r="C1823" s="15" t="str">
        <f>Solieusap!C1823</f>
        <v>COMB5</v>
      </c>
      <c r="D1823" s="15" t="str">
        <f>Solieusap!D1823</f>
        <v>Combination</v>
      </c>
      <c r="E1823" s="16">
        <f>ABS(Solieusap!E1823)</f>
        <v>15.638349350649399</v>
      </c>
      <c r="F1823" s="16">
        <f>ABS(Solieusap!F1823)</f>
        <v>1.46375757575758</v>
      </c>
      <c r="G1823" s="16">
        <f>ABS(Solieusap!G1823)</f>
        <v>1.9902108225108199</v>
      </c>
      <c r="H1823" s="16">
        <f>ABS(Solieusap!H1823)</f>
        <v>8.8656246753246795E-4</v>
      </c>
      <c r="I1823" s="16">
        <f>ABS(Solieusap!I1823)</f>
        <v>5.2821069696969696</v>
      </c>
      <c r="J1823" s="16">
        <f>ABS(Solieusap!J1823)</f>
        <v>3.5564376623376601</v>
      </c>
      <c r="K1823" s="16">
        <f t="shared" si="0"/>
        <v>15.638349350649399</v>
      </c>
      <c r="L1823" s="16">
        <f t="shared" si="1"/>
        <v>5.2821069696969696</v>
      </c>
    </row>
    <row r="1824" spans="1:12" ht="16.5" customHeight="1">
      <c r="A1824" s="15" t="str">
        <f>Solieusap!A1824</f>
        <v>Cũ</v>
      </c>
      <c r="B1824" s="15">
        <f>Solieusap!B1824</f>
        <v>3.5</v>
      </c>
      <c r="C1824" s="15" t="str">
        <f>Solieusap!C1824</f>
        <v>COMB5</v>
      </c>
      <c r="D1824" s="15" t="str">
        <f>Solieusap!D1824</f>
        <v>Combination</v>
      </c>
      <c r="E1824" s="16">
        <f>ABS(Solieusap!E1824)</f>
        <v>15.6552057142857</v>
      </c>
      <c r="F1824" s="16">
        <f>ABS(Solieusap!F1824)</f>
        <v>1.4654680952381001</v>
      </c>
      <c r="G1824" s="16">
        <f>ABS(Solieusap!G1824)</f>
        <v>1.99247523809524</v>
      </c>
      <c r="H1824" s="16">
        <f>ABS(Solieusap!H1824)</f>
        <v>8.8761757142857205E-4</v>
      </c>
      <c r="I1824" s="16">
        <f>ABS(Solieusap!I1824)</f>
        <v>5.2889017619047598</v>
      </c>
      <c r="J1824" s="16">
        <f>ABS(Solieusap!J1824)</f>
        <v>3.5609847142857101</v>
      </c>
      <c r="K1824" s="16">
        <f t="shared" si="0"/>
        <v>15.6552057142857</v>
      </c>
      <c r="L1824" s="16">
        <f t="shared" si="1"/>
        <v>5.2889017619047598</v>
      </c>
    </row>
    <row r="1825" spans="1:12" ht="16.5" customHeight="1">
      <c r="A1825" s="15" t="str">
        <f>Solieusap!A1825</f>
        <v>Cũ</v>
      </c>
      <c r="B1825" s="15">
        <f>Solieusap!B1825</f>
        <v>0</v>
      </c>
      <c r="C1825" s="15" t="str">
        <f>Solieusap!C1825</f>
        <v>COMB6</v>
      </c>
      <c r="D1825" s="15" t="str">
        <f>Solieusap!D1825</f>
        <v>Combination</v>
      </c>
      <c r="E1825" s="16">
        <f>ABS(Solieusap!E1825)</f>
        <v>15.672062077922099</v>
      </c>
      <c r="F1825" s="16">
        <f>ABS(Solieusap!F1825)</f>
        <v>1.4671786147186201</v>
      </c>
      <c r="G1825" s="16">
        <f>ABS(Solieusap!G1825)</f>
        <v>1.99473965367965</v>
      </c>
      <c r="H1825" s="16">
        <f>ABS(Solieusap!H1825)</f>
        <v>8.8867267532467603E-4</v>
      </c>
      <c r="I1825" s="16">
        <f>ABS(Solieusap!I1825)</f>
        <v>5.2956965541125598</v>
      </c>
      <c r="J1825" s="16">
        <f>ABS(Solieusap!J1825)</f>
        <v>3.56553176623376</v>
      </c>
      <c r="K1825" s="16">
        <f t="shared" si="0"/>
        <v>15.672062077922099</v>
      </c>
      <c r="L1825" s="16">
        <f t="shared" si="1"/>
        <v>5.2956965541125598</v>
      </c>
    </row>
    <row r="1826" spans="1:12" ht="16.5" customHeight="1">
      <c r="A1826" s="15" t="str">
        <f>Solieusap!A1826</f>
        <v>Cũ</v>
      </c>
      <c r="B1826" s="15">
        <f>Solieusap!B1826</f>
        <v>1.75</v>
      </c>
      <c r="C1826" s="15" t="str">
        <f>Solieusap!C1826</f>
        <v>COMB6</v>
      </c>
      <c r="D1826" s="15" t="str">
        <f>Solieusap!D1826</f>
        <v>Combination</v>
      </c>
      <c r="E1826" s="16">
        <f>ABS(Solieusap!E1826)</f>
        <v>15.688918441558499</v>
      </c>
      <c r="F1826" s="16">
        <f>ABS(Solieusap!F1826)</f>
        <v>1.4688891341991399</v>
      </c>
      <c r="G1826" s="16">
        <f>ABS(Solieusap!G1826)</f>
        <v>1.99700406926407</v>
      </c>
      <c r="H1826" s="16">
        <f>ABS(Solieusap!H1826)</f>
        <v>8.8972777922078001E-4</v>
      </c>
      <c r="I1826" s="16">
        <f>ABS(Solieusap!I1826)</f>
        <v>5.30249134632035</v>
      </c>
      <c r="J1826" s="16">
        <f>ABS(Solieusap!J1826)</f>
        <v>3.5700788181818099</v>
      </c>
      <c r="K1826" s="16">
        <f t="shared" si="0"/>
        <v>15.688918441558499</v>
      </c>
      <c r="L1826" s="16">
        <f t="shared" si="1"/>
        <v>5.30249134632035</v>
      </c>
    </row>
    <row r="1827" spans="1:12" ht="16.5" customHeight="1">
      <c r="A1827" s="15" t="str">
        <f>Solieusap!A1827</f>
        <v>Cũ</v>
      </c>
      <c r="B1827" s="15">
        <f>Solieusap!B1827</f>
        <v>3.5</v>
      </c>
      <c r="C1827" s="15" t="str">
        <f>Solieusap!C1827</f>
        <v>COMB6</v>
      </c>
      <c r="D1827" s="15" t="str">
        <f>Solieusap!D1827</f>
        <v>Combination</v>
      </c>
      <c r="E1827" s="16">
        <f>ABS(Solieusap!E1827)</f>
        <v>15.7057748051948</v>
      </c>
      <c r="F1827" s="16">
        <f>ABS(Solieusap!F1827)</f>
        <v>1.4705996536796599</v>
      </c>
      <c r="G1827" s="16">
        <f>ABS(Solieusap!G1827)</f>
        <v>1.9992684848484801</v>
      </c>
      <c r="H1827" s="16">
        <f>ABS(Solieusap!H1827)</f>
        <v>8.9078288311688302E-4</v>
      </c>
      <c r="I1827" s="16">
        <f>ABS(Solieusap!I1827)</f>
        <v>5.3092861385281402</v>
      </c>
      <c r="J1827" s="16">
        <f>ABS(Solieusap!J1827)</f>
        <v>3.5746258701298599</v>
      </c>
      <c r="K1827" s="16">
        <f t="shared" si="0"/>
        <v>15.7057748051948</v>
      </c>
      <c r="L1827" s="16">
        <f t="shared" si="1"/>
        <v>5.3092861385281402</v>
      </c>
    </row>
    <row r="1828" spans="1:12" ht="16.5" customHeight="1">
      <c r="A1828" s="15" t="str">
        <f>Solieusap!A1828</f>
        <v>Cũ</v>
      </c>
      <c r="B1828" s="15">
        <f>Solieusap!B1828</f>
        <v>0</v>
      </c>
      <c r="C1828" s="15" t="str">
        <f>Solieusap!C1828</f>
        <v>COMB7</v>
      </c>
      <c r="D1828" s="15" t="str">
        <f>Solieusap!D1828</f>
        <v>Combination</v>
      </c>
      <c r="E1828" s="16">
        <f>ABS(Solieusap!E1828)</f>
        <v>15.722631168831199</v>
      </c>
      <c r="F1828" s="16">
        <f>ABS(Solieusap!F1828)</f>
        <v>1.47231017316018</v>
      </c>
      <c r="G1828" s="16">
        <f>ABS(Solieusap!G1828)</f>
        <v>2.0015329004328999</v>
      </c>
      <c r="H1828" s="16">
        <f>ABS(Solieusap!H1828)</f>
        <v>8.91837987012987E-4</v>
      </c>
      <c r="I1828" s="16">
        <f>ABS(Solieusap!I1828)</f>
        <v>5.3160809307359296</v>
      </c>
      <c r="J1828" s="16">
        <f>ABS(Solieusap!J1828)</f>
        <v>3.57917292207792</v>
      </c>
      <c r="K1828" s="16">
        <f t="shared" si="0"/>
        <v>15.722631168831199</v>
      </c>
      <c r="L1828" s="16">
        <f t="shared" si="1"/>
        <v>5.3160809307359296</v>
      </c>
    </row>
    <row r="1829" spans="1:12" ht="16.5" customHeight="1">
      <c r="A1829" s="15" t="str">
        <f>Solieusap!A1829</f>
        <v>Cũ</v>
      </c>
      <c r="B1829" s="15">
        <f>Solieusap!B1829</f>
        <v>1.75</v>
      </c>
      <c r="C1829" s="15" t="str">
        <f>Solieusap!C1829</f>
        <v>COMB7</v>
      </c>
      <c r="D1829" s="15" t="str">
        <f>Solieusap!D1829</f>
        <v>Combination</v>
      </c>
      <c r="E1829" s="16">
        <f>ABS(Solieusap!E1829)</f>
        <v>15.7394875324675</v>
      </c>
      <c r="F1829" s="16">
        <f>ABS(Solieusap!F1829)</f>
        <v>1.4740206926407</v>
      </c>
      <c r="G1829" s="16">
        <f>ABS(Solieusap!G1829)</f>
        <v>2.0037973160173101</v>
      </c>
      <c r="H1829" s="16">
        <f>ABS(Solieusap!H1829)</f>
        <v>8.9289309090909098E-4</v>
      </c>
      <c r="I1829" s="16">
        <f>ABS(Solieusap!I1829)</f>
        <v>5.3228757229437296</v>
      </c>
      <c r="J1829" s="16">
        <f>ABS(Solieusap!J1829)</f>
        <v>3.58371997402597</v>
      </c>
      <c r="K1829" s="16">
        <f t="shared" si="0"/>
        <v>15.7394875324675</v>
      </c>
      <c r="L1829" s="16">
        <f t="shared" si="1"/>
        <v>5.3228757229437296</v>
      </c>
    </row>
    <row r="1830" spans="1:12" ht="16.5" customHeight="1">
      <c r="A1830" s="15" t="str">
        <f>Solieusap!A1830</f>
        <v>Cũ</v>
      </c>
      <c r="B1830" s="15">
        <f>Solieusap!B1830</f>
        <v>3.5</v>
      </c>
      <c r="C1830" s="15" t="str">
        <f>Solieusap!C1830</f>
        <v>COMB7</v>
      </c>
      <c r="D1830" s="15" t="str">
        <f>Solieusap!D1830</f>
        <v>Combination</v>
      </c>
      <c r="E1830" s="16">
        <f>ABS(Solieusap!E1830)</f>
        <v>15.7563438961039</v>
      </c>
      <c r="F1830" s="16">
        <f>ABS(Solieusap!F1830)</f>
        <v>1.47573121212122</v>
      </c>
      <c r="G1830" s="16">
        <f>ABS(Solieusap!G1830)</f>
        <v>2.0060617316017302</v>
      </c>
      <c r="H1830" s="16">
        <f>ABS(Solieusap!H1830)</f>
        <v>8.9394819480519497E-4</v>
      </c>
      <c r="I1830" s="16">
        <f>ABS(Solieusap!I1830)</f>
        <v>5.3296705151515198</v>
      </c>
      <c r="J1830" s="16">
        <f>ABS(Solieusap!J1830)</f>
        <v>3.5882670259740199</v>
      </c>
      <c r="K1830" s="16">
        <f t="shared" si="0"/>
        <v>15.7563438961039</v>
      </c>
      <c r="L1830" s="16">
        <f t="shared" si="1"/>
        <v>5.3296705151515198</v>
      </c>
    </row>
    <row r="1831" spans="1:12" ht="16.5" customHeight="1">
      <c r="A1831" s="15" t="str">
        <f>Solieusap!A1831</f>
        <v>Cũ</v>
      </c>
      <c r="B1831" s="15">
        <f>Solieusap!B1831</f>
        <v>0</v>
      </c>
      <c r="C1831" s="15" t="str">
        <f>Solieusap!C1831</f>
        <v>COMB1</v>
      </c>
      <c r="D1831" s="15" t="str">
        <f>Solieusap!D1831</f>
        <v>Combination</v>
      </c>
      <c r="E1831" s="16">
        <f>ABS(Solieusap!E1831)</f>
        <v>15.7732002597403</v>
      </c>
      <c r="F1831" s="16">
        <f>ABS(Solieusap!F1831)</f>
        <v>1.4774417316017401</v>
      </c>
      <c r="G1831" s="16">
        <f>ABS(Solieusap!G1831)</f>
        <v>2.0083261471861502</v>
      </c>
      <c r="H1831" s="16">
        <f>ABS(Solieusap!H1831)</f>
        <v>8.9500329870129895E-4</v>
      </c>
      <c r="I1831" s="16">
        <f>ABS(Solieusap!I1831)</f>
        <v>5.33646530735931</v>
      </c>
      <c r="J1831" s="16">
        <f>ABS(Solieusap!J1831)</f>
        <v>3.5928140779220699</v>
      </c>
      <c r="K1831" s="16">
        <f t="shared" si="0"/>
        <v>15.7732002597403</v>
      </c>
      <c r="L1831" s="16">
        <f t="shared" si="1"/>
        <v>5.33646530735931</v>
      </c>
    </row>
    <row r="1832" spans="1:12" ht="16.5" customHeight="1">
      <c r="A1832" s="15" t="str">
        <f>Solieusap!A1832</f>
        <v>Cũ</v>
      </c>
      <c r="B1832" s="15">
        <f>Solieusap!B1832</f>
        <v>1.75</v>
      </c>
      <c r="C1832" s="15" t="str">
        <f>Solieusap!C1832</f>
        <v>COMB1</v>
      </c>
      <c r="D1832" s="15" t="str">
        <f>Solieusap!D1832</f>
        <v>Combination</v>
      </c>
      <c r="E1832" s="16">
        <f>ABS(Solieusap!E1832)</f>
        <v>15.7900566233766</v>
      </c>
      <c r="F1832" s="16">
        <f>ABS(Solieusap!F1832)</f>
        <v>1.4791522510822599</v>
      </c>
      <c r="G1832" s="16">
        <f>ABS(Solieusap!G1832)</f>
        <v>2.01059056277056</v>
      </c>
      <c r="H1832" s="16">
        <f>ABS(Solieusap!H1832)</f>
        <v>8.9605840259740304E-4</v>
      </c>
      <c r="I1832" s="16">
        <f>ABS(Solieusap!I1832)</f>
        <v>5.3432600995671002</v>
      </c>
      <c r="J1832" s="16">
        <f>ABS(Solieusap!J1832)</f>
        <v>3.5973611298701198</v>
      </c>
      <c r="K1832" s="16">
        <f t="shared" si="0"/>
        <v>15.7900566233766</v>
      </c>
      <c r="L1832" s="16">
        <f t="shared" si="1"/>
        <v>5.3432600995671002</v>
      </c>
    </row>
    <row r="1833" spans="1:12" ht="16.5" customHeight="1">
      <c r="A1833" s="15" t="str">
        <f>Solieusap!A1833</f>
        <v>Cũ</v>
      </c>
      <c r="B1833" s="15">
        <f>Solieusap!B1833</f>
        <v>3.5</v>
      </c>
      <c r="C1833" s="15" t="str">
        <f>Solieusap!C1833</f>
        <v>COMB1</v>
      </c>
      <c r="D1833" s="15" t="str">
        <f>Solieusap!D1833</f>
        <v>Combination</v>
      </c>
      <c r="E1833" s="16">
        <f>ABS(Solieusap!E1833)</f>
        <v>15.806912987013</v>
      </c>
      <c r="F1833" s="16">
        <f>ABS(Solieusap!F1833)</f>
        <v>1.4808627705627799</v>
      </c>
      <c r="G1833" s="16">
        <f>ABS(Solieusap!G1833)</f>
        <v>2.0128549783549801</v>
      </c>
      <c r="H1833" s="16">
        <f>ABS(Solieusap!H1833)</f>
        <v>8.9711350649350702E-4</v>
      </c>
      <c r="I1833" s="16">
        <f>ABS(Solieusap!I1833)</f>
        <v>5.3500548917748896</v>
      </c>
      <c r="J1833" s="16">
        <f>ABS(Solieusap!J1833)</f>
        <v>3.60190818181818</v>
      </c>
      <c r="K1833" s="16">
        <f t="shared" si="0"/>
        <v>15.806912987013</v>
      </c>
      <c r="L1833" s="16">
        <f t="shared" si="1"/>
        <v>5.3500548917748896</v>
      </c>
    </row>
    <row r="1834" spans="1:12" ht="16.5" customHeight="1">
      <c r="A1834" s="15" t="str">
        <f>Solieusap!A1834</f>
        <v>Cũ</v>
      </c>
      <c r="B1834" s="15">
        <f>Solieusap!B1834</f>
        <v>0</v>
      </c>
      <c r="C1834" s="15" t="str">
        <f>Solieusap!C1834</f>
        <v>COMB2</v>
      </c>
      <c r="D1834" s="15" t="str">
        <f>Solieusap!D1834</f>
        <v>Combination</v>
      </c>
      <c r="E1834" s="16">
        <f>ABS(Solieusap!E1834)</f>
        <v>15.8237693506494</v>
      </c>
      <c r="F1834" s="16">
        <f>ABS(Solieusap!F1834)</f>
        <v>1.4825732900433</v>
      </c>
      <c r="G1834" s="16">
        <f>ABS(Solieusap!G1834)</f>
        <v>2.0151193939393899</v>
      </c>
      <c r="H1834" s="16">
        <f>ABS(Solieusap!H1834)</f>
        <v>8.98168610389611E-4</v>
      </c>
      <c r="I1834" s="16">
        <f>ABS(Solieusap!I1834)</f>
        <v>5.3568496839826896</v>
      </c>
      <c r="J1834" s="16">
        <f>ABS(Solieusap!J1834)</f>
        <v>3.6064552337662299</v>
      </c>
      <c r="K1834" s="16">
        <f t="shared" si="0"/>
        <v>15.8237693506494</v>
      </c>
      <c r="L1834" s="16">
        <f t="shared" si="1"/>
        <v>5.3568496839826896</v>
      </c>
    </row>
    <row r="1835" spans="1:12" ht="16.5" customHeight="1">
      <c r="A1835" s="15" t="str">
        <f>Solieusap!A1835</f>
        <v>Cũ</v>
      </c>
      <c r="B1835" s="15">
        <f>Solieusap!B1835</f>
        <v>1.75</v>
      </c>
      <c r="C1835" s="15" t="str">
        <f>Solieusap!C1835</f>
        <v>COMB2</v>
      </c>
      <c r="D1835" s="15" t="str">
        <f>Solieusap!D1835</f>
        <v>Combination</v>
      </c>
      <c r="E1835" s="16">
        <f>ABS(Solieusap!E1835)</f>
        <v>15.8406257142857</v>
      </c>
      <c r="F1835" s="16">
        <f>ABS(Solieusap!F1835)</f>
        <v>1.48428380952381</v>
      </c>
      <c r="G1835" s="16">
        <f>ABS(Solieusap!G1835)</f>
        <v>2.0173838095238099</v>
      </c>
      <c r="H1835" s="16">
        <f>ABS(Solieusap!H1835)</f>
        <v>8.9922371428571499E-4</v>
      </c>
      <c r="I1835" s="16">
        <f>ABS(Solieusap!I1835)</f>
        <v>5.3636444761904798</v>
      </c>
      <c r="J1835" s="16">
        <f>ABS(Solieusap!J1835)</f>
        <v>3.6110022857142798</v>
      </c>
      <c r="K1835" s="16">
        <f t="shared" si="0"/>
        <v>15.8406257142857</v>
      </c>
      <c r="L1835" s="16">
        <f t="shared" si="1"/>
        <v>5.3636444761904798</v>
      </c>
    </row>
    <row r="1836" spans="1:12" ht="16.5" customHeight="1">
      <c r="A1836" s="15" t="str">
        <f>Solieusap!A1836</f>
        <v>Cũ</v>
      </c>
      <c r="B1836" s="15">
        <f>Solieusap!B1836</f>
        <v>3.5</v>
      </c>
      <c r="C1836" s="15" t="str">
        <f>Solieusap!C1836</f>
        <v>COMB2</v>
      </c>
      <c r="D1836" s="15" t="str">
        <f>Solieusap!D1836</f>
        <v>Combination</v>
      </c>
      <c r="E1836" s="16">
        <f>ABS(Solieusap!E1836)</f>
        <v>15.8574820779221</v>
      </c>
      <c r="F1836" s="16">
        <f>ABS(Solieusap!F1836)</f>
        <v>1.48599432900433</v>
      </c>
      <c r="G1836" s="16">
        <f>ABS(Solieusap!G1836)</f>
        <v>2.0196482251082202</v>
      </c>
      <c r="H1836" s="16">
        <f>ABS(Solieusap!H1836)</f>
        <v>9.0027881818181897E-4</v>
      </c>
      <c r="I1836" s="16">
        <f>ABS(Solieusap!I1836)</f>
        <v>5.37043926839827</v>
      </c>
      <c r="J1836" s="16">
        <f>ABS(Solieusap!J1836)</f>
        <v>3.6155493376623302</v>
      </c>
      <c r="K1836" s="16">
        <f t="shared" si="0"/>
        <v>15.8574820779221</v>
      </c>
      <c r="L1836" s="16">
        <f t="shared" si="1"/>
        <v>5.37043926839827</v>
      </c>
    </row>
    <row r="1837" spans="1:12" ht="16.5" customHeight="1">
      <c r="A1837" s="15" t="str">
        <f>Solieusap!A1837</f>
        <v>Cũ</v>
      </c>
      <c r="B1837" s="15">
        <f>Solieusap!B1837</f>
        <v>0</v>
      </c>
      <c r="C1837" s="15" t="str">
        <f>Solieusap!C1837</f>
        <v>COMB3</v>
      </c>
      <c r="D1837" s="15" t="str">
        <f>Solieusap!D1837</f>
        <v>Combination</v>
      </c>
      <c r="E1837" s="16">
        <f>ABS(Solieusap!E1837)</f>
        <v>15.8743384415585</v>
      </c>
      <c r="F1837" s="16">
        <f>ABS(Solieusap!F1837)</f>
        <v>1.4877048484848501</v>
      </c>
      <c r="G1837" s="16">
        <f>ABS(Solieusap!G1837)</f>
        <v>2.0219126406926402</v>
      </c>
      <c r="H1837" s="16">
        <f>ABS(Solieusap!H1837)</f>
        <v>9.0133392207792198E-4</v>
      </c>
      <c r="I1837" s="16">
        <f>ABS(Solieusap!I1837)</f>
        <v>5.3772340606060602</v>
      </c>
      <c r="J1837" s="16">
        <f>ABS(Solieusap!J1837)</f>
        <v>3.6200963896103802</v>
      </c>
      <c r="K1837" s="16">
        <f t="shared" si="0"/>
        <v>15.8743384415585</v>
      </c>
      <c r="L1837" s="16">
        <f t="shared" si="1"/>
        <v>5.3772340606060602</v>
      </c>
    </row>
    <row r="1838" spans="1:12" ht="16.5" customHeight="1">
      <c r="A1838" s="15" t="str">
        <f>Solieusap!A1838</f>
        <v>Cũ</v>
      </c>
      <c r="B1838" s="15">
        <f>Solieusap!B1838</f>
        <v>1.75</v>
      </c>
      <c r="C1838" s="15" t="str">
        <f>Solieusap!C1838</f>
        <v>COMB3</v>
      </c>
      <c r="D1838" s="15" t="str">
        <f>Solieusap!D1838</f>
        <v>Combination</v>
      </c>
      <c r="E1838" s="16">
        <f>ABS(Solieusap!E1838)</f>
        <v>15.8911948051948</v>
      </c>
      <c r="F1838" s="16">
        <f>ABS(Solieusap!F1838)</f>
        <v>1.4894153679653701</v>
      </c>
      <c r="G1838" s="16">
        <f>ABS(Solieusap!G1838)</f>
        <v>2.02417705627705</v>
      </c>
      <c r="H1838" s="16">
        <f>ABS(Solieusap!H1838)</f>
        <v>9.0238902597402596E-4</v>
      </c>
      <c r="I1838" s="16">
        <f>ABS(Solieusap!I1838)</f>
        <v>5.3840288528138602</v>
      </c>
      <c r="J1838" s="16">
        <f>ABS(Solieusap!J1838)</f>
        <v>3.6246434415584399</v>
      </c>
      <c r="K1838" s="16">
        <f t="shared" si="0"/>
        <v>15.8911948051948</v>
      </c>
      <c r="L1838" s="16">
        <f t="shared" si="1"/>
        <v>5.3840288528138602</v>
      </c>
    </row>
    <row r="1839" spans="1:12" ht="16.5" customHeight="1">
      <c r="A1839" s="15" t="str">
        <f>Solieusap!A1839</f>
        <v>Cũ</v>
      </c>
      <c r="B1839" s="15">
        <f>Solieusap!B1839</f>
        <v>3.5</v>
      </c>
      <c r="C1839" s="15" t="str">
        <f>Solieusap!C1839</f>
        <v>COMB3</v>
      </c>
      <c r="D1839" s="15" t="str">
        <f>Solieusap!D1839</f>
        <v>Combination</v>
      </c>
      <c r="E1839" s="16">
        <f>ABS(Solieusap!E1839)</f>
        <v>15.9080511688312</v>
      </c>
      <c r="F1839" s="16">
        <f>ABS(Solieusap!F1839)</f>
        <v>1.4911258874458899</v>
      </c>
      <c r="G1839" s="16">
        <f>ABS(Solieusap!G1839)</f>
        <v>2.0264414718614701</v>
      </c>
      <c r="H1839" s="16">
        <f>ABS(Solieusap!H1839)</f>
        <v>9.0344412987013005E-4</v>
      </c>
      <c r="I1839" s="16">
        <f>ABS(Solieusap!I1839)</f>
        <v>5.3908236450216496</v>
      </c>
      <c r="J1839" s="16">
        <f>ABS(Solieusap!J1839)</f>
        <v>3.6291904935064898</v>
      </c>
      <c r="K1839" s="16">
        <f t="shared" si="0"/>
        <v>15.9080511688312</v>
      </c>
      <c r="L1839" s="16">
        <f t="shared" si="1"/>
        <v>5.3908236450216496</v>
      </c>
    </row>
    <row r="1840" spans="1:12" ht="16.5" customHeight="1">
      <c r="A1840" s="15" t="str">
        <f>Solieusap!A1840</f>
        <v>Cũ</v>
      </c>
      <c r="B1840" s="15">
        <f>Solieusap!B1840</f>
        <v>0</v>
      </c>
      <c r="C1840" s="15" t="str">
        <f>Solieusap!C1840</f>
        <v>COMB4</v>
      </c>
      <c r="D1840" s="15" t="str">
        <f>Solieusap!D1840</f>
        <v>Combination</v>
      </c>
      <c r="E1840" s="16">
        <f>ABS(Solieusap!E1840)</f>
        <v>15.9249075324676</v>
      </c>
      <c r="F1840" s="16">
        <f>ABS(Solieusap!F1840)</f>
        <v>1.49283640692641</v>
      </c>
      <c r="G1840" s="16">
        <f>ABS(Solieusap!G1840)</f>
        <v>2.0287058874458901</v>
      </c>
      <c r="H1840" s="16">
        <f>ABS(Solieusap!H1840)</f>
        <v>9.0449923376623403E-4</v>
      </c>
      <c r="I1840" s="16">
        <f>ABS(Solieusap!I1840)</f>
        <v>5.3976184372294398</v>
      </c>
      <c r="J1840" s="16">
        <f>ABS(Solieusap!J1840)</f>
        <v>3.6337375454545402</v>
      </c>
      <c r="K1840" s="16">
        <f t="shared" si="0"/>
        <v>15.9249075324676</v>
      </c>
      <c r="L1840" s="16">
        <f t="shared" si="1"/>
        <v>5.3976184372294398</v>
      </c>
    </row>
    <row r="1841" spans="1:12" ht="16.5" customHeight="1">
      <c r="A1841" s="15" t="str">
        <f>Solieusap!A1841</f>
        <v>Cũ</v>
      </c>
      <c r="B1841" s="15">
        <f>Solieusap!B1841</f>
        <v>1.75</v>
      </c>
      <c r="C1841" s="15" t="str">
        <f>Solieusap!C1841</f>
        <v>COMB4</v>
      </c>
      <c r="D1841" s="15" t="str">
        <f>Solieusap!D1841</f>
        <v>Combination</v>
      </c>
      <c r="E1841" s="16">
        <f>ABS(Solieusap!E1841)</f>
        <v>15.9417638961039</v>
      </c>
      <c r="F1841" s="16">
        <f>ABS(Solieusap!F1841)</f>
        <v>1.49454692640693</v>
      </c>
      <c r="G1841" s="16">
        <f>ABS(Solieusap!G1841)</f>
        <v>2.0309703030302999</v>
      </c>
      <c r="H1841" s="16">
        <f>ABS(Solieusap!H1841)</f>
        <v>9.0555433766233802E-4</v>
      </c>
      <c r="I1841" s="16">
        <f>ABS(Solieusap!I1841)</f>
        <v>5.40441322943723</v>
      </c>
      <c r="J1841" s="16">
        <f>ABS(Solieusap!J1841)</f>
        <v>3.6382845974025901</v>
      </c>
      <c r="K1841" s="16">
        <f t="shared" si="0"/>
        <v>15.9417638961039</v>
      </c>
      <c r="L1841" s="16">
        <f t="shared" si="1"/>
        <v>5.40441322943723</v>
      </c>
    </row>
    <row r="1842" spans="1:12" ht="16.5" customHeight="1">
      <c r="A1842" s="15" t="str">
        <f>Solieusap!A1842</f>
        <v>Cũ</v>
      </c>
      <c r="B1842" s="15">
        <f>Solieusap!B1842</f>
        <v>3.5</v>
      </c>
      <c r="C1842" s="15" t="str">
        <f>Solieusap!C1842</f>
        <v>COMB4</v>
      </c>
      <c r="D1842" s="15" t="str">
        <f>Solieusap!D1842</f>
        <v>Combination</v>
      </c>
      <c r="E1842" s="16">
        <f>ABS(Solieusap!E1842)</f>
        <v>15.9586202597403</v>
      </c>
      <c r="F1842" s="16">
        <f>ABS(Solieusap!F1842)</f>
        <v>1.49625744588745</v>
      </c>
      <c r="G1842" s="16">
        <f>ABS(Solieusap!G1842)</f>
        <v>2.0332347186147199</v>
      </c>
      <c r="H1842" s="16">
        <f>ABS(Solieusap!H1842)</f>
        <v>9.06609441558442E-4</v>
      </c>
      <c r="I1842" s="16">
        <f>ABS(Solieusap!I1842)</f>
        <v>5.4112080216450202</v>
      </c>
      <c r="J1842" s="16">
        <f>ABS(Solieusap!J1842)</f>
        <v>3.6428316493506401</v>
      </c>
      <c r="K1842" s="16">
        <f t="shared" si="0"/>
        <v>15.9586202597403</v>
      </c>
      <c r="L1842" s="16">
        <f t="shared" si="1"/>
        <v>5.4112080216450202</v>
      </c>
    </row>
    <row r="1843" spans="1:12" ht="16.5" customHeight="1">
      <c r="A1843" s="15" t="str">
        <f>Solieusap!A1843</f>
        <v>Cũ</v>
      </c>
      <c r="B1843" s="15">
        <f>Solieusap!B1843</f>
        <v>0</v>
      </c>
      <c r="C1843" s="15" t="str">
        <f>Solieusap!C1843</f>
        <v>COMB5</v>
      </c>
      <c r="D1843" s="15" t="str">
        <f>Solieusap!D1843</f>
        <v>Combination</v>
      </c>
      <c r="E1843" s="16">
        <f>ABS(Solieusap!E1843)</f>
        <v>15.975476623376601</v>
      </c>
      <c r="F1843" s="16">
        <f>ABS(Solieusap!F1843)</f>
        <v>1.4979679653679701</v>
      </c>
      <c r="G1843" s="16">
        <f>ABS(Solieusap!G1843)</f>
        <v>2.0354991341991302</v>
      </c>
      <c r="H1843" s="16">
        <f>ABS(Solieusap!H1843)</f>
        <v>9.0766454545454598E-4</v>
      </c>
      <c r="I1843" s="16">
        <f>ABS(Solieusap!I1843)</f>
        <v>5.4180028138528202</v>
      </c>
      <c r="J1843" s="16">
        <f>ABS(Solieusap!J1843)</f>
        <v>3.6473787012986998</v>
      </c>
      <c r="K1843" s="16">
        <f t="shared" si="0"/>
        <v>15.975476623376601</v>
      </c>
      <c r="L1843" s="16">
        <f t="shared" si="1"/>
        <v>5.4180028138528202</v>
      </c>
    </row>
    <row r="1844" spans="1:12" ht="16.5" customHeight="1">
      <c r="A1844" s="15" t="str">
        <f>Solieusap!A1844</f>
        <v>Cũ</v>
      </c>
      <c r="B1844" s="15">
        <f>Solieusap!B1844</f>
        <v>1.75</v>
      </c>
      <c r="C1844" s="15" t="str">
        <f>Solieusap!C1844</f>
        <v>COMB5</v>
      </c>
      <c r="D1844" s="15" t="str">
        <f>Solieusap!D1844</f>
        <v>Combination</v>
      </c>
      <c r="E1844" s="16">
        <f>ABS(Solieusap!E1844)</f>
        <v>15.992332987013</v>
      </c>
      <c r="F1844" s="16">
        <f>ABS(Solieusap!F1844)</f>
        <v>1.4996784848484901</v>
      </c>
      <c r="G1844" s="16">
        <f>ABS(Solieusap!G1844)</f>
        <v>2.0377635497835498</v>
      </c>
      <c r="H1844" s="16">
        <f>ABS(Solieusap!H1844)</f>
        <v>9.0871964935064996E-4</v>
      </c>
      <c r="I1844" s="16">
        <f>ABS(Solieusap!I1844)</f>
        <v>5.4247976060606096</v>
      </c>
      <c r="J1844" s="16">
        <f>ABS(Solieusap!J1844)</f>
        <v>3.6519257532467502</v>
      </c>
      <c r="K1844" s="16">
        <f t="shared" si="0"/>
        <v>15.992332987013</v>
      </c>
      <c r="L1844" s="16">
        <f t="shared" si="1"/>
        <v>5.4247976060606096</v>
      </c>
    </row>
    <row r="1845" spans="1:12" ht="16.5" customHeight="1">
      <c r="A1845" s="15" t="str">
        <f>Solieusap!A1845</f>
        <v>Cũ</v>
      </c>
      <c r="B1845" s="15">
        <f>Solieusap!B1845</f>
        <v>3.5</v>
      </c>
      <c r="C1845" s="15" t="str">
        <f>Solieusap!C1845</f>
        <v>COMB5</v>
      </c>
      <c r="D1845" s="15" t="str">
        <f>Solieusap!D1845</f>
        <v>Combination</v>
      </c>
      <c r="E1845" s="16">
        <f>ABS(Solieusap!E1845)</f>
        <v>16.0091893506494</v>
      </c>
      <c r="F1845" s="16">
        <f>ABS(Solieusap!F1845)</f>
        <v>1.5013890043290099</v>
      </c>
      <c r="G1845" s="16">
        <f>ABS(Solieusap!G1845)</f>
        <v>2.0400279653679601</v>
      </c>
      <c r="H1845" s="16">
        <f>ABS(Solieusap!H1845)</f>
        <v>9.0977475324675405E-4</v>
      </c>
      <c r="I1845" s="16">
        <f>ABS(Solieusap!I1845)</f>
        <v>5.4315923982683998</v>
      </c>
      <c r="J1845" s="16">
        <f>ABS(Solieusap!J1845)</f>
        <v>3.6564728051948001</v>
      </c>
      <c r="K1845" s="16">
        <f t="shared" si="0"/>
        <v>16.0091893506494</v>
      </c>
      <c r="L1845" s="16">
        <f t="shared" si="1"/>
        <v>5.4315923982683998</v>
      </c>
    </row>
    <row r="1846" spans="1:12" ht="16.5" customHeight="1">
      <c r="A1846" s="15" t="str">
        <f>Solieusap!A1846</f>
        <v>Cũ</v>
      </c>
      <c r="B1846" s="15">
        <f>Solieusap!B1846</f>
        <v>0</v>
      </c>
      <c r="C1846" s="15" t="str">
        <f>Solieusap!C1846</f>
        <v>COMB6</v>
      </c>
      <c r="D1846" s="15" t="str">
        <f>Solieusap!D1846</f>
        <v>Combination</v>
      </c>
      <c r="E1846" s="16">
        <f>ABS(Solieusap!E1846)</f>
        <v>16.026045714285701</v>
      </c>
      <c r="F1846" s="16">
        <f>ABS(Solieusap!F1846)</f>
        <v>1.5030995238095299</v>
      </c>
      <c r="G1846" s="16">
        <f>ABS(Solieusap!G1846)</f>
        <v>2.0422923809523801</v>
      </c>
      <c r="H1846" s="16">
        <f>ABS(Solieusap!H1846)</f>
        <v>9.1082985714285804E-4</v>
      </c>
      <c r="I1846" s="16">
        <f>ABS(Solieusap!I1846)</f>
        <v>5.43838719047619</v>
      </c>
      <c r="J1846" s="16">
        <f>ABS(Solieusap!J1846)</f>
        <v>3.6610198571428501</v>
      </c>
      <c r="K1846" s="16">
        <f t="shared" si="0"/>
        <v>16.026045714285701</v>
      </c>
      <c r="L1846" s="16">
        <f t="shared" si="1"/>
        <v>5.43838719047619</v>
      </c>
    </row>
    <row r="1847" spans="1:12" ht="16.5" customHeight="1">
      <c r="A1847" s="15" t="str">
        <f>Solieusap!A1847</f>
        <v>Cũ</v>
      </c>
      <c r="B1847" s="15">
        <f>Solieusap!B1847</f>
        <v>1.75</v>
      </c>
      <c r="C1847" s="15" t="str">
        <f>Solieusap!C1847</f>
        <v>COMB6</v>
      </c>
      <c r="D1847" s="15" t="str">
        <f>Solieusap!D1847</f>
        <v>Combination</v>
      </c>
      <c r="E1847" s="16">
        <f>ABS(Solieusap!E1847)</f>
        <v>16.042902077922101</v>
      </c>
      <c r="F1847" s="16">
        <f>ABS(Solieusap!F1847)</f>
        <v>1.50481004329005</v>
      </c>
      <c r="G1847" s="16">
        <f>ABS(Solieusap!G1847)</f>
        <v>2.0445567965367899</v>
      </c>
      <c r="H1847" s="16">
        <f>ABS(Solieusap!H1847)</f>
        <v>9.1188496103896104E-4</v>
      </c>
      <c r="I1847" s="16">
        <f>ABS(Solieusap!I1847)</f>
        <v>5.4451819826839802</v>
      </c>
      <c r="J1847" s="16">
        <f>ABS(Solieusap!J1847)</f>
        <v>3.6655669090909</v>
      </c>
      <c r="K1847" s="16">
        <f t="shared" si="0"/>
        <v>16.042902077922101</v>
      </c>
      <c r="L1847" s="16">
        <f t="shared" si="1"/>
        <v>5.4451819826839802</v>
      </c>
    </row>
    <row r="1848" spans="1:12" ht="16.5" customHeight="1">
      <c r="A1848" s="15" t="str">
        <f>Solieusap!A1848</f>
        <v>Cũ</v>
      </c>
      <c r="B1848" s="15">
        <f>Solieusap!B1848</f>
        <v>3.5</v>
      </c>
      <c r="C1848" s="15" t="str">
        <f>Solieusap!C1848</f>
        <v>COMB6</v>
      </c>
      <c r="D1848" s="15" t="str">
        <f>Solieusap!D1848</f>
        <v>Combination</v>
      </c>
      <c r="E1848" s="16">
        <f>ABS(Solieusap!E1848)</f>
        <v>16.0597584415585</v>
      </c>
      <c r="F1848" s="16">
        <f>ABS(Solieusap!F1848)</f>
        <v>1.50652056277057</v>
      </c>
      <c r="G1848" s="16">
        <f>ABS(Solieusap!G1848)</f>
        <v>2.0468212121212099</v>
      </c>
      <c r="H1848" s="16">
        <f>ABS(Solieusap!H1848)</f>
        <v>9.1294006493506503E-4</v>
      </c>
      <c r="I1848" s="16">
        <f>ABS(Solieusap!I1848)</f>
        <v>5.4519767748917802</v>
      </c>
      <c r="J1848" s="16">
        <f>ABS(Solieusap!J1848)</f>
        <v>3.6701139610389601</v>
      </c>
      <c r="K1848" s="16">
        <f t="shared" si="0"/>
        <v>16.0597584415585</v>
      </c>
      <c r="L1848" s="16">
        <f t="shared" si="1"/>
        <v>5.4519767748917802</v>
      </c>
    </row>
    <row r="1849" spans="1:12" ht="16.5" customHeight="1">
      <c r="A1849" s="15" t="str">
        <f>Solieusap!A1849</f>
        <v>Cũ</v>
      </c>
      <c r="B1849" s="15">
        <f>Solieusap!B1849</f>
        <v>0</v>
      </c>
      <c r="C1849" s="15" t="str">
        <f>Solieusap!C1849</f>
        <v>COMB7</v>
      </c>
      <c r="D1849" s="15" t="str">
        <f>Solieusap!D1849</f>
        <v>Combination</v>
      </c>
      <c r="E1849" s="16">
        <f>ABS(Solieusap!E1849)</f>
        <v>16.076614805194801</v>
      </c>
      <c r="F1849" s="16">
        <f>ABS(Solieusap!F1849)</f>
        <v>1.50823108225109</v>
      </c>
      <c r="G1849" s="16">
        <f>ABS(Solieusap!G1849)</f>
        <v>2.04908562770563</v>
      </c>
      <c r="H1849" s="16">
        <f>ABS(Solieusap!H1849)</f>
        <v>9.1399516883116901E-4</v>
      </c>
      <c r="I1849" s="16">
        <f>ABS(Solieusap!I1849)</f>
        <v>5.4587715670995696</v>
      </c>
      <c r="J1849" s="16">
        <f>ABS(Solieusap!J1849)</f>
        <v>3.6746610129870101</v>
      </c>
      <c r="K1849" s="16">
        <f t="shared" si="0"/>
        <v>16.076614805194801</v>
      </c>
      <c r="L1849" s="16">
        <f t="shared" si="1"/>
        <v>5.4587715670995696</v>
      </c>
    </row>
    <row r="1850" spans="1:12" ht="16.5" customHeight="1">
      <c r="A1850" s="15" t="str">
        <f>Solieusap!A1850</f>
        <v>Cũ</v>
      </c>
      <c r="B1850" s="15">
        <f>Solieusap!B1850</f>
        <v>1.75</v>
      </c>
      <c r="C1850" s="15" t="str">
        <f>Solieusap!C1850</f>
        <v>COMB7</v>
      </c>
      <c r="D1850" s="15" t="str">
        <f>Solieusap!D1850</f>
        <v>Combination</v>
      </c>
      <c r="E1850" s="16">
        <f>ABS(Solieusap!E1850)</f>
        <v>16.093471168831201</v>
      </c>
      <c r="F1850" s="16">
        <f>ABS(Solieusap!F1850)</f>
        <v>1.5099416017316101</v>
      </c>
      <c r="G1850" s="16">
        <f>ABS(Solieusap!G1850)</f>
        <v>2.0513500432900398</v>
      </c>
      <c r="H1850" s="16">
        <f>ABS(Solieusap!H1850)</f>
        <v>9.1505027272727299E-4</v>
      </c>
      <c r="I1850" s="16">
        <f>ABS(Solieusap!I1850)</f>
        <v>5.4655663593073598</v>
      </c>
      <c r="J1850" s="16">
        <f>ABS(Solieusap!J1850)</f>
        <v>3.67920806493506</v>
      </c>
      <c r="K1850" s="16">
        <f t="shared" si="0"/>
        <v>16.093471168831201</v>
      </c>
      <c r="L1850" s="16">
        <f t="shared" si="1"/>
        <v>5.4655663593073598</v>
      </c>
    </row>
    <row r="1851" spans="1:12" ht="16.5" customHeight="1">
      <c r="A1851" s="15" t="str">
        <f>Solieusap!A1851</f>
        <v>Cũ</v>
      </c>
      <c r="B1851" s="15">
        <f>Solieusap!B1851</f>
        <v>3.5</v>
      </c>
      <c r="C1851" s="15" t="str">
        <f>Solieusap!C1851</f>
        <v>COMB7</v>
      </c>
      <c r="D1851" s="15" t="str">
        <f>Solieusap!D1851</f>
        <v>Combination</v>
      </c>
      <c r="E1851" s="16">
        <f>ABS(Solieusap!E1851)</f>
        <v>16.110327532467601</v>
      </c>
      <c r="F1851" s="16">
        <f>ABS(Solieusap!F1851)</f>
        <v>1.5116521212121301</v>
      </c>
      <c r="G1851" s="16">
        <f>ABS(Solieusap!G1851)</f>
        <v>2.0536144588744598</v>
      </c>
      <c r="H1851" s="16">
        <f>ABS(Solieusap!H1851)</f>
        <v>9.1610537662337697E-4</v>
      </c>
      <c r="I1851" s="16">
        <f>ABS(Solieusap!I1851)</f>
        <v>5.47236115151515</v>
      </c>
      <c r="J1851" s="16">
        <f>ABS(Solieusap!J1851)</f>
        <v>3.68375511688311</v>
      </c>
      <c r="K1851" s="16">
        <f t="shared" si="0"/>
        <v>16.110327532467601</v>
      </c>
      <c r="L1851" s="16">
        <f t="shared" si="1"/>
        <v>5.47236115151515</v>
      </c>
    </row>
    <row r="1852" spans="1:12" ht="16.5" customHeight="1">
      <c r="A1852" s="15" t="str">
        <f>Solieusap!A1852</f>
        <v>Cũ</v>
      </c>
      <c r="B1852" s="15">
        <f>Solieusap!B1852</f>
        <v>0</v>
      </c>
      <c r="C1852" s="15" t="str">
        <f>Solieusap!C1852</f>
        <v>COMB1</v>
      </c>
      <c r="D1852" s="15" t="str">
        <f>Solieusap!D1852</f>
        <v>Combination</v>
      </c>
      <c r="E1852" s="16">
        <f>ABS(Solieusap!E1852)</f>
        <v>16.127183896103901</v>
      </c>
      <c r="F1852" s="16">
        <f>ABS(Solieusap!F1852)</f>
        <v>1.5133626406926499</v>
      </c>
      <c r="G1852" s="16">
        <f>ABS(Solieusap!G1852)</f>
        <v>2.0558788744588701</v>
      </c>
      <c r="H1852" s="16">
        <f>ABS(Solieusap!H1852)</f>
        <v>9.1716048051948096E-4</v>
      </c>
      <c r="I1852" s="16">
        <f>ABS(Solieusap!I1852)</f>
        <v>5.47915594372295</v>
      </c>
      <c r="J1852" s="16">
        <f>ABS(Solieusap!J1852)</f>
        <v>3.6883021688311599</v>
      </c>
      <c r="K1852" s="16">
        <f t="shared" si="0"/>
        <v>16.127183896103901</v>
      </c>
      <c r="L1852" s="16">
        <f t="shared" si="1"/>
        <v>5.47915594372295</v>
      </c>
    </row>
    <row r="1853" spans="1:12" ht="16.5" customHeight="1">
      <c r="A1853" s="15" t="str">
        <f>Solieusap!A1853</f>
        <v>Cũ</v>
      </c>
      <c r="B1853" s="15">
        <f>Solieusap!B1853</f>
        <v>1.75</v>
      </c>
      <c r="C1853" s="15" t="str">
        <f>Solieusap!C1853</f>
        <v>COMB1</v>
      </c>
      <c r="D1853" s="15" t="str">
        <f>Solieusap!D1853</f>
        <v>Combination</v>
      </c>
      <c r="E1853" s="16">
        <f>ABS(Solieusap!E1853)</f>
        <v>16.144040259740301</v>
      </c>
      <c r="F1853" s="16">
        <f>ABS(Solieusap!F1853)</f>
        <v>1.51507316017317</v>
      </c>
      <c r="G1853" s="16">
        <f>ABS(Solieusap!G1853)</f>
        <v>2.0581432900432901</v>
      </c>
      <c r="H1853" s="16">
        <f>ABS(Solieusap!H1853)</f>
        <v>9.1821558441558505E-4</v>
      </c>
      <c r="I1853" s="16">
        <f>ABS(Solieusap!I1853)</f>
        <v>5.4859507359307402</v>
      </c>
      <c r="J1853" s="16">
        <f>ABS(Solieusap!J1853)</f>
        <v>3.6928492207792201</v>
      </c>
      <c r="K1853" s="16">
        <f t="shared" si="0"/>
        <v>16.144040259740301</v>
      </c>
      <c r="L1853" s="16">
        <f t="shared" si="1"/>
        <v>5.4859507359307402</v>
      </c>
    </row>
    <row r="1854" spans="1:12" ht="16.5" customHeight="1">
      <c r="A1854" s="15" t="str">
        <f>Solieusap!A1854</f>
        <v>Cũ</v>
      </c>
      <c r="B1854" s="15">
        <f>Solieusap!B1854</f>
        <v>3.5</v>
      </c>
      <c r="C1854" s="15" t="str">
        <f>Solieusap!C1854</f>
        <v>COMB1</v>
      </c>
      <c r="D1854" s="15" t="str">
        <f>Solieusap!D1854</f>
        <v>Combination</v>
      </c>
      <c r="E1854" s="16">
        <f>ABS(Solieusap!E1854)</f>
        <v>16.160896623376601</v>
      </c>
      <c r="F1854" s="16">
        <f>ABS(Solieusap!F1854)</f>
        <v>1.51678367965369</v>
      </c>
      <c r="G1854" s="16">
        <f>ABS(Solieusap!G1854)</f>
        <v>2.0604077056276999</v>
      </c>
      <c r="H1854" s="16">
        <f>ABS(Solieusap!H1854)</f>
        <v>9.1927068831168903E-4</v>
      </c>
      <c r="I1854" s="16">
        <f>ABS(Solieusap!I1854)</f>
        <v>5.4927455281385296</v>
      </c>
      <c r="J1854" s="16">
        <f>ABS(Solieusap!J1854)</f>
        <v>3.69739627272727</v>
      </c>
      <c r="K1854" s="16">
        <f t="shared" si="0"/>
        <v>16.160896623376601</v>
      </c>
      <c r="L1854" s="16">
        <f t="shared" si="1"/>
        <v>5.4927455281385296</v>
      </c>
    </row>
    <row r="1855" spans="1:12" ht="16.5" customHeight="1">
      <c r="A1855" s="15" t="str">
        <f>Solieusap!A1855</f>
        <v>Cũ</v>
      </c>
      <c r="B1855" s="15">
        <f>Solieusap!B1855</f>
        <v>0</v>
      </c>
      <c r="C1855" s="15" t="str">
        <f>Solieusap!C1855</f>
        <v>COMB2</v>
      </c>
      <c r="D1855" s="15" t="str">
        <f>Solieusap!D1855</f>
        <v>Combination</v>
      </c>
      <c r="E1855" s="16">
        <f>ABS(Solieusap!E1855)</f>
        <v>16.177752987013001</v>
      </c>
      <c r="F1855" s="16">
        <f>ABS(Solieusap!F1855)</f>
        <v>1.5184941991342</v>
      </c>
      <c r="G1855" s="16">
        <f>ABS(Solieusap!G1855)</f>
        <v>2.06267212121212</v>
      </c>
      <c r="H1855" s="16">
        <f>ABS(Solieusap!H1855)</f>
        <v>9.2032579220779204E-4</v>
      </c>
      <c r="I1855" s="16">
        <f>ABS(Solieusap!I1855)</f>
        <v>5.4995403203463198</v>
      </c>
      <c r="J1855" s="16">
        <f>ABS(Solieusap!J1855)</f>
        <v>3.7019433246753199</v>
      </c>
      <c r="K1855" s="16">
        <f t="shared" si="0"/>
        <v>16.177752987013001</v>
      </c>
      <c r="L1855" s="16">
        <f t="shared" si="1"/>
        <v>5.4995403203463198</v>
      </c>
    </row>
    <row r="1856" spans="1:12" ht="16.5" customHeight="1">
      <c r="A1856" s="15" t="str">
        <f>Solieusap!A1856</f>
        <v>Cũ</v>
      </c>
      <c r="B1856" s="15">
        <f>Solieusap!B1856</f>
        <v>1.75</v>
      </c>
      <c r="C1856" s="15" t="str">
        <f>Solieusap!C1856</f>
        <v>COMB2</v>
      </c>
      <c r="D1856" s="15" t="str">
        <f>Solieusap!D1856</f>
        <v>Combination</v>
      </c>
      <c r="E1856" s="16">
        <f>ABS(Solieusap!E1856)</f>
        <v>16.194609350649401</v>
      </c>
      <c r="F1856" s="16">
        <f>ABS(Solieusap!F1856)</f>
        <v>1.5202047186147201</v>
      </c>
      <c r="G1856" s="16">
        <f>ABS(Solieusap!G1856)</f>
        <v>2.06493653679654</v>
      </c>
      <c r="H1856" s="16">
        <f>ABS(Solieusap!H1856)</f>
        <v>9.2138089610389602E-4</v>
      </c>
      <c r="I1856" s="16">
        <f>ABS(Solieusap!I1856)</f>
        <v>5.50633511255411</v>
      </c>
      <c r="J1856" s="16">
        <f>ABS(Solieusap!J1856)</f>
        <v>3.7064903766233699</v>
      </c>
      <c r="K1856" s="16">
        <f t="shared" si="0"/>
        <v>16.194609350649401</v>
      </c>
      <c r="L1856" s="16">
        <f t="shared" si="1"/>
        <v>5.50633511255411</v>
      </c>
    </row>
    <row r="1857" spans="1:12" ht="16.5" customHeight="1">
      <c r="A1857" s="15" t="str">
        <f>Solieusap!A1857</f>
        <v>Cũ</v>
      </c>
      <c r="B1857" s="15">
        <f>Solieusap!B1857</f>
        <v>3.5</v>
      </c>
      <c r="C1857" s="15" t="str">
        <f>Solieusap!C1857</f>
        <v>COMB2</v>
      </c>
      <c r="D1857" s="15" t="str">
        <f>Solieusap!D1857</f>
        <v>Combination</v>
      </c>
      <c r="E1857" s="16">
        <f>ABS(Solieusap!E1857)</f>
        <v>16.211465714285701</v>
      </c>
      <c r="F1857" s="16">
        <f>ABS(Solieusap!F1857)</f>
        <v>1.5219152380952401</v>
      </c>
      <c r="G1857" s="16">
        <f>ABS(Solieusap!G1857)</f>
        <v>2.0672009523809498</v>
      </c>
      <c r="H1857" s="16">
        <f>ABS(Solieusap!H1857)</f>
        <v>9.22436E-4</v>
      </c>
      <c r="I1857" s="16">
        <f>ABS(Solieusap!I1857)</f>
        <v>5.51312990476191</v>
      </c>
      <c r="J1857" s="16">
        <f>ABS(Solieusap!J1857)</f>
        <v>3.7110374285714198</v>
      </c>
      <c r="K1857" s="16">
        <f t="shared" si="0"/>
        <v>16.211465714285701</v>
      </c>
      <c r="L1857" s="16">
        <f t="shared" si="1"/>
        <v>5.51312990476191</v>
      </c>
    </row>
    <row r="1858" spans="1:12" ht="16.5" customHeight="1">
      <c r="A1858" s="15" t="str">
        <f>Solieusap!A1858</f>
        <v>Cũ</v>
      </c>
      <c r="B1858" s="15">
        <f>Solieusap!B1858</f>
        <v>0</v>
      </c>
      <c r="C1858" s="15" t="str">
        <f>Solieusap!C1858</f>
        <v>COMB3</v>
      </c>
      <c r="D1858" s="15" t="str">
        <f>Solieusap!D1858</f>
        <v>Combination</v>
      </c>
      <c r="E1858" s="16">
        <f>ABS(Solieusap!E1858)</f>
        <v>16.228322077922101</v>
      </c>
      <c r="F1858" s="16">
        <f>ABS(Solieusap!F1858)</f>
        <v>1.5236257575757599</v>
      </c>
      <c r="G1858" s="16">
        <f>ABS(Solieusap!G1858)</f>
        <v>2.0694653679653698</v>
      </c>
      <c r="H1858" s="16">
        <f>ABS(Solieusap!H1858)</f>
        <v>9.2349110389610399E-4</v>
      </c>
      <c r="I1858" s="16">
        <f>ABS(Solieusap!I1858)</f>
        <v>5.5199246969697002</v>
      </c>
      <c r="J1858" s="16">
        <f>ABS(Solieusap!J1858)</f>
        <v>3.71558448051948</v>
      </c>
      <c r="K1858" s="16">
        <f t="shared" si="0"/>
        <v>16.228322077922101</v>
      </c>
      <c r="L1858" s="16">
        <f t="shared" si="1"/>
        <v>5.5199246969697002</v>
      </c>
    </row>
    <row r="1859" spans="1:12" ht="16.5" customHeight="1">
      <c r="A1859" s="15" t="str">
        <f>Solieusap!A1859</f>
        <v>Cũ</v>
      </c>
      <c r="B1859" s="15">
        <f>Solieusap!B1859</f>
        <v>1.75</v>
      </c>
      <c r="C1859" s="15" t="str">
        <f>Solieusap!C1859</f>
        <v>COMB3</v>
      </c>
      <c r="D1859" s="15" t="str">
        <f>Solieusap!D1859</f>
        <v>Combination</v>
      </c>
      <c r="E1859" s="16">
        <f>ABS(Solieusap!E1859)</f>
        <v>16.245178441558501</v>
      </c>
      <c r="F1859" s="16">
        <f>ABS(Solieusap!F1859)</f>
        <v>1.5253362770562799</v>
      </c>
      <c r="G1859" s="16">
        <f>ABS(Solieusap!G1859)</f>
        <v>2.0717297835497801</v>
      </c>
      <c r="H1859" s="16">
        <f>ABS(Solieusap!H1859)</f>
        <v>9.2454620779220797E-4</v>
      </c>
      <c r="I1859" s="16">
        <f>ABS(Solieusap!I1859)</f>
        <v>5.5267194891774896</v>
      </c>
      <c r="J1859" s="16">
        <f>ABS(Solieusap!J1859)</f>
        <v>3.7201315324675299</v>
      </c>
      <c r="K1859" s="16">
        <f t="shared" si="0"/>
        <v>16.245178441558501</v>
      </c>
      <c r="L1859" s="16">
        <f t="shared" si="1"/>
        <v>5.5267194891774896</v>
      </c>
    </row>
    <row r="1860" spans="1:12" ht="16.5" customHeight="1">
      <c r="A1860" s="15" t="str">
        <f>Solieusap!A1860</f>
        <v>Cũ</v>
      </c>
      <c r="B1860" s="15">
        <f>Solieusap!B1860</f>
        <v>3.5</v>
      </c>
      <c r="C1860" s="15" t="str">
        <f>Solieusap!C1860</f>
        <v>COMB3</v>
      </c>
      <c r="D1860" s="15" t="str">
        <f>Solieusap!D1860</f>
        <v>Combination</v>
      </c>
      <c r="E1860" s="16">
        <f>ABS(Solieusap!E1860)</f>
        <v>16.262034805194801</v>
      </c>
      <c r="F1860" s="16">
        <f>ABS(Solieusap!F1860)</f>
        <v>1.5270467965368</v>
      </c>
      <c r="G1860" s="16">
        <f>ABS(Solieusap!G1860)</f>
        <v>2.0739941991342001</v>
      </c>
      <c r="H1860" s="16">
        <f>ABS(Solieusap!H1860)</f>
        <v>9.2560131168831195E-4</v>
      </c>
      <c r="I1860" s="16">
        <f>ABS(Solieusap!I1860)</f>
        <v>5.5335142813852798</v>
      </c>
      <c r="J1860" s="16">
        <f>ABS(Solieusap!J1860)</f>
        <v>3.7246785844155799</v>
      </c>
      <c r="K1860" s="16">
        <f t="shared" si="0"/>
        <v>16.262034805194801</v>
      </c>
      <c r="L1860" s="16">
        <f t="shared" si="1"/>
        <v>5.5335142813852798</v>
      </c>
    </row>
    <row r="1861" spans="1:12" ht="16.5" customHeight="1">
      <c r="A1861" s="15" t="str">
        <f>Solieusap!A1861</f>
        <v>Cũ</v>
      </c>
      <c r="B1861" s="15">
        <f>Solieusap!B1861</f>
        <v>0</v>
      </c>
      <c r="C1861" s="15" t="str">
        <f>Solieusap!C1861</f>
        <v>COMB4</v>
      </c>
      <c r="D1861" s="15" t="str">
        <f>Solieusap!D1861</f>
        <v>Combination</v>
      </c>
      <c r="E1861" s="16">
        <f>ABS(Solieusap!E1861)</f>
        <v>16.278891168831201</v>
      </c>
      <c r="F1861" s="16">
        <f>ABS(Solieusap!F1861)</f>
        <v>1.52875731601732</v>
      </c>
      <c r="G1861" s="16">
        <f>ABS(Solieusap!G1861)</f>
        <v>2.07625861471861</v>
      </c>
      <c r="H1861" s="16">
        <f>ABS(Solieusap!H1861)</f>
        <v>9.2665641558441604E-4</v>
      </c>
      <c r="I1861" s="16">
        <f>ABS(Solieusap!I1861)</f>
        <v>5.5403090735930798</v>
      </c>
      <c r="J1861" s="16">
        <f>ABS(Solieusap!J1861)</f>
        <v>3.7292256363636298</v>
      </c>
      <c r="K1861" s="16">
        <f t="shared" si="0"/>
        <v>16.278891168831201</v>
      </c>
      <c r="L1861" s="16">
        <f t="shared" si="1"/>
        <v>5.5403090735930798</v>
      </c>
    </row>
    <row r="1862" spans="1:12" ht="16.5" customHeight="1">
      <c r="A1862" s="15" t="str">
        <f>Solieusap!A1862</f>
        <v>Cũ</v>
      </c>
      <c r="B1862" s="15">
        <f>Solieusap!B1862</f>
        <v>1.75</v>
      </c>
      <c r="C1862" s="15" t="str">
        <f>Solieusap!C1862</f>
        <v>COMB4</v>
      </c>
      <c r="D1862" s="15" t="str">
        <f>Solieusap!D1862</f>
        <v>Combination</v>
      </c>
      <c r="E1862" s="16">
        <f>ABS(Solieusap!E1862)</f>
        <v>16.295747532467502</v>
      </c>
      <c r="F1862" s="16">
        <f>ABS(Solieusap!F1862)</f>
        <v>1.53046783549784</v>
      </c>
      <c r="G1862" s="16">
        <f>ABS(Solieusap!G1862)</f>
        <v>2.07852303030303</v>
      </c>
      <c r="H1862" s="16">
        <f>ABS(Solieusap!H1862)</f>
        <v>9.2771151948052002E-4</v>
      </c>
      <c r="I1862" s="16">
        <f>ABS(Solieusap!I1862)</f>
        <v>5.54710386580087</v>
      </c>
      <c r="J1862" s="16">
        <f>ABS(Solieusap!J1862)</f>
        <v>3.7337726883116802</v>
      </c>
      <c r="K1862" s="16">
        <f t="shared" si="0"/>
        <v>16.295747532467502</v>
      </c>
      <c r="L1862" s="16">
        <f t="shared" si="1"/>
        <v>5.54710386580087</v>
      </c>
    </row>
    <row r="1863" spans="1:12" ht="16.5" customHeight="1">
      <c r="A1863" s="15" t="str">
        <f>Solieusap!A1863</f>
        <v>Cũ</v>
      </c>
      <c r="B1863" s="15">
        <f>Solieusap!B1863</f>
        <v>3.5</v>
      </c>
      <c r="C1863" s="15" t="str">
        <f>Solieusap!C1863</f>
        <v>COMB4</v>
      </c>
      <c r="D1863" s="15" t="str">
        <f>Solieusap!D1863</f>
        <v>Combination</v>
      </c>
      <c r="E1863" s="16">
        <f>ABS(Solieusap!E1863)</f>
        <v>16.312603896103901</v>
      </c>
      <c r="F1863" s="16">
        <f>ABS(Solieusap!F1863)</f>
        <v>1.5321783549783601</v>
      </c>
      <c r="G1863" s="16">
        <f>ABS(Solieusap!G1863)</f>
        <v>2.0807874458874398</v>
      </c>
      <c r="H1863" s="16">
        <f>ABS(Solieusap!H1863)</f>
        <v>9.2876662337662401E-4</v>
      </c>
      <c r="I1863" s="16">
        <f>ABS(Solieusap!I1863)</f>
        <v>5.5538986580086602</v>
      </c>
      <c r="J1863" s="16">
        <f>ABS(Solieusap!J1863)</f>
        <v>3.7383197402597399</v>
      </c>
      <c r="K1863" s="16">
        <f t="shared" si="0"/>
        <v>16.312603896103901</v>
      </c>
      <c r="L1863" s="16">
        <f t="shared" si="1"/>
        <v>5.5538986580086602</v>
      </c>
    </row>
    <row r="1864" spans="1:12" ht="16.5" customHeight="1">
      <c r="A1864" s="15" t="str">
        <f>Solieusap!A1864</f>
        <v>Cũ</v>
      </c>
      <c r="B1864" s="15">
        <f>Solieusap!B1864</f>
        <v>0</v>
      </c>
      <c r="C1864" s="15" t="str">
        <f>Solieusap!C1864</f>
        <v>COMB5</v>
      </c>
      <c r="D1864" s="15" t="str">
        <f>Solieusap!D1864</f>
        <v>Combination</v>
      </c>
      <c r="E1864" s="16">
        <f>ABS(Solieusap!E1864)</f>
        <v>16.329460259740301</v>
      </c>
      <c r="F1864" s="16">
        <f>ABS(Solieusap!F1864)</f>
        <v>1.5338888744588799</v>
      </c>
      <c r="G1864" s="16">
        <f>ABS(Solieusap!G1864)</f>
        <v>2.0830518614718598</v>
      </c>
      <c r="H1864" s="16">
        <f>ABS(Solieusap!H1864)</f>
        <v>9.2982172727272799E-4</v>
      </c>
      <c r="I1864" s="16">
        <f>ABS(Solieusap!I1864)</f>
        <v>5.5606934502164496</v>
      </c>
      <c r="J1864" s="16">
        <f>ABS(Solieusap!J1864)</f>
        <v>3.7428667922077898</v>
      </c>
      <c r="K1864" s="16">
        <f t="shared" si="0"/>
        <v>16.329460259740301</v>
      </c>
      <c r="L1864" s="16">
        <f t="shared" si="1"/>
        <v>5.5606934502164496</v>
      </c>
    </row>
    <row r="1865" spans="1:12" ht="16.5" customHeight="1">
      <c r="A1865" s="15" t="str">
        <f>Solieusap!A1865</f>
        <v>Cũ</v>
      </c>
      <c r="B1865" s="15">
        <f>Solieusap!B1865</f>
        <v>1.75</v>
      </c>
      <c r="C1865" s="15" t="str">
        <f>Solieusap!C1865</f>
        <v>COMB5</v>
      </c>
      <c r="D1865" s="15" t="str">
        <f>Solieusap!D1865</f>
        <v>Combination</v>
      </c>
      <c r="E1865" s="16">
        <f>ABS(Solieusap!E1865)</f>
        <v>16.346316623376602</v>
      </c>
      <c r="F1865" s="16">
        <f>ABS(Solieusap!F1865)</f>
        <v>1.5355993939393999</v>
      </c>
      <c r="G1865" s="16">
        <f>ABS(Solieusap!G1865)</f>
        <v>2.0853162770562799</v>
      </c>
      <c r="H1865" s="16">
        <f>ABS(Solieusap!H1865)</f>
        <v>9.30876831168831E-4</v>
      </c>
      <c r="I1865" s="16">
        <f>ABS(Solieusap!I1865)</f>
        <v>5.5674882424242496</v>
      </c>
      <c r="J1865" s="16">
        <f>ABS(Solieusap!J1865)</f>
        <v>3.7474138441558398</v>
      </c>
      <c r="K1865" s="16">
        <f t="shared" si="0"/>
        <v>16.346316623376602</v>
      </c>
      <c r="L1865" s="16">
        <f t="shared" si="1"/>
        <v>5.5674882424242496</v>
      </c>
    </row>
    <row r="1866" spans="1:12" ht="16.5" customHeight="1">
      <c r="A1866" s="15" t="str">
        <f>Solieusap!A1866</f>
        <v>Cũ</v>
      </c>
      <c r="B1866" s="15">
        <f>Solieusap!B1866</f>
        <v>3.5</v>
      </c>
      <c r="C1866" s="15" t="str">
        <f>Solieusap!C1866</f>
        <v>COMB5</v>
      </c>
      <c r="D1866" s="15" t="str">
        <f>Solieusap!D1866</f>
        <v>Combination</v>
      </c>
      <c r="E1866" s="16">
        <f>ABS(Solieusap!E1866)</f>
        <v>16.363172987013002</v>
      </c>
      <c r="F1866" s="16">
        <f>ABS(Solieusap!F1866)</f>
        <v>1.53730991341992</v>
      </c>
      <c r="G1866" s="16">
        <f>ABS(Solieusap!G1866)</f>
        <v>2.0875806926406901</v>
      </c>
      <c r="H1866" s="16">
        <f>ABS(Solieusap!H1866)</f>
        <v>9.3193193506493498E-4</v>
      </c>
      <c r="I1866" s="16">
        <f>ABS(Solieusap!I1866)</f>
        <v>5.5742830346320398</v>
      </c>
      <c r="J1866" s="16">
        <f>ABS(Solieusap!J1866)</f>
        <v>3.7519608961038902</v>
      </c>
      <c r="K1866" s="16">
        <f t="shared" si="0"/>
        <v>16.363172987013002</v>
      </c>
      <c r="L1866" s="16">
        <f t="shared" si="1"/>
        <v>5.5742830346320398</v>
      </c>
    </row>
    <row r="1867" spans="1:12" ht="16.5" customHeight="1">
      <c r="A1867" s="15" t="str">
        <f>Solieusap!A1867</f>
        <v>Cũ</v>
      </c>
      <c r="B1867" s="15">
        <f>Solieusap!B1867</f>
        <v>0</v>
      </c>
      <c r="C1867" s="15" t="str">
        <f>Solieusap!C1867</f>
        <v>COMB6</v>
      </c>
      <c r="D1867" s="15" t="str">
        <f>Solieusap!D1867</f>
        <v>Combination</v>
      </c>
      <c r="E1867" s="16">
        <f>ABS(Solieusap!E1867)</f>
        <v>16.380029350649401</v>
      </c>
      <c r="F1867" s="16">
        <f>ABS(Solieusap!F1867)</f>
        <v>1.53902043290044</v>
      </c>
      <c r="G1867" s="16">
        <f>ABS(Solieusap!G1867)</f>
        <v>2.0898451082251102</v>
      </c>
      <c r="H1867" s="16">
        <f>ABS(Solieusap!H1867)</f>
        <v>9.3298703896103896E-4</v>
      </c>
      <c r="I1867" s="16">
        <f>ABS(Solieusap!I1867)</f>
        <v>5.58107782683983</v>
      </c>
      <c r="J1867" s="16">
        <f>ABS(Solieusap!J1867)</f>
        <v>3.7565079480519401</v>
      </c>
      <c r="K1867" s="16">
        <f t="shared" si="0"/>
        <v>16.380029350649401</v>
      </c>
      <c r="L1867" s="16">
        <f t="shared" si="1"/>
        <v>5.58107782683983</v>
      </c>
    </row>
    <row r="1868" spans="1:12" ht="16.5" customHeight="1">
      <c r="A1868" s="15" t="str">
        <f>Solieusap!A1868</f>
        <v>Cũ</v>
      </c>
      <c r="B1868" s="15">
        <f>Solieusap!B1868</f>
        <v>1.75</v>
      </c>
      <c r="C1868" s="15" t="str">
        <f>Solieusap!C1868</f>
        <v>COMB6</v>
      </c>
      <c r="D1868" s="15" t="str">
        <f>Solieusap!D1868</f>
        <v>Combination</v>
      </c>
      <c r="E1868" s="16">
        <f>ABS(Solieusap!E1868)</f>
        <v>16.396885714285698</v>
      </c>
      <c r="F1868" s="16">
        <f>ABS(Solieusap!F1868)</f>
        <v>1.54073095238096</v>
      </c>
      <c r="G1868" s="16">
        <f>ABS(Solieusap!G1868)</f>
        <v>2.09210952380952</v>
      </c>
      <c r="H1868" s="16">
        <f>ABS(Solieusap!H1868)</f>
        <v>9.3404214285714305E-4</v>
      </c>
      <c r="I1868" s="16">
        <f>ABS(Solieusap!I1868)</f>
        <v>5.5878726190476202</v>
      </c>
      <c r="J1868" s="16">
        <f>ABS(Solieusap!J1868)</f>
        <v>3.76105499999999</v>
      </c>
      <c r="K1868" s="16">
        <f t="shared" si="0"/>
        <v>16.396885714285698</v>
      </c>
      <c r="L1868" s="16">
        <f t="shared" si="1"/>
        <v>5.5878726190476202</v>
      </c>
    </row>
    <row r="1869" spans="1:12" ht="16.5" customHeight="1">
      <c r="A1869" s="15" t="str">
        <f>Solieusap!A1869</f>
        <v>Cũ</v>
      </c>
      <c r="B1869" s="15">
        <f>Solieusap!B1869</f>
        <v>3.5</v>
      </c>
      <c r="C1869" s="15" t="str">
        <f>Solieusap!C1869</f>
        <v>COMB6</v>
      </c>
      <c r="D1869" s="15" t="str">
        <f>Solieusap!D1869</f>
        <v>Combination</v>
      </c>
      <c r="E1869" s="16">
        <f>ABS(Solieusap!E1869)</f>
        <v>16.413742077922102</v>
      </c>
      <c r="F1869" s="16">
        <f>ABS(Solieusap!F1869)</f>
        <v>1.5424414718614801</v>
      </c>
      <c r="G1869" s="16">
        <f>ABS(Solieusap!G1869)</f>
        <v>2.09437393939394</v>
      </c>
      <c r="H1869" s="16">
        <f>ABS(Solieusap!H1869)</f>
        <v>9.3509724675324704E-4</v>
      </c>
      <c r="I1869" s="16">
        <f>ABS(Solieusap!I1869)</f>
        <v>5.5946674112554096</v>
      </c>
      <c r="J1869" s="16">
        <f>ABS(Solieusap!J1869)</f>
        <v>3.7656020519480502</v>
      </c>
      <c r="K1869" s="16">
        <f t="shared" si="0"/>
        <v>16.413742077922102</v>
      </c>
      <c r="L1869" s="16">
        <f t="shared" si="1"/>
        <v>5.5946674112554096</v>
      </c>
    </row>
    <row r="1870" spans="1:12" ht="16.5" customHeight="1">
      <c r="A1870" s="15" t="str">
        <f>Solieusap!A1870</f>
        <v>Cũ</v>
      </c>
      <c r="B1870" s="15">
        <f>Solieusap!B1870</f>
        <v>0</v>
      </c>
      <c r="C1870" s="15" t="str">
        <f>Solieusap!C1870</f>
        <v>COMB7</v>
      </c>
      <c r="D1870" s="15" t="str">
        <f>Solieusap!D1870</f>
        <v>Combination</v>
      </c>
      <c r="E1870" s="16">
        <f>ABS(Solieusap!E1870)</f>
        <v>16.430598441558502</v>
      </c>
      <c r="F1870" s="16">
        <f>ABS(Solieusap!F1870)</f>
        <v>1.5441519913420001</v>
      </c>
      <c r="G1870" s="16">
        <f>ABS(Solieusap!G1870)</f>
        <v>2.0966383549783498</v>
      </c>
      <c r="H1870" s="16">
        <f>ABS(Solieusap!H1870)</f>
        <v>9.3615235064935102E-4</v>
      </c>
      <c r="I1870" s="16">
        <f>ABS(Solieusap!I1870)</f>
        <v>5.6014622034632104</v>
      </c>
      <c r="J1870" s="16">
        <f>ABS(Solieusap!J1870)</f>
        <v>3.7701491038961001</v>
      </c>
      <c r="K1870" s="16">
        <f t="shared" si="0"/>
        <v>16.430598441558502</v>
      </c>
      <c r="L1870" s="16">
        <f t="shared" si="1"/>
        <v>5.6014622034632104</v>
      </c>
    </row>
    <row r="1871" spans="1:12" ht="16.5" customHeight="1">
      <c r="A1871" s="15" t="str">
        <f>Solieusap!A1871</f>
        <v>Cũ</v>
      </c>
      <c r="B1871" s="15">
        <f>Solieusap!B1871</f>
        <v>1.75</v>
      </c>
      <c r="C1871" s="15" t="str">
        <f>Solieusap!C1871</f>
        <v>COMB7</v>
      </c>
      <c r="D1871" s="15" t="str">
        <f>Solieusap!D1871</f>
        <v>Combination</v>
      </c>
      <c r="E1871" s="16">
        <f>ABS(Solieusap!E1871)</f>
        <v>16.447454805194798</v>
      </c>
      <c r="F1871" s="16">
        <f>ABS(Solieusap!F1871)</f>
        <v>1.5458625108225199</v>
      </c>
      <c r="G1871" s="16">
        <f>ABS(Solieusap!G1871)</f>
        <v>2.0989027705627699</v>
      </c>
      <c r="H1871" s="16">
        <f>ABS(Solieusap!H1871)</f>
        <v>9.37207454545455E-4</v>
      </c>
      <c r="I1871" s="16">
        <f>ABS(Solieusap!I1871)</f>
        <v>5.6082569956709998</v>
      </c>
      <c r="J1871" s="16">
        <f>ABS(Solieusap!J1871)</f>
        <v>3.7746961558441501</v>
      </c>
      <c r="K1871" s="16">
        <f t="shared" si="0"/>
        <v>16.447454805194798</v>
      </c>
      <c r="L1871" s="16">
        <f t="shared" si="1"/>
        <v>5.6082569956709998</v>
      </c>
    </row>
    <row r="1872" spans="1:12" ht="16.5" customHeight="1">
      <c r="A1872" s="15" t="str">
        <f>Solieusap!A1872</f>
        <v>Cũ</v>
      </c>
      <c r="B1872" s="15">
        <f>Solieusap!B1872</f>
        <v>3.5</v>
      </c>
      <c r="C1872" s="15" t="str">
        <f>Solieusap!C1872</f>
        <v>COMB7</v>
      </c>
      <c r="D1872" s="15" t="str">
        <f>Solieusap!D1872</f>
        <v>Combination</v>
      </c>
      <c r="E1872" s="16">
        <f>ABS(Solieusap!E1872)</f>
        <v>16.464311168831198</v>
      </c>
      <c r="F1872" s="16">
        <f>ABS(Solieusap!F1872)</f>
        <v>1.5475730303030399</v>
      </c>
      <c r="G1872" s="16">
        <f>ABS(Solieusap!G1872)</f>
        <v>2.1011671861471801</v>
      </c>
      <c r="H1872" s="16">
        <f>ABS(Solieusap!H1872)</f>
        <v>9.3826255844155898E-4</v>
      </c>
      <c r="I1872" s="16">
        <f>ABS(Solieusap!I1872)</f>
        <v>5.61505178787879</v>
      </c>
      <c r="J1872" s="16">
        <f>ABS(Solieusap!J1872)</f>
        <v>3.7792432077922</v>
      </c>
      <c r="K1872" s="16">
        <f t="shared" si="0"/>
        <v>16.464311168831198</v>
      </c>
      <c r="L1872" s="16">
        <f t="shared" si="1"/>
        <v>5.61505178787879</v>
      </c>
    </row>
    <row r="1873" spans="1:12" ht="16.5" customHeight="1">
      <c r="A1873" s="15" t="str">
        <f>Solieusap!A1873</f>
        <v>Cũ</v>
      </c>
      <c r="B1873" s="15">
        <f>Solieusap!B1873</f>
        <v>0</v>
      </c>
      <c r="C1873" s="15" t="str">
        <f>Solieusap!C1873</f>
        <v>COMB1</v>
      </c>
      <c r="D1873" s="15" t="str">
        <f>Solieusap!D1873</f>
        <v>Combination</v>
      </c>
      <c r="E1873" s="16">
        <f>ABS(Solieusap!E1873)</f>
        <v>16.481167532467602</v>
      </c>
      <c r="F1873" s="16">
        <f>ABS(Solieusap!F1873)</f>
        <v>1.54928354978356</v>
      </c>
      <c r="G1873" s="16">
        <f>ABS(Solieusap!G1873)</f>
        <v>2.1034316017316002</v>
      </c>
      <c r="H1873" s="16">
        <f>ABS(Solieusap!H1873)</f>
        <v>9.3931766233766297E-4</v>
      </c>
      <c r="I1873" s="16">
        <f>ABS(Solieusap!I1873)</f>
        <v>5.6218465800865802</v>
      </c>
      <c r="J1873" s="16">
        <f>ABS(Solieusap!J1873)</f>
        <v>3.78379025974025</v>
      </c>
      <c r="K1873" s="16">
        <f t="shared" si="0"/>
        <v>16.481167532467602</v>
      </c>
      <c r="L1873" s="16">
        <f t="shared" si="1"/>
        <v>5.6218465800865802</v>
      </c>
    </row>
    <row r="1874" spans="1:12" ht="16.5" customHeight="1">
      <c r="A1874" s="15" t="str">
        <f>Solieusap!A1874</f>
        <v>Cũ</v>
      </c>
      <c r="B1874" s="15">
        <f>Solieusap!B1874</f>
        <v>1.75</v>
      </c>
      <c r="C1874" s="15" t="str">
        <f>Solieusap!C1874</f>
        <v>COMB1</v>
      </c>
      <c r="D1874" s="15" t="str">
        <f>Solieusap!D1874</f>
        <v>Combination</v>
      </c>
      <c r="E1874" s="16">
        <f>ABS(Solieusap!E1874)</f>
        <v>16.498023896103899</v>
      </c>
      <c r="F1874" s="16">
        <f>ABS(Solieusap!F1874)</f>
        <v>1.55099406926407</v>
      </c>
      <c r="G1874" s="16">
        <f>ABS(Solieusap!G1874)</f>
        <v>2.1056960173160202</v>
      </c>
      <c r="H1874" s="16">
        <f>ABS(Solieusap!H1874)</f>
        <v>9.4037276623376695E-4</v>
      </c>
      <c r="I1874" s="16">
        <f>ABS(Solieusap!I1874)</f>
        <v>5.6286413722943802</v>
      </c>
      <c r="J1874" s="16">
        <f>ABS(Solieusap!J1874)</f>
        <v>3.7883373116883101</v>
      </c>
      <c r="K1874" s="16">
        <f t="shared" si="0"/>
        <v>16.498023896103899</v>
      </c>
      <c r="L1874" s="16">
        <f t="shared" si="1"/>
        <v>5.6286413722943802</v>
      </c>
    </row>
    <row r="1875" spans="1:12" ht="16.5" customHeight="1">
      <c r="A1875" s="15" t="str">
        <f>Solieusap!A1875</f>
        <v>Cũ</v>
      </c>
      <c r="B1875" s="15">
        <f>Solieusap!B1875</f>
        <v>3.5</v>
      </c>
      <c r="C1875" s="15" t="str">
        <f>Solieusap!C1875</f>
        <v>COMB1</v>
      </c>
      <c r="D1875" s="15" t="str">
        <f>Solieusap!D1875</f>
        <v>Combination</v>
      </c>
      <c r="E1875" s="16">
        <f>ABS(Solieusap!E1875)</f>
        <v>16.514880259740298</v>
      </c>
      <c r="F1875" s="16">
        <f>ABS(Solieusap!F1875)</f>
        <v>1.5527045887445901</v>
      </c>
      <c r="G1875" s="16">
        <f>ABS(Solieusap!G1875)</f>
        <v>2.10796043290043</v>
      </c>
      <c r="H1875" s="16">
        <f>ABS(Solieusap!H1875)</f>
        <v>9.4142787012986996E-4</v>
      </c>
      <c r="I1875" s="16">
        <f>ABS(Solieusap!I1875)</f>
        <v>5.6354361645021704</v>
      </c>
      <c r="J1875" s="16">
        <f>ABS(Solieusap!J1875)</f>
        <v>3.7928843636363601</v>
      </c>
      <c r="K1875" s="16">
        <f t="shared" si="0"/>
        <v>16.514880259740298</v>
      </c>
      <c r="L1875" s="16">
        <f t="shared" si="1"/>
        <v>5.6354361645021704</v>
      </c>
    </row>
    <row r="1876" spans="1:12" ht="16.5" customHeight="1">
      <c r="A1876" s="15" t="str">
        <f>Solieusap!A1876</f>
        <v>Cũ</v>
      </c>
      <c r="B1876" s="15">
        <f>Solieusap!B1876</f>
        <v>0</v>
      </c>
      <c r="C1876" s="15" t="str">
        <f>Solieusap!C1876</f>
        <v>COMB2</v>
      </c>
      <c r="D1876" s="15" t="str">
        <f>Solieusap!D1876</f>
        <v>Combination</v>
      </c>
      <c r="E1876" s="16">
        <f>ABS(Solieusap!E1876)</f>
        <v>16.531736623376599</v>
      </c>
      <c r="F1876" s="16">
        <f>ABS(Solieusap!F1876)</f>
        <v>1.5544151082251101</v>
      </c>
      <c r="G1876" s="16">
        <f>ABS(Solieusap!G1876)</f>
        <v>2.11022484848485</v>
      </c>
      <c r="H1876" s="16">
        <f>ABS(Solieusap!H1876)</f>
        <v>9.4248297402597405E-4</v>
      </c>
      <c r="I1876" s="16">
        <f>ABS(Solieusap!I1876)</f>
        <v>5.6422309567099598</v>
      </c>
      <c r="J1876" s="16">
        <f>ABS(Solieusap!J1876)</f>
        <v>3.79743141558441</v>
      </c>
      <c r="K1876" s="16">
        <f t="shared" si="0"/>
        <v>16.531736623376599</v>
      </c>
      <c r="L1876" s="16">
        <f t="shared" si="1"/>
        <v>5.6422309567099598</v>
      </c>
    </row>
    <row r="1877" spans="1:12" ht="16.5" customHeight="1">
      <c r="A1877" s="15" t="str">
        <f>Solieusap!A1877</f>
        <v>Cũ</v>
      </c>
      <c r="B1877" s="15">
        <f>Solieusap!B1877</f>
        <v>1.75</v>
      </c>
      <c r="C1877" s="15" t="str">
        <f>Solieusap!C1877</f>
        <v>COMB2</v>
      </c>
      <c r="D1877" s="15" t="str">
        <f>Solieusap!D1877</f>
        <v>Combination</v>
      </c>
      <c r="E1877" s="16">
        <f>ABS(Solieusap!E1877)</f>
        <v>16.548592987012999</v>
      </c>
      <c r="F1877" s="16">
        <f>ABS(Solieusap!F1877)</f>
        <v>1.5561256277056299</v>
      </c>
      <c r="G1877" s="16">
        <f>ABS(Solieusap!G1877)</f>
        <v>2.1124892640692599</v>
      </c>
      <c r="H1877" s="16">
        <f>ABS(Solieusap!H1877)</f>
        <v>9.4353807792207803E-4</v>
      </c>
      <c r="I1877" s="16">
        <f>ABS(Solieusap!I1877)</f>
        <v>5.64902574891775</v>
      </c>
      <c r="J1877" s="16">
        <f>ABS(Solieusap!J1877)</f>
        <v>3.8019784675324599</v>
      </c>
      <c r="K1877" s="16">
        <f t="shared" si="0"/>
        <v>16.548592987012999</v>
      </c>
      <c r="L1877" s="16">
        <f t="shared" si="1"/>
        <v>5.64902574891775</v>
      </c>
    </row>
    <row r="1878" spans="1:12" ht="16.5" customHeight="1">
      <c r="A1878" s="15" t="str">
        <f>Solieusap!A1878</f>
        <v>Cũ</v>
      </c>
      <c r="B1878" s="15">
        <f>Solieusap!B1878</f>
        <v>3.5</v>
      </c>
      <c r="C1878" s="15" t="str">
        <f>Solieusap!C1878</f>
        <v>COMB2</v>
      </c>
      <c r="D1878" s="15" t="str">
        <f>Solieusap!D1878</f>
        <v>Combination</v>
      </c>
      <c r="E1878" s="16">
        <f>ABS(Solieusap!E1878)</f>
        <v>16.565449350649398</v>
      </c>
      <c r="F1878" s="16">
        <f>ABS(Solieusap!F1878)</f>
        <v>1.5578361471861499</v>
      </c>
      <c r="G1878" s="16">
        <f>ABS(Solieusap!G1878)</f>
        <v>2.1147536796536799</v>
      </c>
      <c r="H1878" s="16">
        <f>ABS(Solieusap!H1878)</f>
        <v>9.4459318181818201E-4</v>
      </c>
      <c r="I1878" s="16">
        <f>ABS(Solieusap!I1878)</f>
        <v>5.6558205411255402</v>
      </c>
      <c r="J1878" s="16">
        <f>ABS(Solieusap!J1878)</f>
        <v>3.8065255194805099</v>
      </c>
      <c r="K1878" s="16">
        <f t="shared" si="0"/>
        <v>16.565449350649398</v>
      </c>
      <c r="L1878" s="16">
        <f t="shared" si="1"/>
        <v>5.6558205411255402</v>
      </c>
    </row>
    <row r="1879" spans="1:12" ht="16.5" customHeight="1">
      <c r="A1879" s="15" t="str">
        <f>Solieusap!A1879</f>
        <v>Cũ</v>
      </c>
      <c r="B1879" s="15">
        <f>Solieusap!B1879</f>
        <v>0</v>
      </c>
      <c r="C1879" s="15" t="str">
        <f>Solieusap!C1879</f>
        <v>COMB3</v>
      </c>
      <c r="D1879" s="15" t="str">
        <f>Solieusap!D1879</f>
        <v>Combination</v>
      </c>
      <c r="E1879" s="16">
        <f>ABS(Solieusap!E1879)</f>
        <v>16.582305714285699</v>
      </c>
      <c r="F1879" s="16">
        <f>ABS(Solieusap!F1879)</f>
        <v>1.55954666666667</v>
      </c>
      <c r="G1879" s="16">
        <f>ABS(Solieusap!G1879)</f>
        <v>2.1170180952380901</v>
      </c>
      <c r="H1879" s="16">
        <f>ABS(Solieusap!H1879)</f>
        <v>9.4564828571428599E-4</v>
      </c>
      <c r="I1879" s="16">
        <f>ABS(Solieusap!I1879)</f>
        <v>5.6626153333333402</v>
      </c>
      <c r="J1879" s="16">
        <f>ABS(Solieusap!J1879)</f>
        <v>3.81107257142857</v>
      </c>
      <c r="K1879" s="16">
        <f t="shared" si="0"/>
        <v>16.582305714285699</v>
      </c>
      <c r="L1879" s="16">
        <f t="shared" si="1"/>
        <v>5.6626153333333402</v>
      </c>
    </row>
    <row r="1880" spans="1:12" ht="16.5" customHeight="1">
      <c r="A1880" s="15" t="str">
        <f>Solieusap!A1880</f>
        <v>Cũ</v>
      </c>
      <c r="B1880" s="15">
        <f>Solieusap!B1880</f>
        <v>1.75</v>
      </c>
      <c r="C1880" s="15" t="str">
        <f>Solieusap!C1880</f>
        <v>COMB3</v>
      </c>
      <c r="D1880" s="15" t="str">
        <f>Solieusap!D1880</f>
        <v>Combination</v>
      </c>
      <c r="E1880" s="16">
        <f>ABS(Solieusap!E1880)</f>
        <v>16.599162077922099</v>
      </c>
      <c r="F1880" s="16">
        <f>ABS(Solieusap!F1880)</f>
        <v>1.56125718614719</v>
      </c>
      <c r="G1880" s="16">
        <f>ABS(Solieusap!G1880)</f>
        <v>2.1192825108225102</v>
      </c>
      <c r="H1880" s="16">
        <f>ABS(Solieusap!H1880)</f>
        <v>9.4670338961038998E-4</v>
      </c>
      <c r="I1880" s="16">
        <f>ABS(Solieusap!I1880)</f>
        <v>5.6694101255411304</v>
      </c>
      <c r="J1880" s="16">
        <f>ABS(Solieusap!J1880)</f>
        <v>3.81561962337662</v>
      </c>
      <c r="K1880" s="16">
        <f t="shared" si="0"/>
        <v>16.599162077922099</v>
      </c>
      <c r="L1880" s="16">
        <f t="shared" si="1"/>
        <v>5.6694101255411304</v>
      </c>
    </row>
    <row r="1881" spans="1:12" ht="16.5" customHeight="1">
      <c r="A1881" s="15" t="str">
        <f>Solieusap!A1881</f>
        <v>Cũ</v>
      </c>
      <c r="B1881" s="15">
        <f>Solieusap!B1881</f>
        <v>3.5</v>
      </c>
      <c r="C1881" s="15" t="str">
        <f>Solieusap!C1881</f>
        <v>COMB3</v>
      </c>
      <c r="D1881" s="15" t="str">
        <f>Solieusap!D1881</f>
        <v>Combination</v>
      </c>
      <c r="E1881" s="16">
        <f>ABS(Solieusap!E1881)</f>
        <v>16.616018441558499</v>
      </c>
      <c r="F1881" s="16">
        <f>ABS(Solieusap!F1881)</f>
        <v>1.56296770562771</v>
      </c>
      <c r="G1881" s="16">
        <f>ABS(Solieusap!G1881)</f>
        <v>2.12154692640692</v>
      </c>
      <c r="H1881" s="16">
        <f>ABS(Solieusap!H1881)</f>
        <v>9.4775849350649396E-4</v>
      </c>
      <c r="I1881" s="16">
        <f>ABS(Solieusap!I1881)</f>
        <v>5.6762049177489198</v>
      </c>
      <c r="J1881" s="16">
        <f>ABS(Solieusap!J1881)</f>
        <v>3.8201666753246699</v>
      </c>
      <c r="K1881" s="16">
        <f t="shared" si="0"/>
        <v>16.616018441558499</v>
      </c>
      <c r="L1881" s="16">
        <f t="shared" si="1"/>
        <v>5.6762049177489198</v>
      </c>
    </row>
    <row r="1882" spans="1:12" ht="16.5" customHeight="1">
      <c r="A1882" s="15" t="str">
        <f>Solieusap!A1882</f>
        <v>Cũ</v>
      </c>
      <c r="B1882" s="15">
        <f>Solieusap!B1882</f>
        <v>0</v>
      </c>
      <c r="C1882" s="15" t="str">
        <f>Solieusap!C1882</f>
        <v>COMB4</v>
      </c>
      <c r="D1882" s="15" t="str">
        <f>Solieusap!D1882</f>
        <v>Combination</v>
      </c>
      <c r="E1882" s="16">
        <f>ABS(Solieusap!E1882)</f>
        <v>16.632874805194799</v>
      </c>
      <c r="F1882" s="16">
        <f>ABS(Solieusap!F1882)</f>
        <v>1.5646782251082301</v>
      </c>
      <c r="G1882" s="16">
        <f>ABS(Solieusap!G1882)</f>
        <v>2.12381134199134</v>
      </c>
      <c r="H1882" s="16">
        <f>ABS(Solieusap!H1882)</f>
        <v>9.4881359740259805E-4</v>
      </c>
      <c r="I1882" s="16">
        <f>ABS(Solieusap!I1882)</f>
        <v>5.68299970995671</v>
      </c>
      <c r="J1882" s="16">
        <f>ABS(Solieusap!J1882)</f>
        <v>3.8247137272727199</v>
      </c>
      <c r="K1882" s="16">
        <f t="shared" si="0"/>
        <v>16.632874805194799</v>
      </c>
      <c r="L1882" s="16">
        <f t="shared" si="1"/>
        <v>5.68299970995671</v>
      </c>
    </row>
    <row r="1883" spans="1:12" ht="16.5" customHeight="1">
      <c r="A1883" s="15" t="str">
        <f>Solieusap!A1883</f>
        <v>Cũ</v>
      </c>
      <c r="B1883" s="15">
        <f>Solieusap!B1883</f>
        <v>1.75</v>
      </c>
      <c r="C1883" s="15" t="str">
        <f>Solieusap!C1883</f>
        <v>COMB4</v>
      </c>
      <c r="D1883" s="15" t="str">
        <f>Solieusap!D1883</f>
        <v>Combination</v>
      </c>
      <c r="E1883" s="16">
        <f>ABS(Solieusap!E1883)</f>
        <v>16.649731168831199</v>
      </c>
      <c r="F1883" s="16">
        <f>ABS(Solieusap!F1883)</f>
        <v>1.5663887445887501</v>
      </c>
      <c r="G1883" s="16">
        <f>ABS(Solieusap!G1883)</f>
        <v>2.1260757575757601</v>
      </c>
      <c r="H1883" s="16">
        <f>ABS(Solieusap!H1883)</f>
        <v>9.4986870129870203E-4</v>
      </c>
      <c r="I1883" s="16">
        <f>ABS(Solieusap!I1883)</f>
        <v>5.6897945021645002</v>
      </c>
      <c r="J1883" s="16">
        <f>ABS(Solieusap!J1883)</f>
        <v>3.8292607792207698</v>
      </c>
      <c r="K1883" s="16">
        <f t="shared" si="0"/>
        <v>16.649731168831199</v>
      </c>
      <c r="L1883" s="16">
        <f t="shared" si="1"/>
        <v>5.6897945021645002</v>
      </c>
    </row>
    <row r="1884" spans="1:12" ht="16.5" customHeight="1">
      <c r="A1884" s="15" t="str">
        <f>Solieusap!A1884</f>
        <v>Cũ</v>
      </c>
      <c r="B1884" s="15">
        <f>Solieusap!B1884</f>
        <v>3.5</v>
      </c>
      <c r="C1884" s="15" t="str">
        <f>Solieusap!C1884</f>
        <v>COMB4</v>
      </c>
      <c r="D1884" s="15" t="str">
        <f>Solieusap!D1884</f>
        <v>Combination</v>
      </c>
      <c r="E1884" s="16">
        <f>ABS(Solieusap!E1884)</f>
        <v>16.666587532467599</v>
      </c>
      <c r="F1884" s="16">
        <f>ABS(Solieusap!F1884)</f>
        <v>1.5680992640692699</v>
      </c>
      <c r="G1884" s="16">
        <f>ABS(Solieusap!G1884)</f>
        <v>2.1283401731601699</v>
      </c>
      <c r="H1884" s="16">
        <f>ABS(Solieusap!H1884)</f>
        <v>9.5092380519480504E-4</v>
      </c>
      <c r="I1884" s="16">
        <f>ABS(Solieusap!I1884)</f>
        <v>5.6965892943723002</v>
      </c>
      <c r="J1884" s="16">
        <f>ABS(Solieusap!J1884)</f>
        <v>3.8338078311688299</v>
      </c>
      <c r="K1884" s="16">
        <f t="shared" si="0"/>
        <v>16.666587532467599</v>
      </c>
      <c r="L1884" s="16">
        <f t="shared" si="1"/>
        <v>5.6965892943723002</v>
      </c>
    </row>
    <row r="1885" spans="1:12" ht="16.5" customHeight="1">
      <c r="A1885" s="15" t="str">
        <f>Solieusap!A1885</f>
        <v>Cũ</v>
      </c>
      <c r="B1885" s="15">
        <f>Solieusap!B1885</f>
        <v>0</v>
      </c>
      <c r="C1885" s="15" t="str">
        <f>Solieusap!C1885</f>
        <v>COMB5</v>
      </c>
      <c r="D1885" s="15" t="str">
        <f>Solieusap!D1885</f>
        <v>Combination</v>
      </c>
      <c r="E1885" s="16">
        <f>ABS(Solieusap!E1885)</f>
        <v>16.683443896103899</v>
      </c>
      <c r="F1885" s="16">
        <f>ABS(Solieusap!F1885)</f>
        <v>1.5698097835497899</v>
      </c>
      <c r="G1885" s="16">
        <f>ABS(Solieusap!G1885)</f>
        <v>2.1306045887445899</v>
      </c>
      <c r="H1885" s="16">
        <f>ABS(Solieusap!H1885)</f>
        <v>9.5197890909090902E-4</v>
      </c>
      <c r="I1885" s="16">
        <f>ABS(Solieusap!I1885)</f>
        <v>5.7033840865800904</v>
      </c>
      <c r="J1885" s="16">
        <f>ABS(Solieusap!J1885)</f>
        <v>3.8383548831168799</v>
      </c>
      <c r="K1885" s="16">
        <f t="shared" si="0"/>
        <v>16.683443896103899</v>
      </c>
      <c r="L1885" s="16">
        <f t="shared" si="1"/>
        <v>5.7033840865800904</v>
      </c>
    </row>
    <row r="1886" spans="1:12" ht="16.5" customHeight="1">
      <c r="A1886" s="15" t="str">
        <f>Solieusap!A1886</f>
        <v>Cũ</v>
      </c>
      <c r="B1886" s="15">
        <f>Solieusap!B1886</f>
        <v>1.75</v>
      </c>
      <c r="C1886" s="15" t="str">
        <f>Solieusap!C1886</f>
        <v>COMB5</v>
      </c>
      <c r="D1886" s="15" t="str">
        <f>Solieusap!D1886</f>
        <v>Combination</v>
      </c>
      <c r="E1886" s="16">
        <f>ABS(Solieusap!E1886)</f>
        <v>16.700300259740299</v>
      </c>
      <c r="F1886" s="16">
        <f>ABS(Solieusap!F1886)</f>
        <v>1.57152030303031</v>
      </c>
      <c r="G1886" s="16">
        <f>ABS(Solieusap!G1886)</f>
        <v>2.1328690043290002</v>
      </c>
      <c r="H1886" s="16">
        <f>ABS(Solieusap!H1886)</f>
        <v>9.5303401298701301E-4</v>
      </c>
      <c r="I1886" s="16">
        <f>ABS(Solieusap!I1886)</f>
        <v>5.7101788787878798</v>
      </c>
      <c r="J1886" s="16">
        <f>ABS(Solieusap!J1886)</f>
        <v>3.8429019350649298</v>
      </c>
      <c r="K1886" s="16">
        <f t="shared" si="0"/>
        <v>16.700300259740299</v>
      </c>
      <c r="L1886" s="16">
        <f t="shared" si="1"/>
        <v>5.7101788787878798</v>
      </c>
    </row>
    <row r="1887" spans="1:12" ht="16.5" customHeight="1">
      <c r="A1887" s="15" t="str">
        <f>Solieusap!A1887</f>
        <v>Cũ</v>
      </c>
      <c r="B1887" s="15">
        <f>Solieusap!B1887</f>
        <v>3.5</v>
      </c>
      <c r="C1887" s="15" t="str">
        <f>Solieusap!C1887</f>
        <v>COMB5</v>
      </c>
      <c r="D1887" s="15" t="str">
        <f>Solieusap!D1887</f>
        <v>Combination</v>
      </c>
      <c r="E1887" s="16">
        <f>ABS(Solieusap!E1887)</f>
        <v>16.717156623376599</v>
      </c>
      <c r="F1887" s="16">
        <f>ABS(Solieusap!F1887)</f>
        <v>1.57323082251083</v>
      </c>
      <c r="G1887" s="16">
        <f>ABS(Solieusap!G1887)</f>
        <v>2.1351334199134202</v>
      </c>
      <c r="H1887" s="16">
        <f>ABS(Solieusap!H1887)</f>
        <v>9.5408911688311699E-4</v>
      </c>
      <c r="I1887" s="16">
        <f>ABS(Solieusap!I1887)</f>
        <v>5.71697367099567</v>
      </c>
      <c r="J1887" s="16">
        <f>ABS(Solieusap!J1887)</f>
        <v>3.8474489870129802</v>
      </c>
      <c r="K1887" s="16">
        <f t="shared" si="0"/>
        <v>16.717156623376599</v>
      </c>
      <c r="L1887" s="16">
        <f t="shared" si="1"/>
        <v>5.71697367099567</v>
      </c>
    </row>
    <row r="1888" spans="1:12" ht="16.5" customHeight="1">
      <c r="A1888" s="15" t="str">
        <f>Solieusap!A1888</f>
        <v>Cũ</v>
      </c>
      <c r="B1888" s="15">
        <f>Solieusap!B1888</f>
        <v>0</v>
      </c>
      <c r="C1888" s="15" t="str">
        <f>Solieusap!C1888</f>
        <v>COMB6</v>
      </c>
      <c r="D1888" s="15" t="str">
        <f>Solieusap!D1888</f>
        <v>Combination</v>
      </c>
      <c r="E1888" s="16">
        <f>ABS(Solieusap!E1888)</f>
        <v>16.734012987012999</v>
      </c>
      <c r="F1888" s="16">
        <f>ABS(Solieusap!F1888)</f>
        <v>1.5749413419913501</v>
      </c>
      <c r="G1888" s="16">
        <f>ABS(Solieusap!G1888)</f>
        <v>2.13739783549783</v>
      </c>
      <c r="H1888" s="16">
        <f>ABS(Solieusap!H1888)</f>
        <v>9.5514422077922097E-4</v>
      </c>
      <c r="I1888" s="16">
        <f>ABS(Solieusap!I1888)</f>
        <v>5.72376846320347</v>
      </c>
      <c r="J1888" s="16">
        <f>ABS(Solieusap!J1888)</f>
        <v>3.8519960389610302</v>
      </c>
      <c r="K1888" s="16">
        <f t="shared" si="0"/>
        <v>16.734012987012999</v>
      </c>
      <c r="L1888" s="16">
        <f t="shared" si="1"/>
        <v>5.72376846320347</v>
      </c>
    </row>
    <row r="1889" spans="1:12" ht="16.5" customHeight="1">
      <c r="A1889" s="15" t="str">
        <f>Solieusap!A1889</f>
        <v>Cũ</v>
      </c>
      <c r="B1889" s="15">
        <f>Solieusap!B1889</f>
        <v>1.75</v>
      </c>
      <c r="C1889" s="15" t="str">
        <f>Solieusap!C1889</f>
        <v>COMB6</v>
      </c>
      <c r="D1889" s="15" t="str">
        <f>Solieusap!D1889</f>
        <v>Combination</v>
      </c>
      <c r="E1889" s="16">
        <f>ABS(Solieusap!E1889)</f>
        <v>16.750869350649399</v>
      </c>
      <c r="F1889" s="16">
        <f>ABS(Solieusap!F1889)</f>
        <v>1.5766518614718701</v>
      </c>
      <c r="G1889" s="16">
        <f>ABS(Solieusap!G1889)</f>
        <v>2.1396622510822501</v>
      </c>
      <c r="H1889" s="16">
        <f>ABS(Solieusap!H1889)</f>
        <v>9.5619932467532495E-4</v>
      </c>
      <c r="I1889" s="16">
        <f>ABS(Solieusap!I1889)</f>
        <v>5.7305632554112602</v>
      </c>
      <c r="J1889" s="16">
        <f>ABS(Solieusap!J1889)</f>
        <v>3.8565430909090899</v>
      </c>
      <c r="K1889" s="16">
        <f t="shared" si="0"/>
        <v>16.750869350649399</v>
      </c>
      <c r="L1889" s="16">
        <f t="shared" si="1"/>
        <v>5.7305632554112602</v>
      </c>
    </row>
    <row r="1890" spans="1:12" ht="16.5" customHeight="1">
      <c r="A1890" s="15" t="str">
        <f>Solieusap!A1890</f>
        <v>Cũ</v>
      </c>
      <c r="B1890" s="15">
        <f>Solieusap!B1890</f>
        <v>3.5</v>
      </c>
      <c r="C1890" s="15" t="str">
        <f>Solieusap!C1890</f>
        <v>COMB6</v>
      </c>
      <c r="D1890" s="15" t="str">
        <f>Solieusap!D1890</f>
        <v>Combination</v>
      </c>
      <c r="E1890" s="16">
        <f>ABS(Solieusap!E1890)</f>
        <v>16.767725714285699</v>
      </c>
      <c r="F1890" s="16">
        <f>ABS(Solieusap!F1890)</f>
        <v>1.5783623809523899</v>
      </c>
      <c r="G1890" s="16">
        <f>ABS(Solieusap!G1890)</f>
        <v>2.1419266666666599</v>
      </c>
      <c r="H1890" s="16">
        <f>ABS(Solieusap!H1890)</f>
        <v>9.5725442857142904E-4</v>
      </c>
      <c r="I1890" s="16">
        <f>ABS(Solieusap!I1890)</f>
        <v>5.7373580476190504</v>
      </c>
      <c r="J1890" s="16">
        <f>ABS(Solieusap!J1890)</f>
        <v>3.8610901428571398</v>
      </c>
      <c r="K1890" s="16">
        <f t="shared" si="0"/>
        <v>16.767725714285699</v>
      </c>
      <c r="L1890" s="16">
        <f t="shared" si="1"/>
        <v>5.7373580476190504</v>
      </c>
    </row>
    <row r="1891" spans="1:12" ht="16.5" customHeight="1">
      <c r="A1891" s="15" t="str">
        <f>Solieusap!A1891</f>
        <v>Cũ</v>
      </c>
      <c r="B1891" s="15">
        <f>Solieusap!B1891</f>
        <v>0</v>
      </c>
      <c r="C1891" s="15" t="str">
        <f>Solieusap!C1891</f>
        <v>COMB7</v>
      </c>
      <c r="D1891" s="15" t="str">
        <f>Solieusap!D1891</f>
        <v>Combination</v>
      </c>
      <c r="E1891" s="16">
        <f>ABS(Solieusap!E1891)</f>
        <v>16.784582077922099</v>
      </c>
      <c r="F1891" s="16">
        <f>ABS(Solieusap!F1891)</f>
        <v>1.5800729004329099</v>
      </c>
      <c r="G1891" s="16">
        <f>ABS(Solieusap!G1891)</f>
        <v>2.1441910822510799</v>
      </c>
      <c r="H1891" s="16">
        <f>ABS(Solieusap!H1891)</f>
        <v>9.5830953246753303E-4</v>
      </c>
      <c r="I1891" s="16">
        <f>ABS(Solieusap!I1891)</f>
        <v>5.7441528398268398</v>
      </c>
      <c r="J1891" s="16">
        <f>ABS(Solieusap!J1891)</f>
        <v>3.8656371948051902</v>
      </c>
      <c r="K1891" s="16">
        <f t="shared" si="0"/>
        <v>16.784582077922099</v>
      </c>
      <c r="L1891" s="16">
        <f t="shared" si="1"/>
        <v>5.7441528398268398</v>
      </c>
    </row>
    <row r="1892" spans="1:12" ht="16.5" customHeight="1">
      <c r="A1892" s="15" t="str">
        <f>Solieusap!A1892</f>
        <v>Cũ</v>
      </c>
      <c r="B1892" s="15">
        <f>Solieusap!B1892</f>
        <v>1.75</v>
      </c>
      <c r="C1892" s="15" t="str">
        <f>Solieusap!C1892</f>
        <v>COMB7</v>
      </c>
      <c r="D1892" s="15" t="str">
        <f>Solieusap!D1892</f>
        <v>Combination</v>
      </c>
      <c r="E1892" s="16">
        <f>ABS(Solieusap!E1892)</f>
        <v>16.801438441558499</v>
      </c>
      <c r="F1892" s="16">
        <f>ABS(Solieusap!F1892)</f>
        <v>1.58178341991343</v>
      </c>
      <c r="G1892" s="16">
        <f>ABS(Solieusap!G1892)</f>
        <v>2.1464554978354999</v>
      </c>
      <c r="H1892" s="16">
        <f>ABS(Solieusap!H1892)</f>
        <v>9.5936463636363701E-4</v>
      </c>
      <c r="I1892" s="16">
        <f>ABS(Solieusap!I1892)</f>
        <v>5.75094763203463</v>
      </c>
      <c r="J1892" s="16">
        <f>ABS(Solieusap!J1892)</f>
        <v>3.8701842467532401</v>
      </c>
      <c r="K1892" s="16">
        <f t="shared" si="0"/>
        <v>16.801438441558499</v>
      </c>
      <c r="L1892" s="16">
        <f t="shared" si="1"/>
        <v>5.75094763203463</v>
      </c>
    </row>
    <row r="1893" spans="1:12" ht="16.5" customHeight="1">
      <c r="A1893" s="15" t="str">
        <f>Solieusap!A1893</f>
        <v>Cũ</v>
      </c>
      <c r="B1893" s="15">
        <f>Solieusap!B1893</f>
        <v>3.5</v>
      </c>
      <c r="C1893" s="15" t="str">
        <f>Solieusap!C1893</f>
        <v>COMB7</v>
      </c>
      <c r="D1893" s="15" t="str">
        <f>Solieusap!D1893</f>
        <v>Combination</v>
      </c>
      <c r="E1893" s="16">
        <f>ABS(Solieusap!E1893)</f>
        <v>16.8182948051948</v>
      </c>
      <c r="F1893" s="16">
        <f>ABS(Solieusap!F1893)</f>
        <v>1.58349393939394</v>
      </c>
      <c r="G1893" s="16">
        <f>ABS(Solieusap!G1893)</f>
        <v>2.1487199134199102</v>
      </c>
      <c r="H1893" s="16">
        <f>ABS(Solieusap!H1893)</f>
        <v>9.6041974025974099E-4</v>
      </c>
      <c r="I1893" s="16">
        <f>ABS(Solieusap!I1893)</f>
        <v>5.75774242424243</v>
      </c>
      <c r="J1893" s="16">
        <f>ABS(Solieusap!J1893)</f>
        <v>3.8747312987012901</v>
      </c>
      <c r="K1893" s="16">
        <f t="shared" si="0"/>
        <v>16.8182948051948</v>
      </c>
      <c r="L1893" s="16">
        <f t="shared" si="1"/>
        <v>5.75774242424243</v>
      </c>
    </row>
    <row r="1894" spans="1:12" ht="16.5" customHeight="1">
      <c r="A1894" s="15" t="str">
        <f>Solieusap!A1894</f>
        <v>Cũ</v>
      </c>
      <c r="B1894" s="15">
        <f>Solieusap!B1894</f>
        <v>0</v>
      </c>
      <c r="C1894" s="15" t="str">
        <f>Solieusap!C1894</f>
        <v>COMB1</v>
      </c>
      <c r="D1894" s="15" t="str">
        <f>Solieusap!D1894</f>
        <v>Combination</v>
      </c>
      <c r="E1894" s="16">
        <f>ABS(Solieusap!E1894)</f>
        <v>16.835151168831199</v>
      </c>
      <c r="F1894" s="16">
        <f>ABS(Solieusap!F1894)</f>
        <v>1.58520445887446</v>
      </c>
      <c r="G1894" s="16">
        <f>ABS(Solieusap!G1894)</f>
        <v>2.1509843290043298</v>
      </c>
      <c r="H1894" s="16">
        <f>ABS(Solieusap!H1894)</f>
        <v>9.61474844155844E-4</v>
      </c>
      <c r="I1894" s="16">
        <f>ABS(Solieusap!I1894)</f>
        <v>5.7645372164502202</v>
      </c>
      <c r="J1894" s="16">
        <f>ABS(Solieusap!J1894)</f>
        <v>3.8792783506493498</v>
      </c>
      <c r="K1894" s="16">
        <f t="shared" si="0"/>
        <v>16.835151168831199</v>
      </c>
      <c r="L1894" s="16">
        <f t="shared" si="1"/>
        <v>5.7645372164502202</v>
      </c>
    </row>
    <row r="1895" spans="1:12" ht="16.5" customHeight="1">
      <c r="A1895" s="15" t="str">
        <f>Solieusap!A1895</f>
        <v>Cũ</v>
      </c>
      <c r="B1895" s="15">
        <f>Solieusap!B1895</f>
        <v>1.75</v>
      </c>
      <c r="C1895" s="15" t="str">
        <f>Solieusap!C1895</f>
        <v>COMB1</v>
      </c>
      <c r="D1895" s="15" t="str">
        <f>Solieusap!D1895</f>
        <v>Combination</v>
      </c>
      <c r="E1895" s="16">
        <f>ABS(Solieusap!E1895)</f>
        <v>16.8520075324675</v>
      </c>
      <c r="F1895" s="16">
        <f>ABS(Solieusap!F1895)</f>
        <v>1.5869149783549801</v>
      </c>
      <c r="G1895" s="16">
        <f>ABS(Solieusap!G1895)</f>
        <v>2.15324874458874</v>
      </c>
      <c r="H1895" s="16">
        <f>ABS(Solieusap!H1895)</f>
        <v>9.6252994805194798E-4</v>
      </c>
      <c r="I1895" s="16">
        <f>ABS(Solieusap!I1895)</f>
        <v>5.7713320086580104</v>
      </c>
      <c r="J1895" s="16">
        <f>ABS(Solieusap!J1895)</f>
        <v>3.8838254025974002</v>
      </c>
      <c r="K1895" s="16">
        <f t="shared" si="0"/>
        <v>16.8520075324675</v>
      </c>
      <c r="L1895" s="16">
        <f t="shared" si="1"/>
        <v>5.7713320086580104</v>
      </c>
    </row>
    <row r="1896" spans="1:12" ht="16.5" customHeight="1">
      <c r="A1896" s="15" t="str">
        <f>Solieusap!A1896</f>
        <v>Cũ</v>
      </c>
      <c r="B1896" s="15">
        <f>Solieusap!B1896</f>
        <v>3.5</v>
      </c>
      <c r="C1896" s="15" t="str">
        <f>Solieusap!C1896</f>
        <v>COMB1</v>
      </c>
      <c r="D1896" s="15" t="str">
        <f>Solieusap!D1896</f>
        <v>Combination</v>
      </c>
      <c r="E1896" s="16">
        <f>ABS(Solieusap!E1896)</f>
        <v>16.8688638961039</v>
      </c>
      <c r="F1896" s="16">
        <f>ABS(Solieusap!F1896)</f>
        <v>1.5886254978354999</v>
      </c>
      <c r="G1896" s="16">
        <f>ABS(Solieusap!G1896)</f>
        <v>2.1555131601731601</v>
      </c>
      <c r="H1896" s="16">
        <f>ABS(Solieusap!H1896)</f>
        <v>9.6358505194805196E-4</v>
      </c>
      <c r="I1896" s="16">
        <f>ABS(Solieusap!I1896)</f>
        <v>5.7781268008657998</v>
      </c>
      <c r="J1896" s="16">
        <f>ABS(Solieusap!J1896)</f>
        <v>3.8883724545454501</v>
      </c>
      <c r="K1896" s="16">
        <f t="shared" si="0"/>
        <v>16.8688638961039</v>
      </c>
      <c r="L1896" s="16">
        <f t="shared" si="1"/>
        <v>5.7781268008657998</v>
      </c>
    </row>
    <row r="1897" spans="1:12" ht="16.5" customHeight="1">
      <c r="A1897" s="15" t="str">
        <f>Solieusap!A1897</f>
        <v>Cũ</v>
      </c>
      <c r="B1897" s="15">
        <f>Solieusap!B1897</f>
        <v>0</v>
      </c>
      <c r="C1897" s="15" t="str">
        <f>Solieusap!C1897</f>
        <v>COMB2</v>
      </c>
      <c r="D1897" s="15" t="str">
        <f>Solieusap!D1897</f>
        <v>Combination</v>
      </c>
      <c r="E1897" s="16">
        <f>ABS(Solieusap!E1897)</f>
        <v>16.8857202597403</v>
      </c>
      <c r="F1897" s="16">
        <f>ABS(Solieusap!F1897)</f>
        <v>1.5903360173160199</v>
      </c>
      <c r="G1897" s="16">
        <f>ABS(Solieusap!G1897)</f>
        <v>2.1577775757575699</v>
      </c>
      <c r="H1897" s="16">
        <f>ABS(Solieusap!H1897)</f>
        <v>9.6464015584415595E-4</v>
      </c>
      <c r="I1897" s="16">
        <f>ABS(Solieusap!I1897)</f>
        <v>5.7849215930735998</v>
      </c>
      <c r="J1897" s="16">
        <f>ABS(Solieusap!J1897)</f>
        <v>3.8929195064935</v>
      </c>
      <c r="K1897" s="16">
        <f t="shared" si="0"/>
        <v>16.8857202597403</v>
      </c>
      <c r="L1897" s="16">
        <f t="shared" si="1"/>
        <v>5.7849215930735998</v>
      </c>
    </row>
    <row r="1898" spans="1:12" ht="16.5" customHeight="1">
      <c r="A1898" s="15" t="str">
        <f>Solieusap!A1898</f>
        <v>Cũ</v>
      </c>
      <c r="B1898" s="15">
        <f>Solieusap!B1898</f>
        <v>1.75</v>
      </c>
      <c r="C1898" s="15" t="str">
        <f>Solieusap!C1898</f>
        <v>COMB2</v>
      </c>
      <c r="D1898" s="15" t="str">
        <f>Solieusap!D1898</f>
        <v>Combination</v>
      </c>
      <c r="E1898" s="16">
        <f>ABS(Solieusap!E1898)</f>
        <v>16.9025766233766</v>
      </c>
      <c r="F1898" s="16">
        <f>ABS(Solieusap!F1898)</f>
        <v>1.59204653679654</v>
      </c>
      <c r="G1898" s="16">
        <f>ABS(Solieusap!G1898)</f>
        <v>2.1600419913419899</v>
      </c>
      <c r="H1898" s="16">
        <f>ABS(Solieusap!H1898)</f>
        <v>9.6569525974026004E-4</v>
      </c>
      <c r="I1898" s="16">
        <f>ABS(Solieusap!I1898)</f>
        <v>5.79171638528139</v>
      </c>
      <c r="J1898" s="16">
        <f>ABS(Solieusap!J1898)</f>
        <v>3.89746655844155</v>
      </c>
      <c r="K1898" s="16">
        <f t="shared" si="0"/>
        <v>16.9025766233766</v>
      </c>
      <c r="L1898" s="16">
        <f t="shared" si="1"/>
        <v>5.79171638528139</v>
      </c>
    </row>
    <row r="1899" spans="1:12" ht="16.5" customHeight="1">
      <c r="A1899" s="15" t="str">
        <f>Solieusap!A1899</f>
        <v>Cũ</v>
      </c>
      <c r="B1899" s="15">
        <f>Solieusap!B1899</f>
        <v>3.5</v>
      </c>
      <c r="C1899" s="15" t="str">
        <f>Solieusap!C1899</f>
        <v>COMB2</v>
      </c>
      <c r="D1899" s="15" t="str">
        <f>Solieusap!D1899</f>
        <v>Combination</v>
      </c>
      <c r="E1899" s="16">
        <f>ABS(Solieusap!E1899)</f>
        <v>16.919432987013</v>
      </c>
      <c r="F1899" s="16">
        <f>ABS(Solieusap!F1899)</f>
        <v>1.59375705627706</v>
      </c>
      <c r="G1899" s="16">
        <f>ABS(Solieusap!G1899)</f>
        <v>2.16230640692641</v>
      </c>
      <c r="H1899" s="16">
        <f>ABS(Solieusap!H1899)</f>
        <v>9.6675036363636402E-4</v>
      </c>
      <c r="I1899" s="16">
        <f>ABS(Solieusap!I1899)</f>
        <v>5.7985111774891802</v>
      </c>
      <c r="J1899" s="16">
        <f>ABS(Solieusap!J1899)</f>
        <v>3.9020136103896101</v>
      </c>
      <c r="K1899" s="16">
        <f t="shared" si="0"/>
        <v>16.919432987013</v>
      </c>
      <c r="L1899" s="16">
        <f t="shared" si="1"/>
        <v>5.7985111774891802</v>
      </c>
    </row>
    <row r="1900" spans="1:12" ht="16.5" customHeight="1">
      <c r="A1900" s="15" t="str">
        <f>Solieusap!A1900</f>
        <v>Cũ</v>
      </c>
      <c r="B1900" s="15">
        <f>Solieusap!B1900</f>
        <v>0</v>
      </c>
      <c r="C1900" s="15" t="str">
        <f>Solieusap!C1900</f>
        <v>COMB3</v>
      </c>
      <c r="D1900" s="15" t="str">
        <f>Solieusap!D1900</f>
        <v>Combination</v>
      </c>
      <c r="E1900" s="16">
        <f>ABS(Solieusap!E1900)</f>
        <v>16.9362893506494</v>
      </c>
      <c r="F1900" s="16">
        <f>ABS(Solieusap!F1900)</f>
        <v>1.59546757575758</v>
      </c>
      <c r="G1900" s="16">
        <f>ABS(Solieusap!G1900)</f>
        <v>2.1645708225108198</v>
      </c>
      <c r="H1900" s="16">
        <f>ABS(Solieusap!H1900)</f>
        <v>9.67805467532468E-4</v>
      </c>
      <c r="I1900" s="16">
        <f>ABS(Solieusap!I1900)</f>
        <v>5.8053059696969704</v>
      </c>
      <c r="J1900" s="16">
        <f>ABS(Solieusap!J1900)</f>
        <v>3.9065606623376601</v>
      </c>
      <c r="K1900" s="16">
        <f t="shared" si="0"/>
        <v>16.9362893506494</v>
      </c>
      <c r="L1900" s="16">
        <f t="shared" si="1"/>
        <v>5.8053059696969704</v>
      </c>
    </row>
    <row r="1901" spans="1:12" ht="16.5" customHeight="1">
      <c r="A1901" s="15" t="str">
        <f>Solieusap!A1901</f>
        <v>Cũ</v>
      </c>
      <c r="B1901" s="15">
        <f>Solieusap!B1901</f>
        <v>1.75</v>
      </c>
      <c r="C1901" s="15" t="str">
        <f>Solieusap!C1901</f>
        <v>COMB3</v>
      </c>
      <c r="D1901" s="15" t="str">
        <f>Solieusap!D1901</f>
        <v>Combination</v>
      </c>
      <c r="E1901" s="16">
        <f>ABS(Solieusap!E1901)</f>
        <v>16.9531457142857</v>
      </c>
      <c r="F1901" s="16">
        <f>ABS(Solieusap!F1901)</f>
        <v>1.5971780952381001</v>
      </c>
      <c r="G1901" s="16">
        <f>ABS(Solieusap!G1901)</f>
        <v>2.1668352380952398</v>
      </c>
      <c r="H1901" s="16">
        <f>ABS(Solieusap!H1901)</f>
        <v>9.6886057142857199E-4</v>
      </c>
      <c r="I1901" s="16">
        <f>ABS(Solieusap!I1901)</f>
        <v>5.8121007619047598</v>
      </c>
      <c r="J1901" s="16">
        <f>ABS(Solieusap!J1901)</f>
        <v>3.91110771428571</v>
      </c>
      <c r="K1901" s="16">
        <f t="shared" si="0"/>
        <v>16.9531457142857</v>
      </c>
      <c r="L1901" s="16">
        <f t="shared" si="1"/>
        <v>5.8121007619047598</v>
      </c>
    </row>
    <row r="1902" spans="1:12" ht="16.5" customHeight="1">
      <c r="A1902" s="15" t="str">
        <f>Solieusap!A1902</f>
        <v>Cũ</v>
      </c>
      <c r="B1902" s="15">
        <f>Solieusap!B1902</f>
        <v>3.5</v>
      </c>
      <c r="C1902" s="15" t="str">
        <f>Solieusap!C1902</f>
        <v>COMB3</v>
      </c>
      <c r="D1902" s="15" t="str">
        <f>Solieusap!D1902</f>
        <v>Combination</v>
      </c>
      <c r="E1902" s="16">
        <f>ABS(Solieusap!E1902)</f>
        <v>16.9700020779221</v>
      </c>
      <c r="F1902" s="16">
        <f>ABS(Solieusap!F1902)</f>
        <v>1.5988886147186201</v>
      </c>
      <c r="G1902" s="16">
        <f>ABS(Solieusap!G1902)</f>
        <v>2.1690996536796501</v>
      </c>
      <c r="H1902" s="16">
        <f>ABS(Solieusap!H1902)</f>
        <v>9.6991567532467597E-4</v>
      </c>
      <c r="I1902" s="16">
        <f>ABS(Solieusap!I1902)</f>
        <v>5.8188955541125598</v>
      </c>
      <c r="J1902" s="16">
        <f>ABS(Solieusap!J1902)</f>
        <v>3.91565476623376</v>
      </c>
      <c r="K1902" s="16">
        <f t="shared" si="0"/>
        <v>16.9700020779221</v>
      </c>
      <c r="L1902" s="16">
        <f t="shared" si="1"/>
        <v>5.8188955541125598</v>
      </c>
    </row>
    <row r="1903" spans="1:12" ht="16.5" customHeight="1">
      <c r="A1903" s="15" t="str">
        <f>Solieusap!A1903</f>
        <v>Cũ</v>
      </c>
      <c r="B1903" s="15">
        <f>Solieusap!B1903</f>
        <v>0</v>
      </c>
      <c r="C1903" s="15" t="str">
        <f>Solieusap!C1903</f>
        <v>COMB4</v>
      </c>
      <c r="D1903" s="15" t="str">
        <f>Solieusap!D1903</f>
        <v>Combination</v>
      </c>
      <c r="E1903" s="16">
        <f>ABS(Solieusap!E1903)</f>
        <v>16.9868584415585</v>
      </c>
      <c r="F1903" s="16">
        <f>ABS(Solieusap!F1903)</f>
        <v>1.6005991341991399</v>
      </c>
      <c r="G1903" s="16">
        <f>ABS(Solieusap!G1903)</f>
        <v>2.1713640692640701</v>
      </c>
      <c r="H1903" s="16">
        <f>ABS(Solieusap!H1903)</f>
        <v>9.7097077922077995E-4</v>
      </c>
      <c r="I1903" s="16">
        <f>ABS(Solieusap!I1903)</f>
        <v>5.82569034632035</v>
      </c>
      <c r="J1903" s="16">
        <f>ABS(Solieusap!J1903)</f>
        <v>3.9202018181818099</v>
      </c>
      <c r="K1903" s="16">
        <f t="shared" si="0"/>
        <v>16.9868584415585</v>
      </c>
      <c r="L1903" s="16">
        <f t="shared" si="1"/>
        <v>5.82569034632035</v>
      </c>
    </row>
    <row r="1904" spans="1:12" ht="16.5" customHeight="1">
      <c r="A1904" s="15" t="str">
        <f>Solieusap!A1904</f>
        <v>Cũ</v>
      </c>
      <c r="B1904" s="15">
        <f>Solieusap!B1904</f>
        <v>1.75</v>
      </c>
      <c r="C1904" s="15" t="str">
        <f>Solieusap!C1904</f>
        <v>COMB4</v>
      </c>
      <c r="D1904" s="15" t="str">
        <f>Solieusap!D1904</f>
        <v>Combination</v>
      </c>
      <c r="E1904" s="16">
        <f>ABS(Solieusap!E1904)</f>
        <v>17.0037148051948</v>
      </c>
      <c r="F1904" s="16">
        <f>ABS(Solieusap!F1904)</f>
        <v>1.6023096536796599</v>
      </c>
      <c r="G1904" s="16">
        <f>ABS(Solieusap!G1904)</f>
        <v>2.1736284848484799</v>
      </c>
      <c r="H1904" s="16">
        <f>ABS(Solieusap!H1904)</f>
        <v>9.7202588311688296E-4</v>
      </c>
      <c r="I1904" s="16">
        <f>ABS(Solieusap!I1904)</f>
        <v>5.8324851385281402</v>
      </c>
      <c r="J1904" s="16">
        <f>ABS(Solieusap!J1904)</f>
        <v>3.9247488701298598</v>
      </c>
      <c r="K1904" s="16">
        <f t="shared" si="0"/>
        <v>17.0037148051948</v>
      </c>
      <c r="L1904" s="16">
        <f t="shared" si="1"/>
        <v>5.8324851385281402</v>
      </c>
    </row>
    <row r="1905" spans="1:12" ht="16.5" customHeight="1">
      <c r="A1905" s="15" t="str">
        <f>Solieusap!A1905</f>
        <v>Cũ</v>
      </c>
      <c r="B1905" s="15">
        <f>Solieusap!B1905</f>
        <v>3.5</v>
      </c>
      <c r="C1905" s="15" t="str">
        <f>Solieusap!C1905</f>
        <v>COMB4</v>
      </c>
      <c r="D1905" s="15" t="str">
        <f>Solieusap!D1905</f>
        <v>Combination</v>
      </c>
      <c r="E1905" s="16">
        <f>ABS(Solieusap!E1905)</f>
        <v>17.0205711688312</v>
      </c>
      <c r="F1905" s="16">
        <f>ABS(Solieusap!F1905)</f>
        <v>1.60402017316018</v>
      </c>
      <c r="G1905" s="16">
        <f>ABS(Solieusap!G1905)</f>
        <v>2.1758929004329</v>
      </c>
      <c r="H1905" s="16">
        <f>ABS(Solieusap!H1905)</f>
        <v>9.7308098701298705E-4</v>
      </c>
      <c r="I1905" s="16">
        <f>ABS(Solieusap!I1905)</f>
        <v>5.8392799307359304</v>
      </c>
      <c r="J1905" s="16">
        <f>ABS(Solieusap!J1905)</f>
        <v>3.92929592207792</v>
      </c>
      <c r="K1905" s="16">
        <f t="shared" si="0"/>
        <v>17.0205711688312</v>
      </c>
      <c r="L1905" s="16">
        <f t="shared" si="1"/>
        <v>5.8392799307359304</v>
      </c>
    </row>
    <row r="1906" spans="1:12" ht="16.5" customHeight="1">
      <c r="A1906" s="15" t="str">
        <f>Solieusap!A1906</f>
        <v>Cũ</v>
      </c>
      <c r="B1906" s="15">
        <f>Solieusap!B1906</f>
        <v>0</v>
      </c>
      <c r="C1906" s="15" t="str">
        <f>Solieusap!C1906</f>
        <v>COMB5</v>
      </c>
      <c r="D1906" s="15" t="str">
        <f>Solieusap!D1906</f>
        <v>Combination</v>
      </c>
      <c r="E1906" s="16">
        <f>ABS(Solieusap!E1906)</f>
        <v>17.0374275324676</v>
      </c>
      <c r="F1906" s="16">
        <f>ABS(Solieusap!F1906)</f>
        <v>1.6057306926407</v>
      </c>
      <c r="G1906" s="16">
        <f>ABS(Solieusap!G1906)</f>
        <v>2.1781573160173102</v>
      </c>
      <c r="H1906" s="16">
        <f>ABS(Solieusap!H1906)</f>
        <v>9.7413609090909103E-4</v>
      </c>
      <c r="I1906" s="16">
        <f>ABS(Solieusap!I1906)</f>
        <v>5.8460747229437304</v>
      </c>
      <c r="J1906" s="16">
        <f>ABS(Solieusap!J1906)</f>
        <v>3.9338429740259699</v>
      </c>
      <c r="K1906" s="16">
        <f t="shared" si="0"/>
        <v>17.0374275324676</v>
      </c>
      <c r="L1906" s="16">
        <f t="shared" si="1"/>
        <v>5.8460747229437304</v>
      </c>
    </row>
    <row r="1907" spans="1:12" ht="16.5" customHeight="1">
      <c r="A1907" s="15" t="str">
        <f>Solieusap!A1907</f>
        <v>Cũ</v>
      </c>
      <c r="B1907" s="15">
        <f>Solieusap!B1907</f>
        <v>1.75</v>
      </c>
      <c r="C1907" s="15" t="str">
        <f>Solieusap!C1907</f>
        <v>COMB5</v>
      </c>
      <c r="D1907" s="15" t="str">
        <f>Solieusap!D1907</f>
        <v>Combination</v>
      </c>
      <c r="E1907" s="16">
        <f>ABS(Solieusap!E1907)</f>
        <v>17.0542838961039</v>
      </c>
      <c r="F1907" s="16">
        <f>ABS(Solieusap!F1907)</f>
        <v>1.60744121212122</v>
      </c>
      <c r="G1907" s="16">
        <f>ABS(Solieusap!G1907)</f>
        <v>2.1804217316017298</v>
      </c>
      <c r="H1907" s="16">
        <f>ABS(Solieusap!H1907)</f>
        <v>9.7519119480519501E-4</v>
      </c>
      <c r="I1907" s="16">
        <f>ABS(Solieusap!I1907)</f>
        <v>5.8528695151515198</v>
      </c>
      <c r="J1907" s="16">
        <f>ABS(Solieusap!J1907)</f>
        <v>3.9383900259740199</v>
      </c>
      <c r="K1907" s="16">
        <f t="shared" si="0"/>
        <v>17.0542838961039</v>
      </c>
      <c r="L1907" s="16">
        <f t="shared" si="1"/>
        <v>5.8528695151515198</v>
      </c>
    </row>
    <row r="1908" spans="1:12" ht="16.5" customHeight="1">
      <c r="A1908" s="15" t="str">
        <f>Solieusap!A1908</f>
        <v>Cũ</v>
      </c>
      <c r="B1908" s="15">
        <f>Solieusap!B1908</f>
        <v>3.5</v>
      </c>
      <c r="C1908" s="15" t="str">
        <f>Solieusap!C1908</f>
        <v>COMB5</v>
      </c>
      <c r="D1908" s="15" t="str">
        <f>Solieusap!D1908</f>
        <v>Combination</v>
      </c>
      <c r="E1908" s="16">
        <f>ABS(Solieusap!E1908)</f>
        <v>17.0711402597403</v>
      </c>
      <c r="F1908" s="16">
        <f>ABS(Solieusap!F1908)</f>
        <v>1.6091517316017401</v>
      </c>
      <c r="G1908" s="16">
        <f>ABS(Solieusap!G1908)</f>
        <v>2.1826861471861498</v>
      </c>
      <c r="H1908" s="16">
        <f>ABS(Solieusap!H1908)</f>
        <v>9.76246298701299E-4</v>
      </c>
      <c r="I1908" s="16">
        <f>ABS(Solieusap!I1908)</f>
        <v>5.85966430735931</v>
      </c>
      <c r="J1908" s="16">
        <f>ABS(Solieusap!J1908)</f>
        <v>3.9429370779220698</v>
      </c>
      <c r="K1908" s="16">
        <f t="shared" si="0"/>
        <v>17.0711402597403</v>
      </c>
      <c r="L1908" s="16">
        <f t="shared" si="1"/>
        <v>5.85966430735931</v>
      </c>
    </row>
    <row r="1909" spans="1:12" ht="16.5" customHeight="1">
      <c r="A1909" s="15" t="str">
        <f>Solieusap!A1909</f>
        <v>Cũ</v>
      </c>
      <c r="B1909" s="15">
        <f>Solieusap!B1909</f>
        <v>0</v>
      </c>
      <c r="C1909" s="15" t="str">
        <f>Solieusap!C1909</f>
        <v>COMB6</v>
      </c>
      <c r="D1909" s="15" t="str">
        <f>Solieusap!D1909</f>
        <v>Combination</v>
      </c>
      <c r="E1909" s="16">
        <f>ABS(Solieusap!E1909)</f>
        <v>17.087996623376601</v>
      </c>
      <c r="F1909" s="16">
        <f>ABS(Solieusap!F1909)</f>
        <v>1.6108622510822601</v>
      </c>
      <c r="G1909" s="16">
        <f>ABS(Solieusap!G1909)</f>
        <v>2.1849505627705601</v>
      </c>
      <c r="H1909" s="16">
        <f>ABS(Solieusap!H1909)</f>
        <v>9.7730140259740298E-4</v>
      </c>
      <c r="I1909" s="16">
        <f>ABS(Solieusap!I1909)</f>
        <v>5.8664590995671002</v>
      </c>
      <c r="J1909" s="16">
        <f>ABS(Solieusap!J1909)</f>
        <v>3.9474841298701202</v>
      </c>
      <c r="K1909" s="16">
        <f t="shared" si="0"/>
        <v>17.087996623376601</v>
      </c>
      <c r="L1909" s="16">
        <f t="shared" si="1"/>
        <v>5.8664590995671002</v>
      </c>
    </row>
    <row r="1910" spans="1:12" ht="16.5" customHeight="1">
      <c r="A1910" s="15" t="str">
        <f>Solieusap!A1910</f>
        <v>Cũ</v>
      </c>
      <c r="B1910" s="15">
        <f>Solieusap!B1910</f>
        <v>1.75</v>
      </c>
      <c r="C1910" s="15" t="str">
        <f>Solieusap!C1910</f>
        <v>COMB6</v>
      </c>
      <c r="D1910" s="15" t="str">
        <f>Solieusap!D1910</f>
        <v>Combination</v>
      </c>
      <c r="E1910" s="16">
        <f>ABS(Solieusap!E1910)</f>
        <v>17.104852987013</v>
      </c>
      <c r="F1910" s="16">
        <f>ABS(Solieusap!F1910)</f>
        <v>1.6125727705627799</v>
      </c>
      <c r="G1910" s="16">
        <f>ABS(Solieusap!G1910)</f>
        <v>2.1872149783549801</v>
      </c>
      <c r="H1910" s="16">
        <f>ABS(Solieusap!H1910)</f>
        <v>9.7835650649350696E-4</v>
      </c>
      <c r="I1910" s="16">
        <f>ABS(Solieusap!I1910)</f>
        <v>5.8732538917748904</v>
      </c>
      <c r="J1910" s="16">
        <f>ABS(Solieusap!J1910)</f>
        <v>3.9520311818181799</v>
      </c>
      <c r="K1910" s="16">
        <f t="shared" si="0"/>
        <v>17.104852987013</v>
      </c>
      <c r="L1910" s="16">
        <f t="shared" si="1"/>
        <v>5.8732538917748904</v>
      </c>
    </row>
    <row r="1911" spans="1:12" ht="16.5" customHeight="1">
      <c r="A1911" s="15" t="str">
        <f>Solieusap!A1911</f>
        <v>Cũ</v>
      </c>
      <c r="B1911" s="15">
        <f>Solieusap!B1911</f>
        <v>3.5</v>
      </c>
      <c r="C1911" s="15" t="str">
        <f>Solieusap!C1911</f>
        <v>COMB6</v>
      </c>
      <c r="D1911" s="15" t="str">
        <f>Solieusap!D1911</f>
        <v>Combination</v>
      </c>
      <c r="E1911" s="16">
        <f>ABS(Solieusap!E1911)</f>
        <v>17.1217093506494</v>
      </c>
      <c r="F1911" s="16">
        <f>ABS(Solieusap!F1911)</f>
        <v>1.6142832900433</v>
      </c>
      <c r="G1911" s="16">
        <f>ABS(Solieusap!G1911)</f>
        <v>2.18947939393939</v>
      </c>
      <c r="H1911" s="16">
        <f>ABS(Solieusap!H1911)</f>
        <v>9.7941161038961094E-4</v>
      </c>
      <c r="I1911" s="16">
        <f>ABS(Solieusap!I1911)</f>
        <v>5.8800486839826904</v>
      </c>
      <c r="J1911" s="16">
        <f>ABS(Solieusap!J1911)</f>
        <v>3.9565782337662299</v>
      </c>
      <c r="K1911" s="16">
        <f t="shared" si="0"/>
        <v>17.1217093506494</v>
      </c>
      <c r="L1911" s="16">
        <f t="shared" si="1"/>
        <v>5.8800486839826904</v>
      </c>
    </row>
    <row r="1912" spans="1:12" ht="16.5" customHeight="1">
      <c r="A1912" s="15" t="str">
        <f>Solieusap!A1912</f>
        <v>Cũ</v>
      </c>
      <c r="B1912" s="15">
        <f>Solieusap!B1912</f>
        <v>0</v>
      </c>
      <c r="C1912" s="15" t="str">
        <f>Solieusap!C1912</f>
        <v>COMB7</v>
      </c>
      <c r="D1912" s="15" t="str">
        <f>Solieusap!D1912</f>
        <v>Combination</v>
      </c>
      <c r="E1912" s="16">
        <f>ABS(Solieusap!E1912)</f>
        <v>17.138565714285701</v>
      </c>
      <c r="F1912" s="16">
        <f>ABS(Solieusap!F1912)</f>
        <v>1.61599380952381</v>
      </c>
      <c r="G1912" s="16">
        <f>ABS(Solieusap!G1912)</f>
        <v>2.19174380952381</v>
      </c>
      <c r="H1912" s="16">
        <f>ABS(Solieusap!H1912)</f>
        <v>9.8046671428571493E-4</v>
      </c>
      <c r="I1912" s="16">
        <f>ABS(Solieusap!I1912)</f>
        <v>5.8868434761904798</v>
      </c>
      <c r="J1912" s="16">
        <f>ABS(Solieusap!J1912)</f>
        <v>3.9611252857142798</v>
      </c>
      <c r="K1912" s="16">
        <f t="shared" si="0"/>
        <v>17.138565714285701</v>
      </c>
      <c r="L1912" s="16">
        <f t="shared" si="1"/>
        <v>5.8868434761904798</v>
      </c>
    </row>
    <row r="1913" spans="1:12" ht="16.5" customHeight="1">
      <c r="A1913" s="15" t="str">
        <f>Solieusap!A1913</f>
        <v>Cũ</v>
      </c>
      <c r="B1913" s="15">
        <f>Solieusap!B1913</f>
        <v>1.75</v>
      </c>
      <c r="C1913" s="15" t="str">
        <f>Solieusap!C1913</f>
        <v>COMB7</v>
      </c>
      <c r="D1913" s="15" t="str">
        <f>Solieusap!D1913</f>
        <v>Combination</v>
      </c>
      <c r="E1913" s="16">
        <f>ABS(Solieusap!E1913)</f>
        <v>17.1554220779221</v>
      </c>
      <c r="F1913" s="16">
        <f>ABS(Solieusap!F1913)</f>
        <v>1.61770432900433</v>
      </c>
      <c r="G1913" s="16">
        <f>ABS(Solieusap!G1913)</f>
        <v>2.1940082251082198</v>
      </c>
      <c r="H1913" s="16">
        <f>ABS(Solieusap!H1913)</f>
        <v>9.8152181818181804E-4</v>
      </c>
      <c r="I1913" s="16">
        <f>ABS(Solieusap!I1913)</f>
        <v>5.89363826839827</v>
      </c>
      <c r="J1913" s="16">
        <f>ABS(Solieusap!J1913)</f>
        <v>3.9656723376623302</v>
      </c>
      <c r="K1913" s="16">
        <f t="shared" si="0"/>
        <v>17.1554220779221</v>
      </c>
      <c r="L1913" s="16">
        <f t="shared" si="1"/>
        <v>5.89363826839827</v>
      </c>
    </row>
    <row r="1914" spans="1:12" ht="16.5" customHeight="1">
      <c r="A1914" s="15" t="str">
        <f>Solieusap!A1914</f>
        <v>Cũ</v>
      </c>
      <c r="B1914" s="15">
        <f>Solieusap!B1914</f>
        <v>3.5</v>
      </c>
      <c r="C1914" s="15" t="str">
        <f>Solieusap!C1914</f>
        <v>COMB7</v>
      </c>
      <c r="D1914" s="15" t="str">
        <f>Solieusap!D1914</f>
        <v>Combination</v>
      </c>
      <c r="E1914" s="16">
        <f>ABS(Solieusap!E1914)</f>
        <v>17.1722784415585</v>
      </c>
      <c r="F1914" s="16">
        <f>ABS(Solieusap!F1914)</f>
        <v>1.6194148484848501</v>
      </c>
      <c r="G1914" s="16">
        <f>ABS(Solieusap!G1914)</f>
        <v>2.1962726406926398</v>
      </c>
      <c r="H1914" s="16">
        <f>ABS(Solieusap!H1914)</f>
        <v>9.8257692207792202E-4</v>
      </c>
      <c r="I1914" s="16">
        <f>ABS(Solieusap!I1914)</f>
        <v>5.9004330606060602</v>
      </c>
      <c r="J1914" s="16">
        <f>ABS(Solieusap!J1914)</f>
        <v>3.9702193896103801</v>
      </c>
      <c r="K1914" s="16">
        <f t="shared" si="0"/>
        <v>17.1722784415585</v>
      </c>
      <c r="L1914" s="16">
        <f t="shared" si="1"/>
        <v>5.9004330606060602</v>
      </c>
    </row>
    <row r="1915" spans="1:12" ht="16.5" customHeight="1">
      <c r="A1915" s="15" t="str">
        <f>Solieusap!A1915</f>
        <v>Cũ</v>
      </c>
      <c r="B1915" s="15">
        <f>Solieusap!B1915</f>
        <v>0</v>
      </c>
      <c r="C1915" s="15" t="str">
        <f>Solieusap!C1915</f>
        <v>COMB1</v>
      </c>
      <c r="D1915" s="15" t="str">
        <f>Solieusap!D1915</f>
        <v>Combination</v>
      </c>
      <c r="E1915" s="16">
        <f>ABS(Solieusap!E1915)</f>
        <v>17.189134805194801</v>
      </c>
      <c r="F1915" s="16">
        <f>ABS(Solieusap!F1915)</f>
        <v>1.6211253679653701</v>
      </c>
      <c r="G1915" s="16">
        <f>ABS(Solieusap!G1915)</f>
        <v>2.1985370562770501</v>
      </c>
      <c r="H1915" s="16">
        <f>ABS(Solieusap!H1915)</f>
        <v>9.8363202597402601E-4</v>
      </c>
      <c r="I1915" s="16">
        <f>ABS(Solieusap!I1915)</f>
        <v>5.9072278528138504</v>
      </c>
      <c r="J1915" s="16">
        <f>ABS(Solieusap!J1915)</f>
        <v>3.9747664415584398</v>
      </c>
      <c r="K1915" s="16">
        <f t="shared" si="0"/>
        <v>17.189134805194801</v>
      </c>
      <c r="L1915" s="16">
        <f t="shared" si="1"/>
        <v>5.9072278528138504</v>
      </c>
    </row>
    <row r="1916" spans="1:12" ht="16.5" customHeight="1">
      <c r="A1916" s="15" t="str">
        <f>Solieusap!A1916</f>
        <v>Cũ</v>
      </c>
      <c r="B1916" s="15">
        <f>Solieusap!B1916</f>
        <v>1.75</v>
      </c>
      <c r="C1916" s="15" t="str">
        <f>Solieusap!C1916</f>
        <v>COMB1</v>
      </c>
      <c r="D1916" s="15" t="str">
        <f>Solieusap!D1916</f>
        <v>Combination</v>
      </c>
      <c r="E1916" s="16">
        <f>ABS(Solieusap!E1916)</f>
        <v>17.205991168831201</v>
      </c>
      <c r="F1916" s="16">
        <f>ABS(Solieusap!F1916)</f>
        <v>1.6228358874458899</v>
      </c>
      <c r="G1916" s="16">
        <f>ABS(Solieusap!G1916)</f>
        <v>2.2008014718614701</v>
      </c>
      <c r="H1916" s="16">
        <f>ABS(Solieusap!H1916)</f>
        <v>9.8468712987012999E-4</v>
      </c>
      <c r="I1916" s="16">
        <f>ABS(Solieusap!I1916)</f>
        <v>5.9140226450216504</v>
      </c>
      <c r="J1916" s="16">
        <f>ABS(Solieusap!J1916)</f>
        <v>3.9793134935064902</v>
      </c>
      <c r="K1916" s="16">
        <f t="shared" si="0"/>
        <v>17.205991168831201</v>
      </c>
      <c r="L1916" s="16">
        <f t="shared" si="1"/>
        <v>5.9140226450216504</v>
      </c>
    </row>
    <row r="1917" spans="1:12" ht="16.5" customHeight="1">
      <c r="A1917" s="15" t="str">
        <f>Solieusap!A1917</f>
        <v>Cũ</v>
      </c>
      <c r="B1917" s="15">
        <f>Solieusap!B1917</f>
        <v>3.5</v>
      </c>
      <c r="C1917" s="15" t="str">
        <f>Solieusap!C1917</f>
        <v>COMB1</v>
      </c>
      <c r="D1917" s="15" t="str">
        <f>Solieusap!D1917</f>
        <v>Combination</v>
      </c>
      <c r="E1917" s="16">
        <f>ABS(Solieusap!E1917)</f>
        <v>17.2228475324676</v>
      </c>
      <c r="F1917" s="16">
        <f>ABS(Solieusap!F1917)</f>
        <v>1.6245464069264099</v>
      </c>
      <c r="G1917" s="16">
        <f>ABS(Solieusap!G1917)</f>
        <v>2.2030658874458902</v>
      </c>
      <c r="H1917" s="16">
        <f>ABS(Solieusap!H1917)</f>
        <v>9.8574223376623397E-4</v>
      </c>
      <c r="I1917" s="16">
        <f>ABS(Solieusap!I1917)</f>
        <v>5.9208174372294398</v>
      </c>
      <c r="J1917" s="16">
        <f>ABS(Solieusap!J1917)</f>
        <v>3.9838605454545402</v>
      </c>
      <c r="K1917" s="16">
        <f t="shared" si="0"/>
        <v>17.2228475324676</v>
      </c>
      <c r="L1917" s="16">
        <f t="shared" si="1"/>
        <v>5.9208174372294398</v>
      </c>
    </row>
    <row r="1918" spans="1:12" ht="16.5" customHeight="1">
      <c r="A1918" s="15" t="str">
        <f>Solieusap!A1918</f>
        <v>Cũ</v>
      </c>
      <c r="B1918" s="15">
        <f>Solieusap!B1918</f>
        <v>0</v>
      </c>
      <c r="C1918" s="15" t="str">
        <f>Solieusap!C1918</f>
        <v>COMB2</v>
      </c>
      <c r="D1918" s="15" t="str">
        <f>Solieusap!D1918</f>
        <v>Combination</v>
      </c>
      <c r="E1918" s="16">
        <f>ABS(Solieusap!E1918)</f>
        <v>17.239703896103901</v>
      </c>
      <c r="F1918" s="16">
        <f>ABS(Solieusap!F1918)</f>
        <v>1.62625692640693</v>
      </c>
      <c r="G1918" s="16">
        <f>ABS(Solieusap!G1918)</f>
        <v>2.2053303030303</v>
      </c>
      <c r="H1918" s="16">
        <f>ABS(Solieusap!H1918)</f>
        <v>9.8679733766233796E-4</v>
      </c>
      <c r="I1918" s="16">
        <f>ABS(Solieusap!I1918)</f>
        <v>5.92761222943723</v>
      </c>
      <c r="J1918" s="16">
        <f>ABS(Solieusap!J1918)</f>
        <v>3.9884075974025901</v>
      </c>
      <c r="K1918" s="16">
        <f t="shared" si="0"/>
        <v>17.239703896103901</v>
      </c>
      <c r="L1918" s="16">
        <f t="shared" si="1"/>
        <v>5.92761222943723</v>
      </c>
    </row>
    <row r="1919" spans="1:12" ht="16.5" customHeight="1">
      <c r="A1919" s="15" t="str">
        <f>Solieusap!A1919</f>
        <v>Cũ</v>
      </c>
      <c r="B1919" s="15">
        <f>Solieusap!B1919</f>
        <v>1.75</v>
      </c>
      <c r="C1919" s="15" t="str">
        <f>Solieusap!C1919</f>
        <v>COMB2</v>
      </c>
      <c r="D1919" s="15" t="str">
        <f>Solieusap!D1919</f>
        <v>Combination</v>
      </c>
      <c r="E1919" s="16">
        <f>ABS(Solieusap!E1919)</f>
        <v>17.256560259740301</v>
      </c>
      <c r="F1919" s="16">
        <f>ABS(Solieusap!F1919)</f>
        <v>1.62796744588745</v>
      </c>
      <c r="G1919" s="16">
        <f>ABS(Solieusap!G1919)</f>
        <v>2.20759471861472</v>
      </c>
      <c r="H1919" s="16">
        <f>ABS(Solieusap!H1919)</f>
        <v>9.8785244155844194E-4</v>
      </c>
      <c r="I1919" s="16">
        <f>ABS(Solieusap!I1919)</f>
        <v>5.9344070216450202</v>
      </c>
      <c r="J1919" s="16">
        <f>ABS(Solieusap!J1919)</f>
        <v>3.99295464935064</v>
      </c>
      <c r="K1919" s="16">
        <f t="shared" si="0"/>
        <v>17.256560259740301</v>
      </c>
      <c r="L1919" s="16">
        <f t="shared" si="1"/>
        <v>5.9344070216450202</v>
      </c>
    </row>
    <row r="1920" spans="1:12" ht="16.5" customHeight="1">
      <c r="A1920" s="15" t="str">
        <f>Solieusap!A1920</f>
        <v>Cũ</v>
      </c>
      <c r="B1920" s="15">
        <f>Solieusap!B1920</f>
        <v>3.5</v>
      </c>
      <c r="C1920" s="15" t="str">
        <f>Solieusap!C1920</f>
        <v>COMB2</v>
      </c>
      <c r="D1920" s="15" t="str">
        <f>Solieusap!D1920</f>
        <v>Combination</v>
      </c>
      <c r="E1920" s="16">
        <f>ABS(Solieusap!E1920)</f>
        <v>17.273416623376601</v>
      </c>
      <c r="F1920" s="16">
        <f>ABS(Solieusap!F1920)</f>
        <v>1.62967796536797</v>
      </c>
      <c r="G1920" s="16">
        <f>ABS(Solieusap!G1920)</f>
        <v>2.2098591341991298</v>
      </c>
      <c r="H1920" s="16">
        <f>ABS(Solieusap!H1920)</f>
        <v>9.8890754545454592E-4</v>
      </c>
      <c r="I1920" s="16">
        <f>ABS(Solieusap!I1920)</f>
        <v>5.9412018138528202</v>
      </c>
      <c r="J1920" s="16">
        <f>ABS(Solieusap!J1920)</f>
        <v>3.9975017012987002</v>
      </c>
      <c r="K1920" s="16">
        <f t="shared" si="0"/>
        <v>17.273416623376601</v>
      </c>
      <c r="L1920" s="16">
        <f t="shared" si="1"/>
        <v>5.9412018138528202</v>
      </c>
    </row>
    <row r="1921" spans="1:12" ht="16.5" customHeight="1">
      <c r="A1921" s="15" t="str">
        <f>Solieusap!A1921</f>
        <v>Cũ</v>
      </c>
      <c r="B1921" s="15">
        <f>Solieusap!B1921</f>
        <v>0</v>
      </c>
      <c r="C1921" s="15" t="str">
        <f>Solieusap!C1921</f>
        <v>COMB3</v>
      </c>
      <c r="D1921" s="15" t="str">
        <f>Solieusap!D1921</f>
        <v>Combination</v>
      </c>
      <c r="E1921" s="16">
        <f>ABS(Solieusap!E1921)</f>
        <v>17.290272987013001</v>
      </c>
      <c r="F1921" s="16">
        <f>ABS(Solieusap!F1921)</f>
        <v>1.6313884848484901</v>
      </c>
      <c r="G1921" s="16">
        <f>ABS(Solieusap!G1921)</f>
        <v>2.2121235497835499</v>
      </c>
      <c r="H1921" s="16">
        <f>ABS(Solieusap!H1921)</f>
        <v>9.899626493506499E-4</v>
      </c>
      <c r="I1921" s="16">
        <f>ABS(Solieusap!I1921)</f>
        <v>5.9479966060606104</v>
      </c>
      <c r="J1921" s="16">
        <f>ABS(Solieusap!J1921)</f>
        <v>4.0020487532467497</v>
      </c>
      <c r="K1921" s="16">
        <f t="shared" si="0"/>
        <v>17.290272987013001</v>
      </c>
      <c r="L1921" s="16">
        <f t="shared" si="1"/>
        <v>5.9479966060606104</v>
      </c>
    </row>
    <row r="1922" spans="1:12" ht="16.5" customHeight="1">
      <c r="A1922" s="15" t="str">
        <f>Solieusap!A1922</f>
        <v>Cũ</v>
      </c>
      <c r="B1922" s="15">
        <f>Solieusap!B1922</f>
        <v>1.75</v>
      </c>
      <c r="C1922" s="15" t="str">
        <f>Solieusap!C1922</f>
        <v>COMB3</v>
      </c>
      <c r="D1922" s="15" t="str">
        <f>Solieusap!D1922</f>
        <v>Combination</v>
      </c>
      <c r="E1922" s="16">
        <f>ABS(Solieusap!E1922)</f>
        <v>17.307129350649401</v>
      </c>
      <c r="F1922" s="16">
        <f>ABS(Solieusap!F1922)</f>
        <v>1.6330990043290099</v>
      </c>
      <c r="G1922" s="16">
        <f>ABS(Solieusap!G1922)</f>
        <v>2.2143879653679601</v>
      </c>
      <c r="H1922" s="16">
        <f>ABS(Solieusap!H1922)</f>
        <v>9.910177532467541E-4</v>
      </c>
      <c r="I1922" s="16">
        <f>ABS(Solieusap!I1922)</f>
        <v>5.9547913982683998</v>
      </c>
      <c r="J1922" s="16">
        <f>ABS(Solieusap!J1922)</f>
        <v>4.0065958051947996</v>
      </c>
      <c r="K1922" s="16">
        <f t="shared" si="0"/>
        <v>17.307129350649401</v>
      </c>
      <c r="L1922" s="16">
        <f t="shared" si="1"/>
        <v>5.9547913982683998</v>
      </c>
    </row>
    <row r="1923" spans="1:12" ht="16.5" customHeight="1">
      <c r="A1923" s="15" t="str">
        <f>Solieusap!A1923</f>
        <v>Cũ</v>
      </c>
      <c r="B1923" s="15">
        <f>Solieusap!B1923</f>
        <v>3.5</v>
      </c>
      <c r="C1923" s="15" t="str">
        <f>Solieusap!C1923</f>
        <v>COMB3</v>
      </c>
      <c r="D1923" s="15" t="str">
        <f>Solieusap!D1923</f>
        <v>Combination</v>
      </c>
      <c r="E1923" s="16">
        <f>ABS(Solieusap!E1923)</f>
        <v>17.323985714285701</v>
      </c>
      <c r="F1923" s="16">
        <f>ABS(Solieusap!F1923)</f>
        <v>1.6348095238095299</v>
      </c>
      <c r="G1923" s="16">
        <f>ABS(Solieusap!G1923)</f>
        <v>2.2166523809523802</v>
      </c>
      <c r="H1923" s="16">
        <f>ABS(Solieusap!H1923)</f>
        <v>9.92072857142857E-4</v>
      </c>
      <c r="I1923" s="16">
        <f>ABS(Solieusap!I1923)</f>
        <v>5.96158619047619</v>
      </c>
      <c r="J1923" s="16">
        <f>ABS(Solieusap!J1923)</f>
        <v>4.0111428571428496</v>
      </c>
      <c r="K1923" s="16">
        <f t="shared" si="0"/>
        <v>17.323985714285701</v>
      </c>
      <c r="L1923" s="16">
        <f t="shared" si="1"/>
        <v>5.96158619047619</v>
      </c>
    </row>
    <row r="1924" spans="1:12" ht="16.5" customHeight="1">
      <c r="A1924" s="15" t="str">
        <f>Solieusap!A1924</f>
        <v>Cũ</v>
      </c>
      <c r="B1924" s="15">
        <f>Solieusap!B1924</f>
        <v>0</v>
      </c>
      <c r="C1924" s="15" t="str">
        <f>Solieusap!C1924</f>
        <v>COMB4</v>
      </c>
      <c r="D1924" s="15" t="str">
        <f>Solieusap!D1924</f>
        <v>Combination</v>
      </c>
      <c r="E1924" s="16">
        <f>ABS(Solieusap!E1924)</f>
        <v>17.340842077922101</v>
      </c>
      <c r="F1924" s="16">
        <f>ABS(Solieusap!F1924)</f>
        <v>1.63652004329005</v>
      </c>
      <c r="G1924" s="16">
        <f>ABS(Solieusap!G1924)</f>
        <v>2.21891679653679</v>
      </c>
      <c r="H1924" s="16">
        <f>ABS(Solieusap!H1924)</f>
        <v>9.9312796103896098E-4</v>
      </c>
      <c r="I1924" s="16">
        <f>ABS(Solieusap!I1924)</f>
        <v>5.9683809826839802</v>
      </c>
      <c r="J1924" s="16">
        <f>ABS(Solieusap!J1924)</f>
        <v>4.0156899090909004</v>
      </c>
      <c r="K1924" s="16">
        <f t="shared" si="0"/>
        <v>17.340842077922101</v>
      </c>
      <c r="L1924" s="16">
        <f t="shared" si="1"/>
        <v>5.9683809826839802</v>
      </c>
    </row>
    <row r="1925" spans="1:12" ht="16.5" customHeight="1">
      <c r="A1925" s="15" t="str">
        <f>Solieusap!A1925</f>
        <v>Cũ</v>
      </c>
      <c r="B1925" s="15">
        <f>Solieusap!B1925</f>
        <v>1.75</v>
      </c>
      <c r="C1925" s="15" t="str">
        <f>Solieusap!C1925</f>
        <v>COMB4</v>
      </c>
      <c r="D1925" s="15" t="str">
        <f>Solieusap!D1925</f>
        <v>Combination</v>
      </c>
      <c r="E1925" s="16">
        <f>ABS(Solieusap!E1925)</f>
        <v>17.357698441558501</v>
      </c>
      <c r="F1925" s="16">
        <f>ABS(Solieusap!F1925)</f>
        <v>1.63823056277057</v>
      </c>
      <c r="G1925" s="16">
        <f>ABS(Solieusap!G1925)</f>
        <v>2.22118121212121</v>
      </c>
      <c r="H1925" s="16">
        <f>ABS(Solieusap!H1925)</f>
        <v>9.9418306493506497E-4</v>
      </c>
      <c r="I1925" s="16">
        <f>ABS(Solieusap!I1925)</f>
        <v>5.9751757748917802</v>
      </c>
      <c r="J1925" s="16">
        <f>ABS(Solieusap!J1925)</f>
        <v>4.0202369610389601</v>
      </c>
      <c r="K1925" s="16">
        <f t="shared" si="0"/>
        <v>17.357698441558501</v>
      </c>
      <c r="L1925" s="16">
        <f t="shared" si="1"/>
        <v>5.9751757748917802</v>
      </c>
    </row>
    <row r="1926" spans="1:12" ht="16.5" customHeight="1">
      <c r="A1926" s="15" t="str">
        <f>Solieusap!A1926</f>
        <v>Cũ</v>
      </c>
      <c r="B1926" s="15">
        <f>Solieusap!B1926</f>
        <v>3.5</v>
      </c>
      <c r="C1926" s="15" t="str">
        <f>Solieusap!C1926</f>
        <v>COMB4</v>
      </c>
      <c r="D1926" s="15" t="str">
        <f>Solieusap!D1926</f>
        <v>Combination</v>
      </c>
      <c r="E1926" s="16">
        <f>ABS(Solieusap!E1926)</f>
        <v>17.374554805194801</v>
      </c>
      <c r="F1926" s="16">
        <f>ABS(Solieusap!F1926)</f>
        <v>1.63994108225109</v>
      </c>
      <c r="G1926" s="16">
        <f>ABS(Solieusap!G1926)</f>
        <v>2.22344562770563</v>
      </c>
      <c r="H1926" s="16">
        <f>ABS(Solieusap!H1926)</f>
        <v>9.9523816883116895E-4</v>
      </c>
      <c r="I1926" s="16">
        <f>ABS(Solieusap!I1926)</f>
        <v>5.9819705670995704</v>
      </c>
      <c r="J1926" s="16">
        <f>ABS(Solieusap!J1926)</f>
        <v>4.0247840129870101</v>
      </c>
      <c r="K1926" s="16">
        <f t="shared" si="0"/>
        <v>17.374554805194801</v>
      </c>
      <c r="L1926" s="16">
        <f t="shared" si="1"/>
        <v>5.9819705670995704</v>
      </c>
    </row>
    <row r="1927" spans="1:12" ht="16.5" customHeight="1">
      <c r="A1927" s="15" t="str">
        <f>Solieusap!A1927</f>
        <v>Cũ</v>
      </c>
      <c r="B1927" s="15">
        <f>Solieusap!B1927</f>
        <v>0</v>
      </c>
      <c r="C1927" s="15" t="str">
        <f>Solieusap!C1927</f>
        <v>COMB5</v>
      </c>
      <c r="D1927" s="15" t="str">
        <f>Solieusap!D1927</f>
        <v>Combination</v>
      </c>
      <c r="E1927" s="16">
        <f>ABS(Solieusap!E1927)</f>
        <v>17.391411168831201</v>
      </c>
      <c r="F1927" s="16">
        <f>ABS(Solieusap!F1927)</f>
        <v>1.6416516017316101</v>
      </c>
      <c r="G1927" s="16">
        <f>ABS(Solieusap!G1927)</f>
        <v>2.2257100432900399</v>
      </c>
      <c r="H1927" s="16">
        <f>ABS(Solieusap!H1927)</f>
        <v>9.9629327272727206E-4</v>
      </c>
      <c r="I1927" s="16">
        <f>ABS(Solieusap!I1927)</f>
        <v>5.9887653593073598</v>
      </c>
      <c r="J1927" s="16">
        <f>ABS(Solieusap!J1927)</f>
        <v>4.02933106493506</v>
      </c>
      <c r="K1927" s="16">
        <f t="shared" si="0"/>
        <v>17.391411168831201</v>
      </c>
      <c r="L1927" s="16">
        <f t="shared" si="1"/>
        <v>5.9887653593073598</v>
      </c>
    </row>
    <row r="1928" spans="1:12" ht="16.5" customHeight="1">
      <c r="A1928" s="15" t="str">
        <f>Solieusap!A1928</f>
        <v>Cũ</v>
      </c>
      <c r="B1928" s="15">
        <f>Solieusap!B1928</f>
        <v>1.75</v>
      </c>
      <c r="C1928" s="15" t="str">
        <f>Solieusap!C1928</f>
        <v>COMB5</v>
      </c>
      <c r="D1928" s="15" t="str">
        <f>Solieusap!D1928</f>
        <v>Combination</v>
      </c>
      <c r="E1928" s="16">
        <f>ABS(Solieusap!E1928)</f>
        <v>17.408267532467502</v>
      </c>
      <c r="F1928" s="16">
        <f>ABS(Solieusap!F1928)</f>
        <v>1.6433621212121301</v>
      </c>
      <c r="G1928" s="16">
        <f>ABS(Solieusap!G1928)</f>
        <v>2.2279744588744599</v>
      </c>
      <c r="H1928" s="16">
        <f>ABS(Solieusap!H1928)</f>
        <v>9.9734837662337691E-4</v>
      </c>
      <c r="I1928" s="16">
        <f>ABS(Solieusap!I1928)</f>
        <v>5.99556015151515</v>
      </c>
      <c r="J1928" s="16">
        <f>ABS(Solieusap!J1928)</f>
        <v>4.0338781168831099</v>
      </c>
      <c r="K1928" s="16">
        <f t="shared" si="0"/>
        <v>17.408267532467502</v>
      </c>
      <c r="L1928" s="16">
        <f t="shared" si="1"/>
        <v>5.99556015151515</v>
      </c>
    </row>
    <row r="1929" spans="1:12" ht="16.5" customHeight="1">
      <c r="A1929" s="15" t="str">
        <f>Solieusap!A1929</f>
        <v>Cũ</v>
      </c>
      <c r="B1929" s="15">
        <f>Solieusap!B1929</f>
        <v>3.5</v>
      </c>
      <c r="C1929" s="15" t="str">
        <f>Solieusap!C1929</f>
        <v>COMB5</v>
      </c>
      <c r="D1929" s="15" t="str">
        <f>Solieusap!D1929</f>
        <v>Combination</v>
      </c>
      <c r="E1929" s="16">
        <f>ABS(Solieusap!E1929)</f>
        <v>17.425123896103901</v>
      </c>
      <c r="F1929" s="16">
        <f>ABS(Solieusap!F1929)</f>
        <v>1.6450726406926499</v>
      </c>
      <c r="G1929" s="16">
        <f>ABS(Solieusap!G1929)</f>
        <v>2.2302388744588701</v>
      </c>
      <c r="H1929" s="16">
        <f>ABS(Solieusap!H1929)</f>
        <v>9.984034805194809E-4</v>
      </c>
      <c r="I1929" s="16">
        <f>ABS(Solieusap!I1929)</f>
        <v>6.00235494372295</v>
      </c>
      <c r="J1929" s="16">
        <f>ABS(Solieusap!J1929)</f>
        <v>4.0384251688311599</v>
      </c>
      <c r="K1929" s="16">
        <f t="shared" si="0"/>
        <v>17.425123896103901</v>
      </c>
      <c r="L1929" s="16">
        <f t="shared" si="1"/>
        <v>6.00235494372295</v>
      </c>
    </row>
    <row r="1930" spans="1:12" ht="16.5" customHeight="1">
      <c r="A1930" s="15" t="str">
        <f>Solieusap!A1930</f>
        <v>Cũ</v>
      </c>
      <c r="B1930" s="15">
        <f>Solieusap!B1930</f>
        <v>0</v>
      </c>
      <c r="C1930" s="15" t="str">
        <f>Solieusap!C1930</f>
        <v>COMB6</v>
      </c>
      <c r="D1930" s="15" t="str">
        <f>Solieusap!D1930</f>
        <v>Combination</v>
      </c>
      <c r="E1930" s="16">
        <f>ABS(Solieusap!E1930)</f>
        <v>17.441980259740301</v>
      </c>
      <c r="F1930" s="16">
        <f>ABS(Solieusap!F1930)</f>
        <v>1.6467831601731699</v>
      </c>
      <c r="G1930" s="16">
        <f>ABS(Solieusap!G1930)</f>
        <v>2.2325032900432902</v>
      </c>
      <c r="H1930" s="16">
        <f>ABS(Solieusap!H1930)</f>
        <v>9.994585844155851E-4</v>
      </c>
      <c r="I1930" s="16">
        <f>ABS(Solieusap!I1930)</f>
        <v>6.0091497359307402</v>
      </c>
      <c r="J1930" s="16">
        <f>ABS(Solieusap!J1930)</f>
        <v>4.0429722207792196</v>
      </c>
      <c r="K1930" s="16">
        <f t="shared" si="0"/>
        <v>17.441980259740301</v>
      </c>
      <c r="L1930" s="16">
        <f t="shared" si="1"/>
        <v>6.0091497359307402</v>
      </c>
    </row>
    <row r="1931" spans="1:12" ht="16.5" customHeight="1">
      <c r="A1931" s="15" t="str">
        <f>Solieusap!A1931</f>
        <v>Cũ</v>
      </c>
      <c r="B1931" s="15">
        <f>Solieusap!B1931</f>
        <v>1.75</v>
      </c>
      <c r="C1931" s="15" t="str">
        <f>Solieusap!C1931</f>
        <v>COMB6</v>
      </c>
      <c r="D1931" s="15" t="str">
        <f>Solieusap!D1931</f>
        <v>Combination</v>
      </c>
      <c r="E1931" s="16">
        <f>ABS(Solieusap!E1931)</f>
        <v>17.458836623376602</v>
      </c>
      <c r="F1931" s="16">
        <f>ABS(Solieusap!F1931)</f>
        <v>1.64849367965369</v>
      </c>
      <c r="G1931" s="16">
        <f>ABS(Solieusap!G1931)</f>
        <v>2.2347677056277</v>
      </c>
      <c r="H1931" s="16">
        <f>ABS(Solieusap!H1931)</f>
        <v>1.0005136883116899E-3</v>
      </c>
      <c r="I1931" s="16">
        <f>ABS(Solieusap!I1931)</f>
        <v>6.0159445281385304</v>
      </c>
      <c r="J1931" s="16">
        <f>ABS(Solieusap!J1931)</f>
        <v>4.0475192727272704</v>
      </c>
      <c r="K1931" s="16">
        <f t="shared" si="0"/>
        <v>17.458836623376602</v>
      </c>
      <c r="L1931" s="16">
        <f t="shared" si="1"/>
        <v>6.0159445281385304</v>
      </c>
    </row>
    <row r="1932" spans="1:12" ht="16.5" customHeight="1">
      <c r="A1932" s="15" t="str">
        <f>Solieusap!A1932</f>
        <v>Cũ</v>
      </c>
      <c r="B1932" s="15">
        <f>Solieusap!B1932</f>
        <v>3.5</v>
      </c>
      <c r="C1932" s="15" t="str">
        <f>Solieusap!C1932</f>
        <v>COMB6</v>
      </c>
      <c r="D1932" s="15" t="str">
        <f>Solieusap!D1932</f>
        <v>Combination</v>
      </c>
      <c r="E1932" s="16">
        <f>ABS(Solieusap!E1932)</f>
        <v>17.475692987013002</v>
      </c>
      <c r="F1932" s="16">
        <f>ABS(Solieusap!F1932)</f>
        <v>1.6502041991342</v>
      </c>
      <c r="G1932" s="16">
        <f>ABS(Solieusap!G1932)</f>
        <v>2.23703212121212</v>
      </c>
      <c r="H1932" s="16">
        <f>ABS(Solieusap!H1932)</f>
        <v>1.00156879220779E-3</v>
      </c>
      <c r="I1932" s="16">
        <f>ABS(Solieusap!I1932)</f>
        <v>6.0227393203463198</v>
      </c>
      <c r="J1932" s="16">
        <f>ABS(Solieusap!J1932)</f>
        <v>4.0520663246753204</v>
      </c>
      <c r="K1932" s="16">
        <f t="shared" si="0"/>
        <v>17.475692987013002</v>
      </c>
      <c r="L1932" s="16">
        <f t="shared" si="1"/>
        <v>6.0227393203463198</v>
      </c>
    </row>
    <row r="1933" spans="1:12" ht="16.5" customHeight="1">
      <c r="A1933" s="15" t="str">
        <f>Solieusap!A1933</f>
        <v>Cũ</v>
      </c>
      <c r="B1933" s="15">
        <f>Solieusap!B1933</f>
        <v>0</v>
      </c>
      <c r="C1933" s="15" t="str">
        <f>Solieusap!C1933</f>
        <v>COMB7</v>
      </c>
      <c r="D1933" s="15" t="str">
        <f>Solieusap!D1933</f>
        <v>Combination</v>
      </c>
      <c r="E1933" s="16">
        <f>ABS(Solieusap!E1933)</f>
        <v>17.492549350649401</v>
      </c>
      <c r="F1933" s="16">
        <f>ABS(Solieusap!F1933)</f>
        <v>1.6519147186147201</v>
      </c>
      <c r="G1933" s="16">
        <f>ABS(Solieusap!G1933)</f>
        <v>2.2392965367965298</v>
      </c>
      <c r="H1933" s="16">
        <f>ABS(Solieusap!H1933)</f>
        <v>1.0026238961039001E-3</v>
      </c>
      <c r="I1933" s="16">
        <f>ABS(Solieusap!I1933)</f>
        <v>6.02953411255411</v>
      </c>
      <c r="J1933" s="16">
        <f>ABS(Solieusap!J1933)</f>
        <v>4.0566133766233703</v>
      </c>
      <c r="K1933" s="16">
        <f t="shared" si="0"/>
        <v>17.492549350649401</v>
      </c>
      <c r="L1933" s="16">
        <f t="shared" si="1"/>
        <v>6.02953411255411</v>
      </c>
    </row>
    <row r="1934" spans="1:12" ht="16.5" customHeight="1">
      <c r="A1934" s="15" t="str">
        <f>Solieusap!A1934</f>
        <v>Cũ</v>
      </c>
      <c r="B1934" s="15">
        <f>Solieusap!B1934</f>
        <v>1.75</v>
      </c>
      <c r="C1934" s="15" t="str">
        <f>Solieusap!C1934</f>
        <v>COMB7</v>
      </c>
      <c r="D1934" s="15" t="str">
        <f>Solieusap!D1934</f>
        <v>Combination</v>
      </c>
      <c r="E1934" s="16">
        <f>ABS(Solieusap!E1934)</f>
        <v>17.509405714285698</v>
      </c>
      <c r="F1934" s="16">
        <f>ABS(Solieusap!F1934)</f>
        <v>1.6536252380952401</v>
      </c>
      <c r="G1934" s="16">
        <f>ABS(Solieusap!G1934)</f>
        <v>2.2415609523809499</v>
      </c>
      <c r="H1934" s="16">
        <f>ABS(Solieusap!H1934)</f>
        <v>1.0036789999999999E-3</v>
      </c>
      <c r="I1934" s="16">
        <f>ABS(Solieusap!I1934)</f>
        <v>6.03632890476191</v>
      </c>
      <c r="J1934" s="16">
        <f>ABS(Solieusap!J1934)</f>
        <v>4.0611604285714202</v>
      </c>
      <c r="K1934" s="16">
        <f t="shared" si="0"/>
        <v>17.509405714285698</v>
      </c>
      <c r="L1934" s="16">
        <f t="shared" si="1"/>
        <v>6.03632890476191</v>
      </c>
    </row>
    <row r="1935" spans="1:12" ht="16.5" customHeight="1">
      <c r="A1935" s="15" t="str">
        <f>Solieusap!A1935</f>
        <v>Cũ</v>
      </c>
      <c r="B1935" s="15">
        <f>Solieusap!B1935</f>
        <v>3.5</v>
      </c>
      <c r="C1935" s="15" t="str">
        <f>Solieusap!C1935</f>
        <v>COMB7</v>
      </c>
      <c r="D1935" s="15" t="str">
        <f>Solieusap!D1935</f>
        <v>Combination</v>
      </c>
      <c r="E1935" s="16">
        <f>ABS(Solieusap!E1935)</f>
        <v>17.526262077922102</v>
      </c>
      <c r="F1935" s="16">
        <f>ABS(Solieusap!F1935)</f>
        <v>1.6553357575757599</v>
      </c>
      <c r="G1935" s="16">
        <f>ABS(Solieusap!G1935)</f>
        <v>2.2438253679653699</v>
      </c>
      <c r="H1935" s="16">
        <f>ABS(Solieusap!H1935)</f>
        <v>1.0047341038961E-3</v>
      </c>
      <c r="I1935" s="16">
        <f>ABS(Solieusap!I1935)</f>
        <v>6.0431236969697002</v>
      </c>
      <c r="J1935" s="16">
        <f>ABS(Solieusap!J1935)</f>
        <v>4.0657074805194799</v>
      </c>
      <c r="K1935" s="16">
        <f t="shared" si="0"/>
        <v>17.526262077922102</v>
      </c>
      <c r="L1935" s="16">
        <f t="shared" si="1"/>
        <v>6.0431236969697002</v>
      </c>
    </row>
    <row r="1936" spans="1:12" ht="16.5" customHeight="1">
      <c r="A1936" s="15" t="str">
        <f>Solieusap!A1936</f>
        <v>Cũ</v>
      </c>
      <c r="B1936" s="15">
        <f>Solieusap!B1936</f>
        <v>0</v>
      </c>
      <c r="C1936" s="15" t="str">
        <f>Solieusap!C1936</f>
        <v>COMB1</v>
      </c>
      <c r="D1936" s="15" t="str">
        <f>Solieusap!D1936</f>
        <v>Combination</v>
      </c>
      <c r="E1936" s="16">
        <f>ABS(Solieusap!E1936)</f>
        <v>17.543118441558502</v>
      </c>
      <c r="F1936" s="16">
        <f>ABS(Solieusap!F1936)</f>
        <v>1.6570462770562799</v>
      </c>
      <c r="G1936" s="16">
        <f>ABS(Solieusap!G1936)</f>
        <v>2.2460897835497802</v>
      </c>
      <c r="H1936" s="16">
        <f>ABS(Solieusap!H1936)</f>
        <v>1.0057892077922101E-3</v>
      </c>
      <c r="I1936" s="16">
        <f>ABS(Solieusap!I1936)</f>
        <v>6.0499184891774904</v>
      </c>
      <c r="J1936" s="16">
        <f>ABS(Solieusap!J1936)</f>
        <v>4.0702545324675299</v>
      </c>
      <c r="K1936" s="16">
        <f t="shared" si="0"/>
        <v>17.543118441558502</v>
      </c>
      <c r="L1936" s="16">
        <f t="shared" si="1"/>
        <v>6.0499184891774904</v>
      </c>
    </row>
    <row r="1937" spans="1:12" ht="16.5" customHeight="1">
      <c r="A1937" s="15" t="str">
        <f>Solieusap!A1937</f>
        <v>Cũ</v>
      </c>
      <c r="B1937" s="15">
        <f>Solieusap!B1937</f>
        <v>1.75</v>
      </c>
      <c r="C1937" s="15" t="str">
        <f>Solieusap!C1937</f>
        <v>COMB1</v>
      </c>
      <c r="D1937" s="15" t="str">
        <f>Solieusap!D1937</f>
        <v>Combination</v>
      </c>
      <c r="E1937" s="16">
        <f>ABS(Solieusap!E1937)</f>
        <v>17.559974805194798</v>
      </c>
      <c r="F1937" s="16">
        <f>ABS(Solieusap!F1937)</f>
        <v>1.6587567965368</v>
      </c>
      <c r="G1937" s="16">
        <f>ABS(Solieusap!G1937)</f>
        <v>2.2483541991342002</v>
      </c>
      <c r="H1937" s="16">
        <f>ABS(Solieusap!H1937)</f>
        <v>1.0068443116883099E-3</v>
      </c>
      <c r="I1937" s="16">
        <f>ABS(Solieusap!I1937)</f>
        <v>6.0567132813852798</v>
      </c>
      <c r="J1937" s="16">
        <f>ABS(Solieusap!J1937)</f>
        <v>4.0748015844155798</v>
      </c>
      <c r="K1937" s="16">
        <f t="shared" si="0"/>
        <v>17.559974805194798</v>
      </c>
      <c r="L1937" s="16">
        <f t="shared" si="1"/>
        <v>6.0567132813852798</v>
      </c>
    </row>
    <row r="1938" spans="1:12" ht="16.5" customHeight="1">
      <c r="A1938" s="15" t="str">
        <f>Solieusap!A1938</f>
        <v>Cũ</v>
      </c>
      <c r="B1938" s="15">
        <f>Solieusap!B1938</f>
        <v>3.5</v>
      </c>
      <c r="C1938" s="15" t="str">
        <f>Solieusap!C1938</f>
        <v>COMB1</v>
      </c>
      <c r="D1938" s="15" t="str">
        <f>Solieusap!D1938</f>
        <v>Combination</v>
      </c>
      <c r="E1938" s="16">
        <f>ABS(Solieusap!E1938)</f>
        <v>17.576831168831198</v>
      </c>
      <c r="F1938" s="16">
        <f>ABS(Solieusap!F1938)</f>
        <v>1.66046731601732</v>
      </c>
      <c r="G1938" s="16">
        <f>ABS(Solieusap!G1938)</f>
        <v>2.25061861471861</v>
      </c>
      <c r="H1938" s="16">
        <f>ABS(Solieusap!H1938)</f>
        <v>1.00789941558442E-3</v>
      </c>
      <c r="I1938" s="16">
        <f>ABS(Solieusap!I1938)</f>
        <v>6.0635080735930798</v>
      </c>
      <c r="J1938" s="16">
        <f>ABS(Solieusap!J1938)</f>
        <v>4.0793486363636298</v>
      </c>
      <c r="K1938" s="16">
        <f t="shared" si="0"/>
        <v>17.576831168831198</v>
      </c>
      <c r="L1938" s="16">
        <f t="shared" si="1"/>
        <v>6.0635080735930798</v>
      </c>
    </row>
    <row r="1939" spans="1:12" ht="16.5" customHeight="1">
      <c r="A1939" s="15" t="str">
        <f>Solieusap!A1939</f>
        <v>Cũ</v>
      </c>
      <c r="B1939" s="15">
        <f>Solieusap!B1939</f>
        <v>0</v>
      </c>
      <c r="C1939" s="15" t="str">
        <f>Solieusap!C1939</f>
        <v>COMB2</v>
      </c>
      <c r="D1939" s="15" t="str">
        <f>Solieusap!D1939</f>
        <v>Combination</v>
      </c>
      <c r="E1939" s="16">
        <f>ABS(Solieusap!E1939)</f>
        <v>17.593687532467602</v>
      </c>
      <c r="F1939" s="16">
        <f>ABS(Solieusap!F1939)</f>
        <v>1.66217783549784</v>
      </c>
      <c r="G1939" s="16">
        <f>ABS(Solieusap!G1939)</f>
        <v>2.2528830303030301</v>
      </c>
      <c r="H1939" s="16">
        <f>ABS(Solieusap!H1939)</f>
        <v>1.0089545194805201E-3</v>
      </c>
      <c r="I1939" s="16">
        <f>ABS(Solieusap!I1939)</f>
        <v>6.07030286580087</v>
      </c>
      <c r="J1939" s="16">
        <f>ABS(Solieusap!J1939)</f>
        <v>4.0838956883116797</v>
      </c>
      <c r="K1939" s="16">
        <f t="shared" si="0"/>
        <v>17.593687532467602</v>
      </c>
      <c r="L1939" s="16">
        <f t="shared" si="1"/>
        <v>6.07030286580087</v>
      </c>
    </row>
    <row r="1940" spans="1:12" ht="16.5" customHeight="1">
      <c r="A1940" s="15" t="str">
        <f>Solieusap!A1940</f>
        <v>Cũ</v>
      </c>
      <c r="B1940" s="15">
        <f>Solieusap!B1940</f>
        <v>1.75</v>
      </c>
      <c r="C1940" s="15" t="str">
        <f>Solieusap!C1940</f>
        <v>COMB2</v>
      </c>
      <c r="D1940" s="15" t="str">
        <f>Solieusap!D1940</f>
        <v>Combination</v>
      </c>
      <c r="E1940" s="16">
        <f>ABS(Solieusap!E1940)</f>
        <v>17.610543896103898</v>
      </c>
      <c r="F1940" s="16">
        <f>ABS(Solieusap!F1940)</f>
        <v>1.6638883549783601</v>
      </c>
      <c r="G1940" s="16">
        <f>ABS(Solieusap!G1940)</f>
        <v>2.2551474458874399</v>
      </c>
      <c r="H1940" s="16">
        <f>ABS(Solieusap!H1940)</f>
        <v>1.0100096233766199E-3</v>
      </c>
      <c r="I1940" s="16">
        <f>ABS(Solieusap!I1940)</f>
        <v>6.0770976580086602</v>
      </c>
      <c r="J1940" s="16">
        <f>ABS(Solieusap!J1940)</f>
        <v>4.0884427402597403</v>
      </c>
      <c r="K1940" s="16">
        <f t="shared" si="0"/>
        <v>17.610543896103898</v>
      </c>
      <c r="L1940" s="16">
        <f t="shared" si="1"/>
        <v>6.0770976580086602</v>
      </c>
    </row>
    <row r="1941" spans="1:12" ht="16.5" customHeight="1">
      <c r="A1941" s="15" t="str">
        <f>Solieusap!A1941</f>
        <v>Cũ</v>
      </c>
      <c r="B1941" s="15">
        <f>Solieusap!B1941</f>
        <v>3.5</v>
      </c>
      <c r="C1941" s="15" t="str">
        <f>Solieusap!C1941</f>
        <v>COMB2</v>
      </c>
      <c r="D1941" s="15" t="str">
        <f>Solieusap!D1941</f>
        <v>Combination</v>
      </c>
      <c r="E1941" s="16">
        <f>ABS(Solieusap!E1941)</f>
        <v>17.627400259740298</v>
      </c>
      <c r="F1941" s="16">
        <f>ABS(Solieusap!F1941)</f>
        <v>1.6655988744588801</v>
      </c>
      <c r="G1941" s="16">
        <f>ABS(Solieusap!G1941)</f>
        <v>2.2574118614718599</v>
      </c>
      <c r="H1941" s="16">
        <f>ABS(Solieusap!H1941)</f>
        <v>1.01106472727273E-3</v>
      </c>
      <c r="I1941" s="16">
        <f>ABS(Solieusap!I1941)</f>
        <v>6.0838924502164504</v>
      </c>
      <c r="J1941" s="16">
        <f>ABS(Solieusap!J1941)</f>
        <v>4.0929897922077902</v>
      </c>
      <c r="K1941" s="16">
        <f t="shared" si="0"/>
        <v>17.627400259740298</v>
      </c>
      <c r="L1941" s="16">
        <f t="shared" si="1"/>
        <v>6.0838924502164504</v>
      </c>
    </row>
    <row r="1942" spans="1:12" ht="16.5" customHeight="1">
      <c r="A1942" s="15" t="str">
        <f>Solieusap!A1942</f>
        <v>Cũ</v>
      </c>
      <c r="B1942" s="15">
        <f>Solieusap!B1942</f>
        <v>0</v>
      </c>
      <c r="C1942" s="15" t="str">
        <f>Solieusap!C1942</f>
        <v>COMB3</v>
      </c>
      <c r="D1942" s="15" t="str">
        <f>Solieusap!D1942</f>
        <v>Combination</v>
      </c>
      <c r="E1942" s="16">
        <f>ABS(Solieusap!E1942)</f>
        <v>17.644256623376599</v>
      </c>
      <c r="F1942" s="16">
        <f>ABS(Solieusap!F1942)</f>
        <v>1.6673093939393999</v>
      </c>
      <c r="G1942" s="16">
        <f>ABS(Solieusap!G1942)</f>
        <v>2.2596762770562799</v>
      </c>
      <c r="H1942" s="16">
        <f>ABS(Solieusap!H1942)</f>
        <v>1.0121198311688301E-3</v>
      </c>
      <c r="I1942" s="16">
        <f>ABS(Solieusap!I1942)</f>
        <v>6.0906872424242398</v>
      </c>
      <c r="J1942" s="16">
        <f>ABS(Solieusap!J1942)</f>
        <v>4.0975368441558402</v>
      </c>
      <c r="K1942" s="16">
        <f t="shared" si="0"/>
        <v>17.644256623376599</v>
      </c>
      <c r="L1942" s="16">
        <f t="shared" si="1"/>
        <v>6.0906872424242398</v>
      </c>
    </row>
    <row r="1943" spans="1:12" ht="16.5" customHeight="1">
      <c r="A1943" s="15" t="str">
        <f>Solieusap!A1943</f>
        <v>Cũ</v>
      </c>
      <c r="B1943" s="15">
        <f>Solieusap!B1943</f>
        <v>1.75</v>
      </c>
      <c r="C1943" s="15" t="str">
        <f>Solieusap!C1943</f>
        <v>COMB3</v>
      </c>
      <c r="D1943" s="15" t="str">
        <f>Solieusap!D1943</f>
        <v>Combination</v>
      </c>
      <c r="E1943" s="16">
        <f>ABS(Solieusap!E1943)</f>
        <v>17.661112987012999</v>
      </c>
      <c r="F1943" s="16">
        <f>ABS(Solieusap!F1943)</f>
        <v>1.66901991341992</v>
      </c>
      <c r="G1943" s="16">
        <f>ABS(Solieusap!G1943)</f>
        <v>2.2619406926406902</v>
      </c>
      <c r="H1943" s="16">
        <f>ABS(Solieusap!H1943)</f>
        <v>1.0131749350649299E-3</v>
      </c>
      <c r="I1943" s="16">
        <f>ABS(Solieusap!I1943)</f>
        <v>6.0974820346320397</v>
      </c>
      <c r="J1943" s="16">
        <f>ABS(Solieusap!J1943)</f>
        <v>4.1020838961038901</v>
      </c>
      <c r="K1943" s="16">
        <f t="shared" si="0"/>
        <v>17.661112987012999</v>
      </c>
      <c r="L1943" s="16">
        <f t="shared" si="1"/>
        <v>6.0974820346320397</v>
      </c>
    </row>
    <row r="1944" spans="1:12" ht="16.5" customHeight="1">
      <c r="A1944" s="15" t="str">
        <f>Solieusap!A1944</f>
        <v>Cũ</v>
      </c>
      <c r="B1944" s="15">
        <f>Solieusap!B1944</f>
        <v>3.5</v>
      </c>
      <c r="C1944" s="15" t="str">
        <f>Solieusap!C1944</f>
        <v>COMB3</v>
      </c>
      <c r="D1944" s="15" t="str">
        <f>Solieusap!D1944</f>
        <v>Combination</v>
      </c>
      <c r="E1944" s="16">
        <f>ABS(Solieusap!E1944)</f>
        <v>17.677969350649398</v>
      </c>
      <c r="F1944" s="16">
        <f>ABS(Solieusap!F1944)</f>
        <v>1.67073043290044</v>
      </c>
      <c r="G1944" s="16">
        <f>ABS(Solieusap!G1944)</f>
        <v>2.2642051082251098</v>
      </c>
      <c r="H1944" s="16">
        <f>ABS(Solieusap!H1944)</f>
        <v>1.01423003896104E-3</v>
      </c>
      <c r="I1944" s="16">
        <f>ABS(Solieusap!I1944)</f>
        <v>6.10427682683983</v>
      </c>
      <c r="J1944" s="16">
        <f>ABS(Solieusap!J1944)</f>
        <v>4.1066309480519401</v>
      </c>
      <c r="K1944" s="16">
        <f t="shared" si="0"/>
        <v>17.677969350649398</v>
      </c>
      <c r="L1944" s="16">
        <f t="shared" si="1"/>
        <v>6.10427682683983</v>
      </c>
    </row>
    <row r="1945" spans="1:12" ht="16.5" customHeight="1">
      <c r="A1945" s="15" t="str">
        <f>Solieusap!A1945</f>
        <v>Cũ</v>
      </c>
      <c r="B1945" s="15">
        <f>Solieusap!B1945</f>
        <v>0</v>
      </c>
      <c r="C1945" s="15" t="str">
        <f>Solieusap!C1945</f>
        <v>COMB4</v>
      </c>
      <c r="D1945" s="15" t="str">
        <f>Solieusap!D1945</f>
        <v>Combination</v>
      </c>
      <c r="E1945" s="16">
        <f>ABS(Solieusap!E1945)</f>
        <v>17.694825714285699</v>
      </c>
      <c r="F1945" s="16">
        <f>ABS(Solieusap!F1945)</f>
        <v>1.67244095238096</v>
      </c>
      <c r="G1945" s="16">
        <f>ABS(Solieusap!G1945)</f>
        <v>2.26646952380952</v>
      </c>
      <c r="H1945" s="16">
        <f>ABS(Solieusap!H1945)</f>
        <v>1.0152851428571401E-3</v>
      </c>
      <c r="I1945" s="16">
        <f>ABS(Solieusap!I1945)</f>
        <v>6.1110716190476202</v>
      </c>
      <c r="J1945" s="16">
        <f>ABS(Solieusap!J1945)</f>
        <v>4.11117799999999</v>
      </c>
      <c r="K1945" s="16">
        <f t="shared" si="0"/>
        <v>17.694825714285699</v>
      </c>
      <c r="L1945" s="16">
        <f t="shared" si="1"/>
        <v>6.1110716190476202</v>
      </c>
    </row>
    <row r="1946" spans="1:12" ht="16.5" customHeight="1">
      <c r="A1946" s="15" t="str">
        <f>Solieusap!A1946</f>
        <v>Cũ</v>
      </c>
      <c r="B1946" s="15">
        <f>Solieusap!B1946</f>
        <v>1.75</v>
      </c>
      <c r="C1946" s="15" t="str">
        <f>Solieusap!C1946</f>
        <v>COMB4</v>
      </c>
      <c r="D1946" s="15" t="str">
        <f>Solieusap!D1946</f>
        <v>Combination</v>
      </c>
      <c r="E1946" s="16">
        <f>ABS(Solieusap!E1946)</f>
        <v>17.711682077922099</v>
      </c>
      <c r="F1946" s="16">
        <f>ABS(Solieusap!F1946)</f>
        <v>1.6741514718614801</v>
      </c>
      <c r="G1946" s="16">
        <f>ABS(Solieusap!G1946)</f>
        <v>2.2687339393939401</v>
      </c>
      <c r="H1946" s="16">
        <f>ABS(Solieusap!H1946)</f>
        <v>1.0163402467532499E-3</v>
      </c>
      <c r="I1946" s="16">
        <f>ABS(Solieusap!I1946)</f>
        <v>6.1178664112554104</v>
      </c>
      <c r="J1946" s="16">
        <f>ABS(Solieusap!J1946)</f>
        <v>4.1157250519480497</v>
      </c>
      <c r="K1946" s="16">
        <f t="shared" si="0"/>
        <v>17.711682077922099</v>
      </c>
      <c r="L1946" s="16">
        <f t="shared" si="1"/>
        <v>6.1178664112554104</v>
      </c>
    </row>
    <row r="1947" spans="1:12" ht="16.5" customHeight="1">
      <c r="A1947" s="15" t="str">
        <f>Solieusap!A1947</f>
        <v>Cũ</v>
      </c>
      <c r="B1947" s="15">
        <f>Solieusap!B1947</f>
        <v>3.5</v>
      </c>
      <c r="C1947" s="15" t="str">
        <f>Solieusap!C1947</f>
        <v>COMB4</v>
      </c>
      <c r="D1947" s="15" t="str">
        <f>Solieusap!D1947</f>
        <v>Combination</v>
      </c>
      <c r="E1947" s="16">
        <f>ABS(Solieusap!E1947)</f>
        <v>17.728538441558499</v>
      </c>
      <c r="F1947" s="16">
        <f>ABS(Solieusap!F1947)</f>
        <v>1.6758619913420001</v>
      </c>
      <c r="G1947" s="16">
        <f>ABS(Solieusap!G1947)</f>
        <v>2.2709983549783499</v>
      </c>
      <c r="H1947" s="16">
        <f>ABS(Solieusap!H1947)</f>
        <v>1.01739535064935E-3</v>
      </c>
      <c r="I1947" s="16">
        <f>ABS(Solieusap!I1947)</f>
        <v>6.1246612034632104</v>
      </c>
      <c r="J1947" s="16">
        <f>ABS(Solieusap!J1947)</f>
        <v>4.1202721038960997</v>
      </c>
      <c r="K1947" s="16">
        <f t="shared" si="0"/>
        <v>17.728538441558499</v>
      </c>
      <c r="L1947" s="16">
        <f t="shared" si="1"/>
        <v>6.1246612034632104</v>
      </c>
    </row>
    <row r="1948" spans="1:12" ht="16.5" customHeight="1">
      <c r="A1948" s="15" t="str">
        <f>Solieusap!A1948</f>
        <v>Cũ</v>
      </c>
      <c r="B1948" s="15">
        <f>Solieusap!B1948</f>
        <v>0</v>
      </c>
      <c r="C1948" s="15" t="str">
        <f>Solieusap!C1948</f>
        <v>COMB5</v>
      </c>
      <c r="D1948" s="15" t="str">
        <f>Solieusap!D1948</f>
        <v>Combination</v>
      </c>
      <c r="E1948" s="16">
        <f>ABS(Solieusap!E1948)</f>
        <v>17.745394805194799</v>
      </c>
      <c r="F1948" s="16">
        <f>ABS(Solieusap!F1948)</f>
        <v>1.6775725108225199</v>
      </c>
      <c r="G1948" s="16">
        <f>ABS(Solieusap!G1948)</f>
        <v>2.2732627705627699</v>
      </c>
      <c r="H1948" s="16">
        <f>ABS(Solieusap!H1948)</f>
        <v>1.0184504545454501E-3</v>
      </c>
      <c r="I1948" s="16">
        <f>ABS(Solieusap!I1948)</f>
        <v>6.1314559956709997</v>
      </c>
      <c r="J1948" s="16">
        <f>ABS(Solieusap!J1948)</f>
        <v>4.1248191558441496</v>
      </c>
      <c r="K1948" s="16">
        <f t="shared" si="0"/>
        <v>17.745394805194799</v>
      </c>
      <c r="L1948" s="16">
        <f t="shared" si="1"/>
        <v>6.1314559956709997</v>
      </c>
    </row>
    <row r="1949" spans="1:12" ht="16.5" customHeight="1">
      <c r="A1949" s="15" t="str">
        <f>Solieusap!A1949</f>
        <v>Cũ</v>
      </c>
      <c r="B1949" s="15">
        <f>Solieusap!B1949</f>
        <v>1.75</v>
      </c>
      <c r="C1949" s="15" t="str">
        <f>Solieusap!C1949</f>
        <v>COMB5</v>
      </c>
      <c r="D1949" s="15" t="str">
        <f>Solieusap!D1949</f>
        <v>Combination</v>
      </c>
      <c r="E1949" s="16">
        <f>ABS(Solieusap!E1949)</f>
        <v>17.762251168831199</v>
      </c>
      <c r="F1949" s="16">
        <f>ABS(Solieusap!F1949)</f>
        <v>1.6792830303030399</v>
      </c>
      <c r="G1949" s="16">
        <f>ABS(Solieusap!G1949)</f>
        <v>2.2755271861471802</v>
      </c>
      <c r="H1949" s="16">
        <f>ABS(Solieusap!H1949)</f>
        <v>1.0195055584415599E-3</v>
      </c>
      <c r="I1949" s="16">
        <f>ABS(Solieusap!I1949)</f>
        <v>6.13825078787879</v>
      </c>
      <c r="J1949" s="16">
        <f>ABS(Solieusap!J1949)</f>
        <v>4.1293662077922004</v>
      </c>
      <c r="K1949" s="16">
        <f t="shared" si="0"/>
        <v>17.762251168831199</v>
      </c>
      <c r="L1949" s="16">
        <f t="shared" si="1"/>
        <v>6.13825078787879</v>
      </c>
    </row>
    <row r="1950" spans="1:12" ht="16.5" customHeight="1">
      <c r="A1950" s="15" t="str">
        <f>Solieusap!A1950</f>
        <v>Cũ</v>
      </c>
      <c r="B1950" s="15">
        <f>Solieusap!B1950</f>
        <v>3.5</v>
      </c>
      <c r="C1950" s="15" t="str">
        <f>Solieusap!C1950</f>
        <v>COMB5</v>
      </c>
      <c r="D1950" s="15" t="str">
        <f>Solieusap!D1950</f>
        <v>Combination</v>
      </c>
      <c r="E1950" s="16">
        <f>ABS(Solieusap!E1950)</f>
        <v>17.779107532467499</v>
      </c>
      <c r="F1950" s="16">
        <f>ABS(Solieusap!F1950)</f>
        <v>1.68099354978356</v>
      </c>
      <c r="G1950" s="16">
        <f>ABS(Solieusap!G1950)</f>
        <v>2.2777916017315998</v>
      </c>
      <c r="H1950" s="16">
        <f>ABS(Solieusap!H1950)</f>
        <v>1.02056066233766E-3</v>
      </c>
      <c r="I1950" s="16">
        <f>ABS(Solieusap!I1950)</f>
        <v>6.1450455800865802</v>
      </c>
      <c r="J1950" s="16">
        <f>ABS(Solieusap!J1950)</f>
        <v>4.1339132597402504</v>
      </c>
      <c r="K1950" s="16">
        <f t="shared" si="0"/>
        <v>17.779107532467499</v>
      </c>
      <c r="L1950" s="16">
        <f t="shared" si="1"/>
        <v>6.1450455800865802</v>
      </c>
    </row>
    <row r="1951" spans="1:12" ht="16.5" customHeight="1">
      <c r="A1951" s="15" t="str">
        <f>Solieusap!A1951</f>
        <v>Cũ</v>
      </c>
      <c r="B1951" s="15">
        <f>Solieusap!B1951</f>
        <v>0</v>
      </c>
      <c r="C1951" s="15" t="str">
        <f>Solieusap!C1951</f>
        <v>COMB6</v>
      </c>
      <c r="D1951" s="15" t="str">
        <f>Solieusap!D1951</f>
        <v>Combination</v>
      </c>
      <c r="E1951" s="16">
        <f>ABS(Solieusap!E1951)</f>
        <v>17.795963896103899</v>
      </c>
      <c r="F1951" s="16">
        <f>ABS(Solieusap!F1951)</f>
        <v>1.68270406926407</v>
      </c>
      <c r="G1951" s="16">
        <f>ABS(Solieusap!G1951)</f>
        <v>2.2800560173160198</v>
      </c>
      <c r="H1951" s="16">
        <f>ABS(Solieusap!H1951)</f>
        <v>1.02161576623377E-3</v>
      </c>
      <c r="I1951" s="16">
        <f>ABS(Solieusap!I1951)</f>
        <v>6.1518403722943704</v>
      </c>
      <c r="J1951" s="16">
        <f>ABS(Solieusap!J1951)</f>
        <v>4.1384603116883101</v>
      </c>
      <c r="K1951" s="16">
        <f t="shared" si="0"/>
        <v>17.795963896103899</v>
      </c>
      <c r="L1951" s="16">
        <f t="shared" si="1"/>
        <v>6.1518403722943704</v>
      </c>
    </row>
    <row r="1952" spans="1:12" ht="16.5" customHeight="1">
      <c r="A1952" s="15" t="str">
        <f>Solieusap!A1952</f>
        <v>Cũ</v>
      </c>
      <c r="B1952" s="15">
        <f>Solieusap!B1952</f>
        <v>1.75</v>
      </c>
      <c r="C1952" s="15" t="str">
        <f>Solieusap!C1952</f>
        <v>COMB6</v>
      </c>
      <c r="D1952" s="15" t="str">
        <f>Solieusap!D1952</f>
        <v>Combination</v>
      </c>
      <c r="E1952" s="16">
        <f>ABS(Solieusap!E1952)</f>
        <v>17.812820259740299</v>
      </c>
      <c r="F1952" s="16">
        <f>ABS(Solieusap!F1952)</f>
        <v>1.68441458874459</v>
      </c>
      <c r="G1952" s="16">
        <f>ABS(Solieusap!G1952)</f>
        <v>2.2823204329004301</v>
      </c>
      <c r="H1952" s="16">
        <f>ABS(Solieusap!H1952)</f>
        <v>1.0226708701298699E-3</v>
      </c>
      <c r="I1952" s="16">
        <f>ABS(Solieusap!I1952)</f>
        <v>6.1586351645021704</v>
      </c>
      <c r="J1952" s="16">
        <f>ABS(Solieusap!J1952)</f>
        <v>4.14300736363636</v>
      </c>
      <c r="K1952" s="16">
        <f t="shared" si="0"/>
        <v>17.812820259740299</v>
      </c>
      <c r="L1952" s="16">
        <f t="shared" si="1"/>
        <v>6.1586351645021704</v>
      </c>
    </row>
    <row r="1953" spans="1:12" ht="16.5" customHeight="1">
      <c r="A1953" s="15" t="str">
        <f>Solieusap!A1953</f>
        <v>Cũ</v>
      </c>
      <c r="B1953" s="15">
        <f>Solieusap!B1953</f>
        <v>3.5</v>
      </c>
      <c r="C1953" s="15" t="str">
        <f>Solieusap!C1953</f>
        <v>COMB6</v>
      </c>
      <c r="D1953" s="15" t="str">
        <f>Solieusap!D1953</f>
        <v>Combination</v>
      </c>
      <c r="E1953" s="16">
        <f>ABS(Solieusap!E1953)</f>
        <v>17.829676623376599</v>
      </c>
      <c r="F1953" s="16">
        <f>ABS(Solieusap!F1953)</f>
        <v>1.6861251082251101</v>
      </c>
      <c r="G1953" s="16">
        <f>ABS(Solieusap!G1953)</f>
        <v>2.2845848484848501</v>
      </c>
      <c r="H1953" s="16">
        <f>ABS(Solieusap!H1953)</f>
        <v>1.02372597402597E-3</v>
      </c>
      <c r="I1953" s="16">
        <f>ABS(Solieusap!I1953)</f>
        <v>6.1654299567099597</v>
      </c>
      <c r="J1953" s="16">
        <f>ABS(Solieusap!J1953)</f>
        <v>4.14755441558441</v>
      </c>
      <c r="K1953" s="16">
        <f t="shared" si="0"/>
        <v>17.829676623376599</v>
      </c>
      <c r="L1953" s="16">
        <f t="shared" si="1"/>
        <v>6.1654299567099597</v>
      </c>
    </row>
    <row r="1954" spans="1:12" ht="16.5" customHeight="1">
      <c r="A1954" s="15" t="str">
        <f>Solieusap!A1954</f>
        <v>Cũ</v>
      </c>
      <c r="B1954" s="15">
        <f>Solieusap!B1954</f>
        <v>0</v>
      </c>
      <c r="C1954" s="15" t="str">
        <f>Solieusap!C1954</f>
        <v>COMB7</v>
      </c>
      <c r="D1954" s="15" t="str">
        <f>Solieusap!D1954</f>
        <v>Combination</v>
      </c>
      <c r="E1954" s="16">
        <f>ABS(Solieusap!E1954)</f>
        <v>17.846532987012999</v>
      </c>
      <c r="F1954" s="16">
        <f>ABS(Solieusap!F1954)</f>
        <v>1.6878356277056299</v>
      </c>
      <c r="G1954" s="16">
        <f>ABS(Solieusap!G1954)</f>
        <v>2.2868492640692599</v>
      </c>
      <c r="H1954" s="16">
        <f>ABS(Solieusap!H1954)</f>
        <v>1.02478107792208E-3</v>
      </c>
      <c r="I1954" s="16">
        <f>ABS(Solieusap!I1954)</f>
        <v>6.17222474891775</v>
      </c>
      <c r="J1954" s="16">
        <f>ABS(Solieusap!J1954)</f>
        <v>4.1521014675324599</v>
      </c>
      <c r="K1954" s="16">
        <f t="shared" si="0"/>
        <v>17.846532987012999</v>
      </c>
      <c r="L1954" s="16">
        <f t="shared" si="1"/>
        <v>6.17222474891775</v>
      </c>
    </row>
    <row r="1955" spans="1:12" ht="16.5" customHeight="1">
      <c r="A1955" s="15" t="str">
        <f>Solieusap!A1955</f>
        <v>Cũ</v>
      </c>
      <c r="B1955" s="15">
        <f>Solieusap!B1955</f>
        <v>1.75</v>
      </c>
      <c r="C1955" s="15" t="str">
        <f>Solieusap!C1955</f>
        <v>COMB7</v>
      </c>
      <c r="D1955" s="15" t="str">
        <f>Solieusap!D1955</f>
        <v>Combination</v>
      </c>
      <c r="E1955" s="16">
        <f>ABS(Solieusap!E1955)</f>
        <v>17.863389350649399</v>
      </c>
      <c r="F1955" s="16">
        <f>ABS(Solieusap!F1955)</f>
        <v>1.6895461471861499</v>
      </c>
      <c r="G1955" s="16">
        <f>ABS(Solieusap!G1955)</f>
        <v>2.28911367965368</v>
      </c>
      <c r="H1955" s="16">
        <f>ABS(Solieusap!H1955)</f>
        <v>1.0258361818181799E-3</v>
      </c>
      <c r="I1955" s="16">
        <f>ABS(Solieusap!I1955)</f>
        <v>6.1790195411255402</v>
      </c>
      <c r="J1955" s="16">
        <f>ABS(Solieusap!J1955)</f>
        <v>4.1566485194805098</v>
      </c>
      <c r="K1955" s="16">
        <f t="shared" si="0"/>
        <v>17.863389350649399</v>
      </c>
      <c r="L1955" s="16">
        <f t="shared" si="1"/>
        <v>6.1790195411255402</v>
      </c>
    </row>
    <row r="1956" spans="1:12" ht="16.5" customHeight="1">
      <c r="A1956" s="15" t="str">
        <f>Solieusap!A1956</f>
        <v>Cũ</v>
      </c>
      <c r="B1956" s="15">
        <f>Solieusap!B1956</f>
        <v>3.5</v>
      </c>
      <c r="C1956" s="15" t="str">
        <f>Solieusap!C1956</f>
        <v>COMB7</v>
      </c>
      <c r="D1956" s="15" t="str">
        <f>Solieusap!D1956</f>
        <v>Combination</v>
      </c>
      <c r="E1956" s="16">
        <f>ABS(Solieusap!E1956)</f>
        <v>17.880245714285699</v>
      </c>
      <c r="F1956" s="16">
        <f>ABS(Solieusap!F1956)</f>
        <v>1.69125666666667</v>
      </c>
      <c r="G1956" s="16">
        <f>ABS(Solieusap!G1956)</f>
        <v>2.2913780952380902</v>
      </c>
      <c r="H1956" s="16">
        <f>ABS(Solieusap!H1956)</f>
        <v>1.0268912857142899E-3</v>
      </c>
      <c r="I1956" s="16">
        <f>ABS(Solieusap!I1956)</f>
        <v>6.1858143333333402</v>
      </c>
      <c r="J1956" s="16">
        <f>ABS(Solieusap!J1956)</f>
        <v>4.1611955714285704</v>
      </c>
      <c r="K1956" s="16">
        <f t="shared" si="0"/>
        <v>17.880245714285699</v>
      </c>
      <c r="L1956" s="16">
        <f t="shared" si="1"/>
        <v>6.1858143333333402</v>
      </c>
    </row>
    <row r="1957" spans="1:12" ht="16.5" customHeight="1">
      <c r="A1957" s="15" t="str">
        <f>Solieusap!A1957</f>
        <v>Cũ</v>
      </c>
      <c r="B1957" s="15">
        <f>Solieusap!B1957</f>
        <v>0</v>
      </c>
      <c r="C1957" s="15" t="str">
        <f>Solieusap!C1957</f>
        <v>COMB1</v>
      </c>
      <c r="D1957" s="15" t="str">
        <f>Solieusap!D1957</f>
        <v>Combination</v>
      </c>
      <c r="E1957" s="16">
        <f>ABS(Solieusap!E1957)</f>
        <v>17.897102077922099</v>
      </c>
      <c r="F1957" s="16">
        <f>ABS(Solieusap!F1957)</f>
        <v>1.69296718614719</v>
      </c>
      <c r="G1957" s="16">
        <f>ABS(Solieusap!G1957)</f>
        <v>2.2936425108225098</v>
      </c>
      <c r="H1957" s="16">
        <f>ABS(Solieusap!H1957)</f>
        <v>1.02794638961039E-3</v>
      </c>
      <c r="I1957" s="16">
        <f>ABS(Solieusap!I1957)</f>
        <v>6.1926091255411304</v>
      </c>
      <c r="J1957" s="16">
        <f>ABS(Solieusap!J1957)</f>
        <v>4.1657426233766204</v>
      </c>
      <c r="K1957" s="16">
        <f t="shared" si="0"/>
        <v>17.897102077922099</v>
      </c>
      <c r="L1957" s="16">
        <f t="shared" si="1"/>
        <v>6.1926091255411304</v>
      </c>
    </row>
    <row r="1958" spans="1:12" ht="16.5" customHeight="1">
      <c r="A1958" s="15" t="str">
        <f>Solieusap!A1958</f>
        <v>Cũ</v>
      </c>
      <c r="B1958" s="15">
        <f>Solieusap!B1958</f>
        <v>1.75</v>
      </c>
      <c r="C1958" s="15" t="str">
        <f>Solieusap!C1958</f>
        <v>COMB1</v>
      </c>
      <c r="D1958" s="15" t="str">
        <f>Solieusap!D1958</f>
        <v>Combination</v>
      </c>
      <c r="E1958" s="16">
        <f>ABS(Solieusap!E1958)</f>
        <v>17.913958441558499</v>
      </c>
      <c r="F1958" s="16">
        <f>ABS(Solieusap!F1958)</f>
        <v>1.69467770562771</v>
      </c>
      <c r="G1958" s="16">
        <f>ABS(Solieusap!G1958)</f>
        <v>2.2959069264069201</v>
      </c>
      <c r="H1958" s="16">
        <f>ABS(Solieusap!H1958)</f>
        <v>1.0290014935064901E-3</v>
      </c>
      <c r="I1958" s="16">
        <f>ABS(Solieusap!I1958)</f>
        <v>6.1994039177489197</v>
      </c>
      <c r="J1958" s="16">
        <f>ABS(Solieusap!J1958)</f>
        <v>4.1702896753246703</v>
      </c>
      <c r="K1958" s="16">
        <f t="shared" si="0"/>
        <v>17.913958441558499</v>
      </c>
      <c r="L1958" s="16">
        <f t="shared" si="1"/>
        <v>6.1994039177489197</v>
      </c>
    </row>
    <row r="1959" spans="1:12" ht="16.5" customHeight="1">
      <c r="A1959" s="15" t="str">
        <f>Solieusap!A1959</f>
        <v>Cũ</v>
      </c>
      <c r="B1959" s="15">
        <f>Solieusap!B1959</f>
        <v>3.5</v>
      </c>
      <c r="C1959" s="15" t="str">
        <f>Solieusap!C1959</f>
        <v>COMB1</v>
      </c>
      <c r="D1959" s="15" t="str">
        <f>Solieusap!D1959</f>
        <v>Combination</v>
      </c>
      <c r="E1959" s="16">
        <f>ABS(Solieusap!E1959)</f>
        <v>17.9308148051948</v>
      </c>
      <c r="F1959" s="16">
        <f>ABS(Solieusap!F1959)</f>
        <v>1.6963882251082301</v>
      </c>
      <c r="G1959" s="16">
        <f>ABS(Solieusap!G1959)</f>
        <v>2.2981713419913401</v>
      </c>
      <c r="H1959" s="16">
        <f>ABS(Solieusap!H1959)</f>
        <v>1.0300565974025999E-3</v>
      </c>
      <c r="I1959" s="16">
        <f>ABS(Solieusap!I1959)</f>
        <v>6.20619870995671</v>
      </c>
      <c r="J1959" s="16">
        <f>ABS(Solieusap!J1959)</f>
        <v>4.1748367272727203</v>
      </c>
      <c r="K1959" s="16">
        <f t="shared" si="0"/>
        <v>17.9308148051948</v>
      </c>
      <c r="L1959" s="16">
        <f t="shared" si="1"/>
        <v>6.20619870995671</v>
      </c>
    </row>
    <row r="1960" spans="1:12" ht="16.5" customHeight="1">
      <c r="A1960" s="15" t="str">
        <f>Solieusap!A1960</f>
        <v>Cũ</v>
      </c>
      <c r="B1960" s="15">
        <f>Solieusap!B1960</f>
        <v>0</v>
      </c>
      <c r="C1960" s="15" t="str">
        <f>Solieusap!C1960</f>
        <v>COMB2</v>
      </c>
      <c r="D1960" s="15" t="str">
        <f>Solieusap!D1960</f>
        <v>Combination</v>
      </c>
      <c r="E1960" s="16">
        <f>ABS(Solieusap!E1960)</f>
        <v>17.947671168831199</v>
      </c>
      <c r="F1960" s="16">
        <f>ABS(Solieusap!F1960)</f>
        <v>1.6980987445887501</v>
      </c>
      <c r="G1960" s="16">
        <f>ABS(Solieusap!G1960)</f>
        <v>2.3004357575757601</v>
      </c>
      <c r="H1960" s="16">
        <f>ABS(Solieusap!H1960)</f>
        <v>1.0311117012987E-3</v>
      </c>
      <c r="I1960" s="16">
        <f>ABS(Solieusap!I1960)</f>
        <v>6.2129935021645002</v>
      </c>
      <c r="J1960" s="16">
        <f>ABS(Solieusap!J1960)</f>
        <v>4.1793837792207702</v>
      </c>
      <c r="K1960" s="16">
        <f t="shared" si="0"/>
        <v>17.947671168831199</v>
      </c>
      <c r="L1960" s="16">
        <f t="shared" si="1"/>
        <v>6.2129935021645002</v>
      </c>
    </row>
    <row r="1961" spans="1:12" ht="16.5" customHeight="1">
      <c r="A1961" s="15" t="str">
        <f>Solieusap!A1961</f>
        <v>Cũ</v>
      </c>
      <c r="B1961" s="15">
        <f>Solieusap!B1961</f>
        <v>1.75</v>
      </c>
      <c r="C1961" s="15" t="str">
        <f>Solieusap!C1961</f>
        <v>COMB2</v>
      </c>
      <c r="D1961" s="15" t="str">
        <f>Solieusap!D1961</f>
        <v>Combination</v>
      </c>
      <c r="E1961" s="16">
        <f>ABS(Solieusap!E1961)</f>
        <v>17.9645275324675</v>
      </c>
      <c r="F1961" s="16">
        <f>ABS(Solieusap!F1961)</f>
        <v>1.6998092640692699</v>
      </c>
      <c r="G1961" s="16">
        <f>ABS(Solieusap!G1961)</f>
        <v>2.3027001731601699</v>
      </c>
      <c r="H1961" s="16">
        <f>ABS(Solieusap!H1961)</f>
        <v>1.0321668051948001E-3</v>
      </c>
      <c r="I1961" s="16">
        <f>ABS(Solieusap!I1961)</f>
        <v>6.2197882943723002</v>
      </c>
      <c r="J1961" s="16">
        <f>ABS(Solieusap!J1961)</f>
        <v>4.1839308311688299</v>
      </c>
      <c r="K1961" s="16">
        <f t="shared" si="0"/>
        <v>17.9645275324675</v>
      </c>
      <c r="L1961" s="16">
        <f t="shared" si="1"/>
        <v>6.2197882943723002</v>
      </c>
    </row>
    <row r="1962" spans="1:12" ht="16.5" customHeight="1">
      <c r="A1962" s="15" t="str">
        <f>Solieusap!A1962</f>
        <v>Cũ</v>
      </c>
      <c r="B1962" s="15">
        <f>Solieusap!B1962</f>
        <v>3.5</v>
      </c>
      <c r="C1962" s="15" t="str">
        <f>Solieusap!C1962</f>
        <v>COMB2</v>
      </c>
      <c r="D1962" s="15" t="str">
        <f>Solieusap!D1962</f>
        <v>Combination</v>
      </c>
      <c r="E1962" s="16">
        <f>ABS(Solieusap!E1962)</f>
        <v>17.9813838961039</v>
      </c>
      <c r="F1962" s="16">
        <f>ABS(Solieusap!F1962)</f>
        <v>1.7015197835497899</v>
      </c>
      <c r="G1962" s="16">
        <f>ABS(Solieusap!G1962)</f>
        <v>2.30496458874459</v>
      </c>
      <c r="H1962" s="16">
        <f>ABS(Solieusap!H1962)</f>
        <v>1.0332219090909099E-3</v>
      </c>
      <c r="I1962" s="16">
        <f>ABS(Solieusap!I1962)</f>
        <v>6.2265830865800904</v>
      </c>
      <c r="J1962" s="16">
        <f>ABS(Solieusap!J1962)</f>
        <v>4.1884778831168799</v>
      </c>
      <c r="K1962" s="16">
        <f t="shared" si="0"/>
        <v>17.9813838961039</v>
      </c>
      <c r="L1962" s="16">
        <f t="shared" si="1"/>
        <v>6.2265830865800904</v>
      </c>
    </row>
    <row r="1963" spans="1:12" ht="16.5" customHeight="1">
      <c r="A1963" s="15" t="str">
        <f>Solieusap!A1963</f>
        <v>Cũ</v>
      </c>
      <c r="B1963" s="15">
        <f>Solieusap!B1963</f>
        <v>0</v>
      </c>
      <c r="C1963" s="15" t="str">
        <f>Solieusap!C1963</f>
        <v>COMB3</v>
      </c>
      <c r="D1963" s="15" t="str">
        <f>Solieusap!D1963</f>
        <v>Combination</v>
      </c>
      <c r="E1963" s="16">
        <f>ABS(Solieusap!E1963)</f>
        <v>17.9982402597403</v>
      </c>
      <c r="F1963" s="16">
        <f>ABS(Solieusap!F1963)</f>
        <v>1.70323030303031</v>
      </c>
      <c r="G1963" s="16">
        <f>ABS(Solieusap!G1963)</f>
        <v>2.3072290043289998</v>
      </c>
      <c r="H1963" s="16">
        <f>ABS(Solieusap!H1963)</f>
        <v>1.03427701298701E-3</v>
      </c>
      <c r="I1963" s="16">
        <f>ABS(Solieusap!I1963)</f>
        <v>6.2333778787878797</v>
      </c>
      <c r="J1963" s="16">
        <f>ABS(Solieusap!J1963)</f>
        <v>4.1930249350649298</v>
      </c>
      <c r="K1963" s="16">
        <f t="shared" si="0"/>
        <v>17.9982402597403</v>
      </c>
      <c r="L1963" s="16">
        <f t="shared" si="1"/>
        <v>6.2333778787878797</v>
      </c>
    </row>
    <row r="1964" spans="1:12" ht="16.5" customHeight="1">
      <c r="A1964" s="15" t="str">
        <f>Solieusap!A1964</f>
        <v>Cũ</v>
      </c>
      <c r="B1964" s="15">
        <f>Solieusap!B1964</f>
        <v>1.75</v>
      </c>
      <c r="C1964" s="15" t="str">
        <f>Solieusap!C1964</f>
        <v>COMB3</v>
      </c>
      <c r="D1964" s="15" t="str">
        <f>Solieusap!D1964</f>
        <v>Combination</v>
      </c>
      <c r="E1964" s="16">
        <f>ABS(Solieusap!E1964)</f>
        <v>18.0150966233766</v>
      </c>
      <c r="F1964" s="16">
        <f>ABS(Solieusap!F1964)</f>
        <v>1.70494082251083</v>
      </c>
      <c r="G1964" s="16">
        <f>ABS(Solieusap!G1964)</f>
        <v>2.3094934199134198</v>
      </c>
      <c r="H1964" s="16">
        <f>ABS(Solieusap!H1964)</f>
        <v>1.0353321168831201E-3</v>
      </c>
      <c r="I1964" s="16">
        <f>ABS(Solieusap!I1964)</f>
        <v>6.24017267099567</v>
      </c>
      <c r="J1964" s="16">
        <f>ABS(Solieusap!J1964)</f>
        <v>4.1975719870129797</v>
      </c>
      <c r="K1964" s="16">
        <f t="shared" si="0"/>
        <v>18.0150966233766</v>
      </c>
      <c r="L1964" s="16">
        <f t="shared" si="1"/>
        <v>6.24017267099567</v>
      </c>
    </row>
    <row r="1965" spans="1:12" ht="16.5" customHeight="1">
      <c r="A1965" s="15" t="str">
        <f>Solieusap!A1965</f>
        <v>Cũ</v>
      </c>
      <c r="B1965" s="15">
        <f>Solieusap!B1965</f>
        <v>3.5</v>
      </c>
      <c r="C1965" s="15" t="str">
        <f>Solieusap!C1965</f>
        <v>COMB3</v>
      </c>
      <c r="D1965" s="15" t="str">
        <f>Solieusap!D1965</f>
        <v>Combination</v>
      </c>
      <c r="E1965" s="16">
        <f>ABS(Solieusap!E1965)</f>
        <v>18.031952987013</v>
      </c>
      <c r="F1965" s="16">
        <f>ABS(Solieusap!F1965)</f>
        <v>1.70665134199135</v>
      </c>
      <c r="G1965" s="16">
        <f>ABS(Solieusap!G1965)</f>
        <v>2.3117578354978301</v>
      </c>
      <c r="H1965" s="16">
        <f>ABS(Solieusap!H1965)</f>
        <v>1.0363872207792199E-3</v>
      </c>
      <c r="I1965" s="16">
        <f>ABS(Solieusap!I1965)</f>
        <v>6.24696746320347</v>
      </c>
      <c r="J1965" s="16">
        <f>ABS(Solieusap!J1965)</f>
        <v>4.2021190389610297</v>
      </c>
      <c r="K1965" s="16">
        <f t="shared" si="0"/>
        <v>18.031952987013</v>
      </c>
      <c r="L1965" s="16">
        <f t="shared" si="1"/>
        <v>6.24696746320347</v>
      </c>
    </row>
    <row r="1966" spans="1:12" ht="16.5" customHeight="1">
      <c r="A1966" s="15" t="str">
        <f>Solieusap!A1966</f>
        <v>Cũ</v>
      </c>
      <c r="B1966" s="15">
        <f>Solieusap!B1966</f>
        <v>0</v>
      </c>
      <c r="C1966" s="15" t="str">
        <f>Solieusap!C1966</f>
        <v>COMB4</v>
      </c>
      <c r="D1966" s="15" t="str">
        <f>Solieusap!D1966</f>
        <v>Combination</v>
      </c>
      <c r="E1966" s="16">
        <f>ABS(Solieusap!E1966)</f>
        <v>18.0488093506494</v>
      </c>
      <c r="F1966" s="16">
        <f>ABS(Solieusap!F1966)</f>
        <v>1.7083618614718701</v>
      </c>
      <c r="G1966" s="16">
        <f>ABS(Solieusap!G1966)</f>
        <v>2.3140222510822501</v>
      </c>
      <c r="H1966" s="16">
        <f>ABS(Solieusap!H1966)</f>
        <v>1.03744232467532E-3</v>
      </c>
      <c r="I1966" s="16">
        <f>ABS(Solieusap!I1966)</f>
        <v>6.2537622554112602</v>
      </c>
      <c r="J1966" s="16">
        <f>ABS(Solieusap!J1966)</f>
        <v>4.2066660909090903</v>
      </c>
      <c r="K1966" s="16">
        <f t="shared" si="0"/>
        <v>18.0488093506494</v>
      </c>
      <c r="L1966" s="16">
        <f t="shared" si="1"/>
        <v>6.2537622554112602</v>
      </c>
    </row>
    <row r="1967" spans="1:12" ht="16.5" customHeight="1">
      <c r="A1967" s="15" t="str">
        <f>Solieusap!A1967</f>
        <v>Cũ</v>
      </c>
      <c r="B1967" s="15">
        <f>Solieusap!B1967</f>
        <v>1.75</v>
      </c>
      <c r="C1967" s="15" t="str">
        <f>Solieusap!C1967</f>
        <v>COMB4</v>
      </c>
      <c r="D1967" s="15" t="str">
        <f>Solieusap!D1967</f>
        <v>Combination</v>
      </c>
      <c r="E1967" s="16">
        <f>ABS(Solieusap!E1967)</f>
        <v>18.0656657142857</v>
      </c>
      <c r="F1967" s="16">
        <f>ABS(Solieusap!F1967)</f>
        <v>1.7100723809523899</v>
      </c>
      <c r="G1967" s="16">
        <f>ABS(Solieusap!G1967)</f>
        <v>2.3162866666666599</v>
      </c>
      <c r="H1967" s="16">
        <f>ABS(Solieusap!H1967)</f>
        <v>1.0384974285714301E-3</v>
      </c>
      <c r="I1967" s="16">
        <f>ABS(Solieusap!I1967)</f>
        <v>6.2605570476190504</v>
      </c>
      <c r="J1967" s="16">
        <f>ABS(Solieusap!J1967)</f>
        <v>4.2112131428571402</v>
      </c>
      <c r="K1967" s="16">
        <f t="shared" si="0"/>
        <v>18.0656657142857</v>
      </c>
      <c r="L1967" s="16">
        <f t="shared" si="1"/>
        <v>6.2605570476190504</v>
      </c>
    </row>
    <row r="1968" spans="1:12" ht="16.5" customHeight="1">
      <c r="A1968" s="15" t="str">
        <f>Solieusap!A1968</f>
        <v>Cũ</v>
      </c>
      <c r="B1968" s="15">
        <f>Solieusap!B1968</f>
        <v>3.5</v>
      </c>
      <c r="C1968" s="15" t="str">
        <f>Solieusap!C1968</f>
        <v>COMB4</v>
      </c>
      <c r="D1968" s="15" t="str">
        <f>Solieusap!D1968</f>
        <v>Combination</v>
      </c>
      <c r="E1968" s="16">
        <f>ABS(Solieusap!E1968)</f>
        <v>18.0825220779221</v>
      </c>
      <c r="F1968" s="16">
        <f>ABS(Solieusap!F1968)</f>
        <v>1.7117829004329099</v>
      </c>
      <c r="G1968" s="16">
        <f>ABS(Solieusap!G1968)</f>
        <v>2.31855108225108</v>
      </c>
      <c r="H1968" s="16">
        <f>ABS(Solieusap!H1968)</f>
        <v>1.0395525324675299E-3</v>
      </c>
      <c r="I1968" s="16">
        <f>ABS(Solieusap!I1968)</f>
        <v>6.2673518398268397</v>
      </c>
      <c r="J1968" s="16">
        <f>ABS(Solieusap!J1968)</f>
        <v>4.2157601948051902</v>
      </c>
      <c r="K1968" s="16">
        <f t="shared" si="0"/>
        <v>18.0825220779221</v>
      </c>
      <c r="L1968" s="16">
        <f t="shared" si="1"/>
        <v>6.2673518398268397</v>
      </c>
    </row>
    <row r="1969" spans="1:12" ht="16.5" customHeight="1">
      <c r="A1969" s="15" t="str">
        <f>Solieusap!A1969</f>
        <v>Cũ</v>
      </c>
      <c r="B1969" s="15">
        <f>Solieusap!B1969</f>
        <v>0</v>
      </c>
      <c r="C1969" s="15" t="str">
        <f>Solieusap!C1969</f>
        <v>COMB5</v>
      </c>
      <c r="D1969" s="15" t="str">
        <f>Solieusap!D1969</f>
        <v>Combination</v>
      </c>
      <c r="E1969" s="16">
        <f>ABS(Solieusap!E1969)</f>
        <v>18.0993784415585</v>
      </c>
      <c r="F1969" s="16">
        <f>ABS(Solieusap!F1969)</f>
        <v>1.71349341991343</v>
      </c>
      <c r="G1969" s="16">
        <f>ABS(Solieusap!G1969)</f>
        <v>2.3208154978355</v>
      </c>
      <c r="H1969" s="16">
        <f>ABS(Solieusap!H1969)</f>
        <v>1.04060763636364E-3</v>
      </c>
      <c r="I1969" s="16">
        <f>ABS(Solieusap!I1969)</f>
        <v>6.27414663203463</v>
      </c>
      <c r="J1969" s="16">
        <f>ABS(Solieusap!J1969)</f>
        <v>4.2203072467532401</v>
      </c>
      <c r="K1969" s="16">
        <f t="shared" si="0"/>
        <v>18.0993784415585</v>
      </c>
      <c r="L1969" s="16">
        <f t="shared" si="1"/>
        <v>6.27414663203463</v>
      </c>
    </row>
    <row r="1970" spans="1:12" ht="16.5" customHeight="1">
      <c r="A1970" s="15" t="str">
        <f>Solieusap!A1970</f>
        <v>Cũ</v>
      </c>
      <c r="B1970" s="15">
        <f>Solieusap!B1970</f>
        <v>1.75</v>
      </c>
      <c r="C1970" s="15" t="str">
        <f>Solieusap!C1970</f>
        <v>COMB5</v>
      </c>
      <c r="D1970" s="15" t="str">
        <f>Solieusap!D1970</f>
        <v>Combination</v>
      </c>
      <c r="E1970" s="16">
        <f>ABS(Solieusap!E1970)</f>
        <v>18.1162348051948</v>
      </c>
      <c r="F1970" s="16">
        <f>ABS(Solieusap!F1970)</f>
        <v>1.71520393939394</v>
      </c>
      <c r="G1970" s="16">
        <f>ABS(Solieusap!G1970)</f>
        <v>2.3230799134199098</v>
      </c>
      <c r="H1970" s="16">
        <f>ABS(Solieusap!H1970)</f>
        <v>1.0416627402597401E-3</v>
      </c>
      <c r="I1970" s="16">
        <f>ABS(Solieusap!I1970)</f>
        <v>6.28094142424243</v>
      </c>
      <c r="J1970" s="16">
        <f>ABS(Solieusap!J1970)</f>
        <v>4.22485429870129</v>
      </c>
      <c r="K1970" s="16">
        <f t="shared" si="0"/>
        <v>18.1162348051948</v>
      </c>
      <c r="L1970" s="16">
        <f t="shared" si="1"/>
        <v>6.28094142424243</v>
      </c>
    </row>
    <row r="1971" spans="1:12" ht="16.5" customHeight="1">
      <c r="A1971" s="15" t="str">
        <f>Solieusap!A1971</f>
        <v>Cũ</v>
      </c>
      <c r="B1971" s="15">
        <f>Solieusap!B1971</f>
        <v>3.5</v>
      </c>
      <c r="C1971" s="15" t="str">
        <f>Solieusap!C1971</f>
        <v>COMB5</v>
      </c>
      <c r="D1971" s="15" t="str">
        <f>Solieusap!D1971</f>
        <v>Combination</v>
      </c>
      <c r="E1971" s="16">
        <f>ABS(Solieusap!E1971)</f>
        <v>18.1330911688312</v>
      </c>
      <c r="F1971" s="16">
        <f>ABS(Solieusap!F1971)</f>
        <v>1.71691445887446</v>
      </c>
      <c r="G1971" s="16">
        <f>ABS(Solieusap!G1971)</f>
        <v>2.3253443290043299</v>
      </c>
      <c r="H1971" s="16">
        <f>ABS(Solieusap!H1971)</f>
        <v>1.0427178441558399E-3</v>
      </c>
      <c r="I1971" s="16">
        <f>ABS(Solieusap!I1971)</f>
        <v>6.2877362164502202</v>
      </c>
      <c r="J1971" s="16">
        <f>ABS(Solieusap!J1971)</f>
        <v>4.2294013506493497</v>
      </c>
      <c r="K1971" s="16">
        <f t="shared" si="0"/>
        <v>18.1330911688312</v>
      </c>
      <c r="L1971" s="16">
        <f t="shared" si="1"/>
        <v>6.2877362164502202</v>
      </c>
    </row>
    <row r="1972" spans="1:12" ht="16.5" customHeight="1">
      <c r="A1972" s="15" t="str">
        <f>Solieusap!A1972</f>
        <v>Cũ</v>
      </c>
      <c r="B1972" s="15">
        <f>Solieusap!B1972</f>
        <v>0</v>
      </c>
      <c r="C1972" s="15" t="str">
        <f>Solieusap!C1972</f>
        <v>COMB6</v>
      </c>
      <c r="D1972" s="15" t="str">
        <f>Solieusap!D1972</f>
        <v>Combination</v>
      </c>
      <c r="E1972" s="16">
        <f>ABS(Solieusap!E1972)</f>
        <v>18.1499475324676</v>
      </c>
      <c r="F1972" s="16">
        <f>ABS(Solieusap!F1972)</f>
        <v>1.7186249783549801</v>
      </c>
      <c r="G1972" s="16">
        <f>ABS(Solieusap!G1972)</f>
        <v>2.3276087445887401</v>
      </c>
      <c r="H1972" s="16">
        <f>ABS(Solieusap!H1972)</f>
        <v>1.04377294805195E-3</v>
      </c>
      <c r="I1972" s="16">
        <f>ABS(Solieusap!I1972)</f>
        <v>6.2945310086580104</v>
      </c>
      <c r="J1972" s="16">
        <f>ABS(Solieusap!J1972)</f>
        <v>4.2339484025973997</v>
      </c>
      <c r="K1972" s="16">
        <f t="shared" si="0"/>
        <v>18.1499475324676</v>
      </c>
      <c r="L1972" s="16">
        <f t="shared" si="1"/>
        <v>6.2945310086580104</v>
      </c>
    </row>
    <row r="1973" spans="1:12" ht="16.5" customHeight="1">
      <c r="A1973" s="15" t="str">
        <f>Solieusap!A1973</f>
        <v>Cũ</v>
      </c>
      <c r="B1973" s="15">
        <f>Solieusap!B1973</f>
        <v>1.75</v>
      </c>
      <c r="C1973" s="15" t="str">
        <f>Solieusap!C1973</f>
        <v>COMB6</v>
      </c>
      <c r="D1973" s="15" t="str">
        <f>Solieusap!D1973</f>
        <v>Combination</v>
      </c>
      <c r="E1973" s="16">
        <f>ABS(Solieusap!E1973)</f>
        <v>18.1668038961039</v>
      </c>
      <c r="F1973" s="16">
        <f>ABS(Solieusap!F1973)</f>
        <v>1.7203354978355001</v>
      </c>
      <c r="G1973" s="16">
        <f>ABS(Solieusap!G1973)</f>
        <v>2.3298731601731602</v>
      </c>
      <c r="H1973" s="16">
        <f>ABS(Solieusap!H1973)</f>
        <v>1.0448280519480501E-3</v>
      </c>
      <c r="I1973" s="16">
        <f>ABS(Solieusap!I1973)</f>
        <v>6.3013258008657997</v>
      </c>
      <c r="J1973" s="16">
        <f>ABS(Solieusap!J1973)</f>
        <v>4.2384954545454496</v>
      </c>
      <c r="K1973" s="16">
        <f t="shared" si="0"/>
        <v>18.1668038961039</v>
      </c>
      <c r="L1973" s="16">
        <f t="shared" si="1"/>
        <v>6.3013258008657997</v>
      </c>
    </row>
    <row r="1974" spans="1:12" ht="16.5" customHeight="1">
      <c r="A1974" s="15" t="str">
        <f>Solieusap!A1974</f>
        <v>Cũ</v>
      </c>
      <c r="B1974" s="15">
        <f>Solieusap!B1974</f>
        <v>3.5</v>
      </c>
      <c r="C1974" s="15" t="str">
        <f>Solieusap!C1974</f>
        <v>COMB6</v>
      </c>
      <c r="D1974" s="15" t="str">
        <f>Solieusap!D1974</f>
        <v>Combination</v>
      </c>
      <c r="E1974" s="16">
        <f>ABS(Solieusap!E1974)</f>
        <v>18.1836602597403</v>
      </c>
      <c r="F1974" s="16">
        <f>ABS(Solieusap!F1974)</f>
        <v>1.7220460173160199</v>
      </c>
      <c r="G1974" s="16">
        <f>ABS(Solieusap!G1974)</f>
        <v>2.33213757575757</v>
      </c>
      <c r="H1974" s="16">
        <f>ABS(Solieusap!H1974)</f>
        <v>1.0458831558441599E-3</v>
      </c>
      <c r="I1974" s="16">
        <f>ABS(Solieusap!I1974)</f>
        <v>6.3081205930735997</v>
      </c>
      <c r="J1974" s="16">
        <f>ABS(Solieusap!J1974)</f>
        <v>4.2430425064934996</v>
      </c>
      <c r="K1974" s="16">
        <f t="shared" si="0"/>
        <v>18.1836602597403</v>
      </c>
      <c r="L1974" s="16">
        <f t="shared" si="1"/>
        <v>6.3081205930735997</v>
      </c>
    </row>
    <row r="1975" spans="1:12" ht="16.5" customHeight="1">
      <c r="A1975" s="15" t="str">
        <f>Solieusap!A1975</f>
        <v>Cũ</v>
      </c>
      <c r="B1975" s="15">
        <f>Solieusap!B1975</f>
        <v>0</v>
      </c>
      <c r="C1975" s="15" t="str">
        <f>Solieusap!C1975</f>
        <v>COMB7</v>
      </c>
      <c r="D1975" s="15" t="str">
        <f>Solieusap!D1975</f>
        <v>Combination</v>
      </c>
      <c r="E1975" s="16">
        <f>ABS(Solieusap!E1975)</f>
        <v>18.2005166233766</v>
      </c>
      <c r="F1975" s="16">
        <f>ABS(Solieusap!F1975)</f>
        <v>1.72375653679654</v>
      </c>
      <c r="G1975" s="16">
        <f>ABS(Solieusap!G1975)</f>
        <v>2.33440199134199</v>
      </c>
      <c r="H1975" s="16">
        <f>ABS(Solieusap!H1975)</f>
        <v>1.04693825974026E-3</v>
      </c>
      <c r="I1975" s="16">
        <f>ABS(Solieusap!I1975)</f>
        <v>6.31491538528139</v>
      </c>
      <c r="J1975" s="16">
        <f>ABS(Solieusap!J1975)</f>
        <v>4.2475895584415504</v>
      </c>
      <c r="K1975" s="16">
        <f t="shared" si="0"/>
        <v>18.2005166233766</v>
      </c>
      <c r="L1975" s="16">
        <f t="shared" si="1"/>
        <v>6.31491538528139</v>
      </c>
    </row>
    <row r="1976" spans="1:12" ht="16.5" customHeight="1">
      <c r="A1976" s="15" t="str">
        <f>Solieusap!A1976</f>
        <v>Cũ</v>
      </c>
      <c r="B1976" s="15">
        <f>Solieusap!B1976</f>
        <v>1.75</v>
      </c>
      <c r="C1976" s="15" t="str">
        <f>Solieusap!C1976</f>
        <v>COMB7</v>
      </c>
      <c r="D1976" s="15" t="str">
        <f>Solieusap!D1976</f>
        <v>Combination</v>
      </c>
      <c r="E1976" s="16">
        <f>ABS(Solieusap!E1976)</f>
        <v>18.217372987013</v>
      </c>
      <c r="F1976" s="16">
        <f>ABS(Solieusap!F1976)</f>
        <v>1.72546705627706</v>
      </c>
      <c r="G1976" s="16">
        <f>ABS(Solieusap!G1976)</f>
        <v>2.3366664069263998</v>
      </c>
      <c r="H1976" s="16">
        <f>ABS(Solieusap!H1976)</f>
        <v>1.0479933636363601E-3</v>
      </c>
      <c r="I1976" s="16">
        <f>ABS(Solieusap!I1976)</f>
        <v>6.3217101774891802</v>
      </c>
      <c r="J1976" s="16">
        <f>ABS(Solieusap!J1976)</f>
        <v>4.2521366103896003</v>
      </c>
      <c r="K1976" s="16">
        <f t="shared" si="0"/>
        <v>18.217372987013</v>
      </c>
      <c r="L1976" s="16">
        <f t="shared" si="1"/>
        <v>6.3217101774891802</v>
      </c>
    </row>
    <row r="1977" spans="1:12" ht="16.5" customHeight="1">
      <c r="A1977" s="15" t="str">
        <f>Solieusap!A1977</f>
        <v>Cũ</v>
      </c>
      <c r="B1977" s="15">
        <f>Solieusap!B1977</f>
        <v>3.5</v>
      </c>
      <c r="C1977" s="15" t="str">
        <f>Solieusap!C1977</f>
        <v>COMB7</v>
      </c>
      <c r="D1977" s="15" t="str">
        <f>Solieusap!D1977</f>
        <v>Combination</v>
      </c>
      <c r="E1977" s="16">
        <f>ABS(Solieusap!E1977)</f>
        <v>18.2342293506494</v>
      </c>
      <c r="F1977" s="16">
        <f>ABS(Solieusap!F1977)</f>
        <v>1.72717757575758</v>
      </c>
      <c r="G1977" s="16">
        <f>ABS(Solieusap!G1977)</f>
        <v>2.3389308225108199</v>
      </c>
      <c r="H1977" s="16">
        <f>ABS(Solieusap!H1977)</f>
        <v>1.0490484675324699E-3</v>
      </c>
      <c r="I1977" s="16">
        <f>ABS(Solieusap!I1977)</f>
        <v>6.3285049696969704</v>
      </c>
      <c r="J1977" s="16">
        <f>ABS(Solieusap!J1977)</f>
        <v>4.25668366233766</v>
      </c>
      <c r="K1977" s="16">
        <f t="shared" si="0"/>
        <v>18.2342293506494</v>
      </c>
      <c r="L1977" s="16">
        <f t="shared" si="1"/>
        <v>6.3285049696969704</v>
      </c>
    </row>
    <row r="1978" spans="1:12" ht="16.5" customHeight="1">
      <c r="A1978" s="15" t="str">
        <f>Solieusap!A1978</f>
        <v>Cũ</v>
      </c>
      <c r="B1978" s="15">
        <f>Solieusap!B1978</f>
        <v>0</v>
      </c>
      <c r="C1978" s="15" t="str">
        <f>Solieusap!C1978</f>
        <v>COMB1</v>
      </c>
      <c r="D1978" s="15" t="str">
        <f>Solieusap!D1978</f>
        <v>Combination</v>
      </c>
      <c r="E1978" s="16">
        <f>ABS(Solieusap!E1978)</f>
        <v>18.251085714285701</v>
      </c>
      <c r="F1978" s="16">
        <f>ABS(Solieusap!F1978)</f>
        <v>1.7288880952381001</v>
      </c>
      <c r="G1978" s="16">
        <f>ABS(Solieusap!G1978)</f>
        <v>2.3411952380952399</v>
      </c>
      <c r="H1978" s="16">
        <f>ABS(Solieusap!H1978)</f>
        <v>1.05010357142857E-3</v>
      </c>
      <c r="I1978" s="16">
        <f>ABS(Solieusap!I1978)</f>
        <v>6.3352997619047597</v>
      </c>
      <c r="J1978" s="16">
        <f>ABS(Solieusap!J1978)</f>
        <v>4.26123071428571</v>
      </c>
      <c r="K1978" s="16">
        <f t="shared" si="0"/>
        <v>18.251085714285701</v>
      </c>
      <c r="L1978" s="16">
        <f t="shared" si="1"/>
        <v>6.3352997619047597</v>
      </c>
    </row>
    <row r="1979" spans="1:12" ht="16.5" customHeight="1">
      <c r="A1979" s="15" t="str">
        <f>Solieusap!A1979</f>
        <v>Cũ</v>
      </c>
      <c r="B1979" s="15">
        <f>Solieusap!B1979</f>
        <v>1.75</v>
      </c>
      <c r="C1979" s="15" t="str">
        <f>Solieusap!C1979</f>
        <v>COMB1</v>
      </c>
      <c r="D1979" s="15" t="str">
        <f>Solieusap!D1979</f>
        <v>Combination</v>
      </c>
      <c r="E1979" s="16">
        <f>ABS(Solieusap!E1979)</f>
        <v>18.2679420779221</v>
      </c>
      <c r="F1979" s="16">
        <f>ABS(Solieusap!F1979)</f>
        <v>1.7305986147186201</v>
      </c>
      <c r="G1979" s="16">
        <f>ABS(Solieusap!G1979)</f>
        <v>2.3434596536796501</v>
      </c>
      <c r="H1979" s="16">
        <f>ABS(Solieusap!H1979)</f>
        <v>1.05115867532468E-3</v>
      </c>
      <c r="I1979" s="16">
        <f>ABS(Solieusap!I1979)</f>
        <v>6.3420945541125597</v>
      </c>
      <c r="J1979" s="16">
        <f>ABS(Solieusap!J1979)</f>
        <v>4.2657777662337599</v>
      </c>
      <c r="K1979" s="16">
        <f t="shared" si="0"/>
        <v>18.2679420779221</v>
      </c>
      <c r="L1979" s="16">
        <f t="shared" si="1"/>
        <v>6.3420945541125597</v>
      </c>
    </row>
    <row r="1980" spans="1:12" ht="16.5" customHeight="1">
      <c r="A1980" s="15" t="str">
        <f>Solieusap!A1980</f>
        <v>Cũ</v>
      </c>
      <c r="B1980" s="15">
        <f>Solieusap!B1980</f>
        <v>3.5</v>
      </c>
      <c r="C1980" s="15" t="str">
        <f>Solieusap!C1980</f>
        <v>COMB1</v>
      </c>
      <c r="D1980" s="15" t="str">
        <f>Solieusap!D1980</f>
        <v>Combination</v>
      </c>
      <c r="E1980" s="16">
        <f>ABS(Solieusap!E1980)</f>
        <v>18.2847984415585</v>
      </c>
      <c r="F1980" s="16">
        <f>ABS(Solieusap!F1980)</f>
        <v>1.7323091341991399</v>
      </c>
      <c r="G1980" s="16">
        <f>ABS(Solieusap!G1980)</f>
        <v>2.3457240692640702</v>
      </c>
      <c r="H1980" s="16">
        <f>ABS(Solieusap!H1980)</f>
        <v>1.0522137792207801E-3</v>
      </c>
      <c r="I1980" s="16">
        <f>ABS(Solieusap!I1980)</f>
        <v>6.34888934632035</v>
      </c>
      <c r="J1980" s="16">
        <f>ABS(Solieusap!J1980)</f>
        <v>4.2703248181818099</v>
      </c>
      <c r="K1980" s="16">
        <f t="shared" si="0"/>
        <v>18.2847984415585</v>
      </c>
      <c r="L1980" s="16">
        <f t="shared" si="1"/>
        <v>6.34888934632035</v>
      </c>
    </row>
    <row r="1981" spans="1:12" ht="16.5" customHeight="1">
      <c r="A1981" s="15" t="str">
        <f>Solieusap!A1981</f>
        <v>Cũ</v>
      </c>
      <c r="B1981" s="15">
        <f>Solieusap!B1981</f>
        <v>0</v>
      </c>
      <c r="C1981" s="15" t="str">
        <f>Solieusap!C1981</f>
        <v>COMB2</v>
      </c>
      <c r="D1981" s="15" t="str">
        <f>Solieusap!D1981</f>
        <v>Combination</v>
      </c>
      <c r="E1981" s="16">
        <f>ABS(Solieusap!E1981)</f>
        <v>18.301654805194801</v>
      </c>
      <c r="F1981" s="16">
        <f>ABS(Solieusap!F1981)</f>
        <v>1.7340196536796599</v>
      </c>
      <c r="G1981" s="16">
        <f>ABS(Solieusap!G1981)</f>
        <v>2.34798848484848</v>
      </c>
      <c r="H1981" s="16">
        <f>ABS(Solieusap!H1981)</f>
        <v>1.05326888311688E-3</v>
      </c>
      <c r="I1981" s="16">
        <f>ABS(Solieusap!I1981)</f>
        <v>6.3556841385281402</v>
      </c>
      <c r="J1981" s="16">
        <f>ABS(Solieusap!J1981)</f>
        <v>4.2748718701298598</v>
      </c>
      <c r="K1981" s="16">
        <f t="shared" si="0"/>
        <v>18.301654805194801</v>
      </c>
      <c r="L1981" s="16">
        <f t="shared" si="1"/>
        <v>6.3556841385281402</v>
      </c>
    </row>
    <row r="1982" spans="1:12" ht="16.5" customHeight="1">
      <c r="A1982" s="15" t="str">
        <f>Solieusap!A1982</f>
        <v>Cũ</v>
      </c>
      <c r="B1982" s="15">
        <f>Solieusap!B1982</f>
        <v>1.75</v>
      </c>
      <c r="C1982" s="15" t="str">
        <f>Solieusap!C1982</f>
        <v>COMB2</v>
      </c>
      <c r="D1982" s="15" t="str">
        <f>Solieusap!D1982</f>
        <v>Combination</v>
      </c>
      <c r="E1982" s="16">
        <f>ABS(Solieusap!E1982)</f>
        <v>18.318511168831201</v>
      </c>
      <c r="F1982" s="16">
        <f>ABS(Solieusap!F1982)</f>
        <v>1.73573017316018</v>
      </c>
      <c r="G1982" s="16">
        <f>ABS(Solieusap!G1982)</f>
        <v>2.3502529004329</v>
      </c>
      <c r="H1982" s="16">
        <f>ABS(Solieusap!H1982)</f>
        <v>1.05432398701299E-3</v>
      </c>
      <c r="I1982" s="16">
        <f>ABS(Solieusap!I1982)</f>
        <v>6.3624789307359304</v>
      </c>
      <c r="J1982" s="16">
        <f>ABS(Solieusap!J1982)</f>
        <v>4.2794189220779204</v>
      </c>
      <c r="K1982" s="16">
        <f t="shared" si="0"/>
        <v>18.318511168831201</v>
      </c>
      <c r="L1982" s="16">
        <f t="shared" si="1"/>
        <v>6.3624789307359304</v>
      </c>
    </row>
    <row r="1983" spans="1:12" ht="16.5" customHeight="1">
      <c r="A1983" s="15" t="str">
        <f>Solieusap!A1983</f>
        <v>Cũ</v>
      </c>
      <c r="B1983" s="15">
        <f>Solieusap!B1983</f>
        <v>3.5</v>
      </c>
      <c r="C1983" s="15" t="str">
        <f>Solieusap!C1983</f>
        <v>COMB2</v>
      </c>
      <c r="D1983" s="15" t="str">
        <f>Solieusap!D1983</f>
        <v>Combination</v>
      </c>
      <c r="E1983" s="16">
        <f>ABS(Solieusap!E1983)</f>
        <v>18.3353675324676</v>
      </c>
      <c r="F1983" s="16">
        <f>ABS(Solieusap!F1983)</f>
        <v>1.7374406926407</v>
      </c>
      <c r="G1983" s="16">
        <f>ABS(Solieusap!G1983)</f>
        <v>2.3525173160173098</v>
      </c>
      <c r="H1983" s="16">
        <f>ABS(Solieusap!H1983)</f>
        <v>1.0553790909090901E-3</v>
      </c>
      <c r="I1983" s="16">
        <f>ABS(Solieusap!I1983)</f>
        <v>6.3692737229437304</v>
      </c>
      <c r="J1983" s="16">
        <f>ABS(Solieusap!J1983)</f>
        <v>4.2839659740259703</v>
      </c>
      <c r="K1983" s="16">
        <f t="shared" si="0"/>
        <v>18.3353675324676</v>
      </c>
      <c r="L1983" s="16">
        <f t="shared" si="1"/>
        <v>6.3692737229437304</v>
      </c>
    </row>
    <row r="1984" spans="1:12" ht="16.5" customHeight="1">
      <c r="A1984" s="15" t="str">
        <f>Solieusap!A1984</f>
        <v>Cũ</v>
      </c>
      <c r="B1984" s="15">
        <f>Solieusap!B1984</f>
        <v>0</v>
      </c>
      <c r="C1984" s="15" t="str">
        <f>Solieusap!C1984</f>
        <v>COMB3</v>
      </c>
      <c r="D1984" s="15" t="str">
        <f>Solieusap!D1984</f>
        <v>Combination</v>
      </c>
      <c r="E1984" s="16">
        <f>ABS(Solieusap!E1984)</f>
        <v>18.352223896103901</v>
      </c>
      <c r="F1984" s="16">
        <f>ABS(Solieusap!F1984)</f>
        <v>1.73915121212122</v>
      </c>
      <c r="G1984" s="16">
        <f>ABS(Solieusap!G1984)</f>
        <v>2.3547817316017299</v>
      </c>
      <c r="H1984" s="16">
        <f>ABS(Solieusap!H1984)</f>
        <v>1.0564341948051999E-3</v>
      </c>
      <c r="I1984" s="16">
        <f>ABS(Solieusap!I1984)</f>
        <v>6.3760685151515197</v>
      </c>
      <c r="J1984" s="16">
        <f>ABS(Solieusap!J1984)</f>
        <v>4.2885130259740203</v>
      </c>
      <c r="K1984" s="16">
        <f t="shared" si="0"/>
        <v>18.352223896103901</v>
      </c>
      <c r="L1984" s="16">
        <f t="shared" si="1"/>
        <v>6.3760685151515197</v>
      </c>
    </row>
    <row r="1985" spans="1:12" ht="16.5" customHeight="1">
      <c r="A1985" s="15" t="str">
        <f>Solieusap!A1985</f>
        <v>Cũ</v>
      </c>
      <c r="B1985" s="15">
        <f>Solieusap!B1985</f>
        <v>1.75</v>
      </c>
      <c r="C1985" s="15" t="str">
        <f>Solieusap!C1985</f>
        <v>COMB3</v>
      </c>
      <c r="D1985" s="15" t="str">
        <f>Solieusap!D1985</f>
        <v>Combination</v>
      </c>
      <c r="E1985" s="16">
        <f>ABS(Solieusap!E1985)</f>
        <v>18.369080259740301</v>
      </c>
      <c r="F1985" s="16">
        <f>ABS(Solieusap!F1985)</f>
        <v>1.7408617316017401</v>
      </c>
      <c r="G1985" s="16">
        <f>ABS(Solieusap!G1985)</f>
        <v>2.3570461471861499</v>
      </c>
      <c r="H1985" s="16">
        <f>ABS(Solieusap!H1985)</f>
        <v>1.0574892987013E-3</v>
      </c>
      <c r="I1985" s="16">
        <f>ABS(Solieusap!I1985)</f>
        <v>6.38286330735931</v>
      </c>
      <c r="J1985" s="16">
        <f>ABS(Solieusap!J1985)</f>
        <v>4.2930600779220702</v>
      </c>
      <c r="K1985" s="16">
        <f t="shared" si="0"/>
        <v>18.369080259740301</v>
      </c>
      <c r="L1985" s="16">
        <f t="shared" si="1"/>
        <v>6.38286330735931</v>
      </c>
    </row>
    <row r="1986" spans="1:12" ht="16.5" customHeight="1">
      <c r="A1986" s="15" t="str">
        <f>Solieusap!A1986</f>
        <v>Cũ</v>
      </c>
      <c r="B1986" s="15">
        <f>Solieusap!B1986</f>
        <v>3.5</v>
      </c>
      <c r="C1986" s="15" t="str">
        <f>Solieusap!C1986</f>
        <v>COMB3</v>
      </c>
      <c r="D1986" s="15" t="str">
        <f>Solieusap!D1986</f>
        <v>Combination</v>
      </c>
      <c r="E1986" s="16">
        <f>ABS(Solieusap!E1986)</f>
        <v>18.385936623376601</v>
      </c>
      <c r="F1986" s="16">
        <f>ABS(Solieusap!F1986)</f>
        <v>1.7425722510822601</v>
      </c>
      <c r="G1986" s="16">
        <f>ABS(Solieusap!G1986)</f>
        <v>2.3593105627705602</v>
      </c>
      <c r="H1986" s="16">
        <f>ABS(Solieusap!H1986)</f>
        <v>1.0585444025974001E-3</v>
      </c>
      <c r="I1986" s="16">
        <f>ABS(Solieusap!I1986)</f>
        <v>6.3896580995671002</v>
      </c>
      <c r="J1986" s="16">
        <f>ABS(Solieusap!J1986)</f>
        <v>4.2976071298701202</v>
      </c>
      <c r="K1986" s="16">
        <f t="shared" si="0"/>
        <v>18.385936623376601</v>
      </c>
      <c r="L1986" s="16">
        <f t="shared" si="1"/>
        <v>6.3896580995671002</v>
      </c>
    </row>
    <row r="1987" spans="1:12" ht="16.5" customHeight="1">
      <c r="A1987" s="15" t="str">
        <f>Solieusap!A1987</f>
        <v>Cũ</v>
      </c>
      <c r="B1987" s="15">
        <f>Solieusap!B1987</f>
        <v>0</v>
      </c>
      <c r="C1987" s="15" t="str">
        <f>Solieusap!C1987</f>
        <v>COMB4</v>
      </c>
      <c r="D1987" s="15" t="str">
        <f>Solieusap!D1987</f>
        <v>Combination</v>
      </c>
      <c r="E1987" s="16">
        <f>ABS(Solieusap!E1987)</f>
        <v>18.402792987013001</v>
      </c>
      <c r="F1987" s="16">
        <f>ABS(Solieusap!F1987)</f>
        <v>1.7442827705627799</v>
      </c>
      <c r="G1987" s="16">
        <f>ABS(Solieusap!G1987)</f>
        <v>2.3615749783549802</v>
      </c>
      <c r="H1987" s="16">
        <f>ABS(Solieusap!H1987)</f>
        <v>1.0595995064935099E-3</v>
      </c>
      <c r="I1987" s="16">
        <f>ABS(Solieusap!I1987)</f>
        <v>6.3964528917748904</v>
      </c>
      <c r="J1987" s="16">
        <f>ABS(Solieusap!J1987)</f>
        <v>4.3021541818181799</v>
      </c>
      <c r="K1987" s="16">
        <f t="shared" si="0"/>
        <v>18.402792987013001</v>
      </c>
      <c r="L1987" s="16">
        <f t="shared" si="1"/>
        <v>6.3964528917748904</v>
      </c>
    </row>
    <row r="1988" spans="1:12" ht="16.5" customHeight="1">
      <c r="A1988" s="15" t="str">
        <f>Solieusap!A1988</f>
        <v>Cũ</v>
      </c>
      <c r="B1988" s="15">
        <f>Solieusap!B1988</f>
        <v>1.75</v>
      </c>
      <c r="C1988" s="15" t="str">
        <f>Solieusap!C1988</f>
        <v>COMB4</v>
      </c>
      <c r="D1988" s="15" t="str">
        <f>Solieusap!D1988</f>
        <v>Combination</v>
      </c>
      <c r="E1988" s="16">
        <f>ABS(Solieusap!E1988)</f>
        <v>18.419649350649401</v>
      </c>
      <c r="F1988" s="16">
        <f>ABS(Solieusap!F1988)</f>
        <v>1.7459932900433</v>
      </c>
      <c r="G1988" s="16">
        <f>ABS(Solieusap!G1988)</f>
        <v>2.36383939393939</v>
      </c>
      <c r="H1988" s="16">
        <f>ABS(Solieusap!H1988)</f>
        <v>1.06065461038961E-3</v>
      </c>
      <c r="I1988" s="16">
        <f>ABS(Solieusap!I1988)</f>
        <v>6.4032476839826904</v>
      </c>
      <c r="J1988" s="16">
        <f>ABS(Solieusap!J1988)</f>
        <v>4.3067012337662298</v>
      </c>
      <c r="K1988" s="16">
        <f t="shared" si="0"/>
        <v>18.419649350649401</v>
      </c>
      <c r="L1988" s="16">
        <f t="shared" si="1"/>
        <v>6.4032476839826904</v>
      </c>
    </row>
    <row r="1989" spans="1:12" ht="16.5" customHeight="1">
      <c r="A1989" s="15" t="str">
        <f>Solieusap!A1989</f>
        <v>Cũ</v>
      </c>
      <c r="B1989" s="15">
        <f>Solieusap!B1989</f>
        <v>3.5</v>
      </c>
      <c r="C1989" s="15" t="str">
        <f>Solieusap!C1989</f>
        <v>COMB4</v>
      </c>
      <c r="D1989" s="15" t="str">
        <f>Solieusap!D1989</f>
        <v>Combination</v>
      </c>
      <c r="E1989" s="16">
        <f>ABS(Solieusap!E1989)</f>
        <v>18.436505714285701</v>
      </c>
      <c r="F1989" s="16">
        <f>ABS(Solieusap!F1989)</f>
        <v>1.74770380952382</v>
      </c>
      <c r="G1989" s="16">
        <f>ABS(Solieusap!G1989)</f>
        <v>2.3661038095238101</v>
      </c>
      <c r="H1989" s="16">
        <f>ABS(Solieusap!H1989)</f>
        <v>1.0617097142857101E-3</v>
      </c>
      <c r="I1989" s="16">
        <f>ABS(Solieusap!I1989)</f>
        <v>6.4100424761904797</v>
      </c>
      <c r="J1989" s="16">
        <f>ABS(Solieusap!J1989)</f>
        <v>4.3112482857142798</v>
      </c>
      <c r="K1989" s="16">
        <f t="shared" si="0"/>
        <v>18.436505714285701</v>
      </c>
      <c r="L1989" s="16">
        <f t="shared" si="1"/>
        <v>6.4100424761904797</v>
      </c>
    </row>
    <row r="1990" spans="1:12" ht="16.5" customHeight="1">
      <c r="A1990" s="15" t="str">
        <f>Solieusap!A1990</f>
        <v>Cũ</v>
      </c>
      <c r="B1990" s="15">
        <f>Solieusap!B1990</f>
        <v>0</v>
      </c>
      <c r="C1990" s="15" t="str">
        <f>Solieusap!C1990</f>
        <v>COMB5</v>
      </c>
      <c r="D1990" s="15" t="str">
        <f>Solieusap!D1990</f>
        <v>Combination</v>
      </c>
      <c r="E1990" s="16">
        <f>ABS(Solieusap!E1990)</f>
        <v>18.453362077922101</v>
      </c>
      <c r="F1990" s="16">
        <f>ABS(Solieusap!F1990)</f>
        <v>1.74941432900433</v>
      </c>
      <c r="G1990" s="16">
        <f>ABS(Solieusap!G1990)</f>
        <v>2.3683682251082199</v>
      </c>
      <c r="H1990" s="16">
        <f>ABS(Solieusap!H1990)</f>
        <v>1.0627648181818199E-3</v>
      </c>
      <c r="I1990" s="16">
        <f>ABS(Solieusap!I1990)</f>
        <v>6.41683726839827</v>
      </c>
      <c r="J1990" s="16">
        <f>ABS(Solieusap!J1990)</f>
        <v>4.3157953376623297</v>
      </c>
      <c r="K1990" s="16">
        <f t="shared" si="0"/>
        <v>18.453362077922101</v>
      </c>
      <c r="L1990" s="16">
        <f t="shared" si="1"/>
        <v>6.41683726839827</v>
      </c>
    </row>
    <row r="1991" spans="1:12" ht="16.5" customHeight="1">
      <c r="A1991" s="15" t="str">
        <f>Solieusap!A1991</f>
        <v>Cũ</v>
      </c>
      <c r="B1991" s="15">
        <f>Solieusap!B1991</f>
        <v>1.75</v>
      </c>
      <c r="C1991" s="15" t="str">
        <f>Solieusap!C1991</f>
        <v>COMB5</v>
      </c>
      <c r="D1991" s="15" t="str">
        <f>Solieusap!D1991</f>
        <v>Combination</v>
      </c>
      <c r="E1991" s="16">
        <f>ABS(Solieusap!E1991)</f>
        <v>18.470218441558501</v>
      </c>
      <c r="F1991" s="16">
        <f>ABS(Solieusap!F1991)</f>
        <v>1.7511248484848501</v>
      </c>
      <c r="G1991" s="16">
        <f>ABS(Solieusap!G1991)</f>
        <v>2.3706326406926399</v>
      </c>
      <c r="H1991" s="16">
        <f>ABS(Solieusap!H1991)</f>
        <v>1.06381992207792E-3</v>
      </c>
      <c r="I1991" s="16">
        <f>ABS(Solieusap!I1991)</f>
        <v>6.4236320606060602</v>
      </c>
      <c r="J1991" s="16">
        <f>ABS(Solieusap!J1991)</f>
        <v>4.3203423896103796</v>
      </c>
      <c r="K1991" s="16">
        <f t="shared" si="0"/>
        <v>18.470218441558501</v>
      </c>
      <c r="L1991" s="16">
        <f t="shared" si="1"/>
        <v>6.4236320606060602</v>
      </c>
    </row>
    <row r="1992" spans="1:12" ht="16.5" customHeight="1">
      <c r="A1992" s="15" t="str">
        <f>Solieusap!A1992</f>
        <v>Cũ</v>
      </c>
      <c r="B1992" s="15">
        <f>Solieusap!B1992</f>
        <v>3.5</v>
      </c>
      <c r="C1992" s="15" t="str">
        <f>Solieusap!C1992</f>
        <v>COMB5</v>
      </c>
      <c r="D1992" s="15" t="str">
        <f>Solieusap!D1992</f>
        <v>Combination</v>
      </c>
      <c r="E1992" s="16">
        <f>ABS(Solieusap!E1992)</f>
        <v>18.487074805194801</v>
      </c>
      <c r="F1992" s="16">
        <f>ABS(Solieusap!F1992)</f>
        <v>1.7528353679653701</v>
      </c>
      <c r="G1992" s="16">
        <f>ABS(Solieusap!G1992)</f>
        <v>2.3728970562770502</v>
      </c>
      <c r="H1992" s="16">
        <f>ABS(Solieusap!H1992)</f>
        <v>1.0648750259740301E-3</v>
      </c>
      <c r="I1992" s="16">
        <f>ABS(Solieusap!I1992)</f>
        <v>6.4304268528138504</v>
      </c>
      <c r="J1992" s="16">
        <f>ABS(Solieusap!J1992)</f>
        <v>4.3248894415584402</v>
      </c>
      <c r="K1992" s="16">
        <f t="shared" si="0"/>
        <v>18.487074805194801</v>
      </c>
      <c r="L1992" s="16">
        <f t="shared" si="1"/>
        <v>6.4304268528138504</v>
      </c>
    </row>
    <row r="1993" spans="1:12" ht="16.5" customHeight="1">
      <c r="A1993" s="15" t="str">
        <f>Solieusap!A1993</f>
        <v>Cũ</v>
      </c>
      <c r="B1993" s="15">
        <f>Solieusap!B1993</f>
        <v>0</v>
      </c>
      <c r="C1993" s="15" t="str">
        <f>Solieusap!C1993</f>
        <v>COMB6</v>
      </c>
      <c r="D1993" s="15" t="str">
        <f>Solieusap!D1993</f>
        <v>Combination</v>
      </c>
      <c r="E1993" s="16">
        <f>ABS(Solieusap!E1993)</f>
        <v>18.503931168831201</v>
      </c>
      <c r="F1993" s="16">
        <f>ABS(Solieusap!F1993)</f>
        <v>1.7545458874458899</v>
      </c>
      <c r="G1993" s="16">
        <f>ABS(Solieusap!G1993)</f>
        <v>2.3751614718614702</v>
      </c>
      <c r="H1993" s="16">
        <f>ABS(Solieusap!H1993)</f>
        <v>1.0659301298701299E-3</v>
      </c>
      <c r="I1993" s="16">
        <f>ABS(Solieusap!I1993)</f>
        <v>6.4372216450216504</v>
      </c>
      <c r="J1993" s="16">
        <f>ABS(Solieusap!J1993)</f>
        <v>4.3294364935064902</v>
      </c>
      <c r="K1993" s="16">
        <f t="shared" si="0"/>
        <v>18.503931168831201</v>
      </c>
      <c r="L1993" s="16">
        <f t="shared" si="1"/>
        <v>6.4372216450216504</v>
      </c>
    </row>
    <row r="1994" spans="1:12" ht="16.5" customHeight="1">
      <c r="A1994" s="15" t="str">
        <f>Solieusap!A1994</f>
        <v>Cũ</v>
      </c>
      <c r="B1994" s="15">
        <f>Solieusap!B1994</f>
        <v>1.75</v>
      </c>
      <c r="C1994" s="15" t="str">
        <f>Solieusap!C1994</f>
        <v>COMB6</v>
      </c>
      <c r="D1994" s="15" t="str">
        <f>Solieusap!D1994</f>
        <v>Combination</v>
      </c>
      <c r="E1994" s="16">
        <f>ABS(Solieusap!E1994)</f>
        <v>18.520787532467502</v>
      </c>
      <c r="F1994" s="16">
        <f>ABS(Solieusap!F1994)</f>
        <v>1.7562564069264099</v>
      </c>
      <c r="G1994" s="16">
        <f>ABS(Solieusap!G1994)</f>
        <v>2.3774258874458898</v>
      </c>
      <c r="H1994" s="16">
        <f>ABS(Solieusap!H1994)</f>
        <v>1.06698523376623E-3</v>
      </c>
      <c r="I1994" s="16">
        <f>ABS(Solieusap!I1994)</f>
        <v>6.4440164372294397</v>
      </c>
      <c r="J1994" s="16">
        <f>ABS(Solieusap!J1994)</f>
        <v>4.3339835454545401</v>
      </c>
      <c r="K1994" s="16">
        <f t="shared" si="0"/>
        <v>18.520787532467502</v>
      </c>
      <c r="L1994" s="16">
        <f t="shared" si="1"/>
        <v>6.4440164372294397</v>
      </c>
    </row>
    <row r="1995" spans="1:12" ht="16.5" customHeight="1">
      <c r="A1995" s="15" t="str">
        <f>Solieusap!A1995</f>
        <v>Cũ</v>
      </c>
      <c r="B1995" s="15">
        <f>Solieusap!B1995</f>
        <v>3.5</v>
      </c>
      <c r="C1995" s="15" t="str">
        <f>Solieusap!C1995</f>
        <v>COMB6</v>
      </c>
      <c r="D1995" s="15" t="str">
        <f>Solieusap!D1995</f>
        <v>Combination</v>
      </c>
      <c r="E1995" s="16">
        <f>ABS(Solieusap!E1995)</f>
        <v>18.537643896103901</v>
      </c>
      <c r="F1995" s="16">
        <f>ABS(Solieusap!F1995)</f>
        <v>1.75796692640693</v>
      </c>
      <c r="G1995" s="16">
        <f>ABS(Solieusap!G1995)</f>
        <v>2.3796903030303</v>
      </c>
      <c r="H1995" s="16">
        <f>ABS(Solieusap!H1995)</f>
        <v>1.0680403376623401E-3</v>
      </c>
      <c r="I1995" s="16">
        <f>ABS(Solieusap!I1995)</f>
        <v>6.45081122943723</v>
      </c>
      <c r="J1995" s="16">
        <f>ABS(Solieusap!J1995)</f>
        <v>4.3385305974025901</v>
      </c>
      <c r="K1995" s="16">
        <f t="shared" si="0"/>
        <v>18.537643896103901</v>
      </c>
      <c r="L1995" s="16">
        <f t="shared" si="1"/>
        <v>6.45081122943723</v>
      </c>
    </row>
    <row r="1996" spans="1:12" ht="16.5" customHeight="1">
      <c r="A1996" s="15" t="str">
        <f>Solieusap!A1996</f>
        <v>Cũ</v>
      </c>
      <c r="B1996" s="15">
        <f>Solieusap!B1996</f>
        <v>0</v>
      </c>
      <c r="C1996" s="15" t="str">
        <f>Solieusap!C1996</f>
        <v>COMB7</v>
      </c>
      <c r="D1996" s="15" t="str">
        <f>Solieusap!D1996</f>
        <v>Combination</v>
      </c>
      <c r="E1996" s="16">
        <f>ABS(Solieusap!E1996)</f>
        <v>18.554500259740301</v>
      </c>
      <c r="F1996" s="16">
        <f>ABS(Solieusap!F1996)</f>
        <v>1.75967744588745</v>
      </c>
      <c r="G1996" s="16">
        <f>ABS(Solieusap!G1996)</f>
        <v>2.3819547186147201</v>
      </c>
      <c r="H1996" s="16">
        <f>ABS(Solieusap!H1996)</f>
        <v>1.0690954415584399E-3</v>
      </c>
      <c r="I1996" s="16">
        <f>ABS(Solieusap!I1996)</f>
        <v>6.4576060216450202</v>
      </c>
      <c r="J1996" s="16">
        <f>ABS(Solieusap!J1996)</f>
        <v>4.34307764935064</v>
      </c>
      <c r="K1996" s="16">
        <f t="shared" si="0"/>
        <v>18.554500259740301</v>
      </c>
      <c r="L1996" s="16">
        <f t="shared" si="1"/>
        <v>6.4576060216450202</v>
      </c>
    </row>
    <row r="1997" spans="1:12" ht="16.5" customHeight="1">
      <c r="A1997" s="15" t="str">
        <f>Solieusap!A1997</f>
        <v>Cũ</v>
      </c>
      <c r="B1997" s="15">
        <f>Solieusap!B1997</f>
        <v>1.75</v>
      </c>
      <c r="C1997" s="15" t="str">
        <f>Solieusap!C1997</f>
        <v>COMB7</v>
      </c>
      <c r="D1997" s="15" t="str">
        <f>Solieusap!D1997</f>
        <v>Combination</v>
      </c>
      <c r="E1997" s="16">
        <f>ABS(Solieusap!E1997)</f>
        <v>18.571356623376602</v>
      </c>
      <c r="F1997" s="16">
        <f>ABS(Solieusap!F1997)</f>
        <v>1.76138796536797</v>
      </c>
      <c r="G1997" s="16">
        <f>ABS(Solieusap!G1997)</f>
        <v>2.3842191341991299</v>
      </c>
      <c r="H1997" s="16">
        <f>ABS(Solieusap!H1997)</f>
        <v>1.07015054545455E-3</v>
      </c>
      <c r="I1997" s="16">
        <f>ABS(Solieusap!I1997)</f>
        <v>6.4644008138528202</v>
      </c>
      <c r="J1997" s="16">
        <f>ABS(Solieusap!J1997)</f>
        <v>4.3476247012986997</v>
      </c>
      <c r="K1997" s="16">
        <f t="shared" si="0"/>
        <v>18.571356623376602</v>
      </c>
      <c r="L1997" s="16">
        <f t="shared" si="1"/>
        <v>6.4644008138528202</v>
      </c>
    </row>
    <row r="1998" spans="1:12" ht="16.5" customHeight="1">
      <c r="A1998" s="15" t="str">
        <f>Solieusap!A1998</f>
        <v>Cũ</v>
      </c>
      <c r="B1998" s="15">
        <f>Solieusap!B1998</f>
        <v>3.5</v>
      </c>
      <c r="C1998" s="15" t="str">
        <f>Solieusap!C1998</f>
        <v>COMB7</v>
      </c>
      <c r="D1998" s="15" t="str">
        <f>Solieusap!D1998</f>
        <v>Combination</v>
      </c>
      <c r="E1998" s="16">
        <f>ABS(Solieusap!E1998)</f>
        <v>18.588212987013002</v>
      </c>
      <c r="F1998" s="16">
        <f>ABS(Solieusap!F1998)</f>
        <v>1.7630984848484901</v>
      </c>
      <c r="G1998" s="16">
        <f>ABS(Solieusap!G1998)</f>
        <v>2.3864835497835499</v>
      </c>
      <c r="H1998" s="16">
        <f>ABS(Solieusap!H1998)</f>
        <v>1.0712056493506501E-3</v>
      </c>
      <c r="I1998" s="16">
        <f>ABS(Solieusap!I1998)</f>
        <v>6.4711956060606104</v>
      </c>
      <c r="J1998" s="16">
        <f>ABS(Solieusap!J1998)</f>
        <v>4.3521717532467497</v>
      </c>
      <c r="K1998" s="16">
        <f t="shared" si="0"/>
        <v>18.588212987013002</v>
      </c>
      <c r="L1998" s="16">
        <f t="shared" si="1"/>
        <v>6.4711956060606104</v>
      </c>
    </row>
    <row r="1999" spans="1:12" ht="16.5" customHeight="1">
      <c r="A1999" s="15" t="str">
        <f>Solieusap!A1999</f>
        <v>Cũ</v>
      </c>
      <c r="B1999" s="15">
        <f>Solieusap!B1999</f>
        <v>0</v>
      </c>
      <c r="C1999" s="15" t="str">
        <f>Solieusap!C1999</f>
        <v>COMB1</v>
      </c>
      <c r="D1999" s="15" t="str">
        <f>Solieusap!D1999</f>
        <v>Combination</v>
      </c>
      <c r="E1999" s="16">
        <f>ABS(Solieusap!E1999)</f>
        <v>18.605069350649401</v>
      </c>
      <c r="F1999" s="16">
        <f>ABS(Solieusap!F1999)</f>
        <v>1.7648090043290099</v>
      </c>
      <c r="G1999" s="16">
        <f>ABS(Solieusap!G1999)</f>
        <v>2.3887479653679602</v>
      </c>
      <c r="H1999" s="16">
        <f>ABS(Solieusap!H1999)</f>
        <v>1.0722607532467499E-3</v>
      </c>
      <c r="I1999" s="16">
        <f>ABS(Solieusap!I1999)</f>
        <v>6.4779903982683997</v>
      </c>
      <c r="J1999" s="16">
        <f>ABS(Solieusap!J1999)</f>
        <v>4.3567188051947996</v>
      </c>
      <c r="K1999" s="16">
        <f t="shared" si="0"/>
        <v>18.605069350649401</v>
      </c>
      <c r="L1999" s="16">
        <f t="shared" si="1"/>
        <v>6.4779903982683997</v>
      </c>
    </row>
    <row r="2000" spans="1:12" ht="16.5" customHeight="1">
      <c r="A2000" s="15" t="str">
        <f>Solieusap!A2000</f>
        <v>Cũ</v>
      </c>
      <c r="B2000" s="15">
        <f>Solieusap!B2000</f>
        <v>1.75</v>
      </c>
      <c r="C2000" s="15" t="str">
        <f>Solieusap!C2000</f>
        <v>COMB1</v>
      </c>
      <c r="D2000" s="15" t="str">
        <f>Solieusap!D2000</f>
        <v>Combination</v>
      </c>
      <c r="E2000" s="16">
        <f>ABS(Solieusap!E2000)</f>
        <v>18.621925714285702</v>
      </c>
      <c r="F2000" s="16">
        <f>ABS(Solieusap!F2000)</f>
        <v>1.7665195238095299</v>
      </c>
      <c r="G2000" s="16">
        <f>ABS(Solieusap!G2000)</f>
        <v>2.3910123809523798</v>
      </c>
      <c r="H2000" s="16">
        <f>ABS(Solieusap!H2000)</f>
        <v>1.07331585714286E-3</v>
      </c>
      <c r="I2000" s="16">
        <f>ABS(Solieusap!I2000)</f>
        <v>6.48478519047619</v>
      </c>
      <c r="J2000" s="16">
        <f>ABS(Solieusap!J2000)</f>
        <v>4.3612658571428504</v>
      </c>
      <c r="K2000" s="16">
        <f t="shared" si="0"/>
        <v>18.621925714285702</v>
      </c>
      <c r="L2000" s="16">
        <f t="shared" si="1"/>
        <v>6.48478519047619</v>
      </c>
    </row>
    <row r="2001" spans="1:12" ht="16.5" customHeight="1">
      <c r="A2001" s="15" t="str">
        <f>Solieusap!A2001</f>
        <v>Cũ</v>
      </c>
      <c r="B2001" s="15">
        <f>Solieusap!B2001</f>
        <v>3.5</v>
      </c>
      <c r="C2001" s="15" t="str">
        <f>Solieusap!C2001</f>
        <v>COMB1</v>
      </c>
      <c r="D2001" s="15" t="str">
        <f>Solieusap!D2001</f>
        <v>Combination</v>
      </c>
      <c r="E2001" s="16">
        <f>ABS(Solieusap!E2001)</f>
        <v>18.638782077922102</v>
      </c>
      <c r="F2001" s="16">
        <f>ABS(Solieusap!F2001)</f>
        <v>1.76823004329005</v>
      </c>
      <c r="G2001" s="16">
        <f>ABS(Solieusap!G2001)</f>
        <v>2.39327679653679</v>
      </c>
      <c r="H2001" s="16">
        <f>ABS(Solieusap!H2001)</f>
        <v>1.0743709610389601E-3</v>
      </c>
      <c r="I2001" s="16">
        <f>ABS(Solieusap!I2001)</f>
        <v>6.4915799826839802</v>
      </c>
      <c r="J2001" s="16">
        <f>ABS(Solieusap!J2001)</f>
        <v>4.3658129090909004</v>
      </c>
      <c r="K2001" s="16">
        <f t="shared" si="0"/>
        <v>18.638782077922102</v>
      </c>
      <c r="L2001" s="16">
        <f t="shared" si="1"/>
        <v>6.4915799826839802</v>
      </c>
    </row>
    <row r="2002" spans="1:12" ht="16.5" customHeight="1">
      <c r="A2002" s="15" t="str">
        <f>Solieusap!A2002</f>
        <v>Cũ</v>
      </c>
      <c r="B2002" s="15">
        <f>Solieusap!B2002</f>
        <v>0</v>
      </c>
      <c r="C2002" s="15" t="str">
        <f>Solieusap!C2002</f>
        <v>COMB2</v>
      </c>
      <c r="D2002" s="15" t="str">
        <f>Solieusap!D2002</f>
        <v>Combination</v>
      </c>
      <c r="E2002" s="16">
        <f>ABS(Solieusap!E2002)</f>
        <v>18.655638441558501</v>
      </c>
      <c r="F2002" s="16">
        <f>ABS(Solieusap!F2002)</f>
        <v>1.76994056277057</v>
      </c>
      <c r="G2002" s="16">
        <f>ABS(Solieusap!G2002)</f>
        <v>2.3955412121212101</v>
      </c>
      <c r="H2002" s="16">
        <f>ABS(Solieusap!H2002)</f>
        <v>1.0754260649350699E-3</v>
      </c>
      <c r="I2002" s="16">
        <f>ABS(Solieusap!I2002)</f>
        <v>6.4983747748917802</v>
      </c>
      <c r="J2002" s="16">
        <f>ABS(Solieusap!J2002)</f>
        <v>4.3703599610389601</v>
      </c>
      <c r="K2002" s="16">
        <f t="shared" si="0"/>
        <v>18.655638441558501</v>
      </c>
      <c r="L2002" s="16">
        <f t="shared" si="1"/>
        <v>6.4983747748917802</v>
      </c>
    </row>
    <row r="2003" spans="1:12" ht="16.5" customHeight="1">
      <c r="A2003" s="15" t="str">
        <f>Solieusap!A2003</f>
        <v>Cũ</v>
      </c>
      <c r="B2003" s="15">
        <f>Solieusap!B2003</f>
        <v>1.75</v>
      </c>
      <c r="C2003" s="15" t="str">
        <f>Solieusap!C2003</f>
        <v>COMB2</v>
      </c>
      <c r="D2003" s="15" t="str">
        <f>Solieusap!D2003</f>
        <v>Combination</v>
      </c>
      <c r="E2003" s="16">
        <f>ABS(Solieusap!E2003)</f>
        <v>18.672494805194798</v>
      </c>
      <c r="F2003" s="16">
        <f>ABS(Solieusap!F2003)</f>
        <v>1.77165108225109</v>
      </c>
      <c r="G2003" s="16">
        <f>ABS(Solieusap!G2003)</f>
        <v>2.3978056277056301</v>
      </c>
      <c r="H2003" s="16">
        <f>ABS(Solieusap!H2003)</f>
        <v>1.07648116883117E-3</v>
      </c>
      <c r="I2003" s="16">
        <f>ABS(Solieusap!I2003)</f>
        <v>6.5051695670995704</v>
      </c>
      <c r="J2003" s="16">
        <f>ABS(Solieusap!J2003)</f>
        <v>4.37490701298701</v>
      </c>
      <c r="K2003" s="16">
        <f t="shared" si="0"/>
        <v>18.672494805194798</v>
      </c>
      <c r="L2003" s="16">
        <f t="shared" si="1"/>
        <v>6.5051695670995704</v>
      </c>
    </row>
    <row r="2004" spans="1:12" ht="16.5" customHeight="1">
      <c r="A2004" s="15" t="str">
        <f>Solieusap!A2004</f>
        <v>Cũ</v>
      </c>
      <c r="B2004" s="15">
        <f>Solieusap!B2004</f>
        <v>3.5</v>
      </c>
      <c r="C2004" s="15" t="str">
        <f>Solieusap!C2004</f>
        <v>COMB2</v>
      </c>
      <c r="D2004" s="15" t="str">
        <f>Solieusap!D2004</f>
        <v>Combination</v>
      </c>
      <c r="E2004" s="16">
        <f>ABS(Solieusap!E2004)</f>
        <v>18.689351168831202</v>
      </c>
      <c r="F2004" s="16">
        <f>ABS(Solieusap!F2004)</f>
        <v>1.7733616017316101</v>
      </c>
      <c r="G2004" s="16">
        <f>ABS(Solieusap!G2004)</f>
        <v>2.4000700432900399</v>
      </c>
      <c r="H2004" s="16">
        <f>ABS(Solieusap!H2004)</f>
        <v>1.0775362727272701E-3</v>
      </c>
      <c r="I2004" s="16">
        <f>ABS(Solieusap!I2004)</f>
        <v>6.5119643593073597</v>
      </c>
      <c r="J2004" s="16">
        <f>ABS(Solieusap!J2004)</f>
        <v>4.37945406493506</v>
      </c>
      <c r="K2004" s="16">
        <f t="shared" si="0"/>
        <v>18.689351168831202</v>
      </c>
      <c r="L2004" s="16">
        <f t="shared" si="1"/>
        <v>6.5119643593073597</v>
      </c>
    </row>
    <row r="2005" spans="1:12" ht="16.5" customHeight="1">
      <c r="A2005" s="15" t="str">
        <f>Solieusap!A2005</f>
        <v>Cũ</v>
      </c>
      <c r="B2005" s="15">
        <f>Solieusap!B2005</f>
        <v>0</v>
      </c>
      <c r="C2005" s="15" t="str">
        <f>Solieusap!C2005</f>
        <v>COMB3</v>
      </c>
      <c r="D2005" s="15" t="str">
        <f>Solieusap!D2005</f>
        <v>Combination</v>
      </c>
      <c r="E2005" s="16">
        <f>ABS(Solieusap!E2005)</f>
        <v>18.706207532467499</v>
      </c>
      <c r="F2005" s="16">
        <f>ABS(Solieusap!F2005)</f>
        <v>1.7750721212121301</v>
      </c>
      <c r="G2005" s="16">
        <f>ABS(Solieusap!G2005)</f>
        <v>2.40233445887446</v>
      </c>
      <c r="H2005" s="16">
        <f>ABS(Solieusap!H2005)</f>
        <v>1.0785913766233801E-3</v>
      </c>
      <c r="I2005" s="16">
        <f>ABS(Solieusap!I2005)</f>
        <v>6.51875915151515</v>
      </c>
      <c r="J2005" s="16">
        <f>ABS(Solieusap!J2005)</f>
        <v>4.3840011168831099</v>
      </c>
      <c r="K2005" s="16">
        <f t="shared" si="0"/>
        <v>18.706207532467499</v>
      </c>
      <c r="L2005" s="16">
        <f t="shared" si="1"/>
        <v>6.51875915151515</v>
      </c>
    </row>
    <row r="2006" spans="1:12" ht="16.5" customHeight="1">
      <c r="A2006" s="15" t="str">
        <f>Solieusap!A2006</f>
        <v>Cũ</v>
      </c>
      <c r="B2006" s="15">
        <f>Solieusap!B2006</f>
        <v>1.75</v>
      </c>
      <c r="C2006" s="15" t="str">
        <f>Solieusap!C2006</f>
        <v>COMB3</v>
      </c>
      <c r="D2006" s="15" t="str">
        <f>Solieusap!D2006</f>
        <v>Combination</v>
      </c>
      <c r="E2006" s="16">
        <f>ABS(Solieusap!E2006)</f>
        <v>18.723063896103898</v>
      </c>
      <c r="F2006" s="16">
        <f>ABS(Solieusap!F2006)</f>
        <v>1.7767826406926499</v>
      </c>
      <c r="G2006" s="16">
        <f>ABS(Solieusap!G2006)</f>
        <v>2.4045988744588702</v>
      </c>
      <c r="H2006" s="16">
        <f>ABS(Solieusap!H2006)</f>
        <v>1.07964648051948E-3</v>
      </c>
      <c r="I2006" s="16">
        <f>ABS(Solieusap!I2006)</f>
        <v>6.5255539437229499</v>
      </c>
      <c r="J2006" s="16">
        <f>ABS(Solieusap!J2006)</f>
        <v>4.3885481688311598</v>
      </c>
      <c r="K2006" s="16">
        <f t="shared" si="0"/>
        <v>18.723063896103898</v>
      </c>
      <c r="L2006" s="16">
        <f t="shared" si="1"/>
        <v>6.5255539437229499</v>
      </c>
    </row>
    <row r="2007" spans="1:12" ht="16.5" customHeight="1">
      <c r="A2007" s="15" t="str">
        <f>Solieusap!A2007</f>
        <v>Cũ</v>
      </c>
      <c r="B2007" s="15">
        <f>Solieusap!B2007</f>
        <v>3.5</v>
      </c>
      <c r="C2007" s="15" t="str">
        <f>Solieusap!C2007</f>
        <v>COMB3</v>
      </c>
      <c r="D2007" s="15" t="str">
        <f>Solieusap!D2007</f>
        <v>Combination</v>
      </c>
      <c r="E2007" s="16">
        <f>ABS(Solieusap!E2007)</f>
        <v>18.739920259740298</v>
      </c>
      <c r="F2007" s="16">
        <f>ABS(Solieusap!F2007)</f>
        <v>1.7784931601731699</v>
      </c>
      <c r="G2007" s="16">
        <f>ABS(Solieusap!G2007)</f>
        <v>2.4068632900432898</v>
      </c>
      <c r="H2007" s="16">
        <f>ABS(Solieusap!H2007)</f>
        <v>1.08070158441558E-3</v>
      </c>
      <c r="I2007" s="16">
        <f>ABS(Solieusap!I2007)</f>
        <v>6.5323487359307402</v>
      </c>
      <c r="J2007" s="16">
        <f>ABS(Solieusap!J2007)</f>
        <v>4.3930952207792204</v>
      </c>
      <c r="K2007" s="16">
        <f t="shared" si="0"/>
        <v>18.739920259740298</v>
      </c>
      <c r="L2007" s="16">
        <f t="shared" si="1"/>
        <v>6.5323487359307402</v>
      </c>
    </row>
    <row r="2008" spans="1:12" ht="16.5" customHeight="1">
      <c r="A2008" s="15" t="str">
        <f>Solieusap!A2008</f>
        <v>Cũ</v>
      </c>
      <c r="B2008" s="15">
        <f>Solieusap!B2008</f>
        <v>0</v>
      </c>
      <c r="C2008" s="15" t="str">
        <f>Solieusap!C2008</f>
        <v>COMB4</v>
      </c>
      <c r="D2008" s="15" t="str">
        <f>Solieusap!D2008</f>
        <v>Combination</v>
      </c>
      <c r="E2008" s="16">
        <f>ABS(Solieusap!E2008)</f>
        <v>18.756776623376599</v>
      </c>
      <c r="F2008" s="16">
        <f>ABS(Solieusap!F2008)</f>
        <v>1.78020367965369</v>
      </c>
      <c r="G2008" s="16">
        <f>ABS(Solieusap!G2008)</f>
        <v>2.4091277056277001</v>
      </c>
      <c r="H2008" s="16">
        <f>ABS(Solieusap!H2008)</f>
        <v>1.0817566883116901E-3</v>
      </c>
      <c r="I2008" s="16">
        <f>ABS(Solieusap!I2008)</f>
        <v>6.5391435281385304</v>
      </c>
      <c r="J2008" s="16">
        <f>ABS(Solieusap!J2008)</f>
        <v>4.3976422727272704</v>
      </c>
      <c r="K2008" s="16">
        <f t="shared" si="0"/>
        <v>18.756776623376599</v>
      </c>
      <c r="L2008" s="16">
        <f t="shared" si="1"/>
        <v>6.5391435281385304</v>
      </c>
    </row>
    <row r="2009" spans="1:12" ht="16.5" customHeight="1">
      <c r="A2009" s="15" t="str">
        <f>Solieusap!A2009</f>
        <v>Cũ</v>
      </c>
      <c r="B2009" s="15">
        <f>Solieusap!B2009</f>
        <v>1.75</v>
      </c>
      <c r="C2009" s="15" t="str">
        <f>Solieusap!C2009</f>
        <v>COMB4</v>
      </c>
      <c r="D2009" s="15" t="str">
        <f>Solieusap!D2009</f>
        <v>Combination</v>
      </c>
      <c r="E2009" s="16">
        <f>ABS(Solieusap!E2009)</f>
        <v>18.773632987012999</v>
      </c>
      <c r="F2009" s="16">
        <f>ABS(Solieusap!F2009)</f>
        <v>1.7819141991342</v>
      </c>
      <c r="G2009" s="16">
        <f>ABS(Solieusap!G2009)</f>
        <v>2.4113921212121201</v>
      </c>
      <c r="H2009" s="16">
        <f>ABS(Solieusap!H2009)</f>
        <v>1.08281179220779E-3</v>
      </c>
      <c r="I2009" s="16">
        <f>ABS(Solieusap!I2009)</f>
        <v>6.5459383203463197</v>
      </c>
      <c r="J2009" s="16">
        <f>ABS(Solieusap!J2009)</f>
        <v>4.4021893246753203</v>
      </c>
      <c r="K2009" s="16">
        <f t="shared" si="0"/>
        <v>18.773632987012999</v>
      </c>
      <c r="L2009" s="16">
        <f t="shared" si="1"/>
        <v>6.5459383203463197</v>
      </c>
    </row>
    <row r="2010" spans="1:12" ht="16.5" customHeight="1">
      <c r="A2010" s="15" t="str">
        <f>Solieusap!A2010</f>
        <v>Cũ</v>
      </c>
      <c r="B2010" s="15">
        <f>Solieusap!B2010</f>
        <v>3.5</v>
      </c>
      <c r="C2010" s="15" t="str">
        <f>Solieusap!C2010</f>
        <v>COMB4</v>
      </c>
      <c r="D2010" s="15" t="str">
        <f>Solieusap!D2010</f>
        <v>Combination</v>
      </c>
      <c r="E2010" s="16">
        <f>ABS(Solieusap!E2010)</f>
        <v>18.790489350649398</v>
      </c>
      <c r="F2010" s="16">
        <f>ABS(Solieusap!F2010)</f>
        <v>1.7836247186147201</v>
      </c>
      <c r="G2010" s="16">
        <f>ABS(Solieusap!G2010)</f>
        <v>2.4136565367965299</v>
      </c>
      <c r="H2010" s="16">
        <f>ABS(Solieusap!H2010)</f>
        <v>1.0838668961039E-3</v>
      </c>
      <c r="I2010" s="16">
        <f>ABS(Solieusap!I2010)</f>
        <v>6.55273311255411</v>
      </c>
      <c r="J2010" s="16">
        <f>ABS(Solieusap!J2010)</f>
        <v>4.4067363766233703</v>
      </c>
      <c r="K2010" s="16">
        <f t="shared" si="0"/>
        <v>18.790489350649398</v>
      </c>
      <c r="L2010" s="16">
        <f t="shared" si="1"/>
        <v>6.55273311255411</v>
      </c>
    </row>
    <row r="2011" spans="1:12" ht="16.5" customHeight="1">
      <c r="A2011" s="15" t="str">
        <f>Solieusap!A2011</f>
        <v>Cũ</v>
      </c>
      <c r="B2011" s="15">
        <f>Solieusap!B2011</f>
        <v>0</v>
      </c>
      <c r="C2011" s="15" t="str">
        <f>Solieusap!C2011</f>
        <v>COMB5</v>
      </c>
      <c r="D2011" s="15" t="str">
        <f>Solieusap!D2011</f>
        <v>Combination</v>
      </c>
      <c r="E2011" s="16">
        <f>ABS(Solieusap!E2011)</f>
        <v>18.807345714285699</v>
      </c>
      <c r="F2011" s="16">
        <f>ABS(Solieusap!F2011)</f>
        <v>1.7853352380952401</v>
      </c>
      <c r="G2011" s="16">
        <f>ABS(Solieusap!G2011)</f>
        <v>2.4159209523809499</v>
      </c>
      <c r="H2011" s="16">
        <f>ABS(Solieusap!H2011)</f>
        <v>1.0849220000000001E-3</v>
      </c>
      <c r="I2011" s="16">
        <f>ABS(Solieusap!I2011)</f>
        <v>6.5595279047619099</v>
      </c>
      <c r="J2011" s="16">
        <f>ABS(Solieusap!J2011)</f>
        <v>4.4112834285714202</v>
      </c>
      <c r="K2011" s="16">
        <f t="shared" si="0"/>
        <v>18.807345714285699</v>
      </c>
      <c r="L2011" s="16">
        <f t="shared" si="1"/>
        <v>6.5595279047619099</v>
      </c>
    </row>
    <row r="2012" spans="1:12" ht="16.5" customHeight="1">
      <c r="A2012" s="15" t="str">
        <f>Solieusap!A2012</f>
        <v>Cũ</v>
      </c>
      <c r="B2012" s="15">
        <f>Solieusap!B2012</f>
        <v>1.75</v>
      </c>
      <c r="C2012" s="15" t="str">
        <f>Solieusap!C2012</f>
        <v>COMB5</v>
      </c>
      <c r="D2012" s="15" t="str">
        <f>Solieusap!D2012</f>
        <v>Combination</v>
      </c>
      <c r="E2012" s="16">
        <f>ABS(Solieusap!E2012)</f>
        <v>18.824202077922099</v>
      </c>
      <c r="F2012" s="16">
        <f>ABS(Solieusap!F2012)</f>
        <v>1.7870457575757599</v>
      </c>
      <c r="G2012" s="16">
        <f>ABS(Solieusap!G2012)</f>
        <v>2.41818536796537</v>
      </c>
      <c r="H2012" s="16">
        <f>ABS(Solieusap!H2012)</f>
        <v>1.0859771038961E-3</v>
      </c>
      <c r="I2012" s="16">
        <f>ABS(Solieusap!I2012)</f>
        <v>6.5663226969697002</v>
      </c>
      <c r="J2012" s="16">
        <f>ABS(Solieusap!J2012)</f>
        <v>4.4158304805194701</v>
      </c>
      <c r="K2012" s="16">
        <f t="shared" si="0"/>
        <v>18.824202077922099</v>
      </c>
      <c r="L2012" s="16">
        <f t="shared" si="1"/>
        <v>6.5663226969697002</v>
      </c>
    </row>
    <row r="2013" spans="1:12" ht="16.5" customHeight="1">
      <c r="A2013" s="15" t="str">
        <f>Solieusap!A2013</f>
        <v>Cũ</v>
      </c>
      <c r="B2013" s="15">
        <f>Solieusap!B2013</f>
        <v>3.5</v>
      </c>
      <c r="C2013" s="15" t="str">
        <f>Solieusap!C2013</f>
        <v>COMB5</v>
      </c>
      <c r="D2013" s="15" t="str">
        <f>Solieusap!D2013</f>
        <v>Combination</v>
      </c>
      <c r="E2013" s="16">
        <f>ABS(Solieusap!E2013)</f>
        <v>18.841058441558499</v>
      </c>
      <c r="F2013" s="16">
        <f>ABS(Solieusap!F2013)</f>
        <v>1.7887562770562799</v>
      </c>
      <c r="G2013" s="16">
        <f>ABS(Solieusap!G2013)</f>
        <v>2.4204497835497798</v>
      </c>
      <c r="H2013" s="16">
        <f>ABS(Solieusap!H2013)</f>
        <v>1.08703220779221E-3</v>
      </c>
      <c r="I2013" s="16">
        <f>ABS(Solieusap!I2013)</f>
        <v>6.5731174891774904</v>
      </c>
      <c r="J2013" s="16">
        <f>ABS(Solieusap!J2013)</f>
        <v>4.4203775324675298</v>
      </c>
      <c r="K2013" s="16">
        <f t="shared" si="0"/>
        <v>18.841058441558499</v>
      </c>
      <c r="L2013" s="16">
        <f t="shared" si="1"/>
        <v>6.5731174891774904</v>
      </c>
    </row>
    <row r="2014" spans="1:12" ht="16.5" customHeight="1">
      <c r="A2014" s="15" t="str">
        <f>Solieusap!A2014</f>
        <v>Cũ</v>
      </c>
      <c r="B2014" s="15">
        <f>Solieusap!B2014</f>
        <v>0</v>
      </c>
      <c r="C2014" s="15" t="str">
        <f>Solieusap!C2014</f>
        <v>COMB6</v>
      </c>
      <c r="D2014" s="15" t="str">
        <f>Solieusap!D2014</f>
        <v>Combination</v>
      </c>
      <c r="E2014" s="16">
        <f>ABS(Solieusap!E2014)</f>
        <v>18.857914805194799</v>
      </c>
      <c r="F2014" s="16">
        <f>ABS(Solieusap!F2014)</f>
        <v>1.7904667965368</v>
      </c>
      <c r="G2014" s="16">
        <f>ABS(Solieusap!G2014)</f>
        <v>2.4227141991341998</v>
      </c>
      <c r="H2014" s="16">
        <f>ABS(Solieusap!H2014)</f>
        <v>1.0880873116883101E-3</v>
      </c>
      <c r="I2014" s="16">
        <f>ABS(Solieusap!I2014)</f>
        <v>6.5799122813852797</v>
      </c>
      <c r="J2014" s="16">
        <f>ABS(Solieusap!J2014)</f>
        <v>4.4249245844155798</v>
      </c>
      <c r="K2014" s="16">
        <f t="shared" si="0"/>
        <v>18.857914805194799</v>
      </c>
      <c r="L2014" s="16">
        <f t="shared" si="1"/>
        <v>6.5799122813852797</v>
      </c>
    </row>
    <row r="2015" spans="1:12" ht="16.5" customHeight="1">
      <c r="A2015" s="15" t="str">
        <f>Solieusap!A2015</f>
        <v>Cũ</v>
      </c>
      <c r="B2015" s="15">
        <f>Solieusap!B2015</f>
        <v>1.75</v>
      </c>
      <c r="C2015" s="15" t="str">
        <f>Solieusap!C2015</f>
        <v>COMB6</v>
      </c>
      <c r="D2015" s="15" t="str">
        <f>Solieusap!D2015</f>
        <v>Combination</v>
      </c>
      <c r="E2015" s="16">
        <f>ABS(Solieusap!E2015)</f>
        <v>18.874771168831199</v>
      </c>
      <c r="F2015" s="16">
        <f>ABS(Solieusap!F2015)</f>
        <v>1.79217731601732</v>
      </c>
      <c r="G2015" s="16">
        <f>ABS(Solieusap!G2015)</f>
        <v>2.4249786147186101</v>
      </c>
      <c r="H2015" s="16">
        <f>ABS(Solieusap!H2015)</f>
        <v>1.0891424155844199E-3</v>
      </c>
      <c r="I2015" s="16">
        <f>ABS(Solieusap!I2015)</f>
        <v>6.5867070735930797</v>
      </c>
      <c r="J2015" s="16">
        <f>ABS(Solieusap!J2015)</f>
        <v>4.4294716363636297</v>
      </c>
      <c r="K2015" s="16">
        <f t="shared" si="0"/>
        <v>18.874771168831199</v>
      </c>
      <c r="L2015" s="16">
        <f t="shared" si="1"/>
        <v>6.5867070735930797</v>
      </c>
    </row>
    <row r="2016" spans="1:12" ht="16.5" customHeight="1">
      <c r="A2016" s="15" t="str">
        <f>Solieusap!A2016</f>
        <v>Cũ</v>
      </c>
      <c r="B2016" s="15">
        <f>Solieusap!B2016</f>
        <v>3.5</v>
      </c>
      <c r="C2016" s="15" t="str">
        <f>Solieusap!C2016</f>
        <v>COMB6</v>
      </c>
      <c r="D2016" s="15" t="str">
        <f>Solieusap!D2016</f>
        <v>Combination</v>
      </c>
      <c r="E2016" s="16">
        <f>ABS(Solieusap!E2016)</f>
        <v>18.891627532467499</v>
      </c>
      <c r="F2016" s="16">
        <f>ABS(Solieusap!F2016)</f>
        <v>1.79388783549784</v>
      </c>
      <c r="G2016" s="16">
        <f>ABS(Solieusap!G2016)</f>
        <v>2.4272430303030301</v>
      </c>
      <c r="H2016" s="16">
        <f>ABS(Solieusap!H2016)</f>
        <v>1.09019751948052E-3</v>
      </c>
      <c r="I2016" s="16">
        <f>ABS(Solieusap!I2016)</f>
        <v>6.5935018658008699</v>
      </c>
      <c r="J2016" s="16">
        <f>ABS(Solieusap!J2016)</f>
        <v>4.4340186883116797</v>
      </c>
      <c r="K2016" s="16">
        <f t="shared" si="0"/>
        <v>18.891627532467499</v>
      </c>
      <c r="L2016" s="16">
        <f t="shared" si="1"/>
        <v>6.5935018658008699</v>
      </c>
    </row>
    <row r="2017" spans="1:12" ht="16.5" customHeight="1">
      <c r="A2017" s="15" t="str">
        <f>Solieusap!A2017</f>
        <v>Cũ</v>
      </c>
      <c r="B2017" s="15">
        <f>Solieusap!B2017</f>
        <v>0</v>
      </c>
      <c r="C2017" s="15" t="str">
        <f>Solieusap!C2017</f>
        <v>COMB7</v>
      </c>
      <c r="D2017" s="15" t="str">
        <f>Solieusap!D2017</f>
        <v>Combination</v>
      </c>
      <c r="E2017" s="16">
        <f>ABS(Solieusap!E2017)</f>
        <v>18.908483896103899</v>
      </c>
      <c r="F2017" s="16">
        <f>ABS(Solieusap!F2017)</f>
        <v>1.7955983549783601</v>
      </c>
      <c r="G2017" s="16">
        <f>ABS(Solieusap!G2017)</f>
        <v>2.4295074458874399</v>
      </c>
      <c r="H2017" s="16">
        <f>ABS(Solieusap!H2017)</f>
        <v>1.0912526233766201E-3</v>
      </c>
      <c r="I2017" s="16">
        <f>ABS(Solieusap!I2017)</f>
        <v>6.6002966580086602</v>
      </c>
      <c r="J2017" s="16">
        <f>ABS(Solieusap!J2017)</f>
        <v>4.4385657402597296</v>
      </c>
      <c r="K2017" s="16">
        <f t="shared" si="0"/>
        <v>18.908483896103899</v>
      </c>
      <c r="L2017" s="16">
        <f t="shared" si="1"/>
        <v>6.6002966580086602</v>
      </c>
    </row>
    <row r="2018" spans="1:12" ht="16.5" customHeight="1">
      <c r="A2018" s="15" t="str">
        <f>Solieusap!A2018</f>
        <v>Cũ</v>
      </c>
      <c r="B2018" s="15">
        <f>Solieusap!B2018</f>
        <v>1.75</v>
      </c>
      <c r="C2018" s="15" t="str">
        <f>Solieusap!C2018</f>
        <v>COMB7</v>
      </c>
      <c r="D2018" s="15" t="str">
        <f>Solieusap!D2018</f>
        <v>Combination</v>
      </c>
      <c r="E2018" s="16">
        <f>ABS(Solieusap!E2018)</f>
        <v>18.925340259740299</v>
      </c>
      <c r="F2018" s="16">
        <f>ABS(Solieusap!F2018)</f>
        <v>1.7973088744588801</v>
      </c>
      <c r="G2018" s="16">
        <f>ABS(Solieusap!G2018)</f>
        <v>2.43177186147186</v>
      </c>
      <c r="H2018" s="16">
        <f>ABS(Solieusap!H2018)</f>
        <v>1.0923077272727299E-3</v>
      </c>
      <c r="I2018" s="16">
        <f>ABS(Solieusap!I2018)</f>
        <v>6.6070914502164504</v>
      </c>
      <c r="J2018" s="16">
        <f>ABS(Solieusap!J2018)</f>
        <v>4.4431127922077902</v>
      </c>
      <c r="K2018" s="16">
        <f t="shared" si="0"/>
        <v>18.925340259740299</v>
      </c>
      <c r="L2018" s="16">
        <f t="shared" si="1"/>
        <v>6.6070914502164504</v>
      </c>
    </row>
    <row r="2019" spans="1:12" ht="16.5" customHeight="1">
      <c r="A2019" s="15" t="str">
        <f>Solieusap!A2019</f>
        <v>Cũ</v>
      </c>
      <c r="B2019" s="15">
        <f>Solieusap!B2019</f>
        <v>3.5</v>
      </c>
      <c r="C2019" s="15" t="str">
        <f>Solieusap!C2019</f>
        <v>COMB7</v>
      </c>
      <c r="D2019" s="15" t="str">
        <f>Solieusap!D2019</f>
        <v>Combination</v>
      </c>
      <c r="E2019" s="16">
        <f>ABS(Solieusap!E2019)</f>
        <v>18.942196623376599</v>
      </c>
      <c r="F2019" s="16">
        <f>ABS(Solieusap!F2019)</f>
        <v>1.7990193939393999</v>
      </c>
      <c r="G2019" s="16">
        <f>ABS(Solieusap!G2019)</f>
        <v>2.43403627705628</v>
      </c>
      <c r="H2019" s="16">
        <f>ABS(Solieusap!H2019)</f>
        <v>1.09336283116883E-3</v>
      </c>
      <c r="I2019" s="16">
        <f>ABS(Solieusap!I2019)</f>
        <v>6.6138862424242397</v>
      </c>
      <c r="J2019" s="16">
        <f>ABS(Solieusap!J2019)</f>
        <v>4.4476598441558401</v>
      </c>
      <c r="K2019" s="16">
        <f t="shared" si="0"/>
        <v>18.942196623376599</v>
      </c>
      <c r="L2019" s="16">
        <f t="shared" si="1"/>
        <v>6.6138862424242397</v>
      </c>
    </row>
    <row r="2020" spans="1:12" ht="16.5" customHeight="1">
      <c r="A2020" s="15" t="str">
        <f>Solieusap!A2020</f>
        <v>Cũ</v>
      </c>
      <c r="B2020" s="15">
        <f>Solieusap!B2020</f>
        <v>0</v>
      </c>
      <c r="C2020" s="15" t="str">
        <f>Solieusap!C2020</f>
        <v>COMB1</v>
      </c>
      <c r="D2020" s="15" t="str">
        <f>Solieusap!D2020</f>
        <v>Combination</v>
      </c>
      <c r="E2020" s="16">
        <f>ABS(Solieusap!E2020)</f>
        <v>18.959052987012999</v>
      </c>
      <c r="F2020" s="16">
        <f>ABS(Solieusap!F2020)</f>
        <v>1.8007299134199199</v>
      </c>
      <c r="G2020" s="16">
        <f>ABS(Solieusap!G2020)</f>
        <v>2.4363006926406898</v>
      </c>
      <c r="H2020" s="16">
        <f>ABS(Solieusap!H2020)</f>
        <v>1.0944179350649401E-3</v>
      </c>
      <c r="I2020" s="16">
        <f>ABS(Solieusap!I2020)</f>
        <v>6.6206810346320397</v>
      </c>
      <c r="J2020" s="16">
        <f>ABS(Solieusap!J2020)</f>
        <v>4.4522068961038901</v>
      </c>
      <c r="K2020" s="16">
        <f t="shared" si="0"/>
        <v>18.959052987012999</v>
      </c>
      <c r="L2020" s="16">
        <f t="shared" si="1"/>
        <v>6.6206810346320397</v>
      </c>
    </row>
    <row r="2021" spans="1:12" ht="16.5" customHeight="1">
      <c r="A2021" s="15" t="str">
        <f>Solieusap!A2021</f>
        <v>Cũ</v>
      </c>
      <c r="B2021" s="15">
        <f>Solieusap!B2021</f>
        <v>1.75</v>
      </c>
      <c r="C2021" s="15" t="str">
        <f>Solieusap!C2021</f>
        <v>COMB1</v>
      </c>
      <c r="D2021" s="15" t="str">
        <f>Solieusap!D2021</f>
        <v>Combination</v>
      </c>
      <c r="E2021" s="16">
        <f>ABS(Solieusap!E2021)</f>
        <v>18.975909350649399</v>
      </c>
      <c r="F2021" s="16">
        <f>ABS(Solieusap!F2021)</f>
        <v>1.80244043290044</v>
      </c>
      <c r="G2021" s="16">
        <f>ABS(Solieusap!G2021)</f>
        <v>2.4385651082251099</v>
      </c>
      <c r="H2021" s="16">
        <f>ABS(Solieusap!H2021)</f>
        <v>1.0954730389610399E-3</v>
      </c>
      <c r="I2021" s="16">
        <f>ABS(Solieusap!I2021)</f>
        <v>6.6274758268398299</v>
      </c>
      <c r="J2021" s="16">
        <f>ABS(Solieusap!J2021)</f>
        <v>4.45675394805194</v>
      </c>
      <c r="K2021" s="16">
        <f t="shared" si="0"/>
        <v>18.975909350649399</v>
      </c>
      <c r="L2021" s="16">
        <f t="shared" si="1"/>
        <v>6.6274758268398299</v>
      </c>
    </row>
    <row r="2022" spans="1:12" ht="16.5" customHeight="1">
      <c r="A2022" s="15" t="str">
        <f>Solieusap!A2022</f>
        <v>Cũ</v>
      </c>
      <c r="B2022" s="15">
        <f>Solieusap!B2022</f>
        <v>3.5</v>
      </c>
      <c r="C2022" s="15" t="str">
        <f>Solieusap!C2022</f>
        <v>COMB1</v>
      </c>
      <c r="D2022" s="15" t="str">
        <f>Solieusap!D2022</f>
        <v>Combination</v>
      </c>
      <c r="E2022" s="16">
        <f>ABS(Solieusap!E2022)</f>
        <v>18.992765714285699</v>
      </c>
      <c r="F2022" s="16">
        <f>ABS(Solieusap!F2022)</f>
        <v>1.80415095238096</v>
      </c>
      <c r="G2022" s="16">
        <f>ABS(Solieusap!G2022)</f>
        <v>2.4408295238095201</v>
      </c>
      <c r="H2022" s="16">
        <f>ABS(Solieusap!H2022)</f>
        <v>1.09652814285714E-3</v>
      </c>
      <c r="I2022" s="16">
        <f>ABS(Solieusap!I2022)</f>
        <v>6.6342706190476202</v>
      </c>
      <c r="J2022" s="16">
        <f>ABS(Solieusap!J2022)</f>
        <v>4.46130099999999</v>
      </c>
      <c r="K2022" s="16">
        <f t="shared" si="0"/>
        <v>18.992765714285699</v>
      </c>
      <c r="L2022" s="16">
        <f t="shared" si="1"/>
        <v>6.6342706190476202</v>
      </c>
    </row>
    <row r="2023" spans="1:12" ht="16.5" customHeight="1">
      <c r="A2023" s="15" t="str">
        <f>Solieusap!A2023</f>
        <v>Cũ</v>
      </c>
      <c r="B2023" s="15">
        <f>Solieusap!B2023</f>
        <v>0</v>
      </c>
      <c r="C2023" s="15" t="str">
        <f>Solieusap!C2023</f>
        <v>COMB2</v>
      </c>
      <c r="D2023" s="15" t="str">
        <f>Solieusap!D2023</f>
        <v>Combination</v>
      </c>
      <c r="E2023" s="16">
        <f>ABS(Solieusap!E2023)</f>
        <v>19.009622077922099</v>
      </c>
      <c r="F2023" s="16">
        <f>ABS(Solieusap!F2023)</f>
        <v>1.80586147186148</v>
      </c>
      <c r="G2023" s="16">
        <f>ABS(Solieusap!G2023)</f>
        <v>2.4430939393939402</v>
      </c>
      <c r="H2023" s="16">
        <f>ABS(Solieusap!H2023)</f>
        <v>1.0975832467532501E-3</v>
      </c>
      <c r="I2023" s="16">
        <f>ABS(Solieusap!I2023)</f>
        <v>6.6410654112554104</v>
      </c>
      <c r="J2023" s="16">
        <f>ABS(Solieusap!J2023)</f>
        <v>4.4658480519480497</v>
      </c>
      <c r="K2023" s="16">
        <f t="shared" si="0"/>
        <v>19.009622077922099</v>
      </c>
      <c r="L2023" s="16">
        <f t="shared" si="1"/>
        <v>6.6410654112554104</v>
      </c>
    </row>
    <row r="2024" spans="1:12" ht="16.5" customHeight="1">
      <c r="A2024" s="15" t="str">
        <f>Solieusap!A2024</f>
        <v>Cũ</v>
      </c>
      <c r="B2024" s="15">
        <f>Solieusap!B2024</f>
        <v>1.75</v>
      </c>
      <c r="C2024" s="15" t="str">
        <f>Solieusap!C2024</f>
        <v>COMB2</v>
      </c>
      <c r="D2024" s="15" t="str">
        <f>Solieusap!D2024</f>
        <v>Combination</v>
      </c>
      <c r="E2024" s="16">
        <f>ABS(Solieusap!E2024)</f>
        <v>19.026478441558499</v>
      </c>
      <c r="F2024" s="16">
        <f>ABS(Solieusap!F2024)</f>
        <v>1.8075719913420001</v>
      </c>
      <c r="G2024" s="16">
        <f>ABS(Solieusap!G2024)</f>
        <v>2.44535835497835</v>
      </c>
      <c r="H2024" s="16">
        <f>ABS(Solieusap!H2024)</f>
        <v>1.0986383506493499E-3</v>
      </c>
      <c r="I2024" s="16">
        <f>ABS(Solieusap!I2024)</f>
        <v>6.6478602034632104</v>
      </c>
      <c r="J2024" s="16">
        <f>ABS(Solieusap!J2024)</f>
        <v>4.4703951038960996</v>
      </c>
      <c r="K2024" s="16">
        <f t="shared" si="0"/>
        <v>19.026478441558499</v>
      </c>
      <c r="L2024" s="16">
        <f t="shared" si="1"/>
        <v>6.6478602034632104</v>
      </c>
    </row>
    <row r="2025" spans="1:12" ht="16.5" customHeight="1">
      <c r="A2025" s="15" t="str">
        <f>Solieusap!A2025</f>
        <v>Cũ</v>
      </c>
      <c r="B2025" s="15">
        <f>Solieusap!B2025</f>
        <v>3.5</v>
      </c>
      <c r="C2025" s="15" t="str">
        <f>Solieusap!C2025</f>
        <v>COMB2</v>
      </c>
      <c r="D2025" s="15" t="str">
        <f>Solieusap!D2025</f>
        <v>Combination</v>
      </c>
      <c r="E2025" s="16">
        <f>ABS(Solieusap!E2025)</f>
        <v>19.043334805194799</v>
      </c>
      <c r="F2025" s="16">
        <f>ABS(Solieusap!F2025)</f>
        <v>1.8092825108225199</v>
      </c>
      <c r="G2025" s="16">
        <f>ABS(Solieusap!G2025)</f>
        <v>2.44762277056277</v>
      </c>
      <c r="H2025" s="16">
        <f>ABS(Solieusap!H2025)</f>
        <v>1.09969345454545E-3</v>
      </c>
      <c r="I2025" s="16">
        <f>ABS(Solieusap!I2025)</f>
        <v>6.6546549956709997</v>
      </c>
      <c r="J2025" s="16">
        <f>ABS(Solieusap!J2025)</f>
        <v>4.4749421558441496</v>
      </c>
      <c r="K2025" s="16">
        <f t="shared" si="0"/>
        <v>19.043334805194799</v>
      </c>
      <c r="L2025" s="16">
        <f t="shared" si="1"/>
        <v>6.6546549956709997</v>
      </c>
    </row>
    <row r="2026" spans="1:12" ht="16.5" customHeight="1">
      <c r="A2026" s="15" t="str">
        <f>Solieusap!A2026</f>
        <v>Cũ</v>
      </c>
      <c r="B2026" s="15">
        <f>Solieusap!B2026</f>
        <v>0</v>
      </c>
      <c r="C2026" s="15" t="str">
        <f>Solieusap!C2026</f>
        <v>COMB3</v>
      </c>
      <c r="D2026" s="15" t="str">
        <f>Solieusap!D2026</f>
        <v>Combination</v>
      </c>
      <c r="E2026" s="16">
        <f>ABS(Solieusap!E2026)</f>
        <v>19.060191168831199</v>
      </c>
      <c r="F2026" s="16">
        <f>ABS(Solieusap!F2026)</f>
        <v>1.8109930303030399</v>
      </c>
      <c r="G2026" s="16">
        <f>ABS(Solieusap!G2026)</f>
        <v>2.4498871861471798</v>
      </c>
      <c r="H2026" s="16">
        <f>ABS(Solieusap!H2026)</f>
        <v>1.1007485584415601E-3</v>
      </c>
      <c r="I2026" s="16">
        <f>ABS(Solieusap!I2026)</f>
        <v>6.6614497878787899</v>
      </c>
      <c r="J2026" s="16">
        <f>ABS(Solieusap!J2026)</f>
        <v>4.4794892077922004</v>
      </c>
      <c r="K2026" s="16">
        <f t="shared" si="0"/>
        <v>19.060191168831199</v>
      </c>
      <c r="L2026" s="16">
        <f t="shared" si="1"/>
        <v>6.6614497878787899</v>
      </c>
    </row>
    <row r="2027" spans="1:12" ht="16.5" customHeight="1">
      <c r="A2027" s="15" t="str">
        <f>Solieusap!A2027</f>
        <v>Cũ</v>
      </c>
      <c r="B2027" s="15">
        <f>Solieusap!B2027</f>
        <v>1.75</v>
      </c>
      <c r="C2027" s="15" t="str">
        <f>Solieusap!C2027</f>
        <v>COMB3</v>
      </c>
      <c r="D2027" s="15" t="str">
        <f>Solieusap!D2027</f>
        <v>Combination</v>
      </c>
      <c r="E2027" s="16">
        <f>ABS(Solieusap!E2027)</f>
        <v>19.0770475324675</v>
      </c>
      <c r="F2027" s="16">
        <f>ABS(Solieusap!F2027)</f>
        <v>1.81270354978356</v>
      </c>
      <c r="G2027" s="16">
        <f>ABS(Solieusap!G2027)</f>
        <v>2.4521516017315999</v>
      </c>
      <c r="H2027" s="16">
        <f>ABS(Solieusap!H2027)</f>
        <v>1.1018036623376599E-3</v>
      </c>
      <c r="I2027" s="16">
        <f>ABS(Solieusap!I2027)</f>
        <v>6.6682445800865802</v>
      </c>
      <c r="J2027" s="16">
        <f>ABS(Solieusap!J2027)</f>
        <v>4.4840362597402503</v>
      </c>
      <c r="K2027" s="16">
        <f t="shared" si="0"/>
        <v>19.0770475324675</v>
      </c>
      <c r="L2027" s="16">
        <f t="shared" si="1"/>
        <v>6.6682445800865802</v>
      </c>
    </row>
    <row r="2028" spans="1:12" ht="16.5" customHeight="1">
      <c r="A2028" s="15" t="str">
        <f>Solieusap!A2028</f>
        <v>Cũ</v>
      </c>
      <c r="B2028" s="15">
        <f>Solieusap!B2028</f>
        <v>3.5</v>
      </c>
      <c r="C2028" s="15" t="str">
        <f>Solieusap!C2028</f>
        <v>COMB3</v>
      </c>
      <c r="D2028" s="15" t="str">
        <f>Solieusap!D2028</f>
        <v>Combination</v>
      </c>
      <c r="E2028" s="16">
        <f>ABS(Solieusap!E2028)</f>
        <v>19.0939038961039</v>
      </c>
      <c r="F2028" s="16">
        <f>ABS(Solieusap!F2028)</f>
        <v>1.81441406926407</v>
      </c>
      <c r="G2028" s="16">
        <f>ABS(Solieusap!G2028)</f>
        <v>2.4544160173160199</v>
      </c>
      <c r="H2028" s="16">
        <f>ABS(Solieusap!H2028)</f>
        <v>1.10285876623377E-3</v>
      </c>
      <c r="I2028" s="16">
        <f>ABS(Solieusap!I2028)</f>
        <v>6.6750393722943704</v>
      </c>
      <c r="J2028" s="16">
        <f>ABS(Solieusap!J2028)</f>
        <v>4.48858331168831</v>
      </c>
      <c r="K2028" s="16">
        <f t="shared" si="0"/>
        <v>19.0939038961039</v>
      </c>
      <c r="L2028" s="16">
        <f t="shared" si="1"/>
        <v>6.6750393722943704</v>
      </c>
    </row>
    <row r="2029" spans="1:12" ht="16.5" customHeight="1">
      <c r="A2029" s="15" t="str">
        <f>Solieusap!A2029</f>
        <v>Cũ</v>
      </c>
      <c r="B2029" s="15">
        <f>Solieusap!B2029</f>
        <v>0</v>
      </c>
      <c r="C2029" s="15" t="str">
        <f>Solieusap!C2029</f>
        <v>COMB4</v>
      </c>
      <c r="D2029" s="15" t="str">
        <f>Solieusap!D2029</f>
        <v>Combination</v>
      </c>
      <c r="E2029" s="16">
        <f>ABS(Solieusap!E2029)</f>
        <v>19.110760259740299</v>
      </c>
      <c r="F2029" s="16">
        <f>ABS(Solieusap!F2029)</f>
        <v>1.81612458874459</v>
      </c>
      <c r="G2029" s="16">
        <f>ABS(Solieusap!G2029)</f>
        <v>2.4566804329004301</v>
      </c>
      <c r="H2029" s="16">
        <f>ABS(Solieusap!H2029)</f>
        <v>1.1039138701298701E-3</v>
      </c>
      <c r="I2029" s="16">
        <f>ABS(Solieusap!I2029)</f>
        <v>6.6818341645021704</v>
      </c>
      <c r="J2029" s="16">
        <f>ABS(Solieusap!J2029)</f>
        <v>4.49313036363636</v>
      </c>
      <c r="K2029" s="16">
        <f t="shared" si="0"/>
        <v>19.110760259740299</v>
      </c>
      <c r="L2029" s="16">
        <f t="shared" si="1"/>
        <v>6.6818341645021704</v>
      </c>
    </row>
    <row r="2030" spans="1:12" ht="16.5" customHeight="1">
      <c r="A2030" s="15" t="str">
        <f>Solieusap!A2030</f>
        <v>Cũ</v>
      </c>
      <c r="B2030" s="15">
        <f>Solieusap!B2030</f>
        <v>1.75</v>
      </c>
      <c r="C2030" s="15" t="str">
        <f>Solieusap!C2030</f>
        <v>COMB4</v>
      </c>
      <c r="D2030" s="15" t="str">
        <f>Solieusap!D2030</f>
        <v>Combination</v>
      </c>
      <c r="E2030" s="16">
        <f>ABS(Solieusap!E2030)</f>
        <v>19.1276166233766</v>
      </c>
      <c r="F2030" s="16">
        <f>ABS(Solieusap!F2030)</f>
        <v>1.8178351082251101</v>
      </c>
      <c r="G2030" s="16">
        <f>ABS(Solieusap!G2030)</f>
        <v>2.4589448484848502</v>
      </c>
      <c r="H2030" s="16">
        <f>ABS(Solieusap!H2030)</f>
        <v>1.1049689740259699E-3</v>
      </c>
      <c r="I2030" s="16">
        <f>ABS(Solieusap!I2030)</f>
        <v>6.6886289567099597</v>
      </c>
      <c r="J2030" s="16">
        <f>ABS(Solieusap!J2030)</f>
        <v>4.4976774155844099</v>
      </c>
      <c r="K2030" s="16">
        <f t="shared" si="0"/>
        <v>19.1276166233766</v>
      </c>
      <c r="L2030" s="16">
        <f t="shared" si="1"/>
        <v>6.6886289567099597</v>
      </c>
    </row>
    <row r="2031" spans="1:12" ht="16.5" customHeight="1">
      <c r="A2031" s="15" t="str">
        <f>Solieusap!A2031</f>
        <v>Cũ</v>
      </c>
      <c r="B2031" s="15">
        <f>Solieusap!B2031</f>
        <v>3.5</v>
      </c>
      <c r="C2031" s="15" t="str">
        <f>Solieusap!C2031</f>
        <v>COMB4</v>
      </c>
      <c r="D2031" s="15" t="str">
        <f>Solieusap!D2031</f>
        <v>Combination</v>
      </c>
      <c r="E2031" s="16">
        <f>ABS(Solieusap!E2031)</f>
        <v>19.144472987013</v>
      </c>
      <c r="F2031" s="16">
        <f>ABS(Solieusap!F2031)</f>
        <v>1.8195456277056301</v>
      </c>
      <c r="G2031" s="16">
        <f>ABS(Solieusap!G2031)</f>
        <v>2.46120926406926</v>
      </c>
      <c r="H2031" s="16">
        <f>ABS(Solieusap!H2031)</f>
        <v>1.10602407792208E-3</v>
      </c>
      <c r="I2031" s="16">
        <f>ABS(Solieusap!I2031)</f>
        <v>6.6954237489177499</v>
      </c>
      <c r="J2031" s="16">
        <f>ABS(Solieusap!J2031)</f>
        <v>4.5022244675324599</v>
      </c>
      <c r="K2031" s="16">
        <f t="shared" si="0"/>
        <v>19.144472987013</v>
      </c>
      <c r="L2031" s="16">
        <f t="shared" si="1"/>
        <v>6.6954237489177499</v>
      </c>
    </row>
    <row r="2032" spans="1:12" ht="16.5" customHeight="1">
      <c r="A2032" s="15" t="str">
        <f>Solieusap!A2032</f>
        <v>Cũ</v>
      </c>
      <c r="B2032" s="15">
        <f>Solieusap!B2032</f>
        <v>0</v>
      </c>
      <c r="C2032" s="15" t="str">
        <f>Solieusap!C2032</f>
        <v>COMB5</v>
      </c>
      <c r="D2032" s="15" t="str">
        <f>Solieusap!D2032</f>
        <v>Combination</v>
      </c>
      <c r="E2032" s="16">
        <f>ABS(Solieusap!E2032)</f>
        <v>19.1613293506494</v>
      </c>
      <c r="F2032" s="16">
        <f>ABS(Solieusap!F2032)</f>
        <v>1.8212561471861499</v>
      </c>
      <c r="G2032" s="16">
        <f>ABS(Solieusap!G2032)</f>
        <v>2.46347367965368</v>
      </c>
      <c r="H2032" s="16">
        <f>ABS(Solieusap!H2032)</f>
        <v>1.10707918181818E-3</v>
      </c>
      <c r="I2032" s="16">
        <f>ABS(Solieusap!I2032)</f>
        <v>6.7022185411255402</v>
      </c>
      <c r="J2032" s="16">
        <f>ABS(Solieusap!J2032)</f>
        <v>4.5067715194805098</v>
      </c>
      <c r="K2032" s="16">
        <f t="shared" si="0"/>
        <v>19.1613293506494</v>
      </c>
      <c r="L2032" s="16">
        <f t="shared" si="1"/>
        <v>6.7022185411255402</v>
      </c>
    </row>
    <row r="2033" spans="1:12" ht="16.5" customHeight="1">
      <c r="A2033" s="15" t="str">
        <f>Solieusap!A2033</f>
        <v>Cũ</v>
      </c>
      <c r="B2033" s="15">
        <f>Solieusap!B2033</f>
        <v>1.75</v>
      </c>
      <c r="C2033" s="15" t="str">
        <f>Solieusap!C2033</f>
        <v>COMB5</v>
      </c>
      <c r="D2033" s="15" t="str">
        <f>Solieusap!D2033</f>
        <v>Combination</v>
      </c>
      <c r="E2033" s="16">
        <f>ABS(Solieusap!E2033)</f>
        <v>19.1781857142857</v>
      </c>
      <c r="F2033" s="16">
        <f>ABS(Solieusap!F2033)</f>
        <v>1.82296666666667</v>
      </c>
      <c r="G2033" s="16">
        <f>ABS(Solieusap!G2033)</f>
        <v>2.4657380952380898</v>
      </c>
      <c r="H2033" s="16">
        <f>ABS(Solieusap!H2033)</f>
        <v>1.1081342857142901E-3</v>
      </c>
      <c r="I2033" s="16">
        <f>ABS(Solieusap!I2033)</f>
        <v>6.7090133333333304</v>
      </c>
      <c r="J2033" s="16">
        <f>ABS(Solieusap!J2033)</f>
        <v>4.5113185714285704</v>
      </c>
      <c r="K2033" s="16">
        <f t="shared" si="0"/>
        <v>19.1781857142857</v>
      </c>
      <c r="L2033" s="16">
        <f t="shared" si="1"/>
        <v>6.7090133333333304</v>
      </c>
    </row>
    <row r="2034" spans="1:12" ht="16.5" customHeight="1">
      <c r="A2034" s="15" t="str">
        <f>Solieusap!A2034</f>
        <v>Cũ</v>
      </c>
      <c r="B2034" s="15">
        <f>Solieusap!B2034</f>
        <v>3.5</v>
      </c>
      <c r="C2034" s="15" t="str">
        <f>Solieusap!C2034</f>
        <v>COMB5</v>
      </c>
      <c r="D2034" s="15" t="str">
        <f>Solieusap!D2034</f>
        <v>Combination</v>
      </c>
      <c r="E2034" s="16">
        <f>ABS(Solieusap!E2034)</f>
        <v>19.1950420779221</v>
      </c>
      <c r="F2034" s="16">
        <f>ABS(Solieusap!F2034)</f>
        <v>1.82467718614719</v>
      </c>
      <c r="G2034" s="16">
        <f>ABS(Solieusap!G2034)</f>
        <v>2.4680025108225099</v>
      </c>
      <c r="H2034" s="16">
        <f>ABS(Solieusap!H2034)</f>
        <v>1.10918938961039E-3</v>
      </c>
      <c r="I2034" s="16">
        <f>ABS(Solieusap!I2034)</f>
        <v>6.7158081255411304</v>
      </c>
      <c r="J2034" s="16">
        <f>ABS(Solieusap!J2034)</f>
        <v>4.5158656233766203</v>
      </c>
      <c r="K2034" s="16">
        <f t="shared" si="0"/>
        <v>19.1950420779221</v>
      </c>
      <c r="L2034" s="16">
        <f t="shared" si="1"/>
        <v>6.7158081255411304</v>
      </c>
    </row>
    <row r="2035" spans="1:12" ht="16.5" customHeight="1">
      <c r="A2035" s="15" t="str">
        <f>Solieusap!A2035</f>
        <v>Cũ</v>
      </c>
      <c r="B2035" s="15">
        <f>Solieusap!B2035</f>
        <v>0</v>
      </c>
      <c r="C2035" s="15" t="str">
        <f>Solieusap!C2035</f>
        <v>COMB6</v>
      </c>
      <c r="D2035" s="15" t="str">
        <f>Solieusap!D2035</f>
        <v>Combination</v>
      </c>
      <c r="E2035" s="16">
        <f>ABS(Solieusap!E2035)</f>
        <v>19.2118984415585</v>
      </c>
      <c r="F2035" s="16">
        <f>ABS(Solieusap!F2035)</f>
        <v>1.82638770562771</v>
      </c>
      <c r="G2035" s="16">
        <f>ABS(Solieusap!G2035)</f>
        <v>2.4702669264069201</v>
      </c>
      <c r="H2035" s="16">
        <f>ABS(Solieusap!H2035)</f>
        <v>1.11024449350649E-3</v>
      </c>
      <c r="I2035" s="16">
        <f>ABS(Solieusap!I2035)</f>
        <v>6.7226029177489197</v>
      </c>
      <c r="J2035" s="16">
        <f>ABS(Solieusap!J2035)</f>
        <v>4.5204126753246703</v>
      </c>
      <c r="K2035" s="16">
        <f t="shared" si="0"/>
        <v>19.2118984415585</v>
      </c>
      <c r="L2035" s="16">
        <f t="shared" si="1"/>
        <v>6.7226029177489197</v>
      </c>
    </row>
    <row r="2036" spans="1:12" ht="16.5" customHeight="1">
      <c r="A2036" s="15" t="str">
        <f>Solieusap!A2036</f>
        <v>Cũ</v>
      </c>
      <c r="B2036" s="15">
        <f>Solieusap!B2036</f>
        <v>1.75</v>
      </c>
      <c r="C2036" s="15" t="str">
        <f>Solieusap!C2036</f>
        <v>COMB6</v>
      </c>
      <c r="D2036" s="15" t="str">
        <f>Solieusap!D2036</f>
        <v>Combination</v>
      </c>
      <c r="E2036" s="16">
        <f>ABS(Solieusap!E2036)</f>
        <v>19.2287548051948</v>
      </c>
      <c r="F2036" s="16">
        <f>ABS(Solieusap!F2036)</f>
        <v>1.8280982251082301</v>
      </c>
      <c r="G2036" s="16">
        <f>ABS(Solieusap!G2036)</f>
        <v>2.4725313419913402</v>
      </c>
      <c r="H2036" s="16">
        <f>ABS(Solieusap!H2036)</f>
        <v>1.1112995974026001E-3</v>
      </c>
      <c r="I2036" s="16">
        <f>ABS(Solieusap!I2036)</f>
        <v>6.7293977099567099</v>
      </c>
      <c r="J2036" s="16">
        <f>ABS(Solieusap!J2036)</f>
        <v>4.5249597272727202</v>
      </c>
      <c r="K2036" s="16">
        <f t="shared" si="0"/>
        <v>19.2287548051948</v>
      </c>
      <c r="L2036" s="16">
        <f t="shared" si="1"/>
        <v>6.7293977099567099</v>
      </c>
    </row>
    <row r="2037" spans="1:12" ht="16.5" customHeight="1">
      <c r="A2037" s="15" t="str">
        <f>Solieusap!A2037</f>
        <v>Cũ</v>
      </c>
      <c r="B2037" s="15">
        <f>Solieusap!B2037</f>
        <v>3.5</v>
      </c>
      <c r="C2037" s="15" t="str">
        <f>Solieusap!C2037</f>
        <v>COMB6</v>
      </c>
      <c r="D2037" s="15" t="str">
        <f>Solieusap!D2037</f>
        <v>Combination</v>
      </c>
      <c r="E2037" s="16">
        <f>ABS(Solieusap!E2037)</f>
        <v>19.2456111688312</v>
      </c>
      <c r="F2037" s="16">
        <f>ABS(Solieusap!F2037)</f>
        <v>1.8298087445887501</v>
      </c>
      <c r="G2037" s="16">
        <f>ABS(Solieusap!G2037)</f>
        <v>2.4747957575757602</v>
      </c>
      <c r="H2037" s="16">
        <f>ABS(Solieusap!H2037)</f>
        <v>1.1123547012987E-3</v>
      </c>
      <c r="I2037" s="16">
        <f>ABS(Solieusap!I2037)</f>
        <v>6.7361925021645002</v>
      </c>
      <c r="J2037" s="16">
        <f>ABS(Solieusap!J2037)</f>
        <v>4.5295067792207702</v>
      </c>
      <c r="K2037" s="16">
        <f t="shared" si="0"/>
        <v>19.2456111688312</v>
      </c>
      <c r="L2037" s="16">
        <f t="shared" si="1"/>
        <v>6.7361925021645002</v>
      </c>
    </row>
    <row r="2038" spans="1:12" ht="16.5" customHeight="1">
      <c r="A2038" s="15" t="str">
        <f>Solieusap!A2038</f>
        <v>Cũ</v>
      </c>
      <c r="B2038" s="15">
        <f>Solieusap!B2038</f>
        <v>0</v>
      </c>
      <c r="C2038" s="15" t="str">
        <f>Solieusap!C2038</f>
        <v>COMB7</v>
      </c>
      <c r="D2038" s="15" t="str">
        <f>Solieusap!D2038</f>
        <v>Combination</v>
      </c>
      <c r="E2038" s="16">
        <f>ABS(Solieusap!E2038)</f>
        <v>19.2624675324676</v>
      </c>
      <c r="F2038" s="16">
        <f>ABS(Solieusap!F2038)</f>
        <v>1.8315192640692699</v>
      </c>
      <c r="G2038" s="16">
        <f>ABS(Solieusap!G2038)</f>
        <v>2.47706017316017</v>
      </c>
      <c r="H2038" s="16">
        <f>ABS(Solieusap!H2038)</f>
        <v>1.11340980519481E-3</v>
      </c>
      <c r="I2038" s="16">
        <f>ABS(Solieusap!I2038)</f>
        <v>6.7429872943723002</v>
      </c>
      <c r="J2038" s="16">
        <f>ABS(Solieusap!J2038)</f>
        <v>4.5340538311688299</v>
      </c>
      <c r="K2038" s="16">
        <f t="shared" si="0"/>
        <v>19.2624675324676</v>
      </c>
      <c r="L2038" s="16">
        <f t="shared" si="1"/>
        <v>6.7429872943723002</v>
      </c>
    </row>
    <row r="2039" spans="1:12" ht="16.5" customHeight="1">
      <c r="A2039" s="15" t="str">
        <f>Solieusap!A2039</f>
        <v>Cũ</v>
      </c>
      <c r="B2039" s="15">
        <f>Solieusap!B2039</f>
        <v>1.75</v>
      </c>
      <c r="C2039" s="15" t="str">
        <f>Solieusap!C2039</f>
        <v>COMB7</v>
      </c>
      <c r="D2039" s="15" t="str">
        <f>Solieusap!D2039</f>
        <v>Combination</v>
      </c>
      <c r="E2039" s="16">
        <f>ABS(Solieusap!E2039)</f>
        <v>19.2793238961039</v>
      </c>
      <c r="F2039" s="16">
        <f>ABS(Solieusap!F2039)</f>
        <v>1.8332297835497899</v>
      </c>
      <c r="G2039" s="16">
        <f>ABS(Solieusap!G2039)</f>
        <v>2.4793245887445901</v>
      </c>
      <c r="H2039" s="16">
        <f>ABS(Solieusap!H2039)</f>
        <v>1.1144649090909101E-3</v>
      </c>
      <c r="I2039" s="16">
        <f>ABS(Solieusap!I2039)</f>
        <v>6.7497820865800904</v>
      </c>
      <c r="J2039" s="16">
        <f>ABS(Solieusap!J2039)</f>
        <v>4.5386008831168798</v>
      </c>
      <c r="K2039" s="16">
        <f t="shared" si="0"/>
        <v>19.2793238961039</v>
      </c>
      <c r="L2039" s="16">
        <f t="shared" si="1"/>
        <v>6.7497820865800904</v>
      </c>
    </row>
    <row r="2040" spans="1:12" ht="16.5" customHeight="1">
      <c r="A2040" s="15" t="str">
        <f>Solieusap!A2040</f>
        <v>Cũ</v>
      </c>
      <c r="B2040" s="15">
        <f>Solieusap!B2040</f>
        <v>3.5</v>
      </c>
      <c r="C2040" s="15" t="str">
        <f>Solieusap!C2040</f>
        <v>COMB7</v>
      </c>
      <c r="D2040" s="15" t="str">
        <f>Solieusap!D2040</f>
        <v>Combination</v>
      </c>
      <c r="E2040" s="16">
        <f>ABS(Solieusap!E2040)</f>
        <v>19.2961802597403</v>
      </c>
      <c r="F2040" s="16">
        <f>ABS(Solieusap!F2040)</f>
        <v>1.83494030303031</v>
      </c>
      <c r="G2040" s="16">
        <f>ABS(Solieusap!G2040)</f>
        <v>2.4815890043289999</v>
      </c>
      <c r="H2040" s="16">
        <f>ABS(Solieusap!H2040)</f>
        <v>1.11552001298701E-3</v>
      </c>
      <c r="I2040" s="16">
        <f>ABS(Solieusap!I2040)</f>
        <v>6.7565768787878797</v>
      </c>
      <c r="J2040" s="16">
        <f>ABS(Solieusap!J2040)</f>
        <v>4.5431479350649298</v>
      </c>
      <c r="K2040" s="16">
        <f t="shared" si="0"/>
        <v>19.2961802597403</v>
      </c>
      <c r="L2040" s="16">
        <f t="shared" si="1"/>
        <v>6.7565768787878797</v>
      </c>
    </row>
    <row r="2041" spans="1:12" ht="16.5" customHeight="1">
      <c r="A2041" s="15" t="str">
        <f>Solieusap!A2041</f>
        <v>Cũ</v>
      </c>
      <c r="B2041" s="15">
        <f>Solieusap!B2041</f>
        <v>0</v>
      </c>
      <c r="C2041" s="15" t="str">
        <f>Solieusap!C2041</f>
        <v>COMB1</v>
      </c>
      <c r="D2041" s="15" t="str">
        <f>Solieusap!D2041</f>
        <v>Combination</v>
      </c>
      <c r="E2041" s="16">
        <f>ABS(Solieusap!E2041)</f>
        <v>19.3130366233766</v>
      </c>
      <c r="F2041" s="16">
        <f>ABS(Solieusap!F2041)</f>
        <v>1.83665082251083</v>
      </c>
      <c r="G2041" s="16">
        <f>ABS(Solieusap!G2041)</f>
        <v>2.4838534199134199</v>
      </c>
      <c r="H2041" s="16">
        <f>ABS(Solieusap!H2041)</f>
        <v>1.11657511688312E-3</v>
      </c>
      <c r="I2041" s="16">
        <f>ABS(Solieusap!I2041)</f>
        <v>6.7633716709956699</v>
      </c>
      <c r="J2041" s="16">
        <f>ABS(Solieusap!J2041)</f>
        <v>4.5476949870129797</v>
      </c>
      <c r="K2041" s="16">
        <f t="shared" si="0"/>
        <v>19.3130366233766</v>
      </c>
      <c r="L2041" s="16">
        <f t="shared" si="1"/>
        <v>6.7633716709956699</v>
      </c>
    </row>
    <row r="2042" spans="1:12" ht="16.5" customHeight="1">
      <c r="A2042" s="15" t="str">
        <f>Solieusap!A2042</f>
        <v>Cũ</v>
      </c>
      <c r="B2042" s="15">
        <f>Solieusap!B2042</f>
        <v>1.75</v>
      </c>
      <c r="C2042" s="15" t="str">
        <f>Solieusap!C2042</f>
        <v>COMB1</v>
      </c>
      <c r="D2042" s="15" t="str">
        <f>Solieusap!D2042</f>
        <v>Combination</v>
      </c>
      <c r="E2042" s="16">
        <f>ABS(Solieusap!E2042)</f>
        <v>19.329892987013</v>
      </c>
      <c r="F2042" s="16">
        <f>ABS(Solieusap!F2042)</f>
        <v>1.83836134199135</v>
      </c>
      <c r="G2042" s="16">
        <f>ABS(Solieusap!G2042)</f>
        <v>2.4861178354978302</v>
      </c>
      <c r="H2042" s="16">
        <f>ABS(Solieusap!H2042)</f>
        <v>1.1176302207792201E-3</v>
      </c>
      <c r="I2042" s="16">
        <f>ABS(Solieusap!I2042)</f>
        <v>6.7701664632034699</v>
      </c>
      <c r="J2042" s="16">
        <f>ABS(Solieusap!J2042)</f>
        <v>4.5522420389610296</v>
      </c>
      <c r="K2042" s="16">
        <f t="shared" si="0"/>
        <v>19.329892987013</v>
      </c>
      <c r="L2042" s="16">
        <f t="shared" si="1"/>
        <v>6.7701664632034699</v>
      </c>
    </row>
    <row r="2043" spans="1:12" ht="16.5" customHeight="1">
      <c r="A2043" s="15" t="str">
        <f>Solieusap!A2043</f>
        <v>Cũ</v>
      </c>
      <c r="B2043" s="15">
        <f>Solieusap!B2043</f>
        <v>3.5</v>
      </c>
      <c r="C2043" s="15" t="str">
        <f>Solieusap!C2043</f>
        <v>COMB1</v>
      </c>
      <c r="D2043" s="15" t="str">
        <f>Solieusap!D2043</f>
        <v>Combination</v>
      </c>
      <c r="E2043" s="16">
        <f>ABS(Solieusap!E2043)</f>
        <v>19.3467493506494</v>
      </c>
      <c r="F2043" s="16">
        <f>ABS(Solieusap!F2043)</f>
        <v>1.8400718614718701</v>
      </c>
      <c r="G2043" s="16">
        <f>ABS(Solieusap!G2043)</f>
        <v>2.4883822510822502</v>
      </c>
      <c r="H2043" s="16">
        <f>ABS(Solieusap!H2043)</f>
        <v>1.1186853246753299E-3</v>
      </c>
      <c r="I2043" s="16">
        <f>ABS(Solieusap!I2043)</f>
        <v>6.7769612554112602</v>
      </c>
      <c r="J2043" s="16">
        <f>ABS(Solieusap!J2043)</f>
        <v>4.5567890909090796</v>
      </c>
      <c r="K2043" s="16">
        <f t="shared" si="0"/>
        <v>19.3467493506494</v>
      </c>
      <c r="L2043" s="16">
        <f t="shared" si="1"/>
        <v>6.7769612554112602</v>
      </c>
    </row>
    <row r="2044" spans="1:12" ht="16.5" customHeight="1">
      <c r="A2044" s="15" t="str">
        <f>Solieusap!A2044</f>
        <v>Cũ</v>
      </c>
      <c r="B2044" s="15">
        <f>Solieusap!B2044</f>
        <v>0</v>
      </c>
      <c r="C2044" s="15" t="str">
        <f>Solieusap!C2044</f>
        <v>COMB2</v>
      </c>
      <c r="D2044" s="15" t="str">
        <f>Solieusap!D2044</f>
        <v>Combination</v>
      </c>
      <c r="E2044" s="16">
        <f>ABS(Solieusap!E2044)</f>
        <v>19.363605714285701</v>
      </c>
      <c r="F2044" s="16">
        <f>ABS(Solieusap!F2044)</f>
        <v>1.8417823809523901</v>
      </c>
      <c r="G2044" s="16">
        <f>ABS(Solieusap!G2044)</f>
        <v>2.49064666666666</v>
      </c>
      <c r="H2044" s="16">
        <f>ABS(Solieusap!H2044)</f>
        <v>1.11974042857143E-3</v>
      </c>
      <c r="I2044" s="16">
        <f>ABS(Solieusap!I2044)</f>
        <v>6.7837560476190504</v>
      </c>
      <c r="J2044" s="16">
        <f>ABS(Solieusap!J2044)</f>
        <v>4.5613361428571402</v>
      </c>
      <c r="K2044" s="16">
        <f t="shared" si="0"/>
        <v>19.363605714285701</v>
      </c>
      <c r="L2044" s="16">
        <f t="shared" si="1"/>
        <v>6.7837560476190504</v>
      </c>
    </row>
    <row r="2045" spans="1:12" ht="16.5" customHeight="1">
      <c r="A2045" s="15" t="str">
        <f>Solieusap!A2045</f>
        <v>Cũ</v>
      </c>
      <c r="B2045" s="15">
        <f>Solieusap!B2045</f>
        <v>1.75</v>
      </c>
      <c r="C2045" s="15" t="str">
        <f>Solieusap!C2045</f>
        <v>COMB2</v>
      </c>
      <c r="D2045" s="15" t="str">
        <f>Solieusap!D2045</f>
        <v>Combination</v>
      </c>
      <c r="E2045" s="16">
        <f>ABS(Solieusap!E2045)</f>
        <v>19.3804620779221</v>
      </c>
      <c r="F2045" s="16">
        <f>ABS(Solieusap!F2045)</f>
        <v>1.8434929004329099</v>
      </c>
      <c r="G2045" s="16">
        <f>ABS(Solieusap!G2045)</f>
        <v>2.49291108225108</v>
      </c>
      <c r="H2045" s="16">
        <f>ABS(Solieusap!H2045)</f>
        <v>1.1207955324675301E-3</v>
      </c>
      <c r="I2045" s="16">
        <f>ABS(Solieusap!I2045)</f>
        <v>6.7905508398268397</v>
      </c>
      <c r="J2045" s="16">
        <f>ABS(Solieusap!J2045)</f>
        <v>4.5658831948051901</v>
      </c>
      <c r="K2045" s="16">
        <f t="shared" si="0"/>
        <v>19.3804620779221</v>
      </c>
      <c r="L2045" s="16">
        <f t="shared" si="1"/>
        <v>6.7905508398268397</v>
      </c>
    </row>
    <row r="2046" spans="1:12" ht="16.5" customHeight="1">
      <c r="A2046" s="15" t="str">
        <f>Solieusap!A2046</f>
        <v>Cũ</v>
      </c>
      <c r="B2046" s="15">
        <f>Solieusap!B2046</f>
        <v>3.5</v>
      </c>
      <c r="C2046" s="15" t="str">
        <f>Solieusap!C2046</f>
        <v>COMB2</v>
      </c>
      <c r="D2046" s="15" t="str">
        <f>Solieusap!D2046</f>
        <v>Combination</v>
      </c>
      <c r="E2046" s="16">
        <f>ABS(Solieusap!E2046)</f>
        <v>19.3973184415585</v>
      </c>
      <c r="F2046" s="16">
        <f>ABS(Solieusap!F2046)</f>
        <v>1.84520341991343</v>
      </c>
      <c r="G2046" s="16">
        <f>ABS(Solieusap!G2046)</f>
        <v>2.4951754978355001</v>
      </c>
      <c r="H2046" s="16">
        <f>ABS(Solieusap!H2046)</f>
        <v>1.1218506363636399E-3</v>
      </c>
      <c r="I2046" s="16">
        <f>ABS(Solieusap!I2046)</f>
        <v>6.7973456320346299</v>
      </c>
      <c r="J2046" s="16">
        <f>ABS(Solieusap!J2046)</f>
        <v>4.5704302467532401</v>
      </c>
      <c r="K2046" s="16">
        <f t="shared" si="0"/>
        <v>19.3973184415585</v>
      </c>
      <c r="L2046" s="16">
        <f t="shared" si="1"/>
        <v>6.7973456320346299</v>
      </c>
    </row>
    <row r="2047" spans="1:12" ht="16.5" customHeight="1">
      <c r="A2047" s="15" t="str">
        <f>Solieusap!A2047</f>
        <v>Cũ</v>
      </c>
      <c r="B2047" s="15">
        <f>Solieusap!B2047</f>
        <v>0</v>
      </c>
      <c r="C2047" s="15" t="str">
        <f>Solieusap!C2047</f>
        <v>COMB3</v>
      </c>
      <c r="D2047" s="15" t="str">
        <f>Solieusap!D2047</f>
        <v>Combination</v>
      </c>
      <c r="E2047" s="16">
        <f>ABS(Solieusap!E2047)</f>
        <v>19.414174805194801</v>
      </c>
      <c r="F2047" s="16">
        <f>ABS(Solieusap!F2047)</f>
        <v>1.84691393939395</v>
      </c>
      <c r="G2047" s="16">
        <f>ABS(Solieusap!G2047)</f>
        <v>2.4974399134199099</v>
      </c>
      <c r="H2047" s="16">
        <f>ABS(Solieusap!H2047)</f>
        <v>1.12290574025974E-3</v>
      </c>
      <c r="I2047" s="16">
        <f>ABS(Solieusap!I2047)</f>
        <v>6.8041404242424299</v>
      </c>
      <c r="J2047" s="16">
        <f>ABS(Solieusap!J2047)</f>
        <v>4.57497729870129</v>
      </c>
      <c r="K2047" s="16">
        <f t="shared" si="0"/>
        <v>19.414174805194801</v>
      </c>
      <c r="L2047" s="16">
        <f t="shared" si="1"/>
        <v>6.8041404242424299</v>
      </c>
    </row>
    <row r="2048" spans="1:12" ht="16.5" customHeight="1">
      <c r="A2048" s="15" t="str">
        <f>Solieusap!A2048</f>
        <v>Cũ</v>
      </c>
      <c r="B2048" s="15">
        <f>Solieusap!B2048</f>
        <v>1.75</v>
      </c>
      <c r="C2048" s="15" t="str">
        <f>Solieusap!C2048</f>
        <v>COMB3</v>
      </c>
      <c r="D2048" s="15" t="str">
        <f>Solieusap!D2048</f>
        <v>Combination</v>
      </c>
      <c r="E2048" s="16">
        <f>ABS(Solieusap!E2048)</f>
        <v>19.431031168831201</v>
      </c>
      <c r="F2048" s="16">
        <f>ABS(Solieusap!F2048)</f>
        <v>1.84862445887446</v>
      </c>
      <c r="G2048" s="16">
        <f>ABS(Solieusap!G2048)</f>
        <v>2.4997043290043299</v>
      </c>
      <c r="H2048" s="16">
        <f>ABS(Solieusap!H2048)</f>
        <v>1.1239608441558401E-3</v>
      </c>
      <c r="I2048" s="16">
        <f>ABS(Solieusap!I2048)</f>
        <v>6.8109352164502202</v>
      </c>
      <c r="J2048" s="16">
        <f>ABS(Solieusap!J2048)</f>
        <v>4.5795243506493497</v>
      </c>
      <c r="K2048" s="16">
        <f t="shared" si="0"/>
        <v>19.431031168831201</v>
      </c>
      <c r="L2048" s="16">
        <f t="shared" si="1"/>
        <v>6.8109352164502202</v>
      </c>
    </row>
    <row r="2049" spans="1:12" ht="16.5" customHeight="1">
      <c r="A2049" s="15" t="str">
        <f>Solieusap!A2049</f>
        <v>Cũ</v>
      </c>
      <c r="B2049" s="15">
        <f>Solieusap!B2049</f>
        <v>3.5</v>
      </c>
      <c r="C2049" s="15" t="str">
        <f>Solieusap!C2049</f>
        <v>COMB3</v>
      </c>
      <c r="D2049" s="15" t="str">
        <f>Solieusap!D2049</f>
        <v>Combination</v>
      </c>
      <c r="E2049" s="16">
        <f>ABS(Solieusap!E2049)</f>
        <v>19.4478875324676</v>
      </c>
      <c r="F2049" s="16">
        <f>ABS(Solieusap!F2049)</f>
        <v>1.8503349783549801</v>
      </c>
      <c r="G2049" s="16">
        <f>ABS(Solieusap!G2049)</f>
        <v>2.5019687445887402</v>
      </c>
      <c r="H2049" s="16">
        <f>ABS(Solieusap!H2049)</f>
        <v>1.1250159480519499E-3</v>
      </c>
      <c r="I2049" s="16">
        <f>ABS(Solieusap!I2049)</f>
        <v>6.8177300086580104</v>
      </c>
      <c r="J2049" s="16">
        <f>ABS(Solieusap!J2049)</f>
        <v>4.5840714025973996</v>
      </c>
      <c r="K2049" s="16">
        <f t="shared" si="0"/>
        <v>19.4478875324676</v>
      </c>
      <c r="L2049" s="16">
        <f t="shared" si="1"/>
        <v>6.8177300086580104</v>
      </c>
    </row>
    <row r="2050" spans="1:12" ht="16.5" customHeight="1">
      <c r="A2050" s="15" t="str">
        <f>Solieusap!A2050</f>
        <v>Cũ</v>
      </c>
      <c r="B2050" s="15">
        <f>Solieusap!B2050</f>
        <v>0</v>
      </c>
      <c r="C2050" s="15" t="str">
        <f>Solieusap!C2050</f>
        <v>COMB4</v>
      </c>
      <c r="D2050" s="15" t="str">
        <f>Solieusap!D2050</f>
        <v>Combination</v>
      </c>
      <c r="E2050" s="16">
        <f>ABS(Solieusap!E2050)</f>
        <v>19.464743896103901</v>
      </c>
      <c r="F2050" s="16">
        <f>ABS(Solieusap!F2050)</f>
        <v>1.8520454978355001</v>
      </c>
      <c r="G2050" s="16">
        <f>ABS(Solieusap!G2050)</f>
        <v>2.5042331601731602</v>
      </c>
      <c r="H2050" s="16">
        <f>ABS(Solieusap!H2050)</f>
        <v>1.12607105194805E-3</v>
      </c>
      <c r="I2050" s="16">
        <f>ABS(Solieusap!I2050)</f>
        <v>6.8245248008657997</v>
      </c>
      <c r="J2050" s="16">
        <f>ABS(Solieusap!J2050)</f>
        <v>4.5886184545454496</v>
      </c>
      <c r="K2050" s="16">
        <f t="shared" si="0"/>
        <v>19.464743896103901</v>
      </c>
      <c r="L2050" s="16">
        <f t="shared" si="1"/>
        <v>6.8245248008657997</v>
      </c>
    </row>
    <row r="2051" spans="1:12" ht="16.5" customHeight="1">
      <c r="A2051" s="15" t="str">
        <f>Solieusap!A2051</f>
        <v>Cũ</v>
      </c>
      <c r="B2051" s="15">
        <f>Solieusap!B2051</f>
        <v>1.75</v>
      </c>
      <c r="C2051" s="15" t="str">
        <f>Solieusap!C2051</f>
        <v>COMB4</v>
      </c>
      <c r="D2051" s="15" t="str">
        <f>Solieusap!D2051</f>
        <v>Combination</v>
      </c>
      <c r="E2051" s="16">
        <f>ABS(Solieusap!E2051)</f>
        <v>19.481600259740301</v>
      </c>
      <c r="F2051" s="16">
        <f>ABS(Solieusap!F2051)</f>
        <v>1.8537560173160199</v>
      </c>
      <c r="G2051" s="16">
        <f>ABS(Solieusap!G2051)</f>
        <v>2.50649757575757</v>
      </c>
      <c r="H2051" s="16">
        <f>ABS(Solieusap!H2051)</f>
        <v>1.1271261558441601E-3</v>
      </c>
      <c r="I2051" s="16">
        <f>ABS(Solieusap!I2051)</f>
        <v>6.8313195930735997</v>
      </c>
      <c r="J2051" s="16">
        <f>ABS(Solieusap!J2051)</f>
        <v>4.5931655064935004</v>
      </c>
      <c r="K2051" s="16">
        <f t="shared" si="0"/>
        <v>19.481600259740301</v>
      </c>
      <c r="L2051" s="16">
        <f t="shared" si="1"/>
        <v>6.8313195930735997</v>
      </c>
    </row>
    <row r="2052" spans="1:12" ht="16.5" customHeight="1">
      <c r="A2052" s="15" t="str">
        <f>Solieusap!A2052</f>
        <v>Cũ</v>
      </c>
      <c r="B2052" s="15">
        <f>Solieusap!B2052</f>
        <v>3.5</v>
      </c>
      <c r="C2052" s="15" t="str">
        <f>Solieusap!C2052</f>
        <v>COMB4</v>
      </c>
      <c r="D2052" s="15" t="str">
        <f>Solieusap!D2052</f>
        <v>Combination</v>
      </c>
      <c r="E2052" s="16">
        <f>ABS(Solieusap!E2052)</f>
        <v>19.498456623376601</v>
      </c>
      <c r="F2052" s="16">
        <f>ABS(Solieusap!F2052)</f>
        <v>1.8554665367965399</v>
      </c>
      <c r="G2052" s="16">
        <f>ABS(Solieusap!G2052)</f>
        <v>2.5087619913419901</v>
      </c>
      <c r="H2052" s="16">
        <f>ABS(Solieusap!H2052)</f>
        <v>1.1281812597402599E-3</v>
      </c>
      <c r="I2052" s="16">
        <f>ABS(Solieusap!I2052)</f>
        <v>6.8381143852813899</v>
      </c>
      <c r="J2052" s="16">
        <f>ABS(Solieusap!J2052)</f>
        <v>4.5977125584415504</v>
      </c>
      <c r="K2052" s="16">
        <f t="shared" si="0"/>
        <v>19.498456623376601</v>
      </c>
      <c r="L2052" s="16">
        <f t="shared" si="1"/>
        <v>6.8381143852813899</v>
      </c>
    </row>
    <row r="2053" spans="1:12" ht="16.5" customHeight="1">
      <c r="A2053" s="15" t="str">
        <f>Solieusap!A2053</f>
        <v>Cũ</v>
      </c>
      <c r="B2053" s="15">
        <f>Solieusap!B2053</f>
        <v>0</v>
      </c>
      <c r="C2053" s="15" t="str">
        <f>Solieusap!C2053</f>
        <v>COMB5</v>
      </c>
      <c r="D2053" s="15" t="str">
        <f>Solieusap!D2053</f>
        <v>Combination</v>
      </c>
      <c r="E2053" s="16">
        <f>ABS(Solieusap!E2053)</f>
        <v>19.515312987013001</v>
      </c>
      <c r="F2053" s="16">
        <f>ABS(Solieusap!F2053)</f>
        <v>1.85717705627706</v>
      </c>
      <c r="G2053" s="16">
        <f>ABS(Solieusap!G2053)</f>
        <v>2.5110264069263999</v>
      </c>
      <c r="H2053" s="16">
        <f>ABS(Solieusap!H2053)</f>
        <v>1.12923636363636E-3</v>
      </c>
      <c r="I2053" s="16">
        <f>ABS(Solieusap!I2053)</f>
        <v>6.8449091774891802</v>
      </c>
      <c r="J2053" s="16">
        <f>ABS(Solieusap!J2053)</f>
        <v>4.6022596103896003</v>
      </c>
      <c r="K2053" s="16">
        <f t="shared" si="0"/>
        <v>19.515312987013001</v>
      </c>
      <c r="L2053" s="16">
        <f t="shared" si="1"/>
        <v>6.8449091774891802</v>
      </c>
    </row>
    <row r="2054" spans="1:12" ht="16.5" customHeight="1">
      <c r="A2054" s="15" t="str">
        <f>Solieusap!A2054</f>
        <v>Cũ</v>
      </c>
      <c r="B2054" s="15">
        <f>Solieusap!B2054</f>
        <v>1.75</v>
      </c>
      <c r="C2054" s="15" t="str">
        <f>Solieusap!C2054</f>
        <v>COMB5</v>
      </c>
      <c r="D2054" s="15" t="str">
        <f>Solieusap!D2054</f>
        <v>Combination</v>
      </c>
      <c r="E2054" s="16">
        <f>ABS(Solieusap!E2054)</f>
        <v>19.532169350649401</v>
      </c>
      <c r="F2054" s="16">
        <f>ABS(Solieusap!F2054)</f>
        <v>1.85888757575758</v>
      </c>
      <c r="G2054" s="16">
        <f>ABS(Solieusap!G2054)</f>
        <v>2.5132908225108199</v>
      </c>
      <c r="H2054" s="16">
        <f>ABS(Solieusap!H2054)</f>
        <v>1.1302914675324701E-3</v>
      </c>
      <c r="I2054" s="16">
        <f>ABS(Solieusap!I2054)</f>
        <v>6.8517039696969704</v>
      </c>
      <c r="J2054" s="16">
        <f>ABS(Solieusap!J2054)</f>
        <v>4.60680666233766</v>
      </c>
      <c r="K2054" s="16">
        <f t="shared" si="0"/>
        <v>19.532169350649401</v>
      </c>
      <c r="L2054" s="16">
        <f t="shared" si="1"/>
        <v>6.8517039696969704</v>
      </c>
    </row>
    <row r="2055" spans="1:12" ht="16.5" customHeight="1">
      <c r="A2055" s="15" t="str">
        <f>Solieusap!A2055</f>
        <v>Cũ</v>
      </c>
      <c r="B2055" s="15">
        <f>Solieusap!B2055</f>
        <v>3.5</v>
      </c>
      <c r="C2055" s="15" t="str">
        <f>Solieusap!C2055</f>
        <v>COMB5</v>
      </c>
      <c r="D2055" s="15" t="str">
        <f>Solieusap!D2055</f>
        <v>Combination</v>
      </c>
      <c r="E2055" s="16">
        <f>ABS(Solieusap!E2055)</f>
        <v>19.549025714285701</v>
      </c>
      <c r="F2055" s="16">
        <f>ABS(Solieusap!F2055)</f>
        <v>1.8605980952381</v>
      </c>
      <c r="G2055" s="16">
        <f>ABS(Solieusap!G2055)</f>
        <v>2.51555523809524</v>
      </c>
      <c r="H2055" s="16">
        <f>ABS(Solieusap!H2055)</f>
        <v>1.1313465714285699E-3</v>
      </c>
      <c r="I2055" s="16">
        <f>ABS(Solieusap!I2055)</f>
        <v>6.8584987619047597</v>
      </c>
      <c r="J2055" s="16">
        <f>ABS(Solieusap!J2055)</f>
        <v>4.6113537142857099</v>
      </c>
      <c r="K2055" s="16">
        <f t="shared" si="0"/>
        <v>19.549025714285701</v>
      </c>
      <c r="L2055" s="16">
        <f t="shared" si="1"/>
        <v>6.8584987619047597</v>
      </c>
    </row>
    <row r="2056" spans="1:12" ht="16.5" customHeight="1">
      <c r="A2056" s="15" t="str">
        <f>Solieusap!A2056</f>
        <v>Cũ</v>
      </c>
      <c r="B2056" s="15">
        <f>Solieusap!B2056</f>
        <v>0</v>
      </c>
      <c r="C2056" s="15" t="str">
        <f>Solieusap!C2056</f>
        <v>COMB6</v>
      </c>
      <c r="D2056" s="15" t="str">
        <f>Solieusap!D2056</f>
        <v>Combination</v>
      </c>
      <c r="E2056" s="16">
        <f>ABS(Solieusap!E2056)</f>
        <v>19.565882077922101</v>
      </c>
      <c r="F2056" s="16">
        <f>ABS(Solieusap!F2056)</f>
        <v>1.8623086147186201</v>
      </c>
      <c r="G2056" s="16">
        <f>ABS(Solieusap!G2056)</f>
        <v>2.5178196536796502</v>
      </c>
      <c r="H2056" s="16">
        <f>ABS(Solieusap!H2056)</f>
        <v>1.13240167532468E-3</v>
      </c>
      <c r="I2056" s="16">
        <f>ABS(Solieusap!I2056)</f>
        <v>6.8652935541125597</v>
      </c>
      <c r="J2056" s="16">
        <f>ABS(Solieusap!J2056)</f>
        <v>4.6159007662337599</v>
      </c>
      <c r="K2056" s="16">
        <f t="shared" si="0"/>
        <v>19.565882077922101</v>
      </c>
      <c r="L2056" s="16">
        <f t="shared" si="1"/>
        <v>6.8652935541125597</v>
      </c>
    </row>
    <row r="2057" spans="1:12" ht="16.5" customHeight="1">
      <c r="A2057" s="15" t="str">
        <f>Solieusap!A2057</f>
        <v>Cũ</v>
      </c>
      <c r="B2057" s="15">
        <f>Solieusap!B2057</f>
        <v>1.75</v>
      </c>
      <c r="C2057" s="15" t="str">
        <f>Solieusap!C2057</f>
        <v>COMB6</v>
      </c>
      <c r="D2057" s="15" t="str">
        <f>Solieusap!D2057</f>
        <v>Combination</v>
      </c>
      <c r="E2057" s="16">
        <f>ABS(Solieusap!E2057)</f>
        <v>19.582738441558501</v>
      </c>
      <c r="F2057" s="16">
        <f>ABS(Solieusap!F2057)</f>
        <v>1.8640191341991399</v>
      </c>
      <c r="G2057" s="16">
        <f>ABS(Solieusap!G2057)</f>
        <v>2.5200840692640698</v>
      </c>
      <c r="H2057" s="16">
        <f>ABS(Solieusap!H2057)</f>
        <v>1.13345677922078E-3</v>
      </c>
      <c r="I2057" s="16">
        <f>ABS(Solieusap!I2057)</f>
        <v>6.8720883463203499</v>
      </c>
      <c r="J2057" s="16">
        <f>ABS(Solieusap!J2057)</f>
        <v>4.6204478181818098</v>
      </c>
      <c r="K2057" s="16">
        <f t="shared" si="0"/>
        <v>19.582738441558501</v>
      </c>
      <c r="L2057" s="16">
        <f t="shared" si="1"/>
        <v>6.8720883463203499</v>
      </c>
    </row>
    <row r="2058" spans="1:12" ht="16.5" customHeight="1">
      <c r="A2058" s="15" t="str">
        <f>Solieusap!A2058</f>
        <v>Cũ</v>
      </c>
      <c r="B2058" s="15">
        <f>Solieusap!B2058</f>
        <v>3.5</v>
      </c>
      <c r="C2058" s="15" t="str">
        <f>Solieusap!C2058</f>
        <v>COMB6</v>
      </c>
      <c r="D2058" s="15" t="str">
        <f>Solieusap!D2058</f>
        <v>Combination</v>
      </c>
      <c r="E2058" s="16">
        <f>ABS(Solieusap!E2058)</f>
        <v>19.599594805194801</v>
      </c>
      <c r="F2058" s="16">
        <f>ABS(Solieusap!F2058)</f>
        <v>1.8657296536796599</v>
      </c>
      <c r="G2058" s="16">
        <f>ABS(Solieusap!G2058)</f>
        <v>2.5223484848484801</v>
      </c>
      <c r="H2058" s="16">
        <f>ABS(Solieusap!H2058)</f>
        <v>1.1345118831168799E-3</v>
      </c>
      <c r="I2058" s="16">
        <f>ABS(Solieusap!I2058)</f>
        <v>6.8788831385281402</v>
      </c>
      <c r="J2058" s="16">
        <f>ABS(Solieusap!J2058)</f>
        <v>4.6249948701298598</v>
      </c>
      <c r="K2058" s="16">
        <f t="shared" si="0"/>
        <v>19.599594805194801</v>
      </c>
      <c r="L2058" s="16">
        <f t="shared" si="1"/>
        <v>6.8788831385281402</v>
      </c>
    </row>
    <row r="2059" spans="1:12" ht="16.5" customHeight="1">
      <c r="A2059" s="15" t="str">
        <f>Solieusap!A2059</f>
        <v>Cũ</v>
      </c>
      <c r="B2059" s="15">
        <f>Solieusap!B2059</f>
        <v>0</v>
      </c>
      <c r="C2059" s="15" t="str">
        <f>Solieusap!C2059</f>
        <v>COMB7</v>
      </c>
      <c r="D2059" s="15" t="str">
        <f>Solieusap!D2059</f>
        <v>Combination</v>
      </c>
      <c r="E2059" s="16">
        <f>ABS(Solieusap!E2059)</f>
        <v>19.616451168831201</v>
      </c>
      <c r="F2059" s="16">
        <f>ABS(Solieusap!F2059)</f>
        <v>1.86744017316018</v>
      </c>
      <c r="G2059" s="16">
        <f>ABS(Solieusap!G2059)</f>
        <v>2.5246129004329001</v>
      </c>
      <c r="H2059" s="16">
        <f>ABS(Solieusap!H2059)</f>
        <v>1.13556698701299E-3</v>
      </c>
      <c r="I2059" s="16">
        <f>ABS(Solieusap!I2059)</f>
        <v>6.8856779307359304</v>
      </c>
      <c r="J2059" s="16">
        <f>ABS(Solieusap!J2059)</f>
        <v>4.6295419220779204</v>
      </c>
      <c r="K2059" s="16">
        <f t="shared" si="0"/>
        <v>19.616451168831201</v>
      </c>
      <c r="L2059" s="16">
        <f t="shared" si="1"/>
        <v>6.8856779307359304</v>
      </c>
    </row>
    <row r="2060" spans="1:12" ht="16.5" customHeight="1">
      <c r="A2060" s="15" t="str">
        <f>Solieusap!A2060</f>
        <v>Cũ</v>
      </c>
      <c r="B2060" s="15">
        <f>Solieusap!B2060</f>
        <v>1.75</v>
      </c>
      <c r="C2060" s="15" t="str">
        <f>Solieusap!C2060</f>
        <v>COMB7</v>
      </c>
      <c r="D2060" s="15" t="str">
        <f>Solieusap!D2060</f>
        <v>Combination</v>
      </c>
      <c r="E2060" s="16">
        <f>ABS(Solieusap!E2060)</f>
        <v>19.633307532467501</v>
      </c>
      <c r="F2060" s="16">
        <f>ABS(Solieusap!F2060)</f>
        <v>1.8691506926407</v>
      </c>
      <c r="G2060" s="16">
        <f>ABS(Solieusap!G2060)</f>
        <v>2.5268773160173099</v>
      </c>
      <c r="H2060" s="16">
        <f>ABS(Solieusap!H2060)</f>
        <v>1.13662209090909E-3</v>
      </c>
      <c r="I2060" s="16">
        <f>ABS(Solieusap!I2060)</f>
        <v>6.8924727229437304</v>
      </c>
      <c r="J2060" s="16">
        <f>ABS(Solieusap!J2060)</f>
        <v>4.6340889740259703</v>
      </c>
      <c r="K2060" s="16">
        <f t="shared" si="0"/>
        <v>19.633307532467501</v>
      </c>
      <c r="L2060" s="16">
        <f t="shared" si="1"/>
        <v>6.8924727229437304</v>
      </c>
    </row>
    <row r="2061" spans="1:12" ht="16.5" customHeight="1">
      <c r="A2061" s="15" t="str">
        <f>Solieusap!A2061</f>
        <v>Cũ</v>
      </c>
      <c r="B2061" s="15">
        <f>Solieusap!B2061</f>
        <v>3.5</v>
      </c>
      <c r="C2061" s="15" t="str">
        <f>Solieusap!C2061</f>
        <v>COMB7</v>
      </c>
      <c r="D2061" s="15" t="str">
        <f>Solieusap!D2061</f>
        <v>Combination</v>
      </c>
      <c r="E2061" s="16">
        <f>ABS(Solieusap!E2061)</f>
        <v>19.650163896103901</v>
      </c>
      <c r="F2061" s="16">
        <f>ABS(Solieusap!F2061)</f>
        <v>1.87086121212122</v>
      </c>
      <c r="G2061" s="16">
        <f>ABS(Solieusap!G2061)</f>
        <v>2.5291417316017299</v>
      </c>
      <c r="H2061" s="16">
        <f>ABS(Solieusap!H2061)</f>
        <v>1.1376771948052001E-3</v>
      </c>
      <c r="I2061" s="16">
        <f>ABS(Solieusap!I2061)</f>
        <v>6.8992675151515197</v>
      </c>
      <c r="J2061" s="16">
        <f>ABS(Solieusap!J2061)</f>
        <v>4.6386360259740202</v>
      </c>
      <c r="K2061" s="16">
        <f t="shared" si="0"/>
        <v>19.650163896103901</v>
      </c>
      <c r="L2061" s="16">
        <f t="shared" si="1"/>
        <v>6.8992675151515197</v>
      </c>
    </row>
    <row r="2062" spans="1:12" ht="16.5" customHeight="1">
      <c r="A2062" s="15" t="str">
        <f>Solieusap!A2062</f>
        <v>Cũ</v>
      </c>
      <c r="B2062" s="15">
        <f>Solieusap!B2062</f>
        <v>0</v>
      </c>
      <c r="C2062" s="15" t="str">
        <f>Solieusap!C2062</f>
        <v>COMB1</v>
      </c>
      <c r="D2062" s="15" t="str">
        <f>Solieusap!D2062</f>
        <v>Combination</v>
      </c>
      <c r="E2062" s="16">
        <f>ABS(Solieusap!E2062)</f>
        <v>19.667020259740301</v>
      </c>
      <c r="F2062" s="16">
        <f>ABS(Solieusap!F2062)</f>
        <v>1.8725717316017401</v>
      </c>
      <c r="G2062" s="16">
        <f>ABS(Solieusap!G2062)</f>
        <v>2.53140614718615</v>
      </c>
      <c r="H2062" s="16">
        <f>ABS(Solieusap!H2062)</f>
        <v>1.1387322987013E-3</v>
      </c>
      <c r="I2062" s="16">
        <f>ABS(Solieusap!I2062)</f>
        <v>6.9060623073593099</v>
      </c>
      <c r="J2062" s="16">
        <f>ABS(Solieusap!J2062)</f>
        <v>4.6431830779220702</v>
      </c>
      <c r="K2062" s="16">
        <f t="shared" si="0"/>
        <v>19.667020259740301</v>
      </c>
      <c r="L2062" s="16">
        <f t="shared" si="1"/>
        <v>6.9060623073593099</v>
      </c>
    </row>
    <row r="2063" spans="1:12" ht="16.5" customHeight="1">
      <c r="A2063" s="15" t="str">
        <f>Solieusap!A2063</f>
        <v>Cũ</v>
      </c>
      <c r="B2063" s="15">
        <f>Solieusap!B2063</f>
        <v>1.75</v>
      </c>
      <c r="C2063" s="15" t="str">
        <f>Solieusap!C2063</f>
        <v>COMB1</v>
      </c>
      <c r="D2063" s="15" t="str">
        <f>Solieusap!D2063</f>
        <v>Combination</v>
      </c>
      <c r="E2063" s="16">
        <f>ABS(Solieusap!E2063)</f>
        <v>19.683876623376602</v>
      </c>
      <c r="F2063" s="16">
        <f>ABS(Solieusap!F2063)</f>
        <v>1.8742822510822601</v>
      </c>
      <c r="G2063" s="16">
        <f>ABS(Solieusap!G2063)</f>
        <v>2.5336705627705598</v>
      </c>
      <c r="H2063" s="16">
        <f>ABS(Solieusap!H2063)</f>
        <v>1.1397874025974E-3</v>
      </c>
      <c r="I2063" s="16">
        <f>ABS(Solieusap!I2063)</f>
        <v>6.9128570995671001</v>
      </c>
      <c r="J2063" s="16">
        <f>ABS(Solieusap!J2063)</f>
        <v>4.6477301298701201</v>
      </c>
      <c r="K2063" s="16">
        <f t="shared" si="0"/>
        <v>19.683876623376602</v>
      </c>
      <c r="L2063" s="16">
        <f t="shared" si="1"/>
        <v>6.9128570995671001</v>
      </c>
    </row>
    <row r="2064" spans="1:12" ht="16.5" customHeight="1">
      <c r="A2064" s="15" t="str">
        <f>Solieusap!A2064</f>
        <v>Cũ</v>
      </c>
      <c r="B2064" s="15">
        <f>Solieusap!B2064</f>
        <v>3.5</v>
      </c>
      <c r="C2064" s="15" t="str">
        <f>Solieusap!C2064</f>
        <v>COMB1</v>
      </c>
      <c r="D2064" s="15" t="str">
        <f>Solieusap!D2064</f>
        <v>Combination</v>
      </c>
      <c r="E2064" s="16">
        <f>ABS(Solieusap!E2064)</f>
        <v>19.700732987013001</v>
      </c>
      <c r="F2064" s="16">
        <f>ABS(Solieusap!F2064)</f>
        <v>1.8759927705627799</v>
      </c>
      <c r="G2064" s="16">
        <f>ABS(Solieusap!G2064)</f>
        <v>2.5359349783549798</v>
      </c>
      <c r="H2064" s="16">
        <f>ABS(Solieusap!H2064)</f>
        <v>1.1408425064935101E-3</v>
      </c>
      <c r="I2064" s="16">
        <f>ABS(Solieusap!I2064)</f>
        <v>6.9196518917748904</v>
      </c>
      <c r="J2064" s="16">
        <f>ABS(Solieusap!J2064)</f>
        <v>4.6522771818181798</v>
      </c>
      <c r="K2064" s="16">
        <f t="shared" si="0"/>
        <v>19.700732987013001</v>
      </c>
      <c r="L2064" s="16">
        <f t="shared" si="1"/>
        <v>6.9196518917748904</v>
      </c>
    </row>
    <row r="2065" spans="1:12" ht="16.5" customHeight="1">
      <c r="A2065" s="15" t="str">
        <f>Solieusap!A2065</f>
        <v>Cũ</v>
      </c>
      <c r="B2065" s="15">
        <f>Solieusap!B2065</f>
        <v>0</v>
      </c>
      <c r="C2065" s="15" t="str">
        <f>Solieusap!C2065</f>
        <v>COMB2</v>
      </c>
      <c r="D2065" s="15" t="str">
        <f>Solieusap!D2065</f>
        <v>Combination</v>
      </c>
      <c r="E2065" s="16">
        <f>ABS(Solieusap!E2065)</f>
        <v>19.717589350649401</v>
      </c>
      <c r="F2065" s="16">
        <f>ABS(Solieusap!F2065)</f>
        <v>1.8777032900432999</v>
      </c>
      <c r="G2065" s="16">
        <f>ABS(Solieusap!G2065)</f>
        <v>2.5381993939393901</v>
      </c>
      <c r="H2065" s="16">
        <f>ABS(Solieusap!H2065)</f>
        <v>1.14189761038961E-3</v>
      </c>
      <c r="I2065" s="16">
        <f>ABS(Solieusap!I2065)</f>
        <v>6.9264466839826904</v>
      </c>
      <c r="J2065" s="16">
        <f>ABS(Solieusap!J2065)</f>
        <v>4.6568242337662298</v>
      </c>
      <c r="K2065" s="16">
        <f t="shared" si="0"/>
        <v>19.717589350649401</v>
      </c>
      <c r="L2065" s="16">
        <f t="shared" si="1"/>
        <v>6.9264466839826904</v>
      </c>
    </row>
    <row r="2066" spans="1:12" ht="16.5" customHeight="1">
      <c r="A2066" s="15" t="str">
        <f>Solieusap!A2066</f>
        <v>Cũ</v>
      </c>
      <c r="B2066" s="15">
        <f>Solieusap!B2066</f>
        <v>1.75</v>
      </c>
      <c r="C2066" s="15" t="str">
        <f>Solieusap!C2066</f>
        <v>COMB2</v>
      </c>
      <c r="D2066" s="15" t="str">
        <f>Solieusap!D2066</f>
        <v>Combination</v>
      </c>
      <c r="E2066" s="16">
        <f>ABS(Solieusap!E2066)</f>
        <v>19.734445714285702</v>
      </c>
      <c r="F2066" s="16">
        <f>ABS(Solieusap!F2066)</f>
        <v>1.87941380952382</v>
      </c>
      <c r="G2066" s="16">
        <f>ABS(Solieusap!G2066)</f>
        <v>2.5404638095238101</v>
      </c>
      <c r="H2066" s="16">
        <f>ABS(Solieusap!H2066)</f>
        <v>1.14295271428571E-3</v>
      </c>
      <c r="I2066" s="16">
        <f>ABS(Solieusap!I2066)</f>
        <v>6.9332414761904797</v>
      </c>
      <c r="J2066" s="16">
        <f>ABS(Solieusap!J2066)</f>
        <v>4.6613712857142797</v>
      </c>
      <c r="K2066" s="16">
        <f t="shared" si="0"/>
        <v>19.734445714285702</v>
      </c>
      <c r="L2066" s="16">
        <f t="shared" si="1"/>
        <v>6.9332414761904797</v>
      </c>
    </row>
    <row r="2067" spans="1:12" ht="16.5" customHeight="1">
      <c r="A2067" s="15" t="str">
        <f>Solieusap!A2067</f>
        <v>Cũ</v>
      </c>
      <c r="B2067" s="15">
        <f>Solieusap!B2067</f>
        <v>3.5</v>
      </c>
      <c r="C2067" s="15" t="str">
        <f>Solieusap!C2067</f>
        <v>COMB2</v>
      </c>
      <c r="D2067" s="15" t="str">
        <f>Solieusap!D2067</f>
        <v>Combination</v>
      </c>
      <c r="E2067" s="16">
        <f>ABS(Solieusap!E2067)</f>
        <v>19.751302077922102</v>
      </c>
      <c r="F2067" s="16">
        <f>ABS(Solieusap!F2067)</f>
        <v>1.88112432900433</v>
      </c>
      <c r="G2067" s="16">
        <f>ABS(Solieusap!G2067)</f>
        <v>2.5427282251082199</v>
      </c>
      <c r="H2067" s="16">
        <f>ABS(Solieusap!H2067)</f>
        <v>1.1440078181818201E-3</v>
      </c>
      <c r="I2067" s="16">
        <f>ABS(Solieusap!I2067)</f>
        <v>6.9400362683982699</v>
      </c>
      <c r="J2067" s="16">
        <f>ABS(Solieusap!J2067)</f>
        <v>4.6659183376623297</v>
      </c>
      <c r="K2067" s="16">
        <f t="shared" si="0"/>
        <v>19.751302077922102</v>
      </c>
      <c r="L2067" s="16">
        <f t="shared" si="1"/>
        <v>6.9400362683982699</v>
      </c>
    </row>
    <row r="2068" spans="1:12" ht="16.5" customHeight="1">
      <c r="A2068" s="15" t="str">
        <f>Solieusap!A2068</f>
        <v>Cũ</v>
      </c>
      <c r="B2068" s="15">
        <f>Solieusap!B2068</f>
        <v>0</v>
      </c>
      <c r="C2068" s="15" t="str">
        <f>Solieusap!C2068</f>
        <v>COMB3</v>
      </c>
      <c r="D2068" s="15" t="str">
        <f>Solieusap!D2068</f>
        <v>Combination</v>
      </c>
      <c r="E2068" s="16">
        <f>ABS(Solieusap!E2068)</f>
        <v>19.768158441558501</v>
      </c>
      <c r="F2068" s="16">
        <f>ABS(Solieusap!F2068)</f>
        <v>1.8828348484848501</v>
      </c>
      <c r="G2068" s="16">
        <f>ABS(Solieusap!G2068)</f>
        <v>2.54499264069264</v>
      </c>
      <c r="H2068" s="16">
        <f>ABS(Solieusap!H2068)</f>
        <v>1.14506292207792E-3</v>
      </c>
      <c r="I2068" s="16">
        <f>ABS(Solieusap!I2068)</f>
        <v>6.9468310606060601</v>
      </c>
      <c r="J2068" s="16">
        <f>ABS(Solieusap!J2068)</f>
        <v>4.6704653896103796</v>
      </c>
      <c r="K2068" s="16">
        <f t="shared" si="0"/>
        <v>19.768158441558501</v>
      </c>
      <c r="L2068" s="16">
        <f t="shared" si="1"/>
        <v>6.9468310606060601</v>
      </c>
    </row>
    <row r="2069" spans="1:12" ht="16.5" customHeight="1">
      <c r="A2069" s="15" t="str">
        <f>Solieusap!A2069</f>
        <v>Cũ</v>
      </c>
      <c r="B2069" s="15">
        <f>Solieusap!B2069</f>
        <v>1.75</v>
      </c>
      <c r="C2069" s="15" t="str">
        <f>Solieusap!C2069</f>
        <v>COMB3</v>
      </c>
      <c r="D2069" s="15" t="str">
        <f>Solieusap!D2069</f>
        <v>Combination</v>
      </c>
      <c r="E2069" s="16">
        <f>ABS(Solieusap!E2069)</f>
        <v>19.785014805194798</v>
      </c>
      <c r="F2069" s="16">
        <f>ABS(Solieusap!F2069)</f>
        <v>1.8845453679653701</v>
      </c>
      <c r="G2069" s="16">
        <f>ABS(Solieusap!G2069)</f>
        <v>2.5472570562770498</v>
      </c>
      <c r="H2069" s="16">
        <f>ABS(Solieusap!H2069)</f>
        <v>1.14611802597403E-3</v>
      </c>
      <c r="I2069" s="16">
        <f>ABS(Solieusap!I2069)</f>
        <v>6.9536258528138504</v>
      </c>
      <c r="J2069" s="16">
        <f>ABS(Solieusap!J2069)</f>
        <v>4.6750124415584402</v>
      </c>
      <c r="K2069" s="16">
        <f t="shared" si="0"/>
        <v>19.785014805194798</v>
      </c>
      <c r="L2069" s="16">
        <f t="shared" si="1"/>
        <v>6.9536258528138504</v>
      </c>
    </row>
    <row r="2070" spans="1:12" ht="16.5" customHeight="1">
      <c r="A2070" s="15" t="str">
        <f>Solieusap!A2070</f>
        <v>Cũ</v>
      </c>
      <c r="B2070" s="15">
        <f>Solieusap!B2070</f>
        <v>3.5</v>
      </c>
      <c r="C2070" s="15" t="str">
        <f>Solieusap!C2070</f>
        <v>COMB3</v>
      </c>
      <c r="D2070" s="15" t="str">
        <f>Solieusap!D2070</f>
        <v>Combination</v>
      </c>
      <c r="E2070" s="16">
        <f>ABS(Solieusap!E2070)</f>
        <v>19.801871168831202</v>
      </c>
      <c r="F2070" s="16">
        <f>ABS(Solieusap!F2070)</f>
        <v>1.8862558874458899</v>
      </c>
      <c r="G2070" s="16">
        <f>ABS(Solieusap!G2070)</f>
        <v>2.5495214718614698</v>
      </c>
      <c r="H2070" s="16">
        <f>ABS(Solieusap!H2070)</f>
        <v>1.1471731298701301E-3</v>
      </c>
      <c r="I2070" s="16">
        <f>ABS(Solieusap!I2070)</f>
        <v>6.9604206450216504</v>
      </c>
      <c r="J2070" s="16">
        <f>ABS(Solieusap!J2070)</f>
        <v>4.6795594935064901</v>
      </c>
      <c r="K2070" s="16">
        <f t="shared" si="0"/>
        <v>19.801871168831202</v>
      </c>
      <c r="L2070" s="16">
        <f t="shared" si="1"/>
        <v>6.9604206450216504</v>
      </c>
    </row>
    <row r="2071" spans="1:12" ht="16.5" customHeight="1">
      <c r="A2071" s="15" t="str">
        <f>Solieusap!A2071</f>
        <v>Cũ</v>
      </c>
      <c r="B2071" s="15">
        <f>Solieusap!B2071</f>
        <v>0</v>
      </c>
      <c r="C2071" s="15" t="str">
        <f>Solieusap!C2071</f>
        <v>COMB4</v>
      </c>
      <c r="D2071" s="15" t="str">
        <f>Solieusap!D2071</f>
        <v>Combination</v>
      </c>
      <c r="E2071" s="16">
        <f>ABS(Solieusap!E2071)</f>
        <v>19.818727532467499</v>
      </c>
      <c r="F2071" s="16">
        <f>ABS(Solieusap!F2071)</f>
        <v>1.8879664069264099</v>
      </c>
      <c r="G2071" s="16">
        <f>ABS(Solieusap!G2071)</f>
        <v>2.5517858874458899</v>
      </c>
      <c r="H2071" s="16">
        <f>ABS(Solieusap!H2071)</f>
        <v>1.14822823376623E-3</v>
      </c>
      <c r="I2071" s="16">
        <f>ABS(Solieusap!I2071)</f>
        <v>6.9672154372294397</v>
      </c>
      <c r="J2071" s="16">
        <f>ABS(Solieusap!J2071)</f>
        <v>4.6841065454545401</v>
      </c>
      <c r="K2071" s="16">
        <f t="shared" si="0"/>
        <v>19.818727532467499</v>
      </c>
      <c r="L2071" s="16">
        <f t="shared" si="1"/>
        <v>6.9672154372294397</v>
      </c>
    </row>
    <row r="2072" spans="1:12" ht="16.5" customHeight="1">
      <c r="A2072" s="15" t="str">
        <f>Solieusap!A2072</f>
        <v>Cũ</v>
      </c>
      <c r="B2072" s="15">
        <f>Solieusap!B2072</f>
        <v>1.75</v>
      </c>
      <c r="C2072" s="15" t="str">
        <f>Solieusap!C2072</f>
        <v>COMB4</v>
      </c>
      <c r="D2072" s="15" t="str">
        <f>Solieusap!D2072</f>
        <v>Combination</v>
      </c>
      <c r="E2072" s="16">
        <f>ABS(Solieusap!E2072)</f>
        <v>19.835583896103898</v>
      </c>
      <c r="F2072" s="16">
        <f>ABS(Solieusap!F2072)</f>
        <v>1.88967692640693</v>
      </c>
      <c r="G2072" s="16">
        <f>ABS(Solieusap!G2072)</f>
        <v>2.5540503030303001</v>
      </c>
      <c r="H2072" s="16">
        <f>ABS(Solieusap!H2072)</f>
        <v>1.14928333766234E-3</v>
      </c>
      <c r="I2072" s="16">
        <f>ABS(Solieusap!I2072)</f>
        <v>6.9740102294372299</v>
      </c>
      <c r="J2072" s="16">
        <f>ABS(Solieusap!J2072)</f>
        <v>4.68865359740259</v>
      </c>
      <c r="K2072" s="16">
        <f t="shared" si="0"/>
        <v>19.835583896103898</v>
      </c>
      <c r="L2072" s="16">
        <f t="shared" si="1"/>
        <v>6.9740102294372299</v>
      </c>
    </row>
    <row r="2073" spans="1:12" ht="16.5" customHeight="1">
      <c r="A2073" s="15" t="str">
        <f>Solieusap!A2073</f>
        <v>Cũ</v>
      </c>
      <c r="B2073" s="15">
        <f>Solieusap!B2073</f>
        <v>3.5</v>
      </c>
      <c r="C2073" s="15" t="str">
        <f>Solieusap!C2073</f>
        <v>COMB4</v>
      </c>
      <c r="D2073" s="15" t="str">
        <f>Solieusap!D2073</f>
        <v>Combination</v>
      </c>
      <c r="E2073" s="16">
        <f>ABS(Solieusap!E2073)</f>
        <v>19.852440259740298</v>
      </c>
      <c r="F2073" s="16">
        <f>ABS(Solieusap!F2073)</f>
        <v>1.89138744588745</v>
      </c>
      <c r="G2073" s="16">
        <f>ABS(Solieusap!G2073)</f>
        <v>2.5563147186147201</v>
      </c>
      <c r="H2073" s="16">
        <f>ABS(Solieusap!H2073)</f>
        <v>1.1503384415584401E-3</v>
      </c>
      <c r="I2073" s="16">
        <f>ABS(Solieusap!I2073)</f>
        <v>6.9808050216450201</v>
      </c>
      <c r="J2073" s="16">
        <f>ABS(Solieusap!J2073)</f>
        <v>4.69320064935064</v>
      </c>
      <c r="K2073" s="16">
        <f t="shared" si="0"/>
        <v>19.852440259740298</v>
      </c>
      <c r="L2073" s="16">
        <f t="shared" si="1"/>
        <v>6.9808050216450201</v>
      </c>
    </row>
    <row r="2074" spans="1:12" ht="16.5" customHeight="1">
      <c r="A2074" s="15" t="str">
        <f>Solieusap!A2074</f>
        <v>Cũ</v>
      </c>
      <c r="B2074" s="15">
        <f>Solieusap!B2074</f>
        <v>0</v>
      </c>
      <c r="C2074" s="15" t="str">
        <f>Solieusap!C2074</f>
        <v>COMB5</v>
      </c>
      <c r="D2074" s="15" t="str">
        <f>Solieusap!D2074</f>
        <v>Combination</v>
      </c>
      <c r="E2074" s="16">
        <f>ABS(Solieusap!E2074)</f>
        <v>19.869296623376599</v>
      </c>
      <c r="F2074" s="16">
        <f>ABS(Solieusap!F2074)</f>
        <v>1.89309796536797</v>
      </c>
      <c r="G2074" s="16">
        <f>ABS(Solieusap!G2074)</f>
        <v>2.55857913419913</v>
      </c>
      <c r="H2074" s="16">
        <f>ABS(Solieusap!H2074)</f>
        <v>1.1513935454545499E-3</v>
      </c>
      <c r="I2074" s="16">
        <f>ABS(Solieusap!I2074)</f>
        <v>6.9875998138528201</v>
      </c>
      <c r="J2074" s="16">
        <f>ABS(Solieusap!J2074)</f>
        <v>4.6977477012986997</v>
      </c>
      <c r="K2074" s="16">
        <f t="shared" si="0"/>
        <v>19.869296623376599</v>
      </c>
      <c r="L2074" s="16">
        <f t="shared" si="1"/>
        <v>6.9875998138528201</v>
      </c>
    </row>
    <row r="2075" spans="1:12" ht="16.5" customHeight="1">
      <c r="A2075" s="15" t="str">
        <f>Solieusap!A2075</f>
        <v>Cũ</v>
      </c>
      <c r="B2075" s="15">
        <f>Solieusap!B2075</f>
        <v>1.75</v>
      </c>
      <c r="C2075" s="15" t="str">
        <f>Solieusap!C2075</f>
        <v>COMB5</v>
      </c>
      <c r="D2075" s="15" t="str">
        <f>Solieusap!D2075</f>
        <v>Combination</v>
      </c>
      <c r="E2075" s="16">
        <f>ABS(Solieusap!E2075)</f>
        <v>19.886152987012998</v>
      </c>
      <c r="F2075" s="16">
        <f>ABS(Solieusap!F2075)</f>
        <v>1.8948084848484901</v>
      </c>
      <c r="G2075" s="16">
        <f>ABS(Solieusap!G2075)</f>
        <v>2.56084354978355</v>
      </c>
      <c r="H2075" s="16">
        <f>ABS(Solieusap!H2075)</f>
        <v>1.15244864935065E-3</v>
      </c>
      <c r="I2075" s="16">
        <f>ABS(Solieusap!I2075)</f>
        <v>6.9943946060606104</v>
      </c>
      <c r="J2075" s="16">
        <f>ABS(Solieusap!J2075)</f>
        <v>4.7022947532467496</v>
      </c>
      <c r="K2075" s="16">
        <f t="shared" si="0"/>
        <v>19.886152987012998</v>
      </c>
      <c r="L2075" s="16">
        <f t="shared" si="1"/>
        <v>6.9943946060606104</v>
      </c>
    </row>
    <row r="2076" spans="1:12" ht="16.5" customHeight="1">
      <c r="A2076" s="15" t="str">
        <f>Solieusap!A2076</f>
        <v>Cũ</v>
      </c>
      <c r="B2076" s="15">
        <f>Solieusap!B2076</f>
        <v>3.5</v>
      </c>
      <c r="C2076" s="15" t="str">
        <f>Solieusap!C2076</f>
        <v>COMB5</v>
      </c>
      <c r="D2076" s="15" t="str">
        <f>Solieusap!D2076</f>
        <v>Combination</v>
      </c>
      <c r="E2076" s="16">
        <f>ABS(Solieusap!E2076)</f>
        <v>19.903009350649398</v>
      </c>
      <c r="F2076" s="16">
        <f>ABS(Solieusap!F2076)</f>
        <v>1.8965190043290101</v>
      </c>
      <c r="G2076" s="16">
        <f>ABS(Solieusap!G2076)</f>
        <v>2.5631079653679598</v>
      </c>
      <c r="H2076" s="16">
        <f>ABS(Solieusap!H2076)</f>
        <v>1.1535037532467501E-3</v>
      </c>
      <c r="I2076" s="16">
        <f>ABS(Solieusap!I2076)</f>
        <v>7.0011893982683997</v>
      </c>
      <c r="J2076" s="16">
        <f>ABS(Solieusap!J2076)</f>
        <v>4.7068418051948004</v>
      </c>
      <c r="K2076" s="16">
        <f t="shared" si="0"/>
        <v>19.903009350649398</v>
      </c>
      <c r="L2076" s="16">
        <f t="shared" si="1"/>
        <v>7.0011893982683997</v>
      </c>
    </row>
    <row r="2077" spans="1:12" ht="16.5" customHeight="1">
      <c r="A2077" s="15" t="str">
        <f>Solieusap!A2077</f>
        <v>Cũ</v>
      </c>
      <c r="B2077" s="15">
        <f>Solieusap!B2077</f>
        <v>0</v>
      </c>
      <c r="C2077" s="15" t="str">
        <f>Solieusap!C2077</f>
        <v>COMB6</v>
      </c>
      <c r="D2077" s="15" t="str">
        <f>Solieusap!D2077</f>
        <v>Combination</v>
      </c>
      <c r="E2077" s="16">
        <f>ABS(Solieusap!E2077)</f>
        <v>19.919865714285699</v>
      </c>
      <c r="F2077" s="16">
        <f>ABS(Solieusap!F2077)</f>
        <v>1.8982295238095299</v>
      </c>
      <c r="G2077" s="16">
        <f>ABS(Solieusap!G2077)</f>
        <v>2.5653723809523798</v>
      </c>
      <c r="H2077" s="16">
        <f>ABS(Solieusap!H2077)</f>
        <v>1.1545588571428599E-3</v>
      </c>
      <c r="I2077" s="16">
        <f>ABS(Solieusap!I2077)</f>
        <v>7.0079841904761899</v>
      </c>
      <c r="J2077" s="16">
        <f>ABS(Solieusap!J2077)</f>
        <v>4.7113888571428504</v>
      </c>
      <c r="K2077" s="16">
        <f t="shared" si="0"/>
        <v>19.919865714285699</v>
      </c>
      <c r="L2077" s="16">
        <f t="shared" si="1"/>
        <v>7.0079841904761899</v>
      </c>
    </row>
    <row r="2078" spans="1:12" ht="16.5" customHeight="1">
      <c r="A2078" s="15" t="str">
        <f>Solieusap!A2078</f>
        <v>Cũ</v>
      </c>
      <c r="B2078" s="15">
        <f>Solieusap!B2078</f>
        <v>1.75</v>
      </c>
      <c r="C2078" s="15" t="str">
        <f>Solieusap!C2078</f>
        <v>COMB6</v>
      </c>
      <c r="D2078" s="15" t="str">
        <f>Solieusap!D2078</f>
        <v>Combination</v>
      </c>
      <c r="E2078" s="16">
        <f>ABS(Solieusap!E2078)</f>
        <v>19.936722077922099</v>
      </c>
      <c r="F2078" s="16">
        <f>ABS(Solieusap!F2078)</f>
        <v>1.89994004329005</v>
      </c>
      <c r="G2078" s="16">
        <f>ABS(Solieusap!G2078)</f>
        <v>2.5676367965367901</v>
      </c>
      <c r="H2078" s="16">
        <f>ABS(Solieusap!H2078)</f>
        <v>1.15561396103896E-3</v>
      </c>
      <c r="I2078" s="16">
        <f>ABS(Solieusap!I2078)</f>
        <v>7.0147789826839801</v>
      </c>
      <c r="J2078" s="16">
        <f>ABS(Solieusap!J2078)</f>
        <v>4.7159359090909003</v>
      </c>
      <c r="K2078" s="16">
        <f t="shared" si="0"/>
        <v>19.936722077922099</v>
      </c>
      <c r="L2078" s="16">
        <f t="shared" si="1"/>
        <v>7.0147789826839801</v>
      </c>
    </row>
    <row r="2079" spans="1:12" ht="16.5" customHeight="1">
      <c r="A2079" s="15" t="str">
        <f>Solieusap!A2079</f>
        <v>Cũ</v>
      </c>
      <c r="B2079" s="15">
        <f>Solieusap!B2079</f>
        <v>3.5</v>
      </c>
      <c r="C2079" s="15" t="str">
        <f>Solieusap!C2079</f>
        <v>COMB6</v>
      </c>
      <c r="D2079" s="15" t="str">
        <f>Solieusap!D2079</f>
        <v>Combination</v>
      </c>
      <c r="E2079" s="16">
        <f>ABS(Solieusap!E2079)</f>
        <v>19.953578441558498</v>
      </c>
      <c r="F2079" s="16">
        <f>ABS(Solieusap!F2079)</f>
        <v>1.90165056277057</v>
      </c>
      <c r="G2079" s="16">
        <f>ABS(Solieusap!G2079)</f>
        <v>2.5699012121212101</v>
      </c>
      <c r="H2079" s="16">
        <f>ABS(Solieusap!H2079)</f>
        <v>1.1566690649350701E-3</v>
      </c>
      <c r="I2079" s="16">
        <f>ABS(Solieusap!I2079)</f>
        <v>7.0215737748917801</v>
      </c>
      <c r="J2079" s="16">
        <f>ABS(Solieusap!J2079)</f>
        <v>4.72048296103896</v>
      </c>
      <c r="K2079" s="16">
        <f t="shared" si="0"/>
        <v>19.953578441558498</v>
      </c>
      <c r="L2079" s="16">
        <f t="shared" si="1"/>
        <v>7.0215737748917801</v>
      </c>
    </row>
    <row r="2080" spans="1:12" ht="16.5" customHeight="1">
      <c r="A2080" s="15" t="str">
        <f>Solieusap!A2080</f>
        <v>Cũ</v>
      </c>
      <c r="B2080" s="15">
        <f>Solieusap!B2080</f>
        <v>0</v>
      </c>
      <c r="C2080" s="15" t="str">
        <f>Solieusap!C2080</f>
        <v>COMB7</v>
      </c>
      <c r="D2080" s="15" t="str">
        <f>Solieusap!D2080</f>
        <v>Combination</v>
      </c>
      <c r="E2080" s="16">
        <f>ABS(Solieusap!E2080)</f>
        <v>19.970434805194799</v>
      </c>
      <c r="F2080" s="16">
        <f>ABS(Solieusap!F2080)</f>
        <v>1.90336108225109</v>
      </c>
      <c r="G2080" s="16">
        <f>ABS(Solieusap!G2080)</f>
        <v>2.5721656277056302</v>
      </c>
      <c r="H2080" s="16">
        <f>ABS(Solieusap!H2080)</f>
        <v>1.1577241688311699E-3</v>
      </c>
      <c r="I2080" s="16">
        <f>ABS(Solieusap!I2080)</f>
        <v>7.0283685670995704</v>
      </c>
      <c r="J2080" s="16">
        <f>ABS(Solieusap!J2080)</f>
        <v>4.72503001298701</v>
      </c>
      <c r="K2080" s="16">
        <f t="shared" si="0"/>
        <v>19.970434805194799</v>
      </c>
      <c r="L2080" s="16">
        <f t="shared" si="1"/>
        <v>7.0283685670995704</v>
      </c>
    </row>
    <row r="2081" spans="1:12" ht="16.5" customHeight="1">
      <c r="A2081" s="15" t="str">
        <f>Solieusap!A2081</f>
        <v>Cũ</v>
      </c>
      <c r="B2081" s="15">
        <f>Solieusap!B2081</f>
        <v>1.75</v>
      </c>
      <c r="C2081" s="15" t="str">
        <f>Solieusap!C2081</f>
        <v>COMB7</v>
      </c>
      <c r="D2081" s="15" t="str">
        <f>Solieusap!D2081</f>
        <v>Combination</v>
      </c>
      <c r="E2081" s="16">
        <f>ABS(Solieusap!E2081)</f>
        <v>19.987291168831199</v>
      </c>
      <c r="F2081" s="16">
        <f>ABS(Solieusap!F2081)</f>
        <v>1.9050716017316101</v>
      </c>
      <c r="G2081" s="16">
        <f>ABS(Solieusap!G2081)</f>
        <v>2.57443004329004</v>
      </c>
      <c r="H2081" s="16">
        <f>ABS(Solieusap!H2081)</f>
        <v>1.15877927272727E-3</v>
      </c>
      <c r="I2081" s="16">
        <f>ABS(Solieusap!I2081)</f>
        <v>7.0351633593073597</v>
      </c>
      <c r="J2081" s="16">
        <f>ABS(Solieusap!J2081)</f>
        <v>4.7295770649350599</v>
      </c>
      <c r="K2081" s="16">
        <f t="shared" si="0"/>
        <v>19.987291168831199</v>
      </c>
      <c r="L2081" s="16">
        <f t="shared" si="1"/>
        <v>7.0351633593073597</v>
      </c>
    </row>
    <row r="2082" spans="1:12" ht="16.5" customHeight="1">
      <c r="A2082" s="15" t="str">
        <f>Solieusap!A2082</f>
        <v>Cũ</v>
      </c>
      <c r="B2082" s="15">
        <f>Solieusap!B2082</f>
        <v>3.5</v>
      </c>
      <c r="C2082" s="15" t="str">
        <f>Solieusap!C2082</f>
        <v>COMB7</v>
      </c>
      <c r="D2082" s="15" t="str">
        <f>Solieusap!D2082</f>
        <v>Combination</v>
      </c>
      <c r="E2082" s="16">
        <f>ABS(Solieusap!E2082)</f>
        <v>20.004147532467499</v>
      </c>
      <c r="F2082" s="16">
        <f>ABS(Solieusap!F2082)</f>
        <v>1.9067821212121301</v>
      </c>
      <c r="G2082" s="16">
        <f>ABS(Solieusap!G2082)</f>
        <v>2.57669445887446</v>
      </c>
      <c r="H2082" s="16">
        <f>ABS(Solieusap!H2082)</f>
        <v>1.15983437662338E-3</v>
      </c>
      <c r="I2082" s="16">
        <f>ABS(Solieusap!I2082)</f>
        <v>7.0419581515151499</v>
      </c>
      <c r="J2082" s="16">
        <f>ABS(Solieusap!J2082)</f>
        <v>4.7341241168831099</v>
      </c>
      <c r="K2082" s="16">
        <f t="shared" si="0"/>
        <v>20.004147532467499</v>
      </c>
      <c r="L2082" s="16">
        <f t="shared" si="1"/>
        <v>7.0419581515151499</v>
      </c>
    </row>
    <row r="2083" spans="1:12" ht="16.5" customHeight="1">
      <c r="A2083" s="15" t="str">
        <f>Solieusap!A2083</f>
        <v>Cũ</v>
      </c>
      <c r="B2083" s="15">
        <f>Solieusap!B2083</f>
        <v>0</v>
      </c>
      <c r="C2083" s="15" t="str">
        <f>Solieusap!C2083</f>
        <v>COMB1</v>
      </c>
      <c r="D2083" s="15" t="str">
        <f>Solieusap!D2083</f>
        <v>Combination</v>
      </c>
      <c r="E2083" s="16">
        <f>ABS(Solieusap!E2083)</f>
        <v>20.021003896103899</v>
      </c>
      <c r="F2083" s="16">
        <f>ABS(Solieusap!F2083)</f>
        <v>1.9084926406926499</v>
      </c>
      <c r="G2083" s="16">
        <f>ABS(Solieusap!G2083)</f>
        <v>2.5789588744588698</v>
      </c>
      <c r="H2083" s="16">
        <f>ABS(Solieusap!H2083)</f>
        <v>1.1608894805194799E-3</v>
      </c>
      <c r="I2083" s="16">
        <f>ABS(Solieusap!I2083)</f>
        <v>7.0487529437229499</v>
      </c>
      <c r="J2083" s="16">
        <f>ABS(Solieusap!J2083)</f>
        <v>4.7386711688311598</v>
      </c>
      <c r="K2083" s="16">
        <f t="shared" si="0"/>
        <v>20.021003896103899</v>
      </c>
      <c r="L2083" s="16">
        <f t="shared" si="1"/>
        <v>7.0487529437229499</v>
      </c>
    </row>
    <row r="2084" spans="1:12" ht="16.5" customHeight="1">
      <c r="A2084" s="15" t="str">
        <f>Solieusap!A2084</f>
        <v>Cũ</v>
      </c>
      <c r="B2084" s="15">
        <f>Solieusap!B2084</f>
        <v>1.75</v>
      </c>
      <c r="C2084" s="15" t="str">
        <f>Solieusap!C2084</f>
        <v>COMB1</v>
      </c>
      <c r="D2084" s="15" t="str">
        <f>Solieusap!D2084</f>
        <v>Combination</v>
      </c>
      <c r="E2084" s="16">
        <f>ABS(Solieusap!E2084)</f>
        <v>20.037860259740299</v>
      </c>
      <c r="F2084" s="16">
        <f>ABS(Solieusap!F2084)</f>
        <v>1.9102031601731699</v>
      </c>
      <c r="G2084" s="16">
        <f>ABS(Solieusap!G2084)</f>
        <v>2.5812232900432899</v>
      </c>
      <c r="H2084" s="16">
        <f>ABS(Solieusap!H2084)</f>
        <v>1.16194458441558E-3</v>
      </c>
      <c r="I2084" s="16">
        <f>ABS(Solieusap!I2084)</f>
        <v>7.0555477359307401</v>
      </c>
      <c r="J2084" s="16">
        <f>ABS(Solieusap!J2084)</f>
        <v>4.7432182207792204</v>
      </c>
      <c r="K2084" s="16">
        <f t="shared" si="0"/>
        <v>20.037860259740299</v>
      </c>
      <c r="L2084" s="16">
        <f t="shared" si="1"/>
        <v>7.0555477359307401</v>
      </c>
    </row>
    <row r="2085" spans="1:12" ht="16.5" customHeight="1">
      <c r="A2085" s="15" t="str">
        <f>Solieusap!A2085</f>
        <v>Cũ</v>
      </c>
      <c r="B2085" s="15">
        <f>Solieusap!B2085</f>
        <v>3.5</v>
      </c>
      <c r="C2085" s="15" t="str">
        <f>Solieusap!C2085</f>
        <v>COMB1</v>
      </c>
      <c r="D2085" s="15" t="str">
        <f>Solieusap!D2085</f>
        <v>Combination</v>
      </c>
      <c r="E2085" s="16">
        <f>ABS(Solieusap!E2085)</f>
        <v>20.054716623376599</v>
      </c>
      <c r="F2085" s="16">
        <f>ABS(Solieusap!F2085)</f>
        <v>1.91191367965369</v>
      </c>
      <c r="G2085" s="16">
        <f>ABS(Solieusap!G2085)</f>
        <v>2.5834877056277001</v>
      </c>
      <c r="H2085" s="16">
        <f>ABS(Solieusap!H2085)</f>
        <v>1.16299968831169E-3</v>
      </c>
      <c r="I2085" s="16">
        <f>ABS(Solieusap!I2085)</f>
        <v>7.0623425281385304</v>
      </c>
      <c r="J2085" s="16">
        <f>ABS(Solieusap!J2085)</f>
        <v>4.7477652727272703</v>
      </c>
      <c r="K2085" s="16">
        <f t="shared" si="0"/>
        <v>20.054716623376599</v>
      </c>
      <c r="L2085" s="16">
        <f t="shared" si="1"/>
        <v>7.0623425281385304</v>
      </c>
    </row>
    <row r="2086" spans="1:12" ht="16.5" customHeight="1">
      <c r="A2086" s="15" t="str">
        <f>Solieusap!A2086</f>
        <v>Cũ</v>
      </c>
      <c r="B2086" s="15">
        <f>Solieusap!B2086</f>
        <v>0</v>
      </c>
      <c r="C2086" s="15" t="str">
        <f>Solieusap!C2086</f>
        <v>COMB2</v>
      </c>
      <c r="D2086" s="15" t="str">
        <f>Solieusap!D2086</f>
        <v>Combination</v>
      </c>
      <c r="E2086" s="16">
        <f>ABS(Solieusap!E2086)</f>
        <v>20.071572987012999</v>
      </c>
      <c r="F2086" s="16">
        <f>ABS(Solieusap!F2086)</f>
        <v>1.9136241991342</v>
      </c>
      <c r="G2086" s="16">
        <f>ABS(Solieusap!G2086)</f>
        <v>2.5857521212121202</v>
      </c>
      <c r="H2086" s="16">
        <f>ABS(Solieusap!H2086)</f>
        <v>1.1640547922077899E-3</v>
      </c>
      <c r="I2086" s="16">
        <f>ABS(Solieusap!I2086)</f>
        <v>7.0691373203463197</v>
      </c>
      <c r="J2086" s="16">
        <f>ABS(Solieusap!J2086)</f>
        <v>4.7523123246753203</v>
      </c>
      <c r="K2086" s="16">
        <f t="shared" si="0"/>
        <v>20.071572987012999</v>
      </c>
      <c r="L2086" s="16">
        <f t="shared" si="1"/>
        <v>7.0691373203463197</v>
      </c>
    </row>
    <row r="2087" spans="1:12" ht="16.5" customHeight="1">
      <c r="A2087" s="15" t="str">
        <f>Solieusap!A2087</f>
        <v>Cũ</v>
      </c>
      <c r="B2087" s="15">
        <f>Solieusap!B2087</f>
        <v>1.75</v>
      </c>
      <c r="C2087" s="15" t="str">
        <f>Solieusap!C2087</f>
        <v>COMB2</v>
      </c>
      <c r="D2087" s="15" t="str">
        <f>Solieusap!D2087</f>
        <v>Combination</v>
      </c>
      <c r="E2087" s="16">
        <f>ABS(Solieusap!E2087)</f>
        <v>20.088429350649399</v>
      </c>
      <c r="F2087" s="16">
        <f>ABS(Solieusap!F2087)</f>
        <v>1.91533471861472</v>
      </c>
      <c r="G2087" s="16">
        <f>ABS(Solieusap!G2087)</f>
        <v>2.58801653679653</v>
      </c>
      <c r="H2087" s="16">
        <f>ABS(Solieusap!H2087)</f>
        <v>1.1651098961039E-3</v>
      </c>
      <c r="I2087" s="16">
        <f>ABS(Solieusap!I2087)</f>
        <v>7.0759321125541099</v>
      </c>
      <c r="J2087" s="16">
        <f>ABS(Solieusap!J2087)</f>
        <v>4.7568593766233702</v>
      </c>
      <c r="K2087" s="16">
        <f t="shared" si="0"/>
        <v>20.088429350649399</v>
      </c>
      <c r="L2087" s="16">
        <f t="shared" si="1"/>
        <v>7.0759321125541099</v>
      </c>
    </row>
    <row r="2088" spans="1:12" ht="16.5" customHeight="1">
      <c r="A2088" s="15" t="str">
        <f>Solieusap!A2088</f>
        <v>Cũ</v>
      </c>
      <c r="B2088" s="15">
        <f>Solieusap!B2088</f>
        <v>3.5</v>
      </c>
      <c r="C2088" s="15" t="str">
        <f>Solieusap!C2088</f>
        <v>COMB2</v>
      </c>
      <c r="D2088" s="15" t="str">
        <f>Solieusap!D2088</f>
        <v>Combination</v>
      </c>
      <c r="E2088" s="16">
        <f>ABS(Solieusap!E2088)</f>
        <v>20.105285714285699</v>
      </c>
      <c r="F2088" s="16">
        <f>ABS(Solieusap!F2088)</f>
        <v>1.9170452380952401</v>
      </c>
      <c r="G2088" s="16">
        <f>ABS(Solieusap!G2088)</f>
        <v>2.59028095238095</v>
      </c>
      <c r="H2088" s="16">
        <f>ABS(Solieusap!H2088)</f>
        <v>1.166165E-3</v>
      </c>
      <c r="I2088" s="16">
        <f>ABS(Solieusap!I2088)</f>
        <v>7.0827269047619099</v>
      </c>
      <c r="J2088" s="16">
        <f>ABS(Solieusap!J2088)</f>
        <v>4.7614064285714202</v>
      </c>
      <c r="K2088" s="16">
        <f t="shared" si="0"/>
        <v>20.105285714285699</v>
      </c>
      <c r="L2088" s="16">
        <f t="shared" si="1"/>
        <v>7.0827269047619099</v>
      </c>
    </row>
    <row r="2089" spans="1:12" ht="16.5" customHeight="1">
      <c r="A2089" s="15" t="str">
        <f>Solieusap!A2089</f>
        <v>Cũ</v>
      </c>
      <c r="B2089" s="15">
        <f>Solieusap!B2089</f>
        <v>0</v>
      </c>
      <c r="C2089" s="15" t="str">
        <f>Solieusap!C2089</f>
        <v>COMB3</v>
      </c>
      <c r="D2089" s="15" t="str">
        <f>Solieusap!D2089</f>
        <v>Combination</v>
      </c>
      <c r="E2089" s="16">
        <f>ABS(Solieusap!E2089)</f>
        <v>20.122142077922099</v>
      </c>
      <c r="F2089" s="16">
        <f>ABS(Solieusap!F2089)</f>
        <v>1.9187557575757599</v>
      </c>
      <c r="G2089" s="16">
        <f>ABS(Solieusap!G2089)</f>
        <v>2.5925453679653701</v>
      </c>
      <c r="H2089" s="16">
        <f>ABS(Solieusap!H2089)</f>
        <v>1.1672201038960999E-3</v>
      </c>
      <c r="I2089" s="16">
        <f>ABS(Solieusap!I2089)</f>
        <v>7.0895216969697001</v>
      </c>
      <c r="J2089" s="16">
        <f>ABS(Solieusap!J2089)</f>
        <v>4.7659534805194701</v>
      </c>
      <c r="K2089" s="16">
        <f t="shared" si="0"/>
        <v>20.122142077922099</v>
      </c>
      <c r="L2089" s="16">
        <f t="shared" si="1"/>
        <v>7.0895216969697001</v>
      </c>
    </row>
    <row r="2090" spans="1:12" ht="16.5" customHeight="1">
      <c r="A2090" s="15" t="str">
        <f>Solieusap!A2090</f>
        <v>Cũ</v>
      </c>
      <c r="B2090" s="15">
        <f>Solieusap!B2090</f>
        <v>1.75</v>
      </c>
      <c r="C2090" s="15" t="str">
        <f>Solieusap!C2090</f>
        <v>COMB3</v>
      </c>
      <c r="D2090" s="15" t="str">
        <f>Solieusap!D2090</f>
        <v>Combination</v>
      </c>
      <c r="E2090" s="16">
        <f>ABS(Solieusap!E2090)</f>
        <v>20.138998441558499</v>
      </c>
      <c r="F2090" s="16">
        <f>ABS(Solieusap!F2090)</f>
        <v>1.9204662770562799</v>
      </c>
      <c r="G2090" s="16">
        <f>ABS(Solieusap!G2090)</f>
        <v>2.5948097835497799</v>
      </c>
      <c r="H2090" s="16">
        <f>ABS(Solieusap!H2090)</f>
        <v>1.16827520779221E-3</v>
      </c>
      <c r="I2090" s="16">
        <f>ABS(Solieusap!I2090)</f>
        <v>7.0963164891774904</v>
      </c>
      <c r="J2090" s="16">
        <f>ABS(Solieusap!J2090)</f>
        <v>4.7705005324675298</v>
      </c>
      <c r="K2090" s="16">
        <f t="shared" si="0"/>
        <v>20.138998441558499</v>
      </c>
      <c r="L2090" s="16">
        <f t="shared" si="1"/>
        <v>7.0963164891774904</v>
      </c>
    </row>
    <row r="2091" spans="1:12" ht="16.5" customHeight="1">
      <c r="A2091" s="15" t="str">
        <f>Solieusap!A2091</f>
        <v>Cũ</v>
      </c>
      <c r="B2091" s="15">
        <f>Solieusap!B2091</f>
        <v>3.5</v>
      </c>
      <c r="C2091" s="15" t="str">
        <f>Solieusap!C2091</f>
        <v>COMB3</v>
      </c>
      <c r="D2091" s="15" t="str">
        <f>Solieusap!D2091</f>
        <v>Combination</v>
      </c>
      <c r="E2091" s="16">
        <f>ABS(Solieusap!E2091)</f>
        <v>20.155854805194799</v>
      </c>
      <c r="F2091" s="16">
        <f>ABS(Solieusap!F2091)</f>
        <v>1.9221767965368</v>
      </c>
      <c r="G2091" s="16">
        <f>ABS(Solieusap!G2091)</f>
        <v>2.5970741991341999</v>
      </c>
      <c r="H2091" s="16">
        <f>ABS(Solieusap!H2091)</f>
        <v>1.16933031168831E-3</v>
      </c>
      <c r="I2091" s="16">
        <f>ABS(Solieusap!I2091)</f>
        <v>7.1031112813852797</v>
      </c>
      <c r="J2091" s="16">
        <f>ABS(Solieusap!J2091)</f>
        <v>4.7750475844155797</v>
      </c>
      <c r="K2091" s="16">
        <f t="shared" si="0"/>
        <v>20.155854805194799</v>
      </c>
      <c r="L2091" s="16">
        <f t="shared" si="1"/>
        <v>7.1031112813852797</v>
      </c>
    </row>
    <row r="2092" spans="1:12" ht="16.5" customHeight="1">
      <c r="A2092" s="15" t="str">
        <f>Solieusap!A2092</f>
        <v>Cũ</v>
      </c>
      <c r="B2092" s="15">
        <f>Solieusap!B2092</f>
        <v>0</v>
      </c>
      <c r="C2092" s="15" t="str">
        <f>Solieusap!C2092</f>
        <v>COMB4</v>
      </c>
      <c r="D2092" s="15" t="str">
        <f>Solieusap!D2092</f>
        <v>Combination</v>
      </c>
      <c r="E2092" s="16">
        <f>ABS(Solieusap!E2092)</f>
        <v>20.172711168831199</v>
      </c>
      <c r="F2092" s="16">
        <f>ABS(Solieusap!F2092)</f>
        <v>1.92388731601732</v>
      </c>
      <c r="G2092" s="16">
        <f>ABS(Solieusap!G2092)</f>
        <v>2.5993386147186102</v>
      </c>
      <c r="H2092" s="16">
        <f>ABS(Solieusap!H2092)</f>
        <v>1.1703854155844201E-3</v>
      </c>
      <c r="I2092" s="16">
        <f>ABS(Solieusap!I2092)</f>
        <v>7.1099060735930797</v>
      </c>
      <c r="J2092" s="16">
        <f>ABS(Solieusap!J2092)</f>
        <v>4.7795946363636297</v>
      </c>
      <c r="K2092" s="16">
        <f t="shared" si="0"/>
        <v>20.172711168831199</v>
      </c>
      <c r="L2092" s="16">
        <f t="shared" si="1"/>
        <v>7.1099060735930797</v>
      </c>
    </row>
    <row r="2093" spans="1:12" ht="16.5" customHeight="1">
      <c r="A2093" s="15" t="str">
        <f>Solieusap!A2093</f>
        <v>Cũ</v>
      </c>
      <c r="B2093" s="15">
        <f>Solieusap!B2093</f>
        <v>1.75</v>
      </c>
      <c r="C2093" s="15" t="str">
        <f>Solieusap!C2093</f>
        <v>COMB4</v>
      </c>
      <c r="D2093" s="15" t="str">
        <f>Solieusap!D2093</f>
        <v>Combination</v>
      </c>
      <c r="E2093" s="16">
        <f>ABS(Solieusap!E2093)</f>
        <v>20.1895675324675</v>
      </c>
      <c r="F2093" s="16">
        <f>ABS(Solieusap!F2093)</f>
        <v>1.92559783549784</v>
      </c>
      <c r="G2093" s="16">
        <f>ABS(Solieusap!G2093)</f>
        <v>2.6016030303030302</v>
      </c>
      <c r="H2093" s="16">
        <f>ABS(Solieusap!H2093)</f>
        <v>1.17144051948052E-3</v>
      </c>
      <c r="I2093" s="16">
        <f>ABS(Solieusap!I2093)</f>
        <v>7.1167008658008699</v>
      </c>
      <c r="J2093" s="16">
        <f>ABS(Solieusap!J2093)</f>
        <v>4.7841416883116796</v>
      </c>
      <c r="K2093" s="16">
        <f t="shared" si="0"/>
        <v>20.1895675324675</v>
      </c>
      <c r="L2093" s="16">
        <f t="shared" si="1"/>
        <v>7.1167008658008699</v>
      </c>
    </row>
    <row r="2094" spans="1:12" ht="16.5" customHeight="1">
      <c r="A2094" s="15" t="str">
        <f>Solieusap!A2094</f>
        <v>Cũ</v>
      </c>
      <c r="B2094" s="15">
        <f>Solieusap!B2094</f>
        <v>3.5</v>
      </c>
      <c r="C2094" s="15" t="str">
        <f>Solieusap!C2094</f>
        <v>COMB4</v>
      </c>
      <c r="D2094" s="15" t="str">
        <f>Solieusap!D2094</f>
        <v>Combination</v>
      </c>
      <c r="E2094" s="16">
        <f>ABS(Solieusap!E2094)</f>
        <v>20.2064238961039</v>
      </c>
      <c r="F2094" s="16">
        <f>ABS(Solieusap!F2094)</f>
        <v>1.9273083549783601</v>
      </c>
      <c r="G2094" s="16">
        <f>ABS(Solieusap!G2094)</f>
        <v>2.60386744588744</v>
      </c>
      <c r="H2094" s="16">
        <f>ABS(Solieusap!H2094)</f>
        <v>1.17249562337662E-3</v>
      </c>
      <c r="I2094" s="16">
        <f>ABS(Solieusap!I2094)</f>
        <v>7.1234956580086601</v>
      </c>
      <c r="J2094" s="16">
        <f>ABS(Solieusap!J2094)</f>
        <v>4.7886887402597296</v>
      </c>
      <c r="K2094" s="16">
        <f t="shared" si="0"/>
        <v>20.2064238961039</v>
      </c>
      <c r="L2094" s="16">
        <f t="shared" si="1"/>
        <v>7.1234956580086601</v>
      </c>
    </row>
    <row r="2095" spans="1:12" ht="16.5" customHeight="1">
      <c r="A2095" s="15" t="str">
        <f>Solieusap!A2095</f>
        <v>Cũ</v>
      </c>
      <c r="B2095" s="15">
        <f>Solieusap!B2095</f>
        <v>0</v>
      </c>
      <c r="C2095" s="15" t="str">
        <f>Solieusap!C2095</f>
        <v>COMB5</v>
      </c>
      <c r="D2095" s="15" t="str">
        <f>Solieusap!D2095</f>
        <v>Combination</v>
      </c>
      <c r="E2095" s="16">
        <f>ABS(Solieusap!E2095)</f>
        <v>20.223280259740299</v>
      </c>
      <c r="F2095" s="16">
        <f>ABS(Solieusap!F2095)</f>
        <v>1.9290188744588801</v>
      </c>
      <c r="G2095" s="16">
        <f>ABS(Solieusap!G2095)</f>
        <v>2.60613186147186</v>
      </c>
      <c r="H2095" s="16">
        <f>ABS(Solieusap!H2095)</f>
        <v>1.1735507272727301E-3</v>
      </c>
      <c r="I2095" s="16">
        <f>ABS(Solieusap!I2095)</f>
        <v>7.1302904502164504</v>
      </c>
      <c r="J2095" s="16">
        <f>ABS(Solieusap!J2095)</f>
        <v>4.7932357922077902</v>
      </c>
      <c r="K2095" s="16">
        <f t="shared" si="0"/>
        <v>20.223280259740299</v>
      </c>
      <c r="L2095" s="16">
        <f t="shared" si="1"/>
        <v>7.1302904502164504</v>
      </c>
    </row>
    <row r="2096" spans="1:12" ht="16.5" customHeight="1">
      <c r="A2096" s="15" t="str">
        <f>Solieusap!A2096</f>
        <v>Cũ</v>
      </c>
      <c r="B2096" s="15">
        <f>Solieusap!B2096</f>
        <v>1.75</v>
      </c>
      <c r="C2096" s="15" t="str">
        <f>Solieusap!C2096</f>
        <v>COMB5</v>
      </c>
      <c r="D2096" s="15" t="str">
        <f>Solieusap!D2096</f>
        <v>Combination</v>
      </c>
      <c r="E2096" s="16">
        <f>ABS(Solieusap!E2096)</f>
        <v>20.2401366233766</v>
      </c>
      <c r="F2096" s="16">
        <f>ABS(Solieusap!F2096)</f>
        <v>1.9307293939393999</v>
      </c>
      <c r="G2096" s="16">
        <f>ABS(Solieusap!G2096)</f>
        <v>2.6083962770562699</v>
      </c>
      <c r="H2096" s="16">
        <f>ABS(Solieusap!H2096)</f>
        <v>1.1746058311688299E-3</v>
      </c>
      <c r="I2096" s="16">
        <f>ABS(Solieusap!I2096)</f>
        <v>7.1370852424242397</v>
      </c>
      <c r="J2096" s="16">
        <f>ABS(Solieusap!J2096)</f>
        <v>4.7977828441558401</v>
      </c>
      <c r="K2096" s="16">
        <f t="shared" si="0"/>
        <v>20.2401366233766</v>
      </c>
      <c r="L2096" s="16">
        <f t="shared" si="1"/>
        <v>7.1370852424242397</v>
      </c>
    </row>
    <row r="2097" spans="1:12" ht="16.5" customHeight="1">
      <c r="A2097" s="15" t="str">
        <f>Solieusap!A2097</f>
        <v>Cũ</v>
      </c>
      <c r="B2097" s="15">
        <f>Solieusap!B2097</f>
        <v>3.5</v>
      </c>
      <c r="C2097" s="15" t="str">
        <f>Solieusap!C2097</f>
        <v>COMB5</v>
      </c>
      <c r="D2097" s="15" t="str">
        <f>Solieusap!D2097</f>
        <v>Combination</v>
      </c>
      <c r="E2097" s="16">
        <f>ABS(Solieusap!E2097)</f>
        <v>20.256992987013</v>
      </c>
      <c r="F2097" s="16">
        <f>ABS(Solieusap!F2097)</f>
        <v>1.9324399134199199</v>
      </c>
      <c r="G2097" s="16">
        <f>ABS(Solieusap!G2097)</f>
        <v>2.6106606926406899</v>
      </c>
      <c r="H2097" s="16">
        <f>ABS(Solieusap!H2097)</f>
        <v>1.17566093506494E-3</v>
      </c>
      <c r="I2097" s="16">
        <f>ABS(Solieusap!I2097)</f>
        <v>7.1438800346320397</v>
      </c>
      <c r="J2097" s="16">
        <f>ABS(Solieusap!J2097)</f>
        <v>4.8023298961038901</v>
      </c>
      <c r="K2097" s="16">
        <f t="shared" si="0"/>
        <v>20.256992987013</v>
      </c>
      <c r="L2097" s="16">
        <f t="shared" si="1"/>
        <v>7.1438800346320397</v>
      </c>
    </row>
    <row r="2098" spans="1:12" ht="16.5" customHeight="1">
      <c r="A2098" s="15" t="str">
        <f>Solieusap!A2098</f>
        <v>Cũ</v>
      </c>
      <c r="B2098" s="15">
        <f>Solieusap!B2098</f>
        <v>0</v>
      </c>
      <c r="C2098" s="15" t="str">
        <f>Solieusap!C2098</f>
        <v>COMB6</v>
      </c>
      <c r="D2098" s="15" t="str">
        <f>Solieusap!D2098</f>
        <v>Combination</v>
      </c>
      <c r="E2098" s="16">
        <f>ABS(Solieusap!E2098)</f>
        <v>20.2738493506494</v>
      </c>
      <c r="F2098" s="16">
        <f>ABS(Solieusap!F2098)</f>
        <v>1.93415043290044</v>
      </c>
      <c r="G2098" s="16">
        <f>ABS(Solieusap!G2098)</f>
        <v>2.6129251082251099</v>
      </c>
      <c r="H2098" s="16">
        <f>ABS(Solieusap!H2098)</f>
        <v>1.1767160389610401E-3</v>
      </c>
      <c r="I2098" s="16">
        <f>ABS(Solieusap!I2098)</f>
        <v>7.1506748268398299</v>
      </c>
      <c r="J2098" s="16">
        <f>ABS(Solieusap!J2098)</f>
        <v>4.80687694805194</v>
      </c>
      <c r="K2098" s="16">
        <f t="shared" si="0"/>
        <v>20.2738493506494</v>
      </c>
      <c r="L2098" s="16">
        <f t="shared" si="1"/>
        <v>7.1506748268398299</v>
      </c>
    </row>
    <row r="2099" spans="1:12" ht="16.5" customHeight="1">
      <c r="A2099" s="15" t="str">
        <f>Solieusap!A2099</f>
        <v>Cũ</v>
      </c>
      <c r="B2099" s="15">
        <f>Solieusap!B2099</f>
        <v>1.75</v>
      </c>
      <c r="C2099" s="15" t="str">
        <f>Solieusap!C2099</f>
        <v>COMB6</v>
      </c>
      <c r="D2099" s="15" t="str">
        <f>Solieusap!D2099</f>
        <v>Combination</v>
      </c>
      <c r="E2099" s="16">
        <f>ABS(Solieusap!E2099)</f>
        <v>20.2907057142857</v>
      </c>
      <c r="F2099" s="16">
        <f>ABS(Solieusap!F2099)</f>
        <v>1.93586095238096</v>
      </c>
      <c r="G2099" s="16">
        <f>ABS(Solieusap!G2099)</f>
        <v>2.6151895238095202</v>
      </c>
      <c r="H2099" s="16">
        <f>ABS(Solieusap!H2099)</f>
        <v>1.1777711428571399E-3</v>
      </c>
      <c r="I2099" s="16">
        <f>ABS(Solieusap!I2099)</f>
        <v>7.1574696190476201</v>
      </c>
      <c r="J2099" s="16">
        <f>ABS(Solieusap!J2099)</f>
        <v>4.8114239999999899</v>
      </c>
      <c r="K2099" s="16">
        <f t="shared" si="0"/>
        <v>20.2907057142857</v>
      </c>
      <c r="L2099" s="16">
        <f t="shared" si="1"/>
        <v>7.1574696190476201</v>
      </c>
    </row>
    <row r="2100" spans="1:12" ht="16.5" customHeight="1">
      <c r="A2100" s="15" t="str">
        <f>Solieusap!A2100</f>
        <v>Cũ</v>
      </c>
      <c r="B2100" s="15">
        <f>Solieusap!B2100</f>
        <v>3.5</v>
      </c>
      <c r="C2100" s="15" t="str">
        <f>Solieusap!C2100</f>
        <v>COMB6</v>
      </c>
      <c r="D2100" s="15" t="str">
        <f>Solieusap!D2100</f>
        <v>Combination</v>
      </c>
      <c r="E2100" s="16">
        <f>ABS(Solieusap!E2100)</f>
        <v>20.3075620779221</v>
      </c>
      <c r="F2100" s="16">
        <f>ABS(Solieusap!F2100)</f>
        <v>1.93757147186148</v>
      </c>
      <c r="G2100" s="16">
        <f>ABS(Solieusap!G2100)</f>
        <v>2.6174539393939402</v>
      </c>
      <c r="H2100" s="16">
        <f>ABS(Solieusap!H2100)</f>
        <v>1.17882624675325E-3</v>
      </c>
      <c r="I2100" s="16">
        <f>ABS(Solieusap!I2100)</f>
        <v>7.1642644112554104</v>
      </c>
      <c r="J2100" s="16">
        <f>ABS(Solieusap!J2100)</f>
        <v>4.8159710519480496</v>
      </c>
      <c r="K2100" s="16">
        <f t="shared" si="0"/>
        <v>20.3075620779221</v>
      </c>
      <c r="L2100" s="16">
        <f t="shared" si="1"/>
        <v>7.1642644112554104</v>
      </c>
    </row>
    <row r="2101" spans="1:12" ht="16.5" customHeight="1">
      <c r="A2101" s="15" t="str">
        <f>Solieusap!A2101</f>
        <v>Cũ</v>
      </c>
      <c r="B2101" s="15">
        <f>Solieusap!B2101</f>
        <v>0</v>
      </c>
      <c r="C2101" s="15" t="str">
        <f>Solieusap!C2101</f>
        <v>COMB7</v>
      </c>
      <c r="D2101" s="15" t="str">
        <f>Solieusap!D2101</f>
        <v>Combination</v>
      </c>
      <c r="E2101" s="16">
        <f>ABS(Solieusap!E2101)</f>
        <v>20.3244184415585</v>
      </c>
      <c r="F2101" s="16">
        <f>ABS(Solieusap!F2101)</f>
        <v>1.9392819913420001</v>
      </c>
      <c r="G2101" s="16">
        <f>ABS(Solieusap!G2101)</f>
        <v>2.61971835497835</v>
      </c>
      <c r="H2101" s="16">
        <f>ABS(Solieusap!H2101)</f>
        <v>1.1798813506493501E-3</v>
      </c>
      <c r="I2101" s="16">
        <f>ABS(Solieusap!I2101)</f>
        <v>7.1710592034632104</v>
      </c>
      <c r="J2101" s="16">
        <f>ABS(Solieusap!J2101)</f>
        <v>4.8205181038960996</v>
      </c>
      <c r="K2101" s="16">
        <f t="shared" si="0"/>
        <v>20.3244184415585</v>
      </c>
      <c r="L2101" s="16">
        <f t="shared" si="1"/>
        <v>7.1710592034632104</v>
      </c>
    </row>
    <row r="2102" spans="1:12" ht="16.5" customHeight="1">
      <c r="A2102" s="15" t="str">
        <f>Solieusap!A2102</f>
        <v>Cũ</v>
      </c>
      <c r="B2102" s="15">
        <f>Solieusap!B2102</f>
        <v>1.75</v>
      </c>
      <c r="C2102" s="15" t="str">
        <f>Solieusap!C2102</f>
        <v>COMB7</v>
      </c>
      <c r="D2102" s="15" t="str">
        <f>Solieusap!D2102</f>
        <v>Combination</v>
      </c>
      <c r="E2102" s="16">
        <f>ABS(Solieusap!E2102)</f>
        <v>20.3412748051948</v>
      </c>
      <c r="F2102" s="16">
        <f>ABS(Solieusap!F2102)</f>
        <v>1.9409925108225199</v>
      </c>
      <c r="G2102" s="16">
        <f>ABS(Solieusap!G2102)</f>
        <v>2.6219827705627701</v>
      </c>
      <c r="H2102" s="16">
        <f>ABS(Solieusap!H2102)</f>
        <v>1.1809364545454499E-3</v>
      </c>
      <c r="I2102" s="16">
        <f>ABS(Solieusap!I2102)</f>
        <v>7.1778539956709997</v>
      </c>
      <c r="J2102" s="16">
        <f>ABS(Solieusap!J2102)</f>
        <v>4.8250651558441504</v>
      </c>
      <c r="K2102" s="16">
        <f t="shared" si="0"/>
        <v>20.3412748051948</v>
      </c>
      <c r="L2102" s="16">
        <f t="shared" si="1"/>
        <v>7.1778539956709997</v>
      </c>
    </row>
    <row r="2103" spans="1:12" ht="16.5" customHeight="1">
      <c r="A2103" s="15" t="str">
        <f>Solieusap!A2103</f>
        <v>Cũ</v>
      </c>
      <c r="B2103" s="15">
        <f>Solieusap!B2103</f>
        <v>3.5</v>
      </c>
      <c r="C2103" s="15" t="str">
        <f>Solieusap!C2103</f>
        <v>COMB7</v>
      </c>
      <c r="D2103" s="15" t="str">
        <f>Solieusap!D2103</f>
        <v>Combination</v>
      </c>
      <c r="E2103" s="16">
        <f>ABS(Solieusap!E2103)</f>
        <v>20.3581311688312</v>
      </c>
      <c r="F2103" s="16">
        <f>ABS(Solieusap!F2103)</f>
        <v>1.9427030303030399</v>
      </c>
      <c r="G2103" s="16">
        <f>ABS(Solieusap!G2103)</f>
        <v>2.6242471861471799</v>
      </c>
      <c r="H2103" s="16">
        <f>ABS(Solieusap!H2103)</f>
        <v>1.18199155844156E-3</v>
      </c>
      <c r="I2103" s="16">
        <f>ABS(Solieusap!I2103)</f>
        <v>7.1846487878787899</v>
      </c>
      <c r="J2103" s="16">
        <f>ABS(Solieusap!J2103)</f>
        <v>4.8296122077922004</v>
      </c>
      <c r="K2103" s="16">
        <f t="shared" si="0"/>
        <v>20.3581311688312</v>
      </c>
      <c r="L2103" s="16">
        <f t="shared" si="1"/>
        <v>7.1846487878787899</v>
      </c>
    </row>
    <row r="2104" spans="1:12" ht="16.5" customHeight="1">
      <c r="A2104" s="15" t="str">
        <f>Solieusap!A2104</f>
        <v>Cũ</v>
      </c>
      <c r="B2104" s="15">
        <f>Solieusap!B2104</f>
        <v>0</v>
      </c>
      <c r="C2104" s="15" t="str">
        <f>Solieusap!C2104</f>
        <v>COMB1</v>
      </c>
      <c r="D2104" s="15" t="str">
        <f>Solieusap!D2104</f>
        <v>Combination</v>
      </c>
      <c r="E2104" s="16">
        <f>ABS(Solieusap!E2104)</f>
        <v>20.3749875324676</v>
      </c>
      <c r="F2104" s="16">
        <f>ABS(Solieusap!F2104)</f>
        <v>1.94441354978356</v>
      </c>
      <c r="G2104" s="16">
        <f>ABS(Solieusap!G2104)</f>
        <v>2.6265116017315999</v>
      </c>
      <c r="H2104" s="16">
        <f>ABS(Solieusap!H2104)</f>
        <v>1.1830466623376601E-3</v>
      </c>
      <c r="I2104" s="16">
        <f>ABS(Solieusap!I2104)</f>
        <v>7.1914435800865801</v>
      </c>
      <c r="J2104" s="16">
        <f>ABS(Solieusap!J2104)</f>
        <v>4.8341592597402503</v>
      </c>
      <c r="K2104" s="16">
        <f t="shared" si="0"/>
        <v>20.3749875324676</v>
      </c>
      <c r="L2104" s="16">
        <f t="shared" si="1"/>
        <v>7.1914435800865801</v>
      </c>
    </row>
    <row r="2105" spans="1:12" ht="16.5" customHeight="1">
      <c r="A2105" s="15" t="str">
        <f>Solieusap!A2105</f>
        <v>Cũ</v>
      </c>
      <c r="B2105" s="15">
        <f>Solieusap!B2105</f>
        <v>1.75</v>
      </c>
      <c r="C2105" s="15" t="str">
        <f>Solieusap!C2105</f>
        <v>COMB1</v>
      </c>
      <c r="D2105" s="15" t="str">
        <f>Solieusap!D2105</f>
        <v>Combination</v>
      </c>
      <c r="E2105" s="16">
        <f>ABS(Solieusap!E2105)</f>
        <v>20.3918438961039</v>
      </c>
      <c r="F2105" s="16">
        <f>ABS(Solieusap!F2105)</f>
        <v>1.94612406926408</v>
      </c>
      <c r="G2105" s="16">
        <f>ABS(Solieusap!G2105)</f>
        <v>2.62877601731602</v>
      </c>
      <c r="H2105" s="16">
        <f>ABS(Solieusap!H2105)</f>
        <v>1.1841017662337699E-3</v>
      </c>
      <c r="I2105" s="16">
        <f>ABS(Solieusap!I2105)</f>
        <v>7.1982383722943704</v>
      </c>
      <c r="J2105" s="16">
        <f>ABS(Solieusap!J2105)</f>
        <v>4.83870631168831</v>
      </c>
      <c r="K2105" s="16">
        <f t="shared" si="0"/>
        <v>20.3918438961039</v>
      </c>
      <c r="L2105" s="16">
        <f t="shared" si="1"/>
        <v>7.1982383722943704</v>
      </c>
    </row>
    <row r="2106" spans="1:12" ht="16.5" customHeight="1">
      <c r="A2106" s="15" t="str">
        <f>Solieusap!A2106</f>
        <v>Cũ</v>
      </c>
      <c r="B2106" s="15">
        <f>Solieusap!B2106</f>
        <v>3.5</v>
      </c>
      <c r="C2106" s="15" t="str">
        <f>Solieusap!C2106</f>
        <v>COMB1</v>
      </c>
      <c r="D2106" s="15" t="str">
        <f>Solieusap!D2106</f>
        <v>Combination</v>
      </c>
      <c r="E2106" s="16">
        <f>ABS(Solieusap!E2106)</f>
        <v>20.4087002597403</v>
      </c>
      <c r="F2106" s="16">
        <f>ABS(Solieusap!F2106)</f>
        <v>1.94783458874459</v>
      </c>
      <c r="G2106" s="16">
        <f>ABS(Solieusap!G2106)</f>
        <v>2.6310404329004302</v>
      </c>
      <c r="H2106" s="16">
        <f>ABS(Solieusap!H2106)</f>
        <v>1.18515687012987E-3</v>
      </c>
      <c r="I2106" s="16">
        <f>ABS(Solieusap!I2106)</f>
        <v>7.2050331645021704</v>
      </c>
      <c r="J2106" s="16">
        <f>ABS(Solieusap!J2106)</f>
        <v>4.8432533636363599</v>
      </c>
      <c r="K2106" s="16">
        <f t="shared" si="0"/>
        <v>20.4087002597403</v>
      </c>
      <c r="L2106" s="16">
        <f t="shared" si="1"/>
        <v>7.2050331645021704</v>
      </c>
    </row>
    <row r="2107" spans="1:12" ht="16.5" customHeight="1">
      <c r="A2107" s="15" t="str">
        <f>Solieusap!A2107</f>
        <v>Cũ</v>
      </c>
      <c r="B2107" s="15">
        <f>Solieusap!B2107</f>
        <v>0</v>
      </c>
      <c r="C2107" s="15" t="str">
        <f>Solieusap!C2107</f>
        <v>COMB2</v>
      </c>
      <c r="D2107" s="15" t="str">
        <f>Solieusap!D2107</f>
        <v>Combination</v>
      </c>
      <c r="E2107" s="16">
        <f>ABS(Solieusap!E2107)</f>
        <v>20.4255566233766</v>
      </c>
      <c r="F2107" s="16">
        <f>ABS(Solieusap!F2107)</f>
        <v>1.9495451082251101</v>
      </c>
      <c r="G2107" s="16">
        <f>ABS(Solieusap!G2107)</f>
        <v>2.6333048484848498</v>
      </c>
      <c r="H2107" s="16">
        <f>ABS(Solieusap!H2107)</f>
        <v>1.1862119740259701E-3</v>
      </c>
      <c r="I2107" s="16">
        <f>ABS(Solieusap!I2107)</f>
        <v>7.2118279567099597</v>
      </c>
      <c r="J2107" s="16">
        <f>ABS(Solieusap!J2107)</f>
        <v>4.8478004155844099</v>
      </c>
      <c r="K2107" s="16">
        <f t="shared" si="0"/>
        <v>20.4255566233766</v>
      </c>
      <c r="L2107" s="16">
        <f t="shared" si="1"/>
        <v>7.2118279567099597</v>
      </c>
    </row>
    <row r="2108" spans="1:12" ht="16.5" customHeight="1">
      <c r="A2108" s="15" t="str">
        <f>Solieusap!A2108</f>
        <v>Cũ</v>
      </c>
      <c r="B2108" s="15">
        <f>Solieusap!B2108</f>
        <v>1.75</v>
      </c>
      <c r="C2108" s="15" t="str">
        <f>Solieusap!C2108</f>
        <v>COMB2</v>
      </c>
      <c r="D2108" s="15" t="str">
        <f>Solieusap!D2108</f>
        <v>Combination</v>
      </c>
      <c r="E2108" s="16">
        <f>ABS(Solieusap!E2108)</f>
        <v>20.442412987013</v>
      </c>
      <c r="F2108" s="16">
        <f>ABS(Solieusap!F2108)</f>
        <v>1.9512556277056301</v>
      </c>
      <c r="G2108" s="16">
        <f>ABS(Solieusap!G2108)</f>
        <v>2.6355692640692601</v>
      </c>
      <c r="H2108" s="16">
        <f>ABS(Solieusap!H2108)</f>
        <v>1.1872670779220799E-3</v>
      </c>
      <c r="I2108" s="16">
        <f>ABS(Solieusap!I2108)</f>
        <v>7.2186227489177499</v>
      </c>
      <c r="J2108" s="16">
        <f>ABS(Solieusap!J2108)</f>
        <v>4.8523474675324598</v>
      </c>
      <c r="K2108" s="16">
        <f t="shared" si="0"/>
        <v>20.442412987013</v>
      </c>
      <c r="L2108" s="16">
        <f t="shared" si="1"/>
        <v>7.2186227489177499</v>
      </c>
    </row>
    <row r="2109" spans="1:12" ht="16.5" customHeight="1">
      <c r="A2109" s="15" t="str">
        <f>Solieusap!A2109</f>
        <v>Cũ</v>
      </c>
      <c r="B2109" s="15">
        <f>Solieusap!B2109</f>
        <v>3.5</v>
      </c>
      <c r="C2109" s="15" t="str">
        <f>Solieusap!C2109</f>
        <v>COMB2</v>
      </c>
      <c r="D2109" s="15" t="str">
        <f>Solieusap!D2109</f>
        <v>Combination</v>
      </c>
      <c r="E2109" s="16">
        <f>ABS(Solieusap!E2109)</f>
        <v>20.4592693506494</v>
      </c>
      <c r="F2109" s="16">
        <f>ABS(Solieusap!F2109)</f>
        <v>1.9529661471861499</v>
      </c>
      <c r="G2109" s="16">
        <f>ABS(Solieusap!G2109)</f>
        <v>2.6378336796536801</v>
      </c>
      <c r="H2109" s="16">
        <f>ABS(Solieusap!H2109)</f>
        <v>1.18832218181818E-3</v>
      </c>
      <c r="I2109" s="16">
        <f>ABS(Solieusap!I2109)</f>
        <v>7.2254175411255401</v>
      </c>
      <c r="J2109" s="16">
        <f>ABS(Solieusap!J2109)</f>
        <v>4.8568945194805098</v>
      </c>
      <c r="K2109" s="16">
        <f t="shared" si="0"/>
        <v>20.4592693506494</v>
      </c>
      <c r="L2109" s="16">
        <f t="shared" si="1"/>
        <v>7.2254175411255401</v>
      </c>
    </row>
    <row r="2110" spans="1:12" ht="16.5" customHeight="1">
      <c r="A2110" s="15" t="str">
        <f>Solieusap!A2110</f>
        <v>Cũ</v>
      </c>
      <c r="B2110" s="15">
        <f>Solieusap!B2110</f>
        <v>0</v>
      </c>
      <c r="C2110" s="15" t="str">
        <f>Solieusap!C2110</f>
        <v>COMB3</v>
      </c>
      <c r="D2110" s="15" t="str">
        <f>Solieusap!D2110</f>
        <v>Combination</v>
      </c>
      <c r="E2110" s="16">
        <f>ABS(Solieusap!E2110)</f>
        <v>20.4761257142857</v>
      </c>
      <c r="F2110" s="16">
        <f>ABS(Solieusap!F2110)</f>
        <v>1.9546766666666699</v>
      </c>
      <c r="G2110" s="16">
        <f>ABS(Solieusap!G2110)</f>
        <v>2.6400980952380899</v>
      </c>
      <c r="H2110" s="16">
        <f>ABS(Solieusap!H2110)</f>
        <v>1.18937728571429E-3</v>
      </c>
      <c r="I2110" s="16">
        <f>ABS(Solieusap!I2110)</f>
        <v>7.2322123333333304</v>
      </c>
      <c r="J2110" s="16">
        <f>ABS(Solieusap!J2110)</f>
        <v>4.8614415714285704</v>
      </c>
      <c r="K2110" s="16">
        <f t="shared" si="0"/>
        <v>20.4761257142857</v>
      </c>
      <c r="L2110" s="16">
        <f t="shared" si="1"/>
        <v>7.2322123333333304</v>
      </c>
    </row>
    <row r="2111" spans="1:12" ht="16.5" customHeight="1">
      <c r="A2111" s="15" t="str">
        <f>Solieusap!A2111</f>
        <v>Cũ</v>
      </c>
      <c r="B2111" s="15">
        <f>Solieusap!B2111</f>
        <v>1.75</v>
      </c>
      <c r="C2111" s="15" t="str">
        <f>Solieusap!C2111</f>
        <v>COMB3</v>
      </c>
      <c r="D2111" s="15" t="str">
        <f>Solieusap!D2111</f>
        <v>Combination</v>
      </c>
      <c r="E2111" s="16">
        <f>ABS(Solieusap!E2111)</f>
        <v>20.4929820779221</v>
      </c>
      <c r="F2111" s="16">
        <f>ABS(Solieusap!F2111)</f>
        <v>1.95638718614719</v>
      </c>
      <c r="G2111" s="16">
        <f>ABS(Solieusap!G2111)</f>
        <v>2.6423625108225099</v>
      </c>
      <c r="H2111" s="16">
        <f>ABS(Solieusap!H2111)</f>
        <v>1.1904323896103899E-3</v>
      </c>
      <c r="I2111" s="16">
        <f>ABS(Solieusap!I2111)</f>
        <v>7.2390071255411303</v>
      </c>
      <c r="J2111" s="16">
        <f>ABS(Solieusap!J2111)</f>
        <v>4.8659886233766203</v>
      </c>
      <c r="K2111" s="16">
        <f t="shared" si="0"/>
        <v>20.4929820779221</v>
      </c>
      <c r="L2111" s="16">
        <f t="shared" si="1"/>
        <v>7.2390071255411303</v>
      </c>
    </row>
    <row r="2112" spans="1:12" ht="16.5" customHeight="1">
      <c r="A2112" s="15" t="str">
        <f>Solieusap!A2112</f>
        <v>Cũ</v>
      </c>
      <c r="B2112" s="15">
        <f>Solieusap!B2112</f>
        <v>3.5</v>
      </c>
      <c r="C2112" s="15" t="str">
        <f>Solieusap!C2112</f>
        <v>COMB3</v>
      </c>
      <c r="D2112" s="15" t="str">
        <f>Solieusap!D2112</f>
        <v>Combination</v>
      </c>
      <c r="E2112" s="16">
        <f>ABS(Solieusap!E2112)</f>
        <v>20.5098384415585</v>
      </c>
      <c r="F2112" s="16">
        <f>ABS(Solieusap!F2112)</f>
        <v>1.95809770562771</v>
      </c>
      <c r="G2112" s="16">
        <f>ABS(Solieusap!G2112)</f>
        <v>2.6446269264069202</v>
      </c>
      <c r="H2112" s="16">
        <f>ABS(Solieusap!H2112)</f>
        <v>1.19148749350649E-3</v>
      </c>
      <c r="I2112" s="16">
        <f>ABS(Solieusap!I2112)</f>
        <v>7.2458019177489197</v>
      </c>
      <c r="J2112" s="16">
        <f>ABS(Solieusap!J2112)</f>
        <v>4.8705356753246702</v>
      </c>
      <c r="K2112" s="16">
        <f t="shared" si="0"/>
        <v>20.5098384415585</v>
      </c>
      <c r="L2112" s="16">
        <f t="shared" si="1"/>
        <v>7.2458019177489197</v>
      </c>
    </row>
    <row r="2113" spans="1:12" ht="16.5" customHeight="1">
      <c r="A2113" s="15" t="str">
        <f>Solieusap!A2113</f>
        <v>Cũ</v>
      </c>
      <c r="B2113" s="15">
        <f>Solieusap!B2113</f>
        <v>0</v>
      </c>
      <c r="C2113" s="15" t="str">
        <f>Solieusap!C2113</f>
        <v>COMB4</v>
      </c>
      <c r="D2113" s="15" t="str">
        <f>Solieusap!D2113</f>
        <v>Combination</v>
      </c>
      <c r="E2113" s="16">
        <f>ABS(Solieusap!E2113)</f>
        <v>20.526694805194801</v>
      </c>
      <c r="F2113" s="16">
        <f>ABS(Solieusap!F2113)</f>
        <v>1.9598082251082301</v>
      </c>
      <c r="G2113" s="16">
        <f>ABS(Solieusap!G2113)</f>
        <v>2.6468913419913398</v>
      </c>
      <c r="H2113" s="16">
        <f>ABS(Solieusap!H2113)</f>
        <v>1.1925425974026E-3</v>
      </c>
      <c r="I2113" s="16">
        <f>ABS(Solieusap!I2113)</f>
        <v>7.2525967099567099</v>
      </c>
      <c r="J2113" s="16">
        <f>ABS(Solieusap!J2113)</f>
        <v>4.8750827272727202</v>
      </c>
      <c r="K2113" s="16">
        <f t="shared" si="0"/>
        <v>20.526694805194801</v>
      </c>
      <c r="L2113" s="16">
        <f t="shared" si="1"/>
        <v>7.2525967099567099</v>
      </c>
    </row>
    <row r="2114" spans="1:12" ht="16.5" customHeight="1">
      <c r="A2114" s="15" t="str">
        <f>Solieusap!A2114</f>
        <v>Cũ</v>
      </c>
      <c r="B2114" s="15">
        <f>Solieusap!B2114</f>
        <v>1.75</v>
      </c>
      <c r="C2114" s="15" t="str">
        <f>Solieusap!C2114</f>
        <v>COMB4</v>
      </c>
      <c r="D2114" s="15" t="str">
        <f>Solieusap!D2114</f>
        <v>Combination</v>
      </c>
      <c r="E2114" s="16">
        <f>ABS(Solieusap!E2114)</f>
        <v>20.5435511688312</v>
      </c>
      <c r="F2114" s="16">
        <f>ABS(Solieusap!F2114)</f>
        <v>1.9615187445887501</v>
      </c>
      <c r="G2114" s="16">
        <f>ABS(Solieusap!G2114)</f>
        <v>2.6491557575757598</v>
      </c>
      <c r="H2114" s="16">
        <f>ABS(Solieusap!H2114)</f>
        <v>1.1935977012986999E-3</v>
      </c>
      <c r="I2114" s="16">
        <f>ABS(Solieusap!I2114)</f>
        <v>7.2593915021645001</v>
      </c>
      <c r="J2114" s="16">
        <f>ABS(Solieusap!J2114)</f>
        <v>4.8796297792207701</v>
      </c>
      <c r="K2114" s="16">
        <f t="shared" si="0"/>
        <v>20.5435511688312</v>
      </c>
      <c r="L2114" s="16">
        <f t="shared" si="1"/>
        <v>7.2593915021645001</v>
      </c>
    </row>
    <row r="2115" spans="1:12" ht="16.5" customHeight="1">
      <c r="A2115" s="15" t="str">
        <f>Solieusap!A2115</f>
        <v>Cũ</v>
      </c>
      <c r="B2115" s="15">
        <f>Solieusap!B2115</f>
        <v>3.5</v>
      </c>
      <c r="C2115" s="15" t="str">
        <f>Solieusap!C2115</f>
        <v>COMB4</v>
      </c>
      <c r="D2115" s="15" t="str">
        <f>Solieusap!D2115</f>
        <v>Combination</v>
      </c>
      <c r="E2115" s="16">
        <f>ABS(Solieusap!E2115)</f>
        <v>20.5604075324676</v>
      </c>
      <c r="F2115" s="16">
        <f>ABS(Solieusap!F2115)</f>
        <v>1.9632292640692699</v>
      </c>
      <c r="G2115" s="16">
        <f>ABS(Solieusap!G2115)</f>
        <v>2.6514201731601701</v>
      </c>
      <c r="H2115" s="16">
        <f>ABS(Solieusap!H2115)</f>
        <v>1.19465280519481E-3</v>
      </c>
      <c r="I2115" s="16">
        <f>ABS(Solieusap!I2115)</f>
        <v>7.2661862943723001</v>
      </c>
      <c r="J2115" s="16">
        <f>ABS(Solieusap!J2115)</f>
        <v>4.8841768311688298</v>
      </c>
      <c r="K2115" s="16">
        <f t="shared" si="0"/>
        <v>20.5604075324676</v>
      </c>
      <c r="L2115" s="16">
        <f t="shared" si="1"/>
        <v>7.2661862943723001</v>
      </c>
    </row>
    <row r="2116" spans="1:12" ht="16.5" customHeight="1">
      <c r="A2116" s="15" t="str">
        <f>Solieusap!A2116</f>
        <v>Cũ</v>
      </c>
      <c r="B2116" s="15">
        <f>Solieusap!B2116</f>
        <v>0</v>
      </c>
      <c r="C2116" s="15" t="str">
        <f>Solieusap!C2116</f>
        <v>COMB5</v>
      </c>
      <c r="D2116" s="15" t="str">
        <f>Solieusap!D2116</f>
        <v>Combination</v>
      </c>
      <c r="E2116" s="16">
        <f>ABS(Solieusap!E2116)</f>
        <v>20.577263896103901</v>
      </c>
      <c r="F2116" s="16">
        <f>ABS(Solieusap!F2116)</f>
        <v>1.9649397835497899</v>
      </c>
      <c r="G2116" s="16">
        <f>ABS(Solieusap!G2116)</f>
        <v>2.6536845887445901</v>
      </c>
      <c r="H2116" s="16">
        <f>ABS(Solieusap!H2116)</f>
        <v>1.19570790909091E-3</v>
      </c>
      <c r="I2116" s="16">
        <f>ABS(Solieusap!I2116)</f>
        <v>7.2729810865800903</v>
      </c>
      <c r="J2116" s="16">
        <f>ABS(Solieusap!J2116)</f>
        <v>4.8887238831168798</v>
      </c>
      <c r="K2116" s="16">
        <f t="shared" si="0"/>
        <v>20.577263896103901</v>
      </c>
      <c r="L2116" s="16">
        <f t="shared" si="1"/>
        <v>7.2729810865800903</v>
      </c>
    </row>
    <row r="2117" spans="1:12" ht="16.5" customHeight="1">
      <c r="A2117" s="15" t="str">
        <f>Solieusap!A2117</f>
        <v>Cũ</v>
      </c>
      <c r="B2117" s="15">
        <f>Solieusap!B2117</f>
        <v>1.75</v>
      </c>
      <c r="C2117" s="15" t="str">
        <f>Solieusap!C2117</f>
        <v>COMB5</v>
      </c>
      <c r="D2117" s="15" t="str">
        <f>Solieusap!D2117</f>
        <v>Combination</v>
      </c>
      <c r="E2117" s="16">
        <f>ABS(Solieusap!E2117)</f>
        <v>20.594120259740301</v>
      </c>
      <c r="F2117" s="16">
        <f>ABS(Solieusap!F2117)</f>
        <v>1.96665030303031</v>
      </c>
      <c r="G2117" s="16">
        <f>ABS(Solieusap!G2117)</f>
        <v>2.6559490043289999</v>
      </c>
      <c r="H2117" s="16">
        <f>ABS(Solieusap!H2117)</f>
        <v>1.1967630129870099E-3</v>
      </c>
      <c r="I2117" s="16">
        <f>ABS(Solieusap!I2117)</f>
        <v>7.2797758787878797</v>
      </c>
      <c r="J2117" s="16">
        <f>ABS(Solieusap!J2117)</f>
        <v>4.8932709350649297</v>
      </c>
      <c r="K2117" s="16">
        <f t="shared" si="0"/>
        <v>20.594120259740301</v>
      </c>
      <c r="L2117" s="16">
        <f t="shared" si="1"/>
        <v>7.2797758787878797</v>
      </c>
    </row>
    <row r="2118" spans="1:12" ht="16.5" customHeight="1">
      <c r="A2118" s="15" t="str">
        <f>Solieusap!A2118</f>
        <v>Cũ</v>
      </c>
      <c r="B2118" s="15">
        <f>Solieusap!B2118</f>
        <v>3.5</v>
      </c>
      <c r="C2118" s="15" t="str">
        <f>Solieusap!C2118</f>
        <v>COMB5</v>
      </c>
      <c r="D2118" s="15" t="str">
        <f>Solieusap!D2118</f>
        <v>Combination</v>
      </c>
      <c r="E2118" s="16">
        <f>ABS(Solieusap!E2118)</f>
        <v>20.610976623376601</v>
      </c>
      <c r="F2118" s="16">
        <f>ABS(Solieusap!F2118)</f>
        <v>1.96836082251083</v>
      </c>
      <c r="G2118" s="16">
        <f>ABS(Solieusap!G2118)</f>
        <v>2.65821341991342</v>
      </c>
      <c r="H2118" s="16">
        <f>ABS(Solieusap!H2118)</f>
        <v>1.19781811688312E-3</v>
      </c>
      <c r="I2118" s="16">
        <f>ABS(Solieusap!I2118)</f>
        <v>7.2865706709956699</v>
      </c>
      <c r="J2118" s="16">
        <f>ABS(Solieusap!J2118)</f>
        <v>4.8978179870129797</v>
      </c>
      <c r="K2118" s="16">
        <f t="shared" si="0"/>
        <v>20.610976623376601</v>
      </c>
      <c r="L2118" s="16">
        <f t="shared" si="1"/>
        <v>7.2865706709956699</v>
      </c>
    </row>
    <row r="2119" spans="1:12" ht="16.5" customHeight="1">
      <c r="A2119" s="15" t="str">
        <f>Solieusap!A2119</f>
        <v>Cũ</v>
      </c>
      <c r="B2119" s="15">
        <f>Solieusap!B2119</f>
        <v>0</v>
      </c>
      <c r="C2119" s="15" t="str">
        <f>Solieusap!C2119</f>
        <v>COMB6</v>
      </c>
      <c r="D2119" s="15" t="str">
        <f>Solieusap!D2119</f>
        <v>Combination</v>
      </c>
      <c r="E2119" s="16">
        <f>ABS(Solieusap!E2119)</f>
        <v>20.627832987013001</v>
      </c>
      <c r="F2119" s="16">
        <f>ABS(Solieusap!F2119)</f>
        <v>1.97007134199135</v>
      </c>
      <c r="G2119" s="16">
        <f>ABS(Solieusap!G2119)</f>
        <v>2.6604778354978298</v>
      </c>
      <c r="H2119" s="16">
        <f>ABS(Solieusap!H2119)</f>
        <v>1.19887322077922E-3</v>
      </c>
      <c r="I2119" s="16">
        <f>ABS(Solieusap!I2119)</f>
        <v>7.2933654632034601</v>
      </c>
      <c r="J2119" s="16">
        <f>ABS(Solieusap!J2119)</f>
        <v>4.9023650389610296</v>
      </c>
      <c r="K2119" s="16">
        <f t="shared" si="0"/>
        <v>20.627832987013001</v>
      </c>
      <c r="L2119" s="16">
        <f t="shared" si="1"/>
        <v>7.2933654632034601</v>
      </c>
    </row>
    <row r="2120" spans="1:12" ht="16.5" customHeight="1">
      <c r="A2120" s="15" t="str">
        <f>Solieusap!A2120</f>
        <v>Cũ</v>
      </c>
      <c r="B2120" s="15">
        <f>Solieusap!B2120</f>
        <v>1.75</v>
      </c>
      <c r="C2120" s="15" t="str">
        <f>Solieusap!C2120</f>
        <v>COMB6</v>
      </c>
      <c r="D2120" s="15" t="str">
        <f>Solieusap!D2120</f>
        <v>Combination</v>
      </c>
      <c r="E2120" s="16">
        <f>ABS(Solieusap!E2120)</f>
        <v>20.644689350649401</v>
      </c>
      <c r="F2120" s="16">
        <f>ABS(Solieusap!F2120)</f>
        <v>1.9717818614718701</v>
      </c>
      <c r="G2120" s="16">
        <f>ABS(Solieusap!G2120)</f>
        <v>2.6627422510822498</v>
      </c>
      <c r="H2120" s="16">
        <f>ABS(Solieusap!H2120)</f>
        <v>1.1999283246753301E-3</v>
      </c>
      <c r="I2120" s="16">
        <f>ABS(Solieusap!I2120)</f>
        <v>7.3001602554112601</v>
      </c>
      <c r="J2120" s="16">
        <f>ABS(Solieusap!J2120)</f>
        <v>4.9069120909090804</v>
      </c>
      <c r="K2120" s="16">
        <f t="shared" si="0"/>
        <v>20.644689350649401</v>
      </c>
      <c r="L2120" s="16">
        <f t="shared" si="1"/>
        <v>7.3001602554112601</v>
      </c>
    </row>
    <row r="2121" spans="1:12" ht="16.5" customHeight="1">
      <c r="A2121" s="15" t="str">
        <f>Solieusap!A2121</f>
        <v>Cũ</v>
      </c>
      <c r="B2121" s="15">
        <f>Solieusap!B2121</f>
        <v>3.5</v>
      </c>
      <c r="C2121" s="15" t="str">
        <f>Solieusap!C2121</f>
        <v>COMB6</v>
      </c>
      <c r="D2121" s="15" t="str">
        <f>Solieusap!D2121</f>
        <v>Combination</v>
      </c>
      <c r="E2121" s="16">
        <f>ABS(Solieusap!E2121)</f>
        <v>20.661545714285701</v>
      </c>
      <c r="F2121" s="16">
        <f>ABS(Solieusap!F2121)</f>
        <v>1.9734923809523901</v>
      </c>
      <c r="G2121" s="16">
        <f>ABS(Solieusap!G2121)</f>
        <v>2.6650066666666601</v>
      </c>
      <c r="H2121" s="16">
        <f>ABS(Solieusap!H2121)</f>
        <v>1.2009834285714299E-3</v>
      </c>
      <c r="I2121" s="16">
        <f>ABS(Solieusap!I2121)</f>
        <v>7.3069550476190503</v>
      </c>
      <c r="J2121" s="16">
        <f>ABS(Solieusap!J2121)</f>
        <v>4.9114591428571401</v>
      </c>
      <c r="K2121" s="16">
        <f t="shared" si="0"/>
        <v>20.661545714285701</v>
      </c>
      <c r="L2121" s="16">
        <f t="shared" si="1"/>
        <v>7.3069550476190503</v>
      </c>
    </row>
    <row r="2122" spans="1:12" ht="16.5" customHeight="1">
      <c r="A2122" s="15" t="str">
        <f>Solieusap!A2122</f>
        <v>Cũ</v>
      </c>
      <c r="B2122" s="15">
        <f>Solieusap!B2122</f>
        <v>0</v>
      </c>
      <c r="C2122" s="15" t="str">
        <f>Solieusap!C2122</f>
        <v>COMB7</v>
      </c>
      <c r="D2122" s="15" t="str">
        <f>Solieusap!D2122</f>
        <v>Combination</v>
      </c>
      <c r="E2122" s="16">
        <f>ABS(Solieusap!E2122)</f>
        <v>20.678402077922101</v>
      </c>
      <c r="F2122" s="16">
        <f>ABS(Solieusap!F2122)</f>
        <v>1.9752029004329099</v>
      </c>
      <c r="G2122" s="16">
        <f>ABS(Solieusap!G2122)</f>
        <v>2.6672710822510801</v>
      </c>
      <c r="H2122" s="16">
        <f>ABS(Solieusap!H2122)</f>
        <v>1.20203853246753E-3</v>
      </c>
      <c r="I2122" s="16">
        <f>ABS(Solieusap!I2122)</f>
        <v>7.3137498398268397</v>
      </c>
      <c r="J2122" s="16">
        <f>ABS(Solieusap!J2122)</f>
        <v>4.9160061948051901</v>
      </c>
      <c r="K2122" s="16">
        <f t="shared" si="0"/>
        <v>20.678402077922101</v>
      </c>
      <c r="L2122" s="16">
        <f t="shared" si="1"/>
        <v>7.3137498398268397</v>
      </c>
    </row>
    <row r="2123" spans="1:12" ht="16.5" customHeight="1">
      <c r="A2123" s="15" t="str">
        <f>Solieusap!A2123</f>
        <v>Cũ</v>
      </c>
      <c r="B2123" s="15">
        <f>Solieusap!B2123</f>
        <v>1.75</v>
      </c>
      <c r="C2123" s="15" t="str">
        <f>Solieusap!C2123</f>
        <v>COMB7</v>
      </c>
      <c r="D2123" s="15" t="str">
        <f>Solieusap!D2123</f>
        <v>Combination</v>
      </c>
      <c r="E2123" s="16">
        <f>ABS(Solieusap!E2123)</f>
        <v>20.695258441558501</v>
      </c>
      <c r="F2123" s="16">
        <f>ABS(Solieusap!F2123)</f>
        <v>1.9769134199134299</v>
      </c>
      <c r="G2123" s="16">
        <f>ABS(Solieusap!G2123)</f>
        <v>2.6695354978355001</v>
      </c>
      <c r="H2123" s="16">
        <f>ABS(Solieusap!H2123)</f>
        <v>1.2030936363636401E-3</v>
      </c>
      <c r="I2123" s="16">
        <f>ABS(Solieusap!I2123)</f>
        <v>7.3205446320346299</v>
      </c>
      <c r="J2123" s="16">
        <f>ABS(Solieusap!J2123)</f>
        <v>4.92055324675324</v>
      </c>
      <c r="K2123" s="16">
        <f t="shared" si="0"/>
        <v>20.695258441558501</v>
      </c>
      <c r="L2123" s="16">
        <f t="shared" si="1"/>
        <v>7.3205446320346299</v>
      </c>
    </row>
    <row r="2124" spans="1:12" ht="16.5" customHeight="1">
      <c r="A2124" s="15" t="str">
        <f>Solieusap!A2124</f>
        <v>Cũ</v>
      </c>
      <c r="B2124" s="15">
        <f>Solieusap!B2124</f>
        <v>3.5</v>
      </c>
      <c r="C2124" s="15" t="str">
        <f>Solieusap!C2124</f>
        <v>COMB7</v>
      </c>
      <c r="D2124" s="15" t="str">
        <f>Solieusap!D2124</f>
        <v>Combination</v>
      </c>
      <c r="E2124" s="16">
        <f>ABS(Solieusap!E2124)</f>
        <v>20.712114805194801</v>
      </c>
      <c r="F2124" s="16">
        <f>ABS(Solieusap!F2124)</f>
        <v>1.97862393939395</v>
      </c>
      <c r="G2124" s="16">
        <f>ABS(Solieusap!G2124)</f>
        <v>2.67179991341991</v>
      </c>
      <c r="H2124" s="16">
        <f>ABS(Solieusap!H2124)</f>
        <v>1.2041487402597399E-3</v>
      </c>
      <c r="I2124" s="16">
        <f>ABS(Solieusap!I2124)</f>
        <v>7.3273394242424299</v>
      </c>
      <c r="J2124" s="16">
        <f>ABS(Solieusap!J2124)</f>
        <v>4.92510029870129</v>
      </c>
      <c r="K2124" s="16">
        <f t="shared" si="0"/>
        <v>20.712114805194801</v>
      </c>
      <c r="L2124" s="16">
        <f t="shared" si="1"/>
        <v>7.3273394242424299</v>
      </c>
    </row>
    <row r="2125" spans="1:12" ht="16.5" customHeight="1">
      <c r="A2125" s="15" t="str">
        <f>Solieusap!A2125</f>
        <v>Cũ</v>
      </c>
      <c r="B2125" s="15">
        <f>Solieusap!B2125</f>
        <v>0</v>
      </c>
      <c r="C2125" s="15" t="str">
        <f>Solieusap!C2125</f>
        <v>COMB1</v>
      </c>
      <c r="D2125" s="15" t="str">
        <f>Solieusap!D2125</f>
        <v>Combination</v>
      </c>
      <c r="E2125" s="16">
        <f>ABS(Solieusap!E2125)</f>
        <v>20.728971168831201</v>
      </c>
      <c r="F2125" s="16">
        <f>ABS(Solieusap!F2125)</f>
        <v>1.98033445887446</v>
      </c>
      <c r="G2125" s="16">
        <f>ABS(Solieusap!G2125)</f>
        <v>2.67406432900433</v>
      </c>
      <c r="H2125" s="16">
        <f>ABS(Solieusap!H2125)</f>
        <v>1.20520384415584E-3</v>
      </c>
      <c r="I2125" s="16">
        <f>ABS(Solieusap!I2125)</f>
        <v>7.3341342164502201</v>
      </c>
      <c r="J2125" s="16">
        <f>ABS(Solieusap!J2125)</f>
        <v>4.9296473506493497</v>
      </c>
      <c r="K2125" s="16">
        <f t="shared" si="0"/>
        <v>20.728971168831201</v>
      </c>
      <c r="L2125" s="16">
        <f t="shared" si="1"/>
        <v>7.3341342164502201</v>
      </c>
    </row>
    <row r="2126" spans="1:12" ht="16.5" customHeight="1">
      <c r="A2126" s="15" t="str">
        <f>Solieusap!A2126</f>
        <v>Cũ</v>
      </c>
      <c r="B2126" s="15">
        <f>Solieusap!B2126</f>
        <v>1.75</v>
      </c>
      <c r="C2126" s="15" t="str">
        <f>Solieusap!C2126</f>
        <v>COMB1</v>
      </c>
      <c r="D2126" s="15" t="str">
        <f>Solieusap!D2126</f>
        <v>Combination</v>
      </c>
      <c r="E2126" s="16">
        <f>ABS(Solieusap!E2126)</f>
        <v>20.745827532467501</v>
      </c>
      <c r="F2126" s="16">
        <f>ABS(Solieusap!F2126)</f>
        <v>1.9820449783549801</v>
      </c>
      <c r="G2126" s="16">
        <f>ABS(Solieusap!G2126)</f>
        <v>2.6763287445887398</v>
      </c>
      <c r="H2126" s="16">
        <f>ABS(Solieusap!H2126)</f>
        <v>1.2062589480519501E-3</v>
      </c>
      <c r="I2126" s="16">
        <f>ABS(Solieusap!I2126)</f>
        <v>7.3409290086580103</v>
      </c>
      <c r="J2126" s="16">
        <f>ABS(Solieusap!J2126)</f>
        <v>4.9341944025973996</v>
      </c>
      <c r="K2126" s="16">
        <f t="shared" si="0"/>
        <v>20.745827532467501</v>
      </c>
      <c r="L2126" s="16">
        <f t="shared" si="1"/>
        <v>7.3409290086580103</v>
      </c>
    </row>
    <row r="2127" spans="1:12" ht="16.5" customHeight="1">
      <c r="A2127" s="15" t="str">
        <f>Solieusap!A2127</f>
        <v>Cũ</v>
      </c>
      <c r="B2127" s="15">
        <f>Solieusap!B2127</f>
        <v>3.5</v>
      </c>
      <c r="C2127" s="15" t="str">
        <f>Solieusap!C2127</f>
        <v>COMB1</v>
      </c>
      <c r="D2127" s="15" t="str">
        <f>Solieusap!D2127</f>
        <v>Combination</v>
      </c>
      <c r="E2127" s="16">
        <f>ABS(Solieusap!E2127)</f>
        <v>20.762683896103901</v>
      </c>
      <c r="F2127" s="16">
        <f>ABS(Solieusap!F2127)</f>
        <v>1.9837554978355001</v>
      </c>
      <c r="G2127" s="16">
        <f>ABS(Solieusap!G2127)</f>
        <v>2.6785931601731598</v>
      </c>
      <c r="H2127" s="16">
        <f>ABS(Solieusap!H2127)</f>
        <v>1.2073140519480499E-3</v>
      </c>
      <c r="I2127" s="16">
        <f>ABS(Solieusap!I2127)</f>
        <v>7.3477238008657997</v>
      </c>
      <c r="J2127" s="16">
        <f>ABS(Solieusap!J2127)</f>
        <v>4.9387414545454504</v>
      </c>
      <c r="K2127" s="16">
        <f t="shared" si="0"/>
        <v>20.762683896103901</v>
      </c>
      <c r="L2127" s="16">
        <f t="shared" si="1"/>
        <v>7.3477238008657997</v>
      </c>
    </row>
    <row r="2128" spans="1:12" ht="16.5" customHeight="1">
      <c r="A2128" s="15" t="str">
        <f>Solieusap!A2128</f>
        <v>Cũ</v>
      </c>
      <c r="B2128" s="15">
        <f>Solieusap!B2128</f>
        <v>0</v>
      </c>
      <c r="C2128" s="15" t="str">
        <f>Solieusap!C2128</f>
        <v>COMB2</v>
      </c>
      <c r="D2128" s="15" t="str">
        <f>Solieusap!D2128</f>
        <v>Combination</v>
      </c>
      <c r="E2128" s="16">
        <f>ABS(Solieusap!E2128)</f>
        <v>20.779540259740301</v>
      </c>
      <c r="F2128" s="16">
        <f>ABS(Solieusap!F2128)</f>
        <v>1.9854660173160199</v>
      </c>
      <c r="G2128" s="16">
        <f>ABS(Solieusap!G2128)</f>
        <v>2.6808575757575701</v>
      </c>
      <c r="H2128" s="16">
        <f>ABS(Solieusap!H2128)</f>
        <v>1.20836915584416E-3</v>
      </c>
      <c r="I2128" s="16">
        <f>ABS(Solieusap!I2128)</f>
        <v>7.3545185930735899</v>
      </c>
      <c r="J2128" s="16">
        <f>ABS(Solieusap!J2128)</f>
        <v>4.9432885064935004</v>
      </c>
      <c r="K2128" s="16">
        <f t="shared" si="0"/>
        <v>20.779540259740301</v>
      </c>
      <c r="L2128" s="16">
        <f t="shared" si="1"/>
        <v>7.3545185930735899</v>
      </c>
    </row>
    <row r="2129" spans="1:12" ht="16.5" customHeight="1">
      <c r="A2129" s="15" t="str">
        <f>Solieusap!A2129</f>
        <v>Cũ</v>
      </c>
      <c r="B2129" s="15">
        <f>Solieusap!B2129</f>
        <v>1.75</v>
      </c>
      <c r="C2129" s="15" t="str">
        <f>Solieusap!C2129</f>
        <v>COMB2</v>
      </c>
      <c r="D2129" s="15" t="str">
        <f>Solieusap!D2129</f>
        <v>Combination</v>
      </c>
      <c r="E2129" s="16">
        <f>ABS(Solieusap!E2129)</f>
        <v>20.796396623376602</v>
      </c>
      <c r="F2129" s="16">
        <f>ABS(Solieusap!F2129)</f>
        <v>1.9871765367965399</v>
      </c>
      <c r="G2129" s="16">
        <f>ABS(Solieusap!G2129)</f>
        <v>2.6831219913419901</v>
      </c>
      <c r="H2129" s="16">
        <f>ABS(Solieusap!H2129)</f>
        <v>1.2094242597402601E-3</v>
      </c>
      <c r="I2129" s="16">
        <f>ABS(Solieusap!I2129)</f>
        <v>7.3613133852813899</v>
      </c>
      <c r="J2129" s="16">
        <f>ABS(Solieusap!J2129)</f>
        <v>4.9478355584415503</v>
      </c>
      <c r="K2129" s="16">
        <f t="shared" si="0"/>
        <v>20.796396623376602</v>
      </c>
      <c r="L2129" s="16">
        <f t="shared" si="1"/>
        <v>7.3613133852813899</v>
      </c>
    </row>
    <row r="2130" spans="1:12" ht="16.5" customHeight="1">
      <c r="A2130" s="15" t="str">
        <f>Solieusap!A2130</f>
        <v>Cũ</v>
      </c>
      <c r="B2130" s="15">
        <f>Solieusap!B2130</f>
        <v>3.5</v>
      </c>
      <c r="C2130" s="15" t="str">
        <f>Solieusap!C2130</f>
        <v>COMB2</v>
      </c>
      <c r="D2130" s="15" t="str">
        <f>Solieusap!D2130</f>
        <v>Combination</v>
      </c>
      <c r="E2130" s="16">
        <f>ABS(Solieusap!E2130)</f>
        <v>20.813252987013001</v>
      </c>
      <c r="F2130" s="16">
        <f>ABS(Solieusap!F2130)</f>
        <v>1.98888705627706</v>
      </c>
      <c r="G2130" s="16">
        <f>ABS(Solieusap!G2130)</f>
        <v>2.6853864069264</v>
      </c>
      <c r="H2130" s="16">
        <f>ABS(Solieusap!H2130)</f>
        <v>1.2104793636363599E-3</v>
      </c>
      <c r="I2130" s="16">
        <f>ABS(Solieusap!I2130)</f>
        <v>7.3681081774891801</v>
      </c>
      <c r="J2130" s="16">
        <f>ABS(Solieusap!J2130)</f>
        <v>4.9523826103896003</v>
      </c>
      <c r="K2130" s="16">
        <f t="shared" si="0"/>
        <v>20.813252987013001</v>
      </c>
      <c r="L2130" s="16">
        <f t="shared" si="1"/>
        <v>7.3681081774891801</v>
      </c>
    </row>
    <row r="2131" spans="1:12" ht="16.5" customHeight="1">
      <c r="A2131" s="15" t="str">
        <f>Solieusap!A2131</f>
        <v>Cũ</v>
      </c>
      <c r="B2131" s="15">
        <f>Solieusap!B2131</f>
        <v>0</v>
      </c>
      <c r="C2131" s="15" t="str">
        <f>Solieusap!C2131</f>
        <v>COMB3</v>
      </c>
      <c r="D2131" s="15" t="str">
        <f>Solieusap!D2131</f>
        <v>Combination</v>
      </c>
      <c r="E2131" s="16">
        <f>ABS(Solieusap!E2131)</f>
        <v>20.830109350649401</v>
      </c>
      <c r="F2131" s="16">
        <f>ABS(Solieusap!F2131)</f>
        <v>1.99059757575758</v>
      </c>
      <c r="G2131" s="16">
        <f>ABS(Solieusap!G2131)</f>
        <v>2.68765082251082</v>
      </c>
      <c r="H2131" s="16">
        <f>ABS(Solieusap!H2131)</f>
        <v>1.21153446753247E-3</v>
      </c>
      <c r="I2131" s="16">
        <f>ABS(Solieusap!I2131)</f>
        <v>7.3749029696969703</v>
      </c>
      <c r="J2131" s="16">
        <f>ABS(Solieusap!J2131)</f>
        <v>4.95692966233766</v>
      </c>
      <c r="K2131" s="16">
        <f t="shared" si="0"/>
        <v>20.830109350649401</v>
      </c>
      <c r="L2131" s="16">
        <f t="shared" si="1"/>
        <v>7.3749029696969703</v>
      </c>
    </row>
    <row r="2132" spans="1:12" ht="16.5" customHeight="1">
      <c r="A2132" s="15" t="str">
        <f>Solieusap!A2132</f>
        <v>Cũ</v>
      </c>
      <c r="B2132" s="15">
        <f>Solieusap!B2132</f>
        <v>1.75</v>
      </c>
      <c r="C2132" s="15" t="str">
        <f>Solieusap!C2132</f>
        <v>COMB3</v>
      </c>
      <c r="D2132" s="15" t="str">
        <f>Solieusap!D2132</f>
        <v>Combination</v>
      </c>
      <c r="E2132" s="16">
        <f>ABS(Solieusap!E2132)</f>
        <v>20.846965714285702</v>
      </c>
      <c r="F2132" s="16">
        <f>ABS(Solieusap!F2132)</f>
        <v>1.9923080952381</v>
      </c>
      <c r="G2132" s="16">
        <f>ABS(Solieusap!G2132)</f>
        <v>2.68991523809524</v>
      </c>
      <c r="H2132" s="16">
        <f>ABS(Solieusap!H2132)</f>
        <v>1.2125895714285701E-3</v>
      </c>
      <c r="I2132" s="16">
        <f>ABS(Solieusap!I2132)</f>
        <v>7.3816977619047597</v>
      </c>
      <c r="J2132" s="16">
        <f>ABS(Solieusap!J2132)</f>
        <v>4.9614767142857099</v>
      </c>
      <c r="K2132" s="16">
        <f t="shared" si="0"/>
        <v>20.846965714285702</v>
      </c>
      <c r="L2132" s="16">
        <f t="shared" si="1"/>
        <v>7.3816977619047597</v>
      </c>
    </row>
    <row r="2133" spans="1:12" ht="16.5" customHeight="1">
      <c r="A2133" s="15" t="str">
        <f>Solieusap!A2133</f>
        <v>Cũ</v>
      </c>
      <c r="B2133" s="15">
        <f>Solieusap!B2133</f>
        <v>3.5</v>
      </c>
      <c r="C2133" s="15" t="str">
        <f>Solieusap!C2133</f>
        <v>COMB3</v>
      </c>
      <c r="D2133" s="15" t="str">
        <f>Solieusap!D2133</f>
        <v>Combination</v>
      </c>
      <c r="E2133" s="16">
        <f>ABS(Solieusap!E2133)</f>
        <v>20.863822077922102</v>
      </c>
      <c r="F2133" s="16">
        <f>ABS(Solieusap!F2133)</f>
        <v>1.9940186147186201</v>
      </c>
      <c r="G2133" s="16">
        <f>ABS(Solieusap!G2133)</f>
        <v>2.6921796536796498</v>
      </c>
      <c r="H2133" s="16">
        <f>ABS(Solieusap!H2133)</f>
        <v>1.2136446753246799E-3</v>
      </c>
      <c r="I2133" s="16">
        <f>ABS(Solieusap!I2133)</f>
        <v>7.3884925541125597</v>
      </c>
      <c r="J2133" s="16">
        <f>ABS(Solieusap!J2133)</f>
        <v>4.9660237662337599</v>
      </c>
      <c r="K2133" s="16">
        <f t="shared" si="0"/>
        <v>20.863822077922102</v>
      </c>
      <c r="L2133" s="16">
        <f t="shared" si="1"/>
        <v>7.3884925541125597</v>
      </c>
    </row>
    <row r="2134" spans="1:12" ht="16.5" customHeight="1">
      <c r="A2134" s="15" t="str">
        <f>Solieusap!A2134</f>
        <v>Cũ</v>
      </c>
      <c r="B2134" s="15">
        <f>Solieusap!B2134</f>
        <v>0</v>
      </c>
      <c r="C2134" s="15" t="str">
        <f>Solieusap!C2134</f>
        <v>COMB4</v>
      </c>
      <c r="D2134" s="15" t="str">
        <f>Solieusap!D2134</f>
        <v>Combination</v>
      </c>
      <c r="E2134" s="16">
        <f>ABS(Solieusap!E2134)</f>
        <v>20.880678441558501</v>
      </c>
      <c r="F2134" s="16">
        <f>ABS(Solieusap!F2134)</f>
        <v>1.9957291341991401</v>
      </c>
      <c r="G2134" s="16">
        <f>ABS(Solieusap!G2134)</f>
        <v>2.6944440692640699</v>
      </c>
      <c r="H2134" s="16">
        <f>ABS(Solieusap!H2134)</f>
        <v>1.21469977922078E-3</v>
      </c>
      <c r="I2134" s="16">
        <f>ABS(Solieusap!I2134)</f>
        <v>7.3952873463203499</v>
      </c>
      <c r="J2134" s="16">
        <f>ABS(Solieusap!J2134)</f>
        <v>4.9705708181818098</v>
      </c>
      <c r="K2134" s="16">
        <f t="shared" si="0"/>
        <v>20.880678441558501</v>
      </c>
      <c r="L2134" s="16">
        <f t="shared" si="1"/>
        <v>7.3952873463203499</v>
      </c>
    </row>
    <row r="2135" spans="1:12" ht="16.5" customHeight="1">
      <c r="A2135" s="15" t="str">
        <f>Solieusap!A2135</f>
        <v>Cũ</v>
      </c>
      <c r="B2135" s="15">
        <f>Solieusap!B2135</f>
        <v>1.75</v>
      </c>
      <c r="C2135" s="15" t="str">
        <f>Solieusap!C2135</f>
        <v>COMB4</v>
      </c>
      <c r="D2135" s="15" t="str">
        <f>Solieusap!D2135</f>
        <v>Combination</v>
      </c>
      <c r="E2135" s="16">
        <f>ABS(Solieusap!E2135)</f>
        <v>20.897534805194802</v>
      </c>
      <c r="F2135" s="16">
        <f>ABS(Solieusap!F2135)</f>
        <v>1.9974396536796599</v>
      </c>
      <c r="G2135" s="16">
        <f>ABS(Solieusap!G2135)</f>
        <v>2.6967084848484801</v>
      </c>
      <c r="H2135" s="16">
        <f>ABS(Solieusap!H2135)</f>
        <v>1.2157548831168801E-3</v>
      </c>
      <c r="I2135" s="16">
        <f>ABS(Solieusap!I2135)</f>
        <v>7.4020821385281401</v>
      </c>
      <c r="J2135" s="16">
        <f>ABS(Solieusap!J2135)</f>
        <v>4.9751178701298597</v>
      </c>
      <c r="K2135" s="16">
        <f t="shared" si="0"/>
        <v>20.897534805194802</v>
      </c>
      <c r="L2135" s="16">
        <f t="shared" si="1"/>
        <v>7.4020821385281401</v>
      </c>
    </row>
    <row r="2136" spans="1:12" ht="16.5" customHeight="1">
      <c r="A2136" s="15" t="str">
        <f>Solieusap!A2136</f>
        <v>Cũ</v>
      </c>
      <c r="B2136" s="15">
        <f>Solieusap!B2136</f>
        <v>3.5</v>
      </c>
      <c r="C2136" s="15" t="str">
        <f>Solieusap!C2136</f>
        <v>COMB4</v>
      </c>
      <c r="D2136" s="15" t="str">
        <f>Solieusap!D2136</f>
        <v>Combination</v>
      </c>
      <c r="E2136" s="16">
        <f>ABS(Solieusap!E2136)</f>
        <v>20.914391168831202</v>
      </c>
      <c r="F2136" s="16">
        <f>ABS(Solieusap!F2136)</f>
        <v>1.99915017316018</v>
      </c>
      <c r="G2136" s="16">
        <f>ABS(Solieusap!G2136)</f>
        <v>2.6989729004329002</v>
      </c>
      <c r="H2136" s="16">
        <f>ABS(Solieusap!H2136)</f>
        <v>1.2168099870129899E-3</v>
      </c>
      <c r="I2136" s="16">
        <f>ABS(Solieusap!I2136)</f>
        <v>7.4088769307359303</v>
      </c>
      <c r="J2136" s="16">
        <f>ABS(Solieusap!J2136)</f>
        <v>4.9796649220779203</v>
      </c>
      <c r="K2136" s="16">
        <f t="shared" si="0"/>
        <v>20.914391168831202</v>
      </c>
      <c r="L2136" s="16">
        <f t="shared" si="1"/>
        <v>7.4088769307359303</v>
      </c>
    </row>
    <row r="2137" spans="1:12" ht="16.5" customHeight="1">
      <c r="A2137" s="15" t="str">
        <f>Solieusap!A2137</f>
        <v>Cũ</v>
      </c>
      <c r="B2137" s="15">
        <f>Solieusap!B2137</f>
        <v>0</v>
      </c>
      <c r="C2137" s="15" t="str">
        <f>Solieusap!C2137</f>
        <v>COMB5</v>
      </c>
      <c r="D2137" s="15" t="str">
        <f>Solieusap!D2137</f>
        <v>Combination</v>
      </c>
      <c r="E2137" s="16">
        <f>ABS(Solieusap!E2137)</f>
        <v>20.931247532467498</v>
      </c>
      <c r="F2137" s="16">
        <f>ABS(Solieusap!F2137)</f>
        <v>2.0008606926407002</v>
      </c>
      <c r="G2137" s="16">
        <f>ABS(Solieusap!G2137)</f>
        <v>2.70123731601731</v>
      </c>
      <c r="H2137" s="16">
        <f>ABS(Solieusap!H2137)</f>
        <v>1.21786509090909E-3</v>
      </c>
      <c r="I2137" s="16">
        <f>ABS(Solieusap!I2137)</f>
        <v>7.4156717229437303</v>
      </c>
      <c r="J2137" s="16">
        <f>ABS(Solieusap!J2137)</f>
        <v>4.9842119740259703</v>
      </c>
      <c r="K2137" s="16">
        <f t="shared" si="0"/>
        <v>20.931247532467498</v>
      </c>
      <c r="L2137" s="16">
        <f t="shared" si="1"/>
        <v>7.4156717229437303</v>
      </c>
    </row>
    <row r="2138" spans="1:12" ht="16.5" customHeight="1">
      <c r="A2138" s="15" t="str">
        <f>Solieusap!A2138</f>
        <v>Cũ</v>
      </c>
      <c r="B2138" s="15">
        <f>Solieusap!B2138</f>
        <v>1.75</v>
      </c>
      <c r="C2138" s="15" t="str">
        <f>Solieusap!C2138</f>
        <v>COMB5</v>
      </c>
      <c r="D2138" s="15" t="str">
        <f>Solieusap!D2138</f>
        <v>Combination</v>
      </c>
      <c r="E2138" s="16">
        <f>ABS(Solieusap!E2138)</f>
        <v>20.948103896103898</v>
      </c>
      <c r="F2138" s="16">
        <f>ABS(Solieusap!F2138)</f>
        <v>2.0025712121212198</v>
      </c>
      <c r="G2138" s="16">
        <f>ABS(Solieusap!G2138)</f>
        <v>2.70350173160173</v>
      </c>
      <c r="H2138" s="16">
        <f>ABS(Solieusap!H2138)</f>
        <v>1.2189201948052E-3</v>
      </c>
      <c r="I2138" s="16">
        <f>ABS(Solieusap!I2138)</f>
        <v>7.4224665151515197</v>
      </c>
      <c r="J2138" s="16">
        <f>ABS(Solieusap!J2138)</f>
        <v>4.9887590259740202</v>
      </c>
      <c r="K2138" s="16">
        <f t="shared" si="0"/>
        <v>20.948103896103898</v>
      </c>
      <c r="L2138" s="16">
        <f t="shared" si="1"/>
        <v>7.4224665151515197</v>
      </c>
    </row>
    <row r="2139" spans="1:12" ht="16.5" customHeight="1">
      <c r="A2139" s="15" t="str">
        <f>Solieusap!A2139</f>
        <v>Cũ</v>
      </c>
      <c r="B2139" s="15">
        <f>Solieusap!B2139</f>
        <v>3.5</v>
      </c>
      <c r="C2139" s="15" t="str">
        <f>Solieusap!C2139</f>
        <v>COMB5</v>
      </c>
      <c r="D2139" s="15" t="str">
        <f>Solieusap!D2139</f>
        <v>Combination</v>
      </c>
      <c r="E2139" s="16">
        <f>ABS(Solieusap!E2139)</f>
        <v>20.964960259740302</v>
      </c>
      <c r="F2139" s="16">
        <f>ABS(Solieusap!F2139)</f>
        <v>2.0042817316017398</v>
      </c>
      <c r="G2139" s="16">
        <f>ABS(Solieusap!G2139)</f>
        <v>2.7057661471861501</v>
      </c>
      <c r="H2139" s="16">
        <f>ABS(Solieusap!H2139)</f>
        <v>1.2199752987012999E-3</v>
      </c>
      <c r="I2139" s="16">
        <f>ABS(Solieusap!I2139)</f>
        <v>7.4292613073593099</v>
      </c>
      <c r="J2139" s="16">
        <f>ABS(Solieusap!J2139)</f>
        <v>4.9933060779220702</v>
      </c>
      <c r="K2139" s="16">
        <f t="shared" si="0"/>
        <v>20.964960259740302</v>
      </c>
      <c r="L2139" s="16">
        <f t="shared" si="1"/>
        <v>7.4292613073593099</v>
      </c>
    </row>
    <row r="2140" spans="1:12" ht="16.5" customHeight="1">
      <c r="A2140" s="15" t="str">
        <f>Solieusap!A2140</f>
        <v>Cũ</v>
      </c>
      <c r="B2140" s="15">
        <f>Solieusap!B2140</f>
        <v>0</v>
      </c>
      <c r="C2140" s="15" t="str">
        <f>Solieusap!C2140</f>
        <v>COMB6</v>
      </c>
      <c r="D2140" s="15" t="str">
        <f>Solieusap!D2140</f>
        <v>Combination</v>
      </c>
      <c r="E2140" s="16">
        <f>ABS(Solieusap!E2140)</f>
        <v>20.981816623376599</v>
      </c>
      <c r="F2140" s="16">
        <f>ABS(Solieusap!F2140)</f>
        <v>2.0059922510822599</v>
      </c>
      <c r="G2140" s="16">
        <f>ABS(Solieusap!G2140)</f>
        <v>2.7080305627705599</v>
      </c>
      <c r="H2140" s="16">
        <f>ABS(Solieusap!H2140)</f>
        <v>1.2210304025974E-3</v>
      </c>
      <c r="I2140" s="16">
        <f>ABS(Solieusap!I2140)</f>
        <v>7.4360560995671001</v>
      </c>
      <c r="J2140" s="16">
        <f>ABS(Solieusap!J2140)</f>
        <v>4.9978531298701201</v>
      </c>
      <c r="K2140" s="16">
        <f t="shared" si="0"/>
        <v>20.981816623376599</v>
      </c>
      <c r="L2140" s="16">
        <f t="shared" si="1"/>
        <v>7.4360560995671001</v>
      </c>
    </row>
    <row r="2141" spans="1:12" ht="16.5" customHeight="1">
      <c r="A2141" s="15" t="str">
        <f>Solieusap!A2141</f>
        <v>Cũ</v>
      </c>
      <c r="B2141" s="15">
        <f>Solieusap!B2141</f>
        <v>1.75</v>
      </c>
      <c r="C2141" s="15" t="str">
        <f>Solieusap!C2141</f>
        <v>COMB6</v>
      </c>
      <c r="D2141" s="15" t="str">
        <f>Solieusap!D2141</f>
        <v>Combination</v>
      </c>
      <c r="E2141" s="16">
        <f>ABS(Solieusap!E2141)</f>
        <v>20.998672987012998</v>
      </c>
      <c r="F2141" s="16">
        <f>ABS(Solieusap!F2141)</f>
        <v>2.0077027705627799</v>
      </c>
      <c r="G2141" s="16">
        <f>ABS(Solieusap!G2141)</f>
        <v>2.7102949783549799</v>
      </c>
      <c r="H2141" s="16">
        <f>ABS(Solieusap!H2141)</f>
        <v>1.22208550649351E-3</v>
      </c>
      <c r="I2141" s="16">
        <f>ABS(Solieusap!I2141)</f>
        <v>7.4428508917748903</v>
      </c>
      <c r="J2141" s="16">
        <f>ABS(Solieusap!J2141)</f>
        <v>5.0024001818181798</v>
      </c>
      <c r="K2141" s="16">
        <f t="shared" si="0"/>
        <v>20.998672987012998</v>
      </c>
      <c r="L2141" s="16">
        <f t="shared" si="1"/>
        <v>7.4428508917748903</v>
      </c>
    </row>
    <row r="2142" spans="1:12" ht="16.5" customHeight="1">
      <c r="A2142" s="15" t="str">
        <f>Solieusap!A2142</f>
        <v>Cũ</v>
      </c>
      <c r="B2142" s="15">
        <f>Solieusap!B2142</f>
        <v>3.5</v>
      </c>
      <c r="C2142" s="15" t="str">
        <f>Solieusap!C2142</f>
        <v>COMB6</v>
      </c>
      <c r="D2142" s="15" t="str">
        <f>Solieusap!D2142</f>
        <v>Combination</v>
      </c>
      <c r="E2142" s="16">
        <f>ABS(Solieusap!E2142)</f>
        <v>21.015529350649398</v>
      </c>
      <c r="F2142" s="16">
        <f>ABS(Solieusap!F2142)</f>
        <v>2.0094132900432999</v>
      </c>
      <c r="G2142" s="16">
        <f>ABS(Solieusap!G2142)</f>
        <v>2.7125593939393902</v>
      </c>
      <c r="H2142" s="16">
        <f>ABS(Solieusap!H2142)</f>
        <v>1.2231406103896099E-3</v>
      </c>
      <c r="I2142" s="16">
        <f>ABS(Solieusap!I2142)</f>
        <v>7.4496456839826903</v>
      </c>
      <c r="J2142" s="16">
        <f>ABS(Solieusap!J2142)</f>
        <v>5.0069472337662297</v>
      </c>
      <c r="K2142" s="16">
        <f t="shared" si="0"/>
        <v>21.015529350649398</v>
      </c>
      <c r="L2142" s="16">
        <f t="shared" si="1"/>
        <v>7.4496456839826903</v>
      </c>
    </row>
    <row r="2143" spans="1:12" ht="16.5" customHeight="1">
      <c r="A2143" s="15" t="str">
        <f>Solieusap!A2143</f>
        <v>Cũ</v>
      </c>
      <c r="B2143" s="15">
        <f>Solieusap!B2143</f>
        <v>0</v>
      </c>
      <c r="C2143" s="15" t="str">
        <f>Solieusap!C2143</f>
        <v>COMB7</v>
      </c>
      <c r="D2143" s="15" t="str">
        <f>Solieusap!D2143</f>
        <v>Combination</v>
      </c>
      <c r="E2143" s="16">
        <f>ABS(Solieusap!E2143)</f>
        <v>21.032385714285699</v>
      </c>
      <c r="F2143" s="16">
        <f>ABS(Solieusap!F2143)</f>
        <v>2.01112380952382</v>
      </c>
      <c r="G2143" s="16">
        <f>ABS(Solieusap!G2143)</f>
        <v>2.7148238095238102</v>
      </c>
      <c r="H2143" s="16">
        <f>ABS(Solieusap!H2143)</f>
        <v>1.22419571428571E-3</v>
      </c>
      <c r="I2143" s="16">
        <f>ABS(Solieusap!I2143)</f>
        <v>7.4564404761904797</v>
      </c>
      <c r="J2143" s="16">
        <f>ABS(Solieusap!J2143)</f>
        <v>5.0114942857142797</v>
      </c>
      <c r="K2143" s="16">
        <f t="shared" si="0"/>
        <v>21.032385714285699</v>
      </c>
      <c r="L2143" s="16">
        <f t="shared" si="1"/>
        <v>7.4564404761904797</v>
      </c>
    </row>
    <row r="2144" spans="1:12" ht="16.5" customHeight="1">
      <c r="A2144" s="15" t="str">
        <f>Solieusap!A2144</f>
        <v>Cũ</v>
      </c>
      <c r="B2144" s="15">
        <f>Solieusap!B2144</f>
        <v>1.75</v>
      </c>
      <c r="C2144" s="15" t="str">
        <f>Solieusap!C2144</f>
        <v>COMB7</v>
      </c>
      <c r="D2144" s="15" t="str">
        <f>Solieusap!D2144</f>
        <v>Combination</v>
      </c>
      <c r="E2144" s="16">
        <f>ABS(Solieusap!E2144)</f>
        <v>21.049242077922099</v>
      </c>
      <c r="F2144" s="16">
        <f>ABS(Solieusap!F2144)</f>
        <v>2.0128343290043298</v>
      </c>
      <c r="G2144" s="16">
        <f>ABS(Solieusap!G2144)</f>
        <v>2.71708822510822</v>
      </c>
      <c r="H2144" s="16">
        <f>ABS(Solieusap!H2144)</f>
        <v>1.22525081818182E-3</v>
      </c>
      <c r="I2144" s="16">
        <f>ABS(Solieusap!I2144)</f>
        <v>7.4632352683982699</v>
      </c>
      <c r="J2144" s="16">
        <f>ABS(Solieusap!J2144)</f>
        <v>5.0160413376623296</v>
      </c>
      <c r="K2144" s="16">
        <f t="shared" si="0"/>
        <v>21.049242077922099</v>
      </c>
      <c r="L2144" s="16">
        <f t="shared" si="1"/>
        <v>7.4632352683982699</v>
      </c>
    </row>
    <row r="2145" spans="1:12" ht="16.5" customHeight="1">
      <c r="A2145" s="15" t="str">
        <f>Solieusap!A2145</f>
        <v>Cũ</v>
      </c>
      <c r="B2145" s="15">
        <f>Solieusap!B2145</f>
        <v>3.5</v>
      </c>
      <c r="C2145" s="15" t="str">
        <f>Solieusap!C2145</f>
        <v>COMB7</v>
      </c>
      <c r="D2145" s="15" t="str">
        <f>Solieusap!D2145</f>
        <v>Combination</v>
      </c>
      <c r="E2145" s="16">
        <f>ABS(Solieusap!E2145)</f>
        <v>21.066098441558498</v>
      </c>
      <c r="F2145" s="16">
        <f>ABS(Solieusap!F2145)</f>
        <v>2.0145448484848498</v>
      </c>
      <c r="G2145" s="16">
        <f>ABS(Solieusap!G2145)</f>
        <v>2.71935264069264</v>
      </c>
      <c r="H2145" s="16">
        <f>ABS(Solieusap!H2145)</f>
        <v>1.2263059220779199E-3</v>
      </c>
      <c r="I2145" s="16">
        <f>ABS(Solieusap!I2145)</f>
        <v>7.4700300606060601</v>
      </c>
      <c r="J2145" s="16">
        <f>ABS(Solieusap!J2145)</f>
        <v>5.0205883896103796</v>
      </c>
      <c r="K2145" s="16">
        <f t="shared" si="0"/>
        <v>21.066098441558498</v>
      </c>
      <c r="L2145" s="16">
        <f t="shared" si="1"/>
        <v>7.4700300606060601</v>
      </c>
    </row>
    <row r="2146" spans="1:12" ht="16.5" customHeight="1">
      <c r="A2146" s="15" t="str">
        <f>Solieusap!A2146</f>
        <v>Cũ</v>
      </c>
      <c r="B2146" s="15">
        <f>Solieusap!B2146</f>
        <v>0</v>
      </c>
      <c r="C2146" s="15" t="str">
        <f>Solieusap!C2146</f>
        <v>COMB1</v>
      </c>
      <c r="D2146" s="15" t="str">
        <f>Solieusap!D2146</f>
        <v>Combination</v>
      </c>
      <c r="E2146" s="16">
        <f>ABS(Solieusap!E2146)</f>
        <v>21.082954805194799</v>
      </c>
      <c r="F2146" s="16">
        <f>ABS(Solieusap!F2146)</f>
        <v>2.0162553679653699</v>
      </c>
      <c r="G2146" s="16">
        <f>ABS(Solieusap!G2146)</f>
        <v>2.7216170562770499</v>
      </c>
      <c r="H2146" s="16">
        <f>ABS(Solieusap!H2146)</f>
        <v>1.2273610259740299E-3</v>
      </c>
      <c r="I2146" s="16">
        <f>ABS(Solieusap!I2146)</f>
        <v>7.4768248528138503</v>
      </c>
      <c r="J2146" s="16">
        <f>ABS(Solieusap!J2146)</f>
        <v>5.0251354415584402</v>
      </c>
      <c r="K2146" s="16">
        <f t="shared" si="0"/>
        <v>21.082954805194799</v>
      </c>
      <c r="L2146" s="16">
        <f t="shared" si="1"/>
        <v>7.4768248528138503</v>
      </c>
    </row>
    <row r="2147" spans="1:12" ht="16.5" customHeight="1">
      <c r="A2147" s="15" t="str">
        <f>Solieusap!A2147</f>
        <v>Cũ</v>
      </c>
      <c r="B2147" s="15">
        <f>Solieusap!B2147</f>
        <v>1.75</v>
      </c>
      <c r="C2147" s="15" t="str">
        <f>Solieusap!C2147</f>
        <v>COMB1</v>
      </c>
      <c r="D2147" s="15" t="str">
        <f>Solieusap!D2147</f>
        <v>Combination</v>
      </c>
      <c r="E2147" s="16">
        <f>ABS(Solieusap!E2147)</f>
        <v>21.099811168831199</v>
      </c>
      <c r="F2147" s="16">
        <f>ABS(Solieusap!F2147)</f>
        <v>2.0179658874458899</v>
      </c>
      <c r="G2147" s="16">
        <f>ABS(Solieusap!G2147)</f>
        <v>2.7238814718614699</v>
      </c>
      <c r="H2147" s="16">
        <f>ABS(Solieusap!H2147)</f>
        <v>1.22841612987013E-3</v>
      </c>
      <c r="I2147" s="16">
        <f>ABS(Solieusap!I2147)</f>
        <v>7.4836196450216503</v>
      </c>
      <c r="J2147" s="16">
        <f>ABS(Solieusap!J2147)</f>
        <v>5.0296824935064901</v>
      </c>
      <c r="K2147" s="16">
        <f t="shared" si="0"/>
        <v>21.099811168831199</v>
      </c>
      <c r="L2147" s="16">
        <f t="shared" si="1"/>
        <v>7.4836196450216503</v>
      </c>
    </row>
    <row r="2148" spans="1:12" ht="16.5" customHeight="1">
      <c r="A2148" s="15" t="str">
        <f>Solieusap!A2148</f>
        <v>Cũ</v>
      </c>
      <c r="B2148" s="15">
        <f>Solieusap!B2148</f>
        <v>3.5</v>
      </c>
      <c r="C2148" s="15" t="str">
        <f>Solieusap!C2148</f>
        <v>COMB1</v>
      </c>
      <c r="D2148" s="15" t="str">
        <f>Solieusap!D2148</f>
        <v>Combination</v>
      </c>
      <c r="E2148" s="16">
        <f>ABS(Solieusap!E2148)</f>
        <v>21.116667532467499</v>
      </c>
      <c r="F2148" s="16">
        <f>ABS(Solieusap!F2148)</f>
        <v>2.0196764069264099</v>
      </c>
      <c r="G2148" s="16">
        <f>ABS(Solieusap!G2148)</f>
        <v>2.7261458874458899</v>
      </c>
      <c r="H2148" s="16">
        <f>ABS(Solieusap!H2148)</f>
        <v>1.2294712337662301E-3</v>
      </c>
      <c r="I2148" s="16">
        <f>ABS(Solieusap!I2148)</f>
        <v>7.4904144372294397</v>
      </c>
      <c r="J2148" s="16">
        <f>ABS(Solieusap!J2148)</f>
        <v>5.03422954545454</v>
      </c>
      <c r="K2148" s="16">
        <f t="shared" si="0"/>
        <v>21.116667532467499</v>
      </c>
      <c r="L2148" s="16">
        <f t="shared" si="1"/>
        <v>7.4904144372294397</v>
      </c>
    </row>
    <row r="2149" spans="1:12" ht="16.5" customHeight="1">
      <c r="A2149" s="15" t="str">
        <f>Solieusap!A2149</f>
        <v>Cũ</v>
      </c>
      <c r="B2149" s="15">
        <f>Solieusap!B2149</f>
        <v>0</v>
      </c>
      <c r="C2149" s="15" t="str">
        <f>Solieusap!C2149</f>
        <v>COMB2</v>
      </c>
      <c r="D2149" s="15" t="str">
        <f>Solieusap!D2149</f>
        <v>Combination</v>
      </c>
      <c r="E2149" s="16">
        <f>ABS(Solieusap!E2149)</f>
        <v>21.133523896103899</v>
      </c>
      <c r="F2149" s="16">
        <f>ABS(Solieusap!F2149)</f>
        <v>2.02138692640693</v>
      </c>
      <c r="G2149" s="16">
        <f>ABS(Solieusap!G2149)</f>
        <v>2.7284103030303002</v>
      </c>
      <c r="H2149" s="16">
        <f>ABS(Solieusap!H2149)</f>
        <v>1.2305263376623399E-3</v>
      </c>
      <c r="I2149" s="16">
        <f>ABS(Solieusap!I2149)</f>
        <v>7.4972092294372299</v>
      </c>
      <c r="J2149" s="16">
        <f>ABS(Solieusap!J2149)</f>
        <v>5.03877659740259</v>
      </c>
      <c r="K2149" s="16">
        <f t="shared" si="0"/>
        <v>21.133523896103899</v>
      </c>
      <c r="L2149" s="16">
        <f t="shared" si="1"/>
        <v>7.4972092294372299</v>
      </c>
    </row>
    <row r="2150" spans="1:12" ht="16.5" customHeight="1">
      <c r="A2150" s="15" t="str">
        <f>Solieusap!A2150</f>
        <v>Cũ</v>
      </c>
      <c r="B2150" s="15">
        <f>Solieusap!B2150</f>
        <v>1.75</v>
      </c>
      <c r="C2150" s="15" t="str">
        <f>Solieusap!C2150</f>
        <v>COMB2</v>
      </c>
      <c r="D2150" s="15" t="str">
        <f>Solieusap!D2150</f>
        <v>Combination</v>
      </c>
      <c r="E2150" s="16">
        <f>ABS(Solieusap!E2150)</f>
        <v>21.150380259740299</v>
      </c>
      <c r="F2150" s="16">
        <f>ABS(Solieusap!F2150)</f>
        <v>2.02309744588745</v>
      </c>
      <c r="G2150" s="16">
        <f>ABS(Solieusap!G2150)</f>
        <v>2.7306747186147202</v>
      </c>
      <c r="H2150" s="16">
        <f>ABS(Solieusap!H2150)</f>
        <v>1.23158144155844E-3</v>
      </c>
      <c r="I2150" s="16">
        <f>ABS(Solieusap!I2150)</f>
        <v>7.5040040216450201</v>
      </c>
      <c r="J2150" s="16">
        <f>ABS(Solieusap!J2150)</f>
        <v>5.0433236493506399</v>
      </c>
      <c r="K2150" s="16">
        <f t="shared" si="0"/>
        <v>21.150380259740299</v>
      </c>
      <c r="L2150" s="16">
        <f t="shared" si="1"/>
        <v>7.5040040216450201</v>
      </c>
    </row>
    <row r="2151" spans="1:12" ht="16.5" customHeight="1">
      <c r="A2151" s="15" t="str">
        <f>Solieusap!A2151</f>
        <v>Cũ</v>
      </c>
      <c r="B2151" s="15">
        <f>Solieusap!B2151</f>
        <v>3.5</v>
      </c>
      <c r="C2151" s="15" t="str">
        <f>Solieusap!C2151</f>
        <v>COMB2</v>
      </c>
      <c r="D2151" s="15" t="str">
        <f>Solieusap!D2151</f>
        <v>Combination</v>
      </c>
      <c r="E2151" s="16">
        <f>ABS(Solieusap!E2151)</f>
        <v>21.167236623376599</v>
      </c>
      <c r="F2151" s="16">
        <f>ABS(Solieusap!F2151)</f>
        <v>2.02480796536797</v>
      </c>
      <c r="G2151" s="16">
        <f>ABS(Solieusap!G2151)</f>
        <v>2.73293913419913</v>
      </c>
      <c r="H2151" s="16">
        <f>ABS(Solieusap!H2151)</f>
        <v>1.2326365454545501E-3</v>
      </c>
      <c r="I2151" s="16">
        <f>ABS(Solieusap!I2151)</f>
        <v>7.5107988138528201</v>
      </c>
      <c r="J2151" s="16">
        <f>ABS(Solieusap!J2151)</f>
        <v>5.0478707012986996</v>
      </c>
      <c r="K2151" s="16">
        <f t="shared" si="0"/>
        <v>21.167236623376599</v>
      </c>
      <c r="L2151" s="16">
        <f t="shared" si="1"/>
        <v>7.5107988138528201</v>
      </c>
    </row>
    <row r="2152" spans="1:12" ht="16.5" customHeight="1">
      <c r="A2152" s="15" t="str">
        <f>Solieusap!A2152</f>
        <v>Cũ</v>
      </c>
      <c r="B2152" s="15">
        <f>Solieusap!B2152</f>
        <v>0</v>
      </c>
      <c r="C2152" s="15" t="str">
        <f>Solieusap!C2152</f>
        <v>COMB3</v>
      </c>
      <c r="D2152" s="15" t="str">
        <f>Solieusap!D2152</f>
        <v>Combination</v>
      </c>
      <c r="E2152" s="16">
        <f>ABS(Solieusap!E2152)</f>
        <v>21.184092987012999</v>
      </c>
      <c r="F2152" s="16">
        <f>ABS(Solieusap!F2152)</f>
        <v>2.0265184848484901</v>
      </c>
      <c r="G2152" s="16">
        <f>ABS(Solieusap!G2152)</f>
        <v>2.7352035497835501</v>
      </c>
      <c r="H2152" s="16">
        <f>ABS(Solieusap!H2152)</f>
        <v>1.2336916493506499E-3</v>
      </c>
      <c r="I2152" s="16">
        <f>ABS(Solieusap!I2152)</f>
        <v>7.5175936060606103</v>
      </c>
      <c r="J2152" s="16">
        <f>ABS(Solieusap!J2152)</f>
        <v>5.0524177532467496</v>
      </c>
      <c r="K2152" s="16">
        <f t="shared" si="0"/>
        <v>21.184092987012999</v>
      </c>
      <c r="L2152" s="16">
        <f t="shared" si="1"/>
        <v>7.5175936060606103</v>
      </c>
    </row>
    <row r="2153" spans="1:12" ht="16.5" customHeight="1">
      <c r="A2153" s="15" t="str">
        <f>Solieusap!A2153</f>
        <v>Cũ</v>
      </c>
      <c r="B2153" s="15">
        <f>Solieusap!B2153</f>
        <v>1.75</v>
      </c>
      <c r="C2153" s="15" t="str">
        <f>Solieusap!C2153</f>
        <v>COMB3</v>
      </c>
      <c r="D2153" s="15" t="str">
        <f>Solieusap!D2153</f>
        <v>Combination</v>
      </c>
      <c r="E2153" s="16">
        <f>ABS(Solieusap!E2153)</f>
        <v>21.200949350649399</v>
      </c>
      <c r="F2153" s="16">
        <f>ABS(Solieusap!F2153)</f>
        <v>2.0282290043290101</v>
      </c>
      <c r="G2153" s="16">
        <f>ABS(Solieusap!G2153)</f>
        <v>2.7374679653679599</v>
      </c>
      <c r="H2153" s="16">
        <f>ABS(Solieusap!H2153)</f>
        <v>1.23474675324675E-3</v>
      </c>
      <c r="I2153" s="16">
        <f>ABS(Solieusap!I2153)</f>
        <v>7.5243883982683997</v>
      </c>
      <c r="J2153" s="16">
        <f>ABS(Solieusap!J2153)</f>
        <v>5.0569648051948004</v>
      </c>
      <c r="K2153" s="16">
        <f t="shared" si="0"/>
        <v>21.200949350649399</v>
      </c>
      <c r="L2153" s="16">
        <f t="shared" si="1"/>
        <v>7.5243883982683997</v>
      </c>
    </row>
    <row r="2154" spans="1:12" ht="16.5" customHeight="1">
      <c r="A2154" s="15" t="str">
        <f>Solieusap!A2154</f>
        <v>Cũ</v>
      </c>
      <c r="B2154" s="15">
        <f>Solieusap!B2154</f>
        <v>3.5</v>
      </c>
      <c r="C2154" s="15" t="str">
        <f>Solieusap!C2154</f>
        <v>COMB3</v>
      </c>
      <c r="D2154" s="15" t="str">
        <f>Solieusap!D2154</f>
        <v>Combination</v>
      </c>
      <c r="E2154" s="16">
        <f>ABS(Solieusap!E2154)</f>
        <v>21.217805714285699</v>
      </c>
      <c r="F2154" s="16">
        <f>ABS(Solieusap!F2154)</f>
        <v>2.0299395238095301</v>
      </c>
      <c r="G2154" s="16">
        <f>ABS(Solieusap!G2154)</f>
        <v>2.7397323809523799</v>
      </c>
      <c r="H2154" s="16">
        <f>ABS(Solieusap!H2154)</f>
        <v>1.2358018571428601E-3</v>
      </c>
      <c r="I2154" s="16">
        <f>ABS(Solieusap!I2154)</f>
        <v>7.5311831904761899</v>
      </c>
      <c r="J2154" s="16">
        <f>ABS(Solieusap!J2154)</f>
        <v>5.0615118571428503</v>
      </c>
      <c r="K2154" s="16">
        <f t="shared" si="0"/>
        <v>21.217805714285699</v>
      </c>
      <c r="L2154" s="16">
        <f t="shared" si="1"/>
        <v>7.5311831904761899</v>
      </c>
    </row>
    <row r="2155" spans="1:12" ht="16.5" customHeight="1">
      <c r="A2155" s="15" t="str">
        <f>Solieusap!A2155</f>
        <v>Cũ</v>
      </c>
      <c r="B2155" s="15">
        <f>Solieusap!B2155</f>
        <v>0</v>
      </c>
      <c r="C2155" s="15" t="str">
        <f>Solieusap!C2155</f>
        <v>COMB4</v>
      </c>
      <c r="D2155" s="15" t="str">
        <f>Solieusap!D2155</f>
        <v>Combination</v>
      </c>
      <c r="E2155" s="16">
        <f>ABS(Solieusap!E2155)</f>
        <v>21.234662077922099</v>
      </c>
      <c r="F2155" s="16">
        <f>ABS(Solieusap!F2155)</f>
        <v>2.0316500432900502</v>
      </c>
      <c r="G2155" s="16">
        <f>ABS(Solieusap!G2155)</f>
        <v>2.7419967965367902</v>
      </c>
      <c r="H2155" s="16">
        <f>ABS(Solieusap!H2155)</f>
        <v>1.2368569610389599E-3</v>
      </c>
      <c r="I2155" s="16">
        <f>ABS(Solieusap!I2155)</f>
        <v>7.5379779826839801</v>
      </c>
      <c r="J2155" s="16">
        <f>ABS(Solieusap!J2155)</f>
        <v>5.0660589090909003</v>
      </c>
      <c r="K2155" s="16">
        <f t="shared" si="0"/>
        <v>21.234662077922099</v>
      </c>
      <c r="L2155" s="16">
        <f t="shared" si="1"/>
        <v>7.5379779826839801</v>
      </c>
    </row>
    <row r="2156" spans="1:12" ht="16.5" customHeight="1">
      <c r="A2156" s="15" t="str">
        <f>Solieusap!A2156</f>
        <v>Cũ</v>
      </c>
      <c r="B2156" s="15">
        <f>Solieusap!B2156</f>
        <v>1.75</v>
      </c>
      <c r="C2156" s="15" t="str">
        <f>Solieusap!C2156</f>
        <v>COMB4</v>
      </c>
      <c r="D2156" s="15" t="str">
        <f>Solieusap!D2156</f>
        <v>Combination</v>
      </c>
      <c r="E2156" s="16">
        <f>ABS(Solieusap!E2156)</f>
        <v>21.251518441558499</v>
      </c>
      <c r="F2156" s="16">
        <f>ABS(Solieusap!F2156)</f>
        <v>2.0333605627705702</v>
      </c>
      <c r="G2156" s="16">
        <f>ABS(Solieusap!G2156)</f>
        <v>2.7442612121212102</v>
      </c>
      <c r="H2156" s="16">
        <f>ABS(Solieusap!H2156)</f>
        <v>1.23791206493507E-3</v>
      </c>
      <c r="I2156" s="16">
        <f>ABS(Solieusap!I2156)</f>
        <v>7.5447727748917801</v>
      </c>
      <c r="J2156" s="16">
        <f>ABS(Solieusap!J2156)</f>
        <v>5.07060596103896</v>
      </c>
      <c r="K2156" s="16">
        <f t="shared" si="0"/>
        <v>21.251518441558499</v>
      </c>
      <c r="L2156" s="16">
        <f t="shared" si="1"/>
        <v>7.5447727748917801</v>
      </c>
    </row>
    <row r="2157" spans="1:12" ht="16.5" customHeight="1">
      <c r="A2157" s="15" t="str">
        <f>Solieusap!A2157</f>
        <v>Cũ</v>
      </c>
      <c r="B2157" s="15">
        <f>Solieusap!B2157</f>
        <v>3.5</v>
      </c>
      <c r="C2157" s="15" t="str">
        <f>Solieusap!C2157</f>
        <v>COMB4</v>
      </c>
      <c r="D2157" s="15" t="str">
        <f>Solieusap!D2157</f>
        <v>Combination</v>
      </c>
      <c r="E2157" s="16">
        <f>ABS(Solieusap!E2157)</f>
        <v>21.268374805194799</v>
      </c>
      <c r="F2157" s="16">
        <f>ABS(Solieusap!F2157)</f>
        <v>2.0350710822510898</v>
      </c>
      <c r="G2157" s="16">
        <f>ABS(Solieusap!G2157)</f>
        <v>2.7465256277056298</v>
      </c>
      <c r="H2157" s="16">
        <f>ABS(Solieusap!H2157)</f>
        <v>1.2389671688311701E-3</v>
      </c>
      <c r="I2157" s="16">
        <f>ABS(Solieusap!I2157)</f>
        <v>7.5515675670995703</v>
      </c>
      <c r="J2157" s="16">
        <f>ABS(Solieusap!J2157)</f>
        <v>5.0751530129870099</v>
      </c>
      <c r="K2157" s="16">
        <f t="shared" si="0"/>
        <v>21.268374805194799</v>
      </c>
      <c r="L2157" s="16">
        <f t="shared" si="1"/>
        <v>7.5515675670995703</v>
      </c>
    </row>
    <row r="2158" spans="1:12" ht="16.5" customHeight="1">
      <c r="A2158" s="15" t="str">
        <f>Solieusap!A2158</f>
        <v>Cũ</v>
      </c>
      <c r="B2158" s="15">
        <f>Solieusap!B2158</f>
        <v>0</v>
      </c>
      <c r="C2158" s="15" t="str">
        <f>Solieusap!C2158</f>
        <v>COMB5</v>
      </c>
      <c r="D2158" s="15" t="str">
        <f>Solieusap!D2158</f>
        <v>Combination</v>
      </c>
      <c r="E2158" s="16">
        <f>ABS(Solieusap!E2158)</f>
        <v>21.285231168831199</v>
      </c>
      <c r="F2158" s="16">
        <f>ABS(Solieusap!F2158)</f>
        <v>2.0367816017316098</v>
      </c>
      <c r="G2158" s="16">
        <f>ABS(Solieusap!G2158)</f>
        <v>2.7487900432900401</v>
      </c>
      <c r="H2158" s="16">
        <f>ABS(Solieusap!H2158)</f>
        <v>1.2400222727272699E-3</v>
      </c>
      <c r="I2158" s="16">
        <f>ABS(Solieusap!I2158)</f>
        <v>7.5583623593073597</v>
      </c>
      <c r="J2158" s="16">
        <f>ABS(Solieusap!J2158)</f>
        <v>5.0797000649350599</v>
      </c>
      <c r="K2158" s="16">
        <f t="shared" si="0"/>
        <v>21.285231168831199</v>
      </c>
      <c r="L2158" s="16">
        <f t="shared" si="1"/>
        <v>7.5583623593073597</v>
      </c>
    </row>
    <row r="2159" spans="1:12" ht="16.5" customHeight="1">
      <c r="A2159" s="15" t="str">
        <f>Solieusap!A2159</f>
        <v>Cũ</v>
      </c>
      <c r="B2159" s="15">
        <f>Solieusap!B2159</f>
        <v>1.75</v>
      </c>
      <c r="C2159" s="15" t="str">
        <f>Solieusap!C2159</f>
        <v>COMB5</v>
      </c>
      <c r="D2159" s="15" t="str">
        <f>Solieusap!D2159</f>
        <v>Combination</v>
      </c>
      <c r="E2159" s="16">
        <f>ABS(Solieusap!E2159)</f>
        <v>21.3020875324675</v>
      </c>
      <c r="F2159" s="16">
        <f>ABS(Solieusap!F2159)</f>
        <v>2.0384921212121299</v>
      </c>
      <c r="G2159" s="16">
        <f>ABS(Solieusap!G2159)</f>
        <v>2.7510544588744601</v>
      </c>
      <c r="H2159" s="16">
        <f>ABS(Solieusap!H2159)</f>
        <v>1.24107737662338E-3</v>
      </c>
      <c r="I2159" s="16">
        <f>ABS(Solieusap!I2159)</f>
        <v>7.5651571515151499</v>
      </c>
      <c r="J2159" s="16">
        <f>ABS(Solieusap!J2159)</f>
        <v>5.0842471168831098</v>
      </c>
      <c r="K2159" s="16">
        <f t="shared" si="0"/>
        <v>21.3020875324675</v>
      </c>
      <c r="L2159" s="16">
        <f t="shared" si="1"/>
        <v>7.5651571515151499</v>
      </c>
    </row>
    <row r="2160" spans="1:12" ht="16.5" customHeight="1">
      <c r="A2160" s="15" t="str">
        <f>Solieusap!A2160</f>
        <v>Cũ</v>
      </c>
      <c r="B2160" s="15">
        <f>Solieusap!B2160</f>
        <v>3.5</v>
      </c>
      <c r="C2160" s="15" t="str">
        <f>Solieusap!C2160</f>
        <v>COMB5</v>
      </c>
      <c r="D2160" s="15" t="str">
        <f>Solieusap!D2160</f>
        <v>Combination</v>
      </c>
      <c r="E2160" s="16">
        <f>ABS(Solieusap!E2160)</f>
        <v>21.3189438961039</v>
      </c>
      <c r="F2160" s="16">
        <f>ABS(Solieusap!F2160)</f>
        <v>2.0402026406926499</v>
      </c>
      <c r="G2160" s="16">
        <f>ABS(Solieusap!G2160)</f>
        <v>2.7533188744588699</v>
      </c>
      <c r="H2160" s="16">
        <f>ABS(Solieusap!H2160)</f>
        <v>1.2421324805194801E-3</v>
      </c>
      <c r="I2160" s="16">
        <f>ABS(Solieusap!I2160)</f>
        <v>7.5719519437229499</v>
      </c>
      <c r="J2160" s="16">
        <f>ABS(Solieusap!J2160)</f>
        <v>5.0887941688311598</v>
      </c>
      <c r="K2160" s="16">
        <f t="shared" si="0"/>
        <v>21.3189438961039</v>
      </c>
      <c r="L2160" s="16">
        <f t="shared" si="1"/>
        <v>7.5719519437229499</v>
      </c>
    </row>
    <row r="2161" spans="1:12" ht="16.5" customHeight="1">
      <c r="A2161" s="15" t="str">
        <f>Solieusap!A2161</f>
        <v>Cũ</v>
      </c>
      <c r="B2161" s="15">
        <f>Solieusap!B2161</f>
        <v>0</v>
      </c>
      <c r="C2161" s="15" t="str">
        <f>Solieusap!C2161</f>
        <v>COMB6</v>
      </c>
      <c r="D2161" s="15" t="str">
        <f>Solieusap!D2161</f>
        <v>Combination</v>
      </c>
      <c r="E2161" s="16">
        <f>ABS(Solieusap!E2161)</f>
        <v>21.335800259740299</v>
      </c>
      <c r="F2161" s="16">
        <f>ABS(Solieusap!F2161)</f>
        <v>2.0419131601731699</v>
      </c>
      <c r="G2161" s="16">
        <f>ABS(Solieusap!G2161)</f>
        <v>2.7555832900432899</v>
      </c>
      <c r="H2161" s="16">
        <f>ABS(Solieusap!H2161)</f>
        <v>1.2431875844155799E-3</v>
      </c>
      <c r="I2161" s="16">
        <f>ABS(Solieusap!I2161)</f>
        <v>7.5787467359307401</v>
      </c>
      <c r="J2161" s="16">
        <f>ABS(Solieusap!J2161)</f>
        <v>5.0933412207792204</v>
      </c>
      <c r="K2161" s="16">
        <f t="shared" si="0"/>
        <v>21.335800259740299</v>
      </c>
      <c r="L2161" s="16">
        <f t="shared" si="1"/>
        <v>7.5787467359307401</v>
      </c>
    </row>
    <row r="2162" spans="1:12" ht="16.5" customHeight="1">
      <c r="A2162" s="15" t="str">
        <f>Solieusap!A2162</f>
        <v>Cũ</v>
      </c>
      <c r="B2162" s="15">
        <f>Solieusap!B2162</f>
        <v>1.75</v>
      </c>
      <c r="C2162" s="15" t="str">
        <f>Solieusap!C2162</f>
        <v>COMB6</v>
      </c>
      <c r="D2162" s="15" t="str">
        <f>Solieusap!D2162</f>
        <v>Combination</v>
      </c>
      <c r="E2162" s="16">
        <f>ABS(Solieusap!E2162)</f>
        <v>21.3526566233766</v>
      </c>
      <c r="F2162" s="16">
        <f>ABS(Solieusap!F2162)</f>
        <v>2.04362367965369</v>
      </c>
      <c r="G2162" s="16">
        <f>ABS(Solieusap!G2162)</f>
        <v>2.7578477056277002</v>
      </c>
      <c r="H2162" s="16">
        <f>ABS(Solieusap!H2162)</f>
        <v>1.24424268831169E-3</v>
      </c>
      <c r="I2162" s="16">
        <f>ABS(Solieusap!I2162)</f>
        <v>7.5855415281385303</v>
      </c>
      <c r="J2162" s="16">
        <f>ABS(Solieusap!J2162)</f>
        <v>5.0978882727272703</v>
      </c>
      <c r="K2162" s="16">
        <f t="shared" si="0"/>
        <v>21.3526566233766</v>
      </c>
      <c r="L2162" s="16">
        <f t="shared" si="1"/>
        <v>7.5855415281385303</v>
      </c>
    </row>
    <row r="2163" spans="1:12" ht="16.5" customHeight="1">
      <c r="A2163" s="15" t="str">
        <f>Solieusap!A2163</f>
        <v>Cũ</v>
      </c>
      <c r="B2163" s="15">
        <f>Solieusap!B2163</f>
        <v>3.5</v>
      </c>
      <c r="C2163" s="15" t="str">
        <f>Solieusap!C2163</f>
        <v>COMB6</v>
      </c>
      <c r="D2163" s="15" t="str">
        <f>Solieusap!D2163</f>
        <v>Combination</v>
      </c>
      <c r="E2163" s="16">
        <f>ABS(Solieusap!E2163)</f>
        <v>21.369512987013</v>
      </c>
      <c r="F2163" s="16">
        <f>ABS(Solieusap!F2163)</f>
        <v>2.04533419913421</v>
      </c>
      <c r="G2163" s="16">
        <f>ABS(Solieusap!G2163)</f>
        <v>2.7601121212121198</v>
      </c>
      <c r="H2163" s="16">
        <f>ABS(Solieusap!H2163)</f>
        <v>1.2452977922077901E-3</v>
      </c>
      <c r="I2163" s="16">
        <f>ABS(Solieusap!I2163)</f>
        <v>7.5923363203463197</v>
      </c>
      <c r="J2163" s="16">
        <f>ABS(Solieusap!J2163)</f>
        <v>5.1024353246753202</v>
      </c>
      <c r="K2163" s="16">
        <f t="shared" si="0"/>
        <v>21.369512987013</v>
      </c>
      <c r="L2163" s="16">
        <f t="shared" si="1"/>
        <v>7.5923363203463197</v>
      </c>
    </row>
    <row r="2164" spans="1:12" ht="16.5" customHeight="1">
      <c r="A2164" s="15" t="str">
        <f>Solieusap!A2164</f>
        <v>Cũ</v>
      </c>
      <c r="B2164" s="15">
        <f>Solieusap!B2164</f>
        <v>0</v>
      </c>
      <c r="C2164" s="15" t="str">
        <f>Solieusap!C2164</f>
        <v>COMB7</v>
      </c>
      <c r="D2164" s="15" t="str">
        <f>Solieusap!D2164</f>
        <v>Combination</v>
      </c>
      <c r="E2164" s="16">
        <f>ABS(Solieusap!E2164)</f>
        <v>21.386369350649399</v>
      </c>
      <c r="F2164" s="16">
        <f>ABS(Solieusap!F2164)</f>
        <v>2.0470447186147198</v>
      </c>
      <c r="G2164" s="16">
        <f>ABS(Solieusap!G2164)</f>
        <v>2.7623765367965301</v>
      </c>
      <c r="H2164" s="16">
        <f>ABS(Solieusap!H2164)</f>
        <v>1.2463528961038999E-3</v>
      </c>
      <c r="I2164" s="16">
        <f>ABS(Solieusap!I2164)</f>
        <v>7.5991311125541099</v>
      </c>
      <c r="J2164" s="16">
        <f>ABS(Solieusap!J2164)</f>
        <v>5.1069823766233702</v>
      </c>
      <c r="K2164" s="16">
        <f t="shared" si="0"/>
        <v>21.386369350649399</v>
      </c>
      <c r="L2164" s="16">
        <f t="shared" si="1"/>
        <v>7.5991311125541099</v>
      </c>
    </row>
    <row r="2165" spans="1:12" ht="16.5" customHeight="1">
      <c r="A2165" s="15" t="str">
        <f>Solieusap!A2165</f>
        <v>Cũ</v>
      </c>
      <c r="B2165" s="15">
        <f>Solieusap!B2165</f>
        <v>1.75</v>
      </c>
      <c r="C2165" s="15" t="str">
        <f>Solieusap!C2165</f>
        <v>COMB7</v>
      </c>
      <c r="D2165" s="15" t="str">
        <f>Solieusap!D2165</f>
        <v>Combination</v>
      </c>
      <c r="E2165" s="16">
        <f>ABS(Solieusap!E2165)</f>
        <v>21.4032257142857</v>
      </c>
      <c r="F2165" s="16">
        <f>ABS(Solieusap!F2165)</f>
        <v>2.0487552380952399</v>
      </c>
      <c r="G2165" s="16">
        <f>ABS(Solieusap!G2165)</f>
        <v>2.7646409523809501</v>
      </c>
      <c r="H2165" s="16">
        <f>ABS(Solieusap!H2165)</f>
        <v>1.247408E-3</v>
      </c>
      <c r="I2165" s="16">
        <f>ABS(Solieusap!I2165)</f>
        <v>7.6059259047619099</v>
      </c>
      <c r="J2165" s="16">
        <f>ABS(Solieusap!J2165)</f>
        <v>5.1115294285714201</v>
      </c>
      <c r="K2165" s="16">
        <f t="shared" si="0"/>
        <v>21.4032257142857</v>
      </c>
      <c r="L2165" s="16">
        <f t="shared" si="1"/>
        <v>7.6059259047619099</v>
      </c>
    </row>
    <row r="2166" spans="1:12" ht="16.5" customHeight="1">
      <c r="A2166" s="15" t="str">
        <f>Solieusap!A2166</f>
        <v>Cũ</v>
      </c>
      <c r="B2166" s="15">
        <f>Solieusap!B2166</f>
        <v>3.5</v>
      </c>
      <c r="C2166" s="15" t="str">
        <f>Solieusap!C2166</f>
        <v>COMB7</v>
      </c>
      <c r="D2166" s="15" t="str">
        <f>Solieusap!D2166</f>
        <v>Combination</v>
      </c>
      <c r="E2166" s="16">
        <f>ABS(Solieusap!E2166)</f>
        <v>21.4200820779221</v>
      </c>
      <c r="F2166" s="16">
        <f>ABS(Solieusap!F2166)</f>
        <v>2.0504657575757599</v>
      </c>
      <c r="G2166" s="16">
        <f>ABS(Solieusap!G2166)</f>
        <v>2.7669053679653701</v>
      </c>
      <c r="H2166" s="16">
        <f>ABS(Solieusap!H2166)</f>
        <v>1.2484631038961001E-3</v>
      </c>
      <c r="I2166" s="16">
        <f>ABS(Solieusap!I2166)</f>
        <v>7.6127206969697001</v>
      </c>
      <c r="J2166" s="16">
        <f>ABS(Solieusap!J2166)</f>
        <v>5.1160764805194701</v>
      </c>
      <c r="K2166" s="16">
        <f t="shared" si="0"/>
        <v>21.4200820779221</v>
      </c>
      <c r="L2166" s="16">
        <f t="shared" si="1"/>
        <v>7.6127206969697001</v>
      </c>
    </row>
    <row r="2167" spans="1:12" ht="16.5" customHeight="1">
      <c r="A2167" s="15" t="str">
        <f>Solieusap!A2167</f>
        <v>Cũ</v>
      </c>
      <c r="B2167" s="15">
        <f>Solieusap!B2167</f>
        <v>0</v>
      </c>
      <c r="C2167" s="15" t="str">
        <f>Solieusap!C2167</f>
        <v>COMB1</v>
      </c>
      <c r="D2167" s="15" t="str">
        <f>Solieusap!D2167</f>
        <v>Combination</v>
      </c>
      <c r="E2167" s="16">
        <f>ABS(Solieusap!E2167)</f>
        <v>21.4369384415585</v>
      </c>
      <c r="F2167" s="16">
        <f>ABS(Solieusap!F2167)</f>
        <v>2.0521762770562799</v>
      </c>
      <c r="G2167" s="16">
        <f>ABS(Solieusap!G2167)</f>
        <v>2.7691697835497799</v>
      </c>
      <c r="H2167" s="16">
        <f>ABS(Solieusap!H2167)</f>
        <v>1.2495182077922099E-3</v>
      </c>
      <c r="I2167" s="16">
        <f>ABS(Solieusap!I2167)</f>
        <v>7.6195154891774903</v>
      </c>
      <c r="J2167" s="16">
        <f>ABS(Solieusap!J2167)</f>
        <v>5.1206235324675298</v>
      </c>
      <c r="K2167" s="16">
        <f t="shared" si="0"/>
        <v>21.4369384415585</v>
      </c>
      <c r="L2167" s="16">
        <f t="shared" si="1"/>
        <v>7.6195154891774903</v>
      </c>
    </row>
    <row r="2168" spans="1:12" ht="16.5" customHeight="1">
      <c r="A2168" s="15" t="str">
        <f>Solieusap!A2168</f>
        <v>Cũ</v>
      </c>
      <c r="B2168" s="15">
        <f>Solieusap!B2168</f>
        <v>1.75</v>
      </c>
      <c r="C2168" s="15" t="str">
        <f>Solieusap!C2168</f>
        <v>COMB1</v>
      </c>
      <c r="D2168" s="15" t="str">
        <f>Solieusap!D2168</f>
        <v>Combination</v>
      </c>
      <c r="E2168" s="16">
        <f>ABS(Solieusap!E2168)</f>
        <v>21.4537948051948</v>
      </c>
      <c r="F2168" s="16">
        <f>ABS(Solieusap!F2168)</f>
        <v>2.0538867965368</v>
      </c>
      <c r="G2168" s="16">
        <f>ABS(Solieusap!G2168)</f>
        <v>2.7714341991342</v>
      </c>
      <c r="H2168" s="16">
        <f>ABS(Solieusap!H2168)</f>
        <v>1.25057331168831E-3</v>
      </c>
      <c r="I2168" s="16">
        <f>ABS(Solieusap!I2168)</f>
        <v>7.6263102813852797</v>
      </c>
      <c r="J2168" s="16">
        <f>ABS(Solieusap!J2168)</f>
        <v>5.1251705844155797</v>
      </c>
      <c r="K2168" s="16">
        <f t="shared" si="0"/>
        <v>21.4537948051948</v>
      </c>
      <c r="L2168" s="16">
        <f t="shared" si="1"/>
        <v>7.6263102813852797</v>
      </c>
    </row>
    <row r="2169" spans="1:12" ht="16.5" customHeight="1">
      <c r="A2169" s="15" t="str">
        <f>Solieusap!A2169</f>
        <v>Cũ</v>
      </c>
      <c r="B2169" s="15">
        <f>Solieusap!B2169</f>
        <v>3.5</v>
      </c>
      <c r="C2169" s="15" t="str">
        <f>Solieusap!C2169</f>
        <v>COMB1</v>
      </c>
      <c r="D2169" s="15" t="str">
        <f>Solieusap!D2169</f>
        <v>Combination</v>
      </c>
      <c r="E2169" s="16">
        <f>ABS(Solieusap!E2169)</f>
        <v>21.4706511688312</v>
      </c>
      <c r="F2169" s="16">
        <f>ABS(Solieusap!F2169)</f>
        <v>2.05559731601732</v>
      </c>
      <c r="G2169" s="16">
        <f>ABS(Solieusap!G2169)</f>
        <v>2.7736986147186098</v>
      </c>
      <c r="H2169" s="16">
        <f>ABS(Solieusap!H2169)</f>
        <v>1.25162841558442E-3</v>
      </c>
      <c r="I2169" s="16">
        <f>ABS(Solieusap!I2169)</f>
        <v>7.6331050735930797</v>
      </c>
      <c r="J2169" s="16">
        <f>ABS(Solieusap!J2169)</f>
        <v>5.1297176363636297</v>
      </c>
      <c r="K2169" s="16">
        <f t="shared" si="0"/>
        <v>21.4706511688312</v>
      </c>
      <c r="L2169" s="16">
        <f t="shared" si="1"/>
        <v>7.6331050735930797</v>
      </c>
    </row>
    <row r="2170" spans="1:12" ht="16.5" customHeight="1">
      <c r="A2170" s="15" t="str">
        <f>Solieusap!A2170</f>
        <v>Cũ</v>
      </c>
      <c r="B2170" s="15">
        <f>Solieusap!B2170</f>
        <v>0</v>
      </c>
      <c r="C2170" s="15" t="str">
        <f>Solieusap!C2170</f>
        <v>COMB2</v>
      </c>
      <c r="D2170" s="15" t="str">
        <f>Solieusap!D2170</f>
        <v>Combination</v>
      </c>
      <c r="E2170" s="16">
        <f>ABS(Solieusap!E2170)</f>
        <v>21.4875075324676</v>
      </c>
      <c r="F2170" s="16">
        <f>ABS(Solieusap!F2170)</f>
        <v>2.05730783549784</v>
      </c>
      <c r="G2170" s="16">
        <f>ABS(Solieusap!G2170)</f>
        <v>2.7759630303030298</v>
      </c>
      <c r="H2170" s="16">
        <f>ABS(Solieusap!H2170)</f>
        <v>1.2526835194805199E-3</v>
      </c>
      <c r="I2170" s="16">
        <f>ABS(Solieusap!I2170)</f>
        <v>7.6398998658008699</v>
      </c>
      <c r="J2170" s="16">
        <f>ABS(Solieusap!J2170)</f>
        <v>5.1342646883116796</v>
      </c>
      <c r="K2170" s="16">
        <f t="shared" si="0"/>
        <v>21.4875075324676</v>
      </c>
      <c r="L2170" s="16">
        <f t="shared" si="1"/>
        <v>7.6398998658008699</v>
      </c>
    </row>
    <row r="2171" spans="1:12" ht="16.5" customHeight="1">
      <c r="A2171" s="15" t="str">
        <f>Solieusap!A2171</f>
        <v>Cũ</v>
      </c>
      <c r="B2171" s="15">
        <f>Solieusap!B2171</f>
        <v>1.75</v>
      </c>
      <c r="C2171" s="15" t="str">
        <f>Solieusap!C2171</f>
        <v>COMB2</v>
      </c>
      <c r="D2171" s="15" t="str">
        <f>Solieusap!D2171</f>
        <v>Combination</v>
      </c>
      <c r="E2171" s="16">
        <f>ABS(Solieusap!E2171)</f>
        <v>21.5043638961039</v>
      </c>
      <c r="F2171" s="16">
        <f>ABS(Solieusap!F2171)</f>
        <v>2.0590183549783601</v>
      </c>
      <c r="G2171" s="16">
        <f>ABS(Solieusap!G2171)</f>
        <v>2.7782274458874401</v>
      </c>
      <c r="H2171" s="16">
        <f>ABS(Solieusap!H2171)</f>
        <v>1.25373862337662E-3</v>
      </c>
      <c r="I2171" s="16">
        <f>ABS(Solieusap!I2171)</f>
        <v>7.6466946580086601</v>
      </c>
      <c r="J2171" s="16">
        <f>ABS(Solieusap!J2171)</f>
        <v>5.1388117402597304</v>
      </c>
      <c r="K2171" s="16">
        <f t="shared" si="0"/>
        <v>21.5043638961039</v>
      </c>
      <c r="L2171" s="16">
        <f t="shared" si="1"/>
        <v>7.6466946580086601</v>
      </c>
    </row>
    <row r="2172" spans="1:12" ht="16.5" customHeight="1">
      <c r="A2172" s="15" t="str">
        <f>Solieusap!A2172</f>
        <v>Cũ</v>
      </c>
      <c r="B2172" s="15">
        <f>Solieusap!B2172</f>
        <v>3.5</v>
      </c>
      <c r="C2172" s="15" t="str">
        <f>Solieusap!C2172</f>
        <v>COMB2</v>
      </c>
      <c r="D2172" s="15" t="str">
        <f>Solieusap!D2172</f>
        <v>Combination</v>
      </c>
      <c r="E2172" s="16">
        <f>ABS(Solieusap!E2172)</f>
        <v>21.5212202597403</v>
      </c>
      <c r="F2172" s="16">
        <f>ABS(Solieusap!F2172)</f>
        <v>2.0607288744588801</v>
      </c>
      <c r="G2172" s="16">
        <f>ABS(Solieusap!G2172)</f>
        <v>2.7804918614718601</v>
      </c>
      <c r="H2172" s="16">
        <f>ABS(Solieusap!H2172)</f>
        <v>1.25479372727273E-3</v>
      </c>
      <c r="I2172" s="16">
        <f>ABS(Solieusap!I2172)</f>
        <v>7.6534894502164503</v>
      </c>
      <c r="J2172" s="16">
        <f>ABS(Solieusap!J2172)</f>
        <v>5.1433587922077901</v>
      </c>
      <c r="K2172" s="16">
        <f t="shared" si="0"/>
        <v>21.5212202597403</v>
      </c>
      <c r="L2172" s="16">
        <f t="shared" si="1"/>
        <v>7.6534894502164503</v>
      </c>
    </row>
    <row r="2173" spans="1:12" ht="16.5" customHeight="1">
      <c r="A2173" s="15" t="str">
        <f>Solieusap!A2173</f>
        <v>Cũ</v>
      </c>
      <c r="B2173" s="15">
        <f>Solieusap!B2173</f>
        <v>0</v>
      </c>
      <c r="C2173" s="15" t="str">
        <f>Solieusap!C2173</f>
        <v>COMB3</v>
      </c>
      <c r="D2173" s="15" t="str">
        <f>Solieusap!D2173</f>
        <v>Combination</v>
      </c>
      <c r="E2173" s="16">
        <f>ABS(Solieusap!E2173)</f>
        <v>21.5380766233766</v>
      </c>
      <c r="F2173" s="16">
        <f>ABS(Solieusap!F2173)</f>
        <v>2.0624393939394001</v>
      </c>
      <c r="G2173" s="16">
        <f>ABS(Solieusap!G2173)</f>
        <v>2.7827562770562699</v>
      </c>
      <c r="H2173" s="16">
        <f>ABS(Solieusap!H2173)</f>
        <v>1.2558488311688301E-3</v>
      </c>
      <c r="I2173" s="16">
        <f>ABS(Solieusap!I2173)</f>
        <v>7.6602842424242397</v>
      </c>
      <c r="J2173" s="16">
        <f>ABS(Solieusap!J2173)</f>
        <v>5.1479058441558401</v>
      </c>
      <c r="K2173" s="16">
        <f t="shared" si="0"/>
        <v>21.5380766233766</v>
      </c>
      <c r="L2173" s="16">
        <f t="shared" si="1"/>
        <v>7.6602842424242397</v>
      </c>
    </row>
    <row r="2174" spans="1:12" ht="16.5" customHeight="1">
      <c r="A2174" s="15" t="str">
        <f>Solieusap!A2174</f>
        <v>Cũ</v>
      </c>
      <c r="B2174" s="15">
        <f>Solieusap!B2174</f>
        <v>1.75</v>
      </c>
      <c r="C2174" s="15" t="str">
        <f>Solieusap!C2174</f>
        <v>COMB3</v>
      </c>
      <c r="D2174" s="15" t="str">
        <f>Solieusap!D2174</f>
        <v>Combination</v>
      </c>
      <c r="E2174" s="16">
        <f>ABS(Solieusap!E2174)</f>
        <v>21.554932987013</v>
      </c>
      <c r="F2174" s="16">
        <f>ABS(Solieusap!F2174)</f>
        <v>2.0641499134199202</v>
      </c>
      <c r="G2174" s="16">
        <f>ABS(Solieusap!G2174)</f>
        <v>2.78502069264069</v>
      </c>
      <c r="H2174" s="16">
        <f>ABS(Solieusap!H2174)</f>
        <v>1.2569039350649399E-3</v>
      </c>
      <c r="I2174" s="16">
        <f>ABS(Solieusap!I2174)</f>
        <v>7.6670790346320397</v>
      </c>
      <c r="J2174" s="16">
        <f>ABS(Solieusap!J2174)</f>
        <v>5.15245289610389</v>
      </c>
      <c r="K2174" s="16">
        <f t="shared" si="0"/>
        <v>21.554932987013</v>
      </c>
      <c r="L2174" s="16">
        <f t="shared" si="1"/>
        <v>7.6670790346320397</v>
      </c>
    </row>
    <row r="2175" spans="1:12" ht="16.5" customHeight="1">
      <c r="A2175" s="15" t="str">
        <f>Solieusap!A2175</f>
        <v>Cũ</v>
      </c>
      <c r="B2175" s="15">
        <f>Solieusap!B2175</f>
        <v>3.5</v>
      </c>
      <c r="C2175" s="15" t="str">
        <f>Solieusap!C2175</f>
        <v>COMB3</v>
      </c>
      <c r="D2175" s="15" t="str">
        <f>Solieusap!D2175</f>
        <v>Combination</v>
      </c>
      <c r="E2175" s="16">
        <f>ABS(Solieusap!E2175)</f>
        <v>21.5717893506494</v>
      </c>
      <c r="F2175" s="16">
        <f>ABS(Solieusap!F2175)</f>
        <v>2.0658604329004402</v>
      </c>
      <c r="G2175" s="16">
        <f>ABS(Solieusap!G2175)</f>
        <v>2.78728510822511</v>
      </c>
      <c r="H2175" s="16">
        <f>ABS(Solieusap!H2175)</f>
        <v>1.25795903896104E-3</v>
      </c>
      <c r="I2175" s="16">
        <f>ABS(Solieusap!I2175)</f>
        <v>7.6738738268398299</v>
      </c>
      <c r="J2175" s="16">
        <f>ABS(Solieusap!J2175)</f>
        <v>5.15699994805194</v>
      </c>
      <c r="K2175" s="16">
        <f t="shared" si="0"/>
        <v>21.5717893506494</v>
      </c>
      <c r="L2175" s="16">
        <f t="shared" si="1"/>
        <v>7.6738738268398299</v>
      </c>
    </row>
    <row r="2176" spans="1:12" ht="16.5" customHeight="1">
      <c r="A2176" s="15" t="str">
        <f>Solieusap!A2176</f>
        <v>Cũ</v>
      </c>
      <c r="B2176" s="15">
        <f>Solieusap!B2176</f>
        <v>0</v>
      </c>
      <c r="C2176" s="15" t="str">
        <f>Solieusap!C2176</f>
        <v>COMB4</v>
      </c>
      <c r="D2176" s="15" t="str">
        <f>Solieusap!D2176</f>
        <v>Combination</v>
      </c>
      <c r="E2176" s="16">
        <f>ABS(Solieusap!E2176)</f>
        <v>21.5886457142857</v>
      </c>
      <c r="F2176" s="16">
        <f>ABS(Solieusap!F2176)</f>
        <v>2.0675709523809598</v>
      </c>
      <c r="G2176" s="16">
        <f>ABS(Solieusap!G2176)</f>
        <v>2.7895495238095198</v>
      </c>
      <c r="H2176" s="16">
        <f>ABS(Solieusap!H2176)</f>
        <v>1.2590141428571401E-3</v>
      </c>
      <c r="I2176" s="16">
        <f>ABS(Solieusap!I2176)</f>
        <v>7.6806686190476201</v>
      </c>
      <c r="J2176" s="16">
        <f>ABS(Solieusap!J2176)</f>
        <v>5.1615469999999899</v>
      </c>
      <c r="K2176" s="16">
        <f t="shared" si="0"/>
        <v>21.5886457142857</v>
      </c>
      <c r="L2176" s="16">
        <f t="shared" si="1"/>
        <v>7.6806686190476201</v>
      </c>
    </row>
    <row r="2177" spans="1:12" ht="16.5" customHeight="1">
      <c r="A2177" s="15" t="str">
        <f>Solieusap!A2177</f>
        <v>Cũ</v>
      </c>
      <c r="B2177" s="15">
        <f>Solieusap!B2177</f>
        <v>1.75</v>
      </c>
      <c r="C2177" s="15" t="str">
        <f>Solieusap!C2177</f>
        <v>COMB4</v>
      </c>
      <c r="D2177" s="15" t="str">
        <f>Solieusap!D2177</f>
        <v>Combination</v>
      </c>
      <c r="E2177" s="16">
        <f>ABS(Solieusap!E2177)</f>
        <v>21.6055020779221</v>
      </c>
      <c r="F2177" s="16">
        <f>ABS(Solieusap!F2177)</f>
        <v>2.0692814718614798</v>
      </c>
      <c r="G2177" s="16">
        <f>ABS(Solieusap!G2177)</f>
        <v>2.7918139393939398</v>
      </c>
      <c r="H2177" s="16">
        <f>ABS(Solieusap!H2177)</f>
        <v>1.2600692467532499E-3</v>
      </c>
      <c r="I2177" s="16">
        <f>ABS(Solieusap!I2177)</f>
        <v>7.6874634112554103</v>
      </c>
      <c r="J2177" s="16">
        <f>ABS(Solieusap!J2177)</f>
        <v>5.1660940519480496</v>
      </c>
      <c r="K2177" s="16">
        <f t="shared" si="0"/>
        <v>21.6055020779221</v>
      </c>
      <c r="L2177" s="16">
        <f t="shared" si="1"/>
        <v>7.6874634112554103</v>
      </c>
    </row>
    <row r="2178" spans="1:12" ht="16.5" customHeight="1">
      <c r="A2178" s="15" t="str">
        <f>Solieusap!A2178</f>
        <v>Cũ</v>
      </c>
      <c r="B2178" s="15">
        <f>Solieusap!B2178</f>
        <v>3.5</v>
      </c>
      <c r="C2178" s="15" t="str">
        <f>Solieusap!C2178</f>
        <v>COMB4</v>
      </c>
      <c r="D2178" s="15" t="str">
        <f>Solieusap!D2178</f>
        <v>Combination</v>
      </c>
      <c r="E2178" s="16">
        <f>ABS(Solieusap!E2178)</f>
        <v>21.6223584415585</v>
      </c>
      <c r="F2178" s="16">
        <f>ABS(Solieusap!F2178)</f>
        <v>2.0709919913419998</v>
      </c>
      <c r="G2178" s="16">
        <f>ABS(Solieusap!G2178)</f>
        <v>2.7940783549783501</v>
      </c>
      <c r="H2178" s="16">
        <f>ABS(Solieusap!H2178)</f>
        <v>1.26112435064935E-3</v>
      </c>
      <c r="I2178" s="16">
        <f>ABS(Solieusap!I2178)</f>
        <v>7.6942582034632103</v>
      </c>
      <c r="J2178" s="16">
        <f>ABS(Solieusap!J2178)</f>
        <v>5.1706411038961004</v>
      </c>
      <c r="K2178" s="16">
        <f t="shared" si="0"/>
        <v>21.6223584415585</v>
      </c>
      <c r="L2178" s="16">
        <f t="shared" si="1"/>
        <v>7.6942582034632103</v>
      </c>
    </row>
    <row r="2179" spans="1:12" ht="16.5" customHeight="1">
      <c r="A2179" s="15" t="str">
        <f>Solieusap!A2179</f>
        <v>Cũ</v>
      </c>
      <c r="B2179" s="15">
        <f>Solieusap!B2179</f>
        <v>0</v>
      </c>
      <c r="C2179" s="15" t="str">
        <f>Solieusap!C2179</f>
        <v>COMB5</v>
      </c>
      <c r="D2179" s="15" t="str">
        <f>Solieusap!D2179</f>
        <v>Combination</v>
      </c>
      <c r="E2179" s="16">
        <f>ABS(Solieusap!E2179)</f>
        <v>21.639214805194801</v>
      </c>
      <c r="F2179" s="16">
        <f>ABS(Solieusap!F2179)</f>
        <v>2.0727025108225199</v>
      </c>
      <c r="G2179" s="16">
        <f>ABS(Solieusap!G2179)</f>
        <v>2.7963427705627701</v>
      </c>
      <c r="H2179" s="16">
        <f>ABS(Solieusap!H2179)</f>
        <v>1.2621794545454501E-3</v>
      </c>
      <c r="I2179" s="16">
        <f>ABS(Solieusap!I2179)</f>
        <v>7.7010529956709997</v>
      </c>
      <c r="J2179" s="16">
        <f>ABS(Solieusap!J2179)</f>
        <v>5.1751881558441504</v>
      </c>
      <c r="K2179" s="16">
        <f t="shared" si="0"/>
        <v>21.639214805194801</v>
      </c>
      <c r="L2179" s="16">
        <f t="shared" si="1"/>
        <v>7.7010529956709997</v>
      </c>
    </row>
    <row r="2180" spans="1:12" ht="16.5" customHeight="1">
      <c r="A2180" s="15" t="str">
        <f>Solieusap!A2180</f>
        <v>Cũ</v>
      </c>
      <c r="B2180" s="15">
        <f>Solieusap!B2180</f>
        <v>1.75</v>
      </c>
      <c r="C2180" s="15" t="str">
        <f>Solieusap!C2180</f>
        <v>COMB5</v>
      </c>
      <c r="D2180" s="15" t="str">
        <f>Solieusap!D2180</f>
        <v>Combination</v>
      </c>
      <c r="E2180" s="16">
        <f>ABS(Solieusap!E2180)</f>
        <v>21.6560711688312</v>
      </c>
      <c r="F2180" s="16">
        <f>ABS(Solieusap!F2180)</f>
        <v>2.0744130303030399</v>
      </c>
      <c r="G2180" s="16">
        <f>ABS(Solieusap!G2180)</f>
        <v>2.79860718614718</v>
      </c>
      <c r="H2180" s="16">
        <f>ABS(Solieusap!H2180)</f>
        <v>1.2632345584415599E-3</v>
      </c>
      <c r="I2180" s="16">
        <f>ABS(Solieusap!I2180)</f>
        <v>7.7078477878787899</v>
      </c>
      <c r="J2180" s="16">
        <f>ABS(Solieusap!J2180)</f>
        <v>5.1797352077922003</v>
      </c>
      <c r="K2180" s="16">
        <f t="shared" si="0"/>
        <v>21.6560711688312</v>
      </c>
      <c r="L2180" s="16">
        <f t="shared" si="1"/>
        <v>7.7078477878787899</v>
      </c>
    </row>
    <row r="2181" spans="1:12" ht="16.5" customHeight="1">
      <c r="A2181" s="15" t="str">
        <f>Solieusap!A2181</f>
        <v>Cũ</v>
      </c>
      <c r="B2181" s="15">
        <f>Solieusap!B2181</f>
        <v>3.5</v>
      </c>
      <c r="C2181" s="15" t="str">
        <f>Solieusap!C2181</f>
        <v>COMB5</v>
      </c>
      <c r="D2181" s="15" t="str">
        <f>Solieusap!D2181</f>
        <v>Combination</v>
      </c>
      <c r="E2181" s="16">
        <f>ABS(Solieusap!E2181)</f>
        <v>21.672927532467501</v>
      </c>
      <c r="F2181" s="16">
        <f>ABS(Solieusap!F2181)</f>
        <v>2.07612354978356</v>
      </c>
      <c r="G2181" s="16">
        <f>ABS(Solieusap!G2181)</f>
        <v>2.8008716017316</v>
      </c>
      <c r="H2181" s="16">
        <f>ABS(Solieusap!H2181)</f>
        <v>1.26428966233766E-3</v>
      </c>
      <c r="I2181" s="16">
        <f>ABS(Solieusap!I2181)</f>
        <v>7.7146425800865801</v>
      </c>
      <c r="J2181" s="16">
        <f>ABS(Solieusap!J2181)</f>
        <v>5.1842822597402503</v>
      </c>
      <c r="K2181" s="16">
        <f t="shared" si="0"/>
        <v>21.672927532467501</v>
      </c>
      <c r="L2181" s="16">
        <f t="shared" si="1"/>
        <v>7.7146425800865801</v>
      </c>
    </row>
    <row r="2182" spans="1:12" ht="16.5" customHeight="1">
      <c r="A2182" s="15" t="str">
        <f>Solieusap!A2182</f>
        <v>Cũ</v>
      </c>
      <c r="B2182" s="15">
        <f>Solieusap!B2182</f>
        <v>0</v>
      </c>
      <c r="C2182" s="15" t="str">
        <f>Solieusap!C2182</f>
        <v>COMB6</v>
      </c>
      <c r="D2182" s="15" t="str">
        <f>Solieusap!D2182</f>
        <v>Combination</v>
      </c>
      <c r="E2182" s="16">
        <f>ABS(Solieusap!E2182)</f>
        <v>21.689783896103901</v>
      </c>
      <c r="F2182" s="16">
        <f>ABS(Solieusap!F2182)</f>
        <v>2.07783406926408</v>
      </c>
      <c r="G2182" s="16">
        <f>ABS(Solieusap!G2182)</f>
        <v>2.80313601731602</v>
      </c>
      <c r="H2182" s="16">
        <f>ABS(Solieusap!H2182)</f>
        <v>1.2653447662337701E-3</v>
      </c>
      <c r="I2182" s="16">
        <f>ABS(Solieusap!I2182)</f>
        <v>7.7214373722943703</v>
      </c>
      <c r="J2182" s="16">
        <f>ABS(Solieusap!J2182)</f>
        <v>5.18882931168831</v>
      </c>
      <c r="K2182" s="16">
        <f t="shared" si="0"/>
        <v>21.689783896103901</v>
      </c>
      <c r="L2182" s="16">
        <f t="shared" si="1"/>
        <v>7.7214373722943703</v>
      </c>
    </row>
    <row r="2183" spans="1:12" ht="16.5" customHeight="1">
      <c r="A2183" s="15" t="str">
        <f>Solieusap!A2183</f>
        <v>Cũ</v>
      </c>
      <c r="B2183" s="15">
        <f>Solieusap!B2183</f>
        <v>1.75</v>
      </c>
      <c r="C2183" s="15" t="str">
        <f>Solieusap!C2183</f>
        <v>COMB6</v>
      </c>
      <c r="D2183" s="15" t="str">
        <f>Solieusap!D2183</f>
        <v>Combination</v>
      </c>
      <c r="E2183" s="16">
        <f>ABS(Solieusap!E2183)</f>
        <v>21.706640259740301</v>
      </c>
      <c r="F2183" s="16">
        <f>ABS(Solieusap!F2183)</f>
        <v>2.0795445887445898</v>
      </c>
      <c r="G2183" s="16">
        <f>ABS(Solieusap!G2183)</f>
        <v>2.8054004329004298</v>
      </c>
      <c r="H2183" s="16">
        <f>ABS(Solieusap!H2183)</f>
        <v>1.2663998701298699E-3</v>
      </c>
      <c r="I2183" s="16">
        <f>ABS(Solieusap!I2183)</f>
        <v>7.7282321645021703</v>
      </c>
      <c r="J2183" s="16">
        <f>ABS(Solieusap!J2183)</f>
        <v>5.1933763636363599</v>
      </c>
      <c r="K2183" s="16">
        <f t="shared" si="0"/>
        <v>21.706640259740301</v>
      </c>
      <c r="L2183" s="16">
        <f t="shared" si="1"/>
        <v>7.7282321645021703</v>
      </c>
    </row>
    <row r="2184" spans="1:12" ht="16.5" customHeight="1">
      <c r="A2184" s="15" t="str">
        <f>Solieusap!A2184</f>
        <v>Cũ</v>
      </c>
      <c r="B2184" s="15">
        <f>Solieusap!B2184</f>
        <v>3.5</v>
      </c>
      <c r="C2184" s="15" t="str">
        <f>Solieusap!C2184</f>
        <v>COMB6</v>
      </c>
      <c r="D2184" s="15" t="str">
        <f>Solieusap!D2184</f>
        <v>Combination</v>
      </c>
      <c r="E2184" s="16">
        <f>ABS(Solieusap!E2184)</f>
        <v>21.723496623376601</v>
      </c>
      <c r="F2184" s="16">
        <f>ABS(Solieusap!F2184)</f>
        <v>2.0812551082251098</v>
      </c>
      <c r="G2184" s="16">
        <f>ABS(Solieusap!G2184)</f>
        <v>2.8076648484848499</v>
      </c>
      <c r="H2184" s="16">
        <f>ABS(Solieusap!H2184)</f>
        <v>1.26745497402597E-3</v>
      </c>
      <c r="I2184" s="16">
        <f>ABS(Solieusap!I2184)</f>
        <v>7.7350269567099597</v>
      </c>
      <c r="J2184" s="16">
        <f>ABS(Solieusap!J2184)</f>
        <v>5.1979234155844098</v>
      </c>
      <c r="K2184" s="16">
        <f t="shared" si="0"/>
        <v>21.723496623376601</v>
      </c>
      <c r="L2184" s="16">
        <f t="shared" si="1"/>
        <v>7.7350269567099597</v>
      </c>
    </row>
    <row r="2185" spans="1:12" ht="16.5" customHeight="1">
      <c r="A2185" s="15" t="str">
        <f>Solieusap!A2185</f>
        <v>Cũ</v>
      </c>
      <c r="B2185" s="15">
        <f>Solieusap!B2185</f>
        <v>0</v>
      </c>
      <c r="C2185" s="15" t="str">
        <f>Solieusap!C2185</f>
        <v>COMB7</v>
      </c>
      <c r="D2185" s="15" t="str">
        <f>Solieusap!D2185</f>
        <v>Combination</v>
      </c>
      <c r="E2185" s="16">
        <f>ABS(Solieusap!E2185)</f>
        <v>21.740352987013001</v>
      </c>
      <c r="F2185" s="16">
        <f>ABS(Solieusap!F2185)</f>
        <v>2.0829656277056299</v>
      </c>
      <c r="G2185" s="16">
        <f>ABS(Solieusap!G2185)</f>
        <v>2.8099292640692601</v>
      </c>
      <c r="H2185" s="16">
        <f>ABS(Solieusap!H2185)</f>
        <v>1.2685100779220801E-3</v>
      </c>
      <c r="I2185" s="16">
        <f>ABS(Solieusap!I2185)</f>
        <v>7.7418217489177499</v>
      </c>
      <c r="J2185" s="16">
        <f>ABS(Solieusap!J2185)</f>
        <v>5.2024704675324598</v>
      </c>
      <c r="K2185" s="16">
        <f t="shared" si="0"/>
        <v>21.740352987013001</v>
      </c>
      <c r="L2185" s="16">
        <f t="shared" si="1"/>
        <v>7.7418217489177499</v>
      </c>
    </row>
    <row r="2186" spans="1:12" ht="16.5" customHeight="1">
      <c r="A2186" s="15" t="str">
        <f>Solieusap!A2186</f>
        <v>Cũ</v>
      </c>
      <c r="B2186" s="15">
        <f>Solieusap!B2186</f>
        <v>1.75</v>
      </c>
      <c r="C2186" s="15" t="str">
        <f>Solieusap!C2186</f>
        <v>COMB7</v>
      </c>
      <c r="D2186" s="15" t="str">
        <f>Solieusap!D2186</f>
        <v>Combination</v>
      </c>
      <c r="E2186" s="16">
        <f>ABS(Solieusap!E2186)</f>
        <v>21.757209350649401</v>
      </c>
      <c r="F2186" s="16">
        <f>ABS(Solieusap!F2186)</f>
        <v>2.0846761471861499</v>
      </c>
      <c r="G2186" s="16">
        <f>ABS(Solieusap!G2186)</f>
        <v>2.8121936796536802</v>
      </c>
      <c r="H2186" s="16">
        <f>ABS(Solieusap!H2186)</f>
        <v>1.2695651818181799E-3</v>
      </c>
      <c r="I2186" s="16">
        <f>ABS(Solieusap!I2186)</f>
        <v>7.7486165411255401</v>
      </c>
      <c r="J2186" s="16">
        <f>ABS(Solieusap!J2186)</f>
        <v>5.2070175194805097</v>
      </c>
      <c r="K2186" s="16">
        <f t="shared" si="0"/>
        <v>21.757209350649401</v>
      </c>
      <c r="L2186" s="16">
        <f t="shared" si="1"/>
        <v>7.7486165411255401</v>
      </c>
    </row>
    <row r="2187" spans="1:12" ht="16.5" customHeight="1">
      <c r="A2187" s="15" t="str">
        <f>Solieusap!A2187</f>
        <v>Cũ</v>
      </c>
      <c r="B2187" s="15">
        <f>Solieusap!B2187</f>
        <v>3.5</v>
      </c>
      <c r="C2187" s="15" t="str">
        <f>Solieusap!C2187</f>
        <v>COMB7</v>
      </c>
      <c r="D2187" s="15" t="str">
        <f>Solieusap!D2187</f>
        <v>Combination</v>
      </c>
      <c r="E2187" s="16">
        <f>ABS(Solieusap!E2187)</f>
        <v>21.774065714285701</v>
      </c>
      <c r="F2187" s="16">
        <f>ABS(Solieusap!F2187)</f>
        <v>2.0863866666666699</v>
      </c>
      <c r="G2187" s="16">
        <f>ABS(Solieusap!G2187)</f>
        <v>2.81445809523809</v>
      </c>
      <c r="H2187" s="16">
        <f>ABS(Solieusap!H2187)</f>
        <v>1.27062028571429E-3</v>
      </c>
      <c r="I2187" s="16">
        <f>ABS(Solieusap!I2187)</f>
        <v>7.7554113333333303</v>
      </c>
      <c r="J2187" s="16">
        <f>ABS(Solieusap!J2187)</f>
        <v>5.2115645714285703</v>
      </c>
      <c r="K2187" s="16">
        <f t="shared" si="0"/>
        <v>21.774065714285701</v>
      </c>
      <c r="L2187" s="16">
        <f t="shared" si="1"/>
        <v>7.7554113333333303</v>
      </c>
    </row>
    <row r="2188" spans="1:12" ht="16.5" customHeight="1">
      <c r="A2188" s="15" t="str">
        <f>Solieusap!A2188</f>
        <v>Cũ</v>
      </c>
      <c r="B2188" s="15">
        <f>Solieusap!B2188</f>
        <v>0</v>
      </c>
      <c r="C2188" s="15" t="str">
        <f>Solieusap!C2188</f>
        <v>COMB1</v>
      </c>
      <c r="D2188" s="15" t="str">
        <f>Solieusap!D2188</f>
        <v>Combination</v>
      </c>
      <c r="E2188" s="16">
        <f>ABS(Solieusap!E2188)</f>
        <v>21.790922077922101</v>
      </c>
      <c r="F2188" s="16">
        <f>ABS(Solieusap!F2188)</f>
        <v>2.08809718614719</v>
      </c>
      <c r="G2188" s="16">
        <f>ABS(Solieusap!G2188)</f>
        <v>2.81672251082251</v>
      </c>
      <c r="H2188" s="16">
        <f>ABS(Solieusap!H2188)</f>
        <v>1.2716753896103901E-3</v>
      </c>
      <c r="I2188" s="16">
        <f>ABS(Solieusap!I2188)</f>
        <v>7.7622061255411303</v>
      </c>
      <c r="J2188" s="16">
        <f>ABS(Solieusap!J2188)</f>
        <v>5.2161116233766203</v>
      </c>
      <c r="K2188" s="16">
        <f t="shared" si="0"/>
        <v>21.790922077922101</v>
      </c>
      <c r="L2188" s="16">
        <f t="shared" si="1"/>
        <v>7.7622061255411303</v>
      </c>
    </row>
    <row r="2189" spans="1:12" ht="16.5" customHeight="1">
      <c r="A2189" s="15" t="str">
        <f>Solieusap!A2189</f>
        <v>Cũ</v>
      </c>
      <c r="B2189" s="15">
        <f>Solieusap!B2189</f>
        <v>1.75</v>
      </c>
      <c r="C2189" s="15" t="str">
        <f>Solieusap!C2189</f>
        <v>COMB1</v>
      </c>
      <c r="D2189" s="15" t="str">
        <f>Solieusap!D2189</f>
        <v>Combination</v>
      </c>
      <c r="E2189" s="16">
        <f>ABS(Solieusap!E2189)</f>
        <v>21.807778441558501</v>
      </c>
      <c r="F2189" s="16">
        <f>ABS(Solieusap!F2189)</f>
        <v>2.08980770562771</v>
      </c>
      <c r="G2189" s="16">
        <f>ABS(Solieusap!G2189)</f>
        <v>2.8189869264069198</v>
      </c>
      <c r="H2189" s="16">
        <f>ABS(Solieusap!H2189)</f>
        <v>1.2727304935064899E-3</v>
      </c>
      <c r="I2189" s="16">
        <f>ABS(Solieusap!I2189)</f>
        <v>7.7690009177489197</v>
      </c>
      <c r="J2189" s="16">
        <f>ABS(Solieusap!J2189)</f>
        <v>5.2206586753246702</v>
      </c>
      <c r="K2189" s="16">
        <f t="shared" si="0"/>
        <v>21.807778441558501</v>
      </c>
      <c r="L2189" s="16">
        <f t="shared" si="1"/>
        <v>7.7690009177489197</v>
      </c>
    </row>
    <row r="2190" spans="1:12" ht="16.5" customHeight="1">
      <c r="A2190" s="15" t="str">
        <f>Solieusap!A2190</f>
        <v>Cũ</v>
      </c>
      <c r="B2190" s="15">
        <f>Solieusap!B2190</f>
        <v>3.5</v>
      </c>
      <c r="C2190" s="15" t="str">
        <f>Solieusap!C2190</f>
        <v>COMB1</v>
      </c>
      <c r="D2190" s="15" t="str">
        <f>Solieusap!D2190</f>
        <v>Combination</v>
      </c>
      <c r="E2190" s="16">
        <f>ABS(Solieusap!E2190)</f>
        <v>21.824634805194801</v>
      </c>
      <c r="F2190" s="16">
        <f>ABS(Solieusap!F2190)</f>
        <v>2.09151822510823</v>
      </c>
      <c r="G2190" s="16">
        <f>ABS(Solieusap!G2190)</f>
        <v>2.8212513419913399</v>
      </c>
      <c r="H2190" s="16">
        <f>ABS(Solieusap!H2190)</f>
        <v>1.2737855974026E-3</v>
      </c>
      <c r="I2190" s="16">
        <f>ABS(Solieusap!I2190)</f>
        <v>7.7757957099567099</v>
      </c>
      <c r="J2190" s="16">
        <f>ABS(Solieusap!J2190)</f>
        <v>5.2252057272727201</v>
      </c>
      <c r="K2190" s="16">
        <f t="shared" si="0"/>
        <v>21.824634805194801</v>
      </c>
      <c r="L2190" s="16">
        <f t="shared" si="1"/>
        <v>7.7757957099567099</v>
      </c>
    </row>
    <row r="2191" spans="1:12" ht="16.5" customHeight="1">
      <c r="A2191" s="15" t="str">
        <f>Solieusap!A2191</f>
        <v>Cũ</v>
      </c>
      <c r="B2191" s="15">
        <f>Solieusap!B2191</f>
        <v>0</v>
      </c>
      <c r="C2191" s="15" t="str">
        <f>Solieusap!C2191</f>
        <v>COMB2</v>
      </c>
      <c r="D2191" s="15" t="str">
        <f>Solieusap!D2191</f>
        <v>Combination</v>
      </c>
      <c r="E2191" s="16">
        <f>ABS(Solieusap!E2191)</f>
        <v>21.841491168831201</v>
      </c>
      <c r="F2191" s="16">
        <f>ABS(Solieusap!F2191)</f>
        <v>2.0932287445887501</v>
      </c>
      <c r="G2191" s="16">
        <f>ABS(Solieusap!G2191)</f>
        <v>2.8235157575757599</v>
      </c>
      <c r="H2191" s="16">
        <f>ABS(Solieusap!H2191)</f>
        <v>1.2748407012987001E-3</v>
      </c>
      <c r="I2191" s="16">
        <f>ABS(Solieusap!I2191)</f>
        <v>7.7825905021645001</v>
      </c>
      <c r="J2191" s="16">
        <f>ABS(Solieusap!J2191)</f>
        <v>5.2297527792207701</v>
      </c>
      <c r="K2191" s="16">
        <f t="shared" si="0"/>
        <v>21.841491168831201</v>
      </c>
      <c r="L2191" s="16">
        <f t="shared" si="1"/>
        <v>7.7825905021645001</v>
      </c>
    </row>
    <row r="2192" spans="1:12" ht="16.5" customHeight="1">
      <c r="A2192" s="15" t="str">
        <f>Solieusap!A2192</f>
        <v>Cũ</v>
      </c>
      <c r="B2192" s="15">
        <f>Solieusap!B2192</f>
        <v>1.75</v>
      </c>
      <c r="C2192" s="15" t="str">
        <f>Solieusap!C2192</f>
        <v>COMB2</v>
      </c>
      <c r="D2192" s="15" t="str">
        <f>Solieusap!D2192</f>
        <v>Combination</v>
      </c>
      <c r="E2192" s="16">
        <f>ABS(Solieusap!E2192)</f>
        <v>21.858347532467501</v>
      </c>
      <c r="F2192" s="16">
        <f>ABS(Solieusap!F2192)</f>
        <v>2.0949392640692701</v>
      </c>
      <c r="G2192" s="16">
        <f>ABS(Solieusap!G2192)</f>
        <v>2.8257801731601702</v>
      </c>
      <c r="H2192" s="16">
        <f>ABS(Solieusap!H2192)</f>
        <v>1.2758958051948099E-3</v>
      </c>
      <c r="I2192" s="16">
        <f>ABS(Solieusap!I2192)</f>
        <v>7.7893852943723001</v>
      </c>
      <c r="J2192" s="16">
        <f>ABS(Solieusap!J2192)</f>
        <v>5.2342998311688298</v>
      </c>
      <c r="K2192" s="16">
        <f t="shared" si="0"/>
        <v>21.858347532467501</v>
      </c>
      <c r="L2192" s="16">
        <f t="shared" si="1"/>
        <v>7.7893852943723001</v>
      </c>
    </row>
    <row r="2193" spans="1:12" ht="16.5" customHeight="1">
      <c r="A2193" s="15" t="str">
        <f>Solieusap!A2193</f>
        <v>Cũ</v>
      </c>
      <c r="B2193" s="15">
        <f>Solieusap!B2193</f>
        <v>3.5</v>
      </c>
      <c r="C2193" s="15" t="str">
        <f>Solieusap!C2193</f>
        <v>COMB2</v>
      </c>
      <c r="D2193" s="15" t="str">
        <f>Solieusap!D2193</f>
        <v>Combination</v>
      </c>
      <c r="E2193" s="16">
        <f>ABS(Solieusap!E2193)</f>
        <v>21.875203896103901</v>
      </c>
      <c r="F2193" s="16">
        <f>ABS(Solieusap!F2193)</f>
        <v>2.0966497835497901</v>
      </c>
      <c r="G2193" s="16">
        <f>ABS(Solieusap!G2193)</f>
        <v>2.8280445887445902</v>
      </c>
      <c r="H2193" s="16">
        <f>ABS(Solieusap!H2193)</f>
        <v>1.27695090909091E-3</v>
      </c>
      <c r="I2193" s="16">
        <f>ABS(Solieusap!I2193)</f>
        <v>7.7961800865800903</v>
      </c>
      <c r="J2193" s="16">
        <f>ABS(Solieusap!J2193)</f>
        <v>5.2388468831168797</v>
      </c>
      <c r="K2193" s="16">
        <f t="shared" si="0"/>
        <v>21.875203896103901</v>
      </c>
      <c r="L2193" s="16">
        <f t="shared" si="1"/>
        <v>7.7961800865800903</v>
      </c>
    </row>
    <row r="2194" spans="1:12" ht="16.5" customHeight="1">
      <c r="A2194" s="15" t="str">
        <f>Solieusap!A2194</f>
        <v>Cũ</v>
      </c>
      <c r="B2194" s="15">
        <f>Solieusap!B2194</f>
        <v>0</v>
      </c>
      <c r="C2194" s="15" t="str">
        <f>Solieusap!C2194</f>
        <v>COMB3</v>
      </c>
      <c r="D2194" s="15" t="str">
        <f>Solieusap!D2194</f>
        <v>Combination</v>
      </c>
      <c r="E2194" s="16">
        <f>ABS(Solieusap!E2194)</f>
        <v>21.892060259740301</v>
      </c>
      <c r="F2194" s="16">
        <f>ABS(Solieusap!F2194)</f>
        <v>2.0983603030303102</v>
      </c>
      <c r="G2194" s="16">
        <f>ABS(Solieusap!G2194)</f>
        <v>2.830309004329</v>
      </c>
      <c r="H2194" s="16">
        <f>ABS(Solieusap!H2194)</f>
        <v>1.2780060129870101E-3</v>
      </c>
      <c r="I2194" s="16">
        <f>ABS(Solieusap!I2194)</f>
        <v>7.8029748787878797</v>
      </c>
      <c r="J2194" s="16">
        <f>ABS(Solieusap!J2194)</f>
        <v>5.2433939350649297</v>
      </c>
      <c r="K2194" s="16">
        <f t="shared" si="0"/>
        <v>21.892060259740301</v>
      </c>
      <c r="L2194" s="16">
        <f t="shared" si="1"/>
        <v>7.8029748787878797</v>
      </c>
    </row>
    <row r="2195" spans="1:12" ht="16.5" customHeight="1">
      <c r="A2195" s="15" t="str">
        <f>Solieusap!A2195</f>
        <v>Cũ</v>
      </c>
      <c r="B2195" s="15">
        <f>Solieusap!B2195</f>
        <v>1.75</v>
      </c>
      <c r="C2195" s="15" t="str">
        <f>Solieusap!C2195</f>
        <v>COMB3</v>
      </c>
      <c r="D2195" s="15" t="str">
        <f>Solieusap!D2195</f>
        <v>Combination</v>
      </c>
      <c r="E2195" s="16">
        <f>ABS(Solieusap!E2195)</f>
        <v>21.908916623376602</v>
      </c>
      <c r="F2195" s="16">
        <f>ABS(Solieusap!F2195)</f>
        <v>2.1000708225108302</v>
      </c>
      <c r="G2195" s="16">
        <f>ABS(Solieusap!G2195)</f>
        <v>2.83257341991342</v>
      </c>
      <c r="H2195" s="16">
        <f>ABS(Solieusap!H2195)</f>
        <v>1.2790611168831199E-3</v>
      </c>
      <c r="I2195" s="16">
        <f>ABS(Solieusap!I2195)</f>
        <v>7.8097696709956699</v>
      </c>
      <c r="J2195" s="16">
        <f>ABS(Solieusap!J2195)</f>
        <v>5.2479409870129796</v>
      </c>
      <c r="K2195" s="16">
        <f t="shared" si="0"/>
        <v>21.908916623376602</v>
      </c>
      <c r="L2195" s="16">
        <f t="shared" si="1"/>
        <v>7.8097696709956699</v>
      </c>
    </row>
    <row r="2196" spans="1:12" ht="16.5" customHeight="1">
      <c r="A2196" s="15" t="str">
        <f>Solieusap!A2196</f>
        <v>Cũ</v>
      </c>
      <c r="B2196" s="15">
        <f>Solieusap!B2196</f>
        <v>3.5</v>
      </c>
      <c r="C2196" s="15" t="str">
        <f>Solieusap!C2196</f>
        <v>COMB3</v>
      </c>
      <c r="D2196" s="15" t="str">
        <f>Solieusap!D2196</f>
        <v>Combination</v>
      </c>
      <c r="E2196" s="16">
        <f>ABS(Solieusap!E2196)</f>
        <v>21.925772987013001</v>
      </c>
      <c r="F2196" s="16">
        <f>ABS(Solieusap!F2196)</f>
        <v>2.1017813419913498</v>
      </c>
      <c r="G2196" s="16">
        <f>ABS(Solieusap!G2196)</f>
        <v>2.8348378354978299</v>
      </c>
      <c r="H2196" s="16">
        <f>ABS(Solieusap!H2196)</f>
        <v>1.28011622077922E-3</v>
      </c>
      <c r="I2196" s="16">
        <f>ABS(Solieusap!I2196)</f>
        <v>7.8165644632034601</v>
      </c>
      <c r="J2196" s="16">
        <f>ABS(Solieusap!J2196)</f>
        <v>5.2524880389610296</v>
      </c>
      <c r="K2196" s="16">
        <f t="shared" si="0"/>
        <v>21.925772987013001</v>
      </c>
      <c r="L2196" s="16">
        <f t="shared" si="1"/>
        <v>7.8165644632034601</v>
      </c>
    </row>
    <row r="2197" spans="1:12" ht="16.5" customHeight="1">
      <c r="A2197" s="15" t="str">
        <f>Solieusap!A2197</f>
        <v>Cũ</v>
      </c>
      <c r="B2197" s="15">
        <f>Solieusap!B2197</f>
        <v>0</v>
      </c>
      <c r="C2197" s="15" t="str">
        <f>Solieusap!C2197</f>
        <v>COMB4</v>
      </c>
      <c r="D2197" s="15" t="str">
        <f>Solieusap!D2197</f>
        <v>Combination</v>
      </c>
      <c r="E2197" s="16">
        <f>ABS(Solieusap!E2197)</f>
        <v>21.942629350649401</v>
      </c>
      <c r="F2197" s="16">
        <f>ABS(Solieusap!F2197)</f>
        <v>2.1034918614718698</v>
      </c>
      <c r="G2197" s="16">
        <f>ABS(Solieusap!G2197)</f>
        <v>2.8371022510822499</v>
      </c>
      <c r="H2197" s="16">
        <f>ABS(Solieusap!H2197)</f>
        <v>1.2811713246753201E-3</v>
      </c>
      <c r="I2197" s="16">
        <f>ABS(Solieusap!I2197)</f>
        <v>7.8233592554112601</v>
      </c>
      <c r="J2197" s="16">
        <f>ABS(Solieusap!J2197)</f>
        <v>5.2570350909090804</v>
      </c>
      <c r="K2197" s="16">
        <f t="shared" si="0"/>
        <v>21.942629350649401</v>
      </c>
      <c r="L2197" s="16">
        <f t="shared" si="1"/>
        <v>7.8233592554112601</v>
      </c>
    </row>
    <row r="2198" spans="1:12" ht="16.5" customHeight="1">
      <c r="A2198" s="15" t="str">
        <f>Solieusap!A2198</f>
        <v>Cũ</v>
      </c>
      <c r="B2198" s="15">
        <f>Solieusap!B2198</f>
        <v>1.75</v>
      </c>
      <c r="C2198" s="15" t="str">
        <f>Solieusap!C2198</f>
        <v>COMB4</v>
      </c>
      <c r="D2198" s="15" t="str">
        <f>Solieusap!D2198</f>
        <v>Combination</v>
      </c>
      <c r="E2198" s="16">
        <f>ABS(Solieusap!E2198)</f>
        <v>21.959485714285702</v>
      </c>
      <c r="F2198" s="16">
        <f>ABS(Solieusap!F2198)</f>
        <v>2.1052023809523899</v>
      </c>
      <c r="G2198" s="16">
        <f>ABS(Solieusap!G2198)</f>
        <v>2.8393666666666602</v>
      </c>
      <c r="H2198" s="16">
        <f>ABS(Solieusap!H2198)</f>
        <v>1.2822264285714301E-3</v>
      </c>
      <c r="I2198" s="16">
        <f>ABS(Solieusap!I2198)</f>
        <v>7.8301540476190503</v>
      </c>
      <c r="J2198" s="16">
        <f>ABS(Solieusap!J2198)</f>
        <v>5.2615821428571401</v>
      </c>
      <c r="K2198" s="16">
        <f t="shared" si="0"/>
        <v>21.959485714285702</v>
      </c>
      <c r="L2198" s="16">
        <f t="shared" si="1"/>
        <v>7.8301540476190503</v>
      </c>
    </row>
    <row r="2199" spans="1:12" ht="16.5" customHeight="1">
      <c r="A2199" s="15" t="str">
        <f>Solieusap!A2199</f>
        <v>Cũ</v>
      </c>
      <c r="B2199" s="15">
        <f>Solieusap!B2199</f>
        <v>3.5</v>
      </c>
      <c r="C2199" s="15" t="str">
        <f>Solieusap!C2199</f>
        <v>COMB4</v>
      </c>
      <c r="D2199" s="15" t="str">
        <f>Solieusap!D2199</f>
        <v>Combination</v>
      </c>
      <c r="E2199" s="16">
        <f>ABS(Solieusap!E2199)</f>
        <v>21.976342077922101</v>
      </c>
      <c r="F2199" s="16">
        <f>ABS(Solieusap!F2199)</f>
        <v>2.1069129004329099</v>
      </c>
      <c r="G2199" s="16">
        <f>ABS(Solieusap!G2199)</f>
        <v>2.8416310822510802</v>
      </c>
      <c r="H2199" s="16">
        <f>ABS(Solieusap!H2199)</f>
        <v>1.28328153246753E-3</v>
      </c>
      <c r="I2199" s="16">
        <f>ABS(Solieusap!I2199)</f>
        <v>7.8369488398268397</v>
      </c>
      <c r="J2199" s="16">
        <f>ABS(Solieusap!J2199)</f>
        <v>5.26612919480519</v>
      </c>
      <c r="K2199" s="16">
        <f t="shared" si="0"/>
        <v>21.976342077922101</v>
      </c>
      <c r="L2199" s="16">
        <f t="shared" si="1"/>
        <v>7.8369488398268397</v>
      </c>
    </row>
    <row r="2200" spans="1:12" ht="16.5" customHeight="1">
      <c r="A2200" s="15" t="str">
        <f>Solieusap!A2200</f>
        <v>Cũ</v>
      </c>
      <c r="B2200" s="15">
        <f>Solieusap!B2200</f>
        <v>0</v>
      </c>
      <c r="C2200" s="15" t="str">
        <f>Solieusap!C2200</f>
        <v>COMB5</v>
      </c>
      <c r="D2200" s="15" t="str">
        <f>Solieusap!D2200</f>
        <v>Combination</v>
      </c>
      <c r="E2200" s="16">
        <f>ABS(Solieusap!E2200)</f>
        <v>21.993198441558501</v>
      </c>
      <c r="F2200" s="16">
        <f>ABS(Solieusap!F2200)</f>
        <v>2.1086234199134299</v>
      </c>
      <c r="G2200" s="16">
        <f>ABS(Solieusap!G2200)</f>
        <v>2.8438954978355002</v>
      </c>
      <c r="H2200" s="16">
        <f>ABS(Solieusap!H2200)</f>
        <v>1.28433663636364E-3</v>
      </c>
      <c r="I2200" s="16">
        <f>ABS(Solieusap!I2200)</f>
        <v>7.8437436320346299</v>
      </c>
      <c r="J2200" s="16">
        <f>ABS(Solieusap!J2200)</f>
        <v>5.27067624675324</v>
      </c>
      <c r="K2200" s="16">
        <f t="shared" si="0"/>
        <v>21.993198441558501</v>
      </c>
      <c r="L2200" s="16">
        <f t="shared" si="1"/>
        <v>7.8437436320346299</v>
      </c>
    </row>
    <row r="2201" spans="1:12" ht="16.5" customHeight="1">
      <c r="A2201" s="15" t="str">
        <f>Solieusap!A2201</f>
        <v>Cũ</v>
      </c>
      <c r="B2201" s="15">
        <f>Solieusap!B2201</f>
        <v>1.75</v>
      </c>
      <c r="C2201" s="15" t="str">
        <f>Solieusap!C2201</f>
        <v>COMB5</v>
      </c>
      <c r="D2201" s="15" t="str">
        <f>Solieusap!D2201</f>
        <v>Combination</v>
      </c>
      <c r="E2201" s="16">
        <f>ABS(Solieusap!E2201)</f>
        <v>22.010054805194802</v>
      </c>
      <c r="F2201" s="16">
        <f>ABS(Solieusap!F2201)</f>
        <v>2.11033393939395</v>
      </c>
      <c r="G2201" s="16">
        <f>ABS(Solieusap!G2201)</f>
        <v>2.84615991341991</v>
      </c>
      <c r="H2201" s="16">
        <f>ABS(Solieusap!H2201)</f>
        <v>1.2853917402597401E-3</v>
      </c>
      <c r="I2201" s="16">
        <f>ABS(Solieusap!I2201)</f>
        <v>7.8505384242424299</v>
      </c>
      <c r="J2201" s="16">
        <f>ABS(Solieusap!J2201)</f>
        <v>5.2752232987012899</v>
      </c>
      <c r="K2201" s="16">
        <f t="shared" si="0"/>
        <v>22.010054805194802</v>
      </c>
      <c r="L2201" s="16">
        <f t="shared" si="1"/>
        <v>7.8505384242424299</v>
      </c>
    </row>
    <row r="2202" spans="1:12" ht="16.5" customHeight="1">
      <c r="A2202" s="15" t="str">
        <f>Solieusap!A2202</f>
        <v>Cũ</v>
      </c>
      <c r="B2202" s="15">
        <f>Solieusap!B2202</f>
        <v>3.5</v>
      </c>
      <c r="C2202" s="15" t="str">
        <f>Solieusap!C2202</f>
        <v>COMB5</v>
      </c>
      <c r="D2202" s="15" t="str">
        <f>Solieusap!D2202</f>
        <v>Combination</v>
      </c>
      <c r="E2202" s="16">
        <f>ABS(Solieusap!E2202)</f>
        <v>22.026911168831202</v>
      </c>
      <c r="F2202" s="16">
        <f>ABS(Solieusap!F2202)</f>
        <v>2.1120444588744598</v>
      </c>
      <c r="G2202" s="16">
        <f>ABS(Solieusap!G2202)</f>
        <v>2.8484243290043301</v>
      </c>
      <c r="H2202" s="16">
        <f>ABS(Solieusap!H2202)</f>
        <v>1.28644684415584E-3</v>
      </c>
      <c r="I2202" s="16">
        <f>ABS(Solieusap!I2202)</f>
        <v>7.8573332164502201</v>
      </c>
      <c r="J2202" s="16">
        <f>ABS(Solieusap!J2202)</f>
        <v>5.2797703506493399</v>
      </c>
      <c r="K2202" s="16">
        <f t="shared" si="0"/>
        <v>22.026911168831202</v>
      </c>
      <c r="L2202" s="16">
        <f t="shared" si="1"/>
        <v>7.8573332164502201</v>
      </c>
    </row>
    <row r="2203" spans="1:12" ht="16.5" customHeight="1">
      <c r="A2203" s="15" t="str">
        <f>Solieusap!A2203</f>
        <v>Cũ</v>
      </c>
      <c r="B2203" s="15">
        <f>Solieusap!B2203</f>
        <v>0</v>
      </c>
      <c r="C2203" s="15" t="str">
        <f>Solieusap!C2203</f>
        <v>COMB6</v>
      </c>
      <c r="D2203" s="15" t="str">
        <f>Solieusap!D2203</f>
        <v>Combination</v>
      </c>
      <c r="E2203" s="16">
        <f>ABS(Solieusap!E2203)</f>
        <v>22.043767532467498</v>
      </c>
      <c r="F2203" s="16">
        <f>ABS(Solieusap!F2203)</f>
        <v>2.1137549783549798</v>
      </c>
      <c r="G2203" s="16">
        <f>ABS(Solieusap!G2203)</f>
        <v>2.8506887445887399</v>
      </c>
      <c r="H2203" s="16">
        <f>ABS(Solieusap!H2203)</f>
        <v>1.28750194805195E-3</v>
      </c>
      <c r="I2203" s="16">
        <f>ABS(Solieusap!I2203)</f>
        <v>7.8641280086580103</v>
      </c>
      <c r="J2203" s="16">
        <f>ABS(Solieusap!J2203)</f>
        <v>5.2843174025973996</v>
      </c>
      <c r="K2203" s="16">
        <f t="shared" si="0"/>
        <v>22.043767532467498</v>
      </c>
      <c r="L2203" s="16">
        <f t="shared" si="1"/>
        <v>7.8641280086580103</v>
      </c>
    </row>
    <row r="2204" spans="1:12" ht="16.5" customHeight="1">
      <c r="A2204" s="15" t="str">
        <f>Solieusap!A2204</f>
        <v>Cũ</v>
      </c>
      <c r="B2204" s="15">
        <f>Solieusap!B2204</f>
        <v>1.75</v>
      </c>
      <c r="C2204" s="15" t="str">
        <f>Solieusap!C2204</f>
        <v>COMB6</v>
      </c>
      <c r="D2204" s="15" t="str">
        <f>Solieusap!D2204</f>
        <v>Combination</v>
      </c>
      <c r="E2204" s="16">
        <f>ABS(Solieusap!E2204)</f>
        <v>22.060623896103898</v>
      </c>
      <c r="F2204" s="16">
        <f>ABS(Solieusap!F2204)</f>
        <v>2.1154654978354999</v>
      </c>
      <c r="G2204" s="16">
        <f>ABS(Solieusap!G2204)</f>
        <v>2.8529531601731599</v>
      </c>
      <c r="H2204" s="16">
        <f>ABS(Solieusap!H2204)</f>
        <v>1.2885570519480501E-3</v>
      </c>
      <c r="I2204" s="16">
        <f>ABS(Solieusap!I2204)</f>
        <v>7.8709228008657997</v>
      </c>
      <c r="J2204" s="16">
        <f>ABS(Solieusap!J2204)</f>
        <v>5.2888644545454504</v>
      </c>
      <c r="K2204" s="16">
        <f t="shared" si="0"/>
        <v>22.060623896103898</v>
      </c>
      <c r="L2204" s="16">
        <f t="shared" si="1"/>
        <v>7.8709228008657997</v>
      </c>
    </row>
    <row r="2205" spans="1:12" ht="16.5" customHeight="1">
      <c r="A2205" s="15" t="str">
        <f>Solieusap!A2205</f>
        <v>Cũ</v>
      </c>
      <c r="B2205" s="15">
        <f>Solieusap!B2205</f>
        <v>3.5</v>
      </c>
      <c r="C2205" s="15" t="str">
        <f>Solieusap!C2205</f>
        <v>COMB6</v>
      </c>
      <c r="D2205" s="15" t="str">
        <f>Solieusap!D2205</f>
        <v>Combination</v>
      </c>
      <c r="E2205" s="16">
        <f>ABS(Solieusap!E2205)</f>
        <v>22.077480259740302</v>
      </c>
      <c r="F2205" s="16">
        <f>ABS(Solieusap!F2205)</f>
        <v>2.1171760173160199</v>
      </c>
      <c r="G2205" s="16">
        <f>ABS(Solieusap!G2205)</f>
        <v>2.8552175757575702</v>
      </c>
      <c r="H2205" s="16">
        <f>ABS(Solieusap!H2205)</f>
        <v>1.2896121558441599E-3</v>
      </c>
      <c r="I2205" s="16">
        <f>ABS(Solieusap!I2205)</f>
        <v>7.8777175930735899</v>
      </c>
      <c r="J2205" s="16">
        <f>ABS(Solieusap!J2205)</f>
        <v>5.2934115064935003</v>
      </c>
      <c r="K2205" s="16">
        <f t="shared" si="0"/>
        <v>22.077480259740302</v>
      </c>
      <c r="L2205" s="16">
        <f t="shared" si="1"/>
        <v>7.8777175930735899</v>
      </c>
    </row>
    <row r="2206" spans="1:12" ht="16.5" customHeight="1">
      <c r="A2206" s="15" t="str">
        <f>Solieusap!A2206</f>
        <v>Cũ</v>
      </c>
      <c r="B2206" s="15">
        <f>Solieusap!B2206</f>
        <v>0</v>
      </c>
      <c r="C2206" s="15" t="str">
        <f>Solieusap!C2206</f>
        <v>COMB7</v>
      </c>
      <c r="D2206" s="15" t="str">
        <f>Solieusap!D2206</f>
        <v>Combination</v>
      </c>
      <c r="E2206" s="16">
        <f>ABS(Solieusap!E2206)</f>
        <v>22.094336623376599</v>
      </c>
      <c r="F2206" s="16">
        <f>ABS(Solieusap!F2206)</f>
        <v>2.1188865367965399</v>
      </c>
      <c r="G2206" s="16">
        <f>ABS(Solieusap!G2206)</f>
        <v>2.8574819913419902</v>
      </c>
      <c r="H2206" s="16">
        <f>ABS(Solieusap!H2206)</f>
        <v>1.29066725974026E-3</v>
      </c>
      <c r="I2206" s="16">
        <f>ABS(Solieusap!I2206)</f>
        <v>7.8845123852813899</v>
      </c>
      <c r="J2206" s="16">
        <f>ABS(Solieusap!J2206)</f>
        <v>5.2979585584415503</v>
      </c>
      <c r="K2206" s="16">
        <f t="shared" si="0"/>
        <v>22.094336623376599</v>
      </c>
      <c r="L2206" s="16">
        <f t="shared" si="1"/>
        <v>7.8845123852813899</v>
      </c>
    </row>
    <row r="2207" spans="1:12" ht="16.5" customHeight="1">
      <c r="A2207" s="15" t="str">
        <f>Solieusap!A2207</f>
        <v>Cũ</v>
      </c>
      <c r="B2207" s="15">
        <f>Solieusap!B2207</f>
        <v>1.75</v>
      </c>
      <c r="C2207" s="15" t="str">
        <f>Solieusap!C2207</f>
        <v>COMB7</v>
      </c>
      <c r="D2207" s="15" t="str">
        <f>Solieusap!D2207</f>
        <v>Combination</v>
      </c>
      <c r="E2207" s="16">
        <f>ABS(Solieusap!E2207)</f>
        <v>22.111192987012998</v>
      </c>
      <c r="F2207" s="16">
        <f>ABS(Solieusap!F2207)</f>
        <v>2.12059705627706</v>
      </c>
      <c r="G2207" s="16">
        <f>ABS(Solieusap!G2207)</f>
        <v>2.8597464069264</v>
      </c>
      <c r="H2207" s="16">
        <f>ABS(Solieusap!H2207)</f>
        <v>1.2917223636363601E-3</v>
      </c>
      <c r="I2207" s="16">
        <f>ABS(Solieusap!I2207)</f>
        <v>7.8913071774891801</v>
      </c>
      <c r="J2207" s="16">
        <f>ABS(Solieusap!J2207)</f>
        <v>5.3025056103896002</v>
      </c>
      <c r="K2207" s="16">
        <f t="shared" si="0"/>
        <v>22.111192987012998</v>
      </c>
      <c r="L2207" s="16">
        <f t="shared" si="1"/>
        <v>7.8913071774891801</v>
      </c>
    </row>
    <row r="2208" spans="1:12" ht="16.5" customHeight="1">
      <c r="A2208" s="15" t="str">
        <f>Solieusap!A2208</f>
        <v>Cũ</v>
      </c>
      <c r="B2208" s="15">
        <f>Solieusap!B2208</f>
        <v>3.5</v>
      </c>
      <c r="C2208" s="15" t="str">
        <f>Solieusap!C2208</f>
        <v>COMB7</v>
      </c>
      <c r="D2208" s="15" t="str">
        <f>Solieusap!D2208</f>
        <v>Combination</v>
      </c>
      <c r="E2208" s="16">
        <f>ABS(Solieusap!E2208)</f>
        <v>22.128049350649398</v>
      </c>
      <c r="F2208" s="16">
        <f>ABS(Solieusap!F2208)</f>
        <v>2.12230757575758</v>
      </c>
      <c r="G2208" s="16">
        <f>ABS(Solieusap!G2208)</f>
        <v>2.8620108225108201</v>
      </c>
      <c r="H2208" s="16">
        <f>ABS(Solieusap!H2208)</f>
        <v>1.2927774675324699E-3</v>
      </c>
      <c r="I2208" s="16">
        <f>ABS(Solieusap!I2208)</f>
        <v>7.8981019696969703</v>
      </c>
      <c r="J2208" s="16">
        <f>ABS(Solieusap!J2208)</f>
        <v>5.3070526623376599</v>
      </c>
      <c r="K2208" s="16">
        <f t="shared" si="0"/>
        <v>22.128049350649398</v>
      </c>
      <c r="L2208" s="16">
        <f t="shared" si="1"/>
        <v>7.8981019696969703</v>
      </c>
    </row>
    <row r="2209" spans="1:12" ht="16.5" customHeight="1">
      <c r="A2209" s="15" t="str">
        <f>Solieusap!A2209</f>
        <v>Cũ</v>
      </c>
      <c r="B2209" s="15">
        <f>Solieusap!B2209</f>
        <v>0</v>
      </c>
      <c r="C2209" s="15" t="str">
        <f>Solieusap!C2209</f>
        <v>COMB1</v>
      </c>
      <c r="D2209" s="15" t="str">
        <f>Solieusap!D2209</f>
        <v>Combination</v>
      </c>
      <c r="E2209" s="16">
        <f>ABS(Solieusap!E2209)</f>
        <v>22.144905714285699</v>
      </c>
      <c r="F2209" s="16">
        <f>ABS(Solieusap!F2209)</f>
        <v>2.1240180952381</v>
      </c>
      <c r="G2209" s="16">
        <f>ABS(Solieusap!G2209)</f>
        <v>2.8642752380952401</v>
      </c>
      <c r="H2209" s="16">
        <f>ABS(Solieusap!H2209)</f>
        <v>1.29383257142857E-3</v>
      </c>
      <c r="I2209" s="16">
        <f>ABS(Solieusap!I2209)</f>
        <v>7.9048967619047597</v>
      </c>
      <c r="J2209" s="16">
        <f>ABS(Solieusap!J2209)</f>
        <v>5.3115997142857099</v>
      </c>
      <c r="K2209" s="16">
        <f t="shared" si="0"/>
        <v>22.144905714285699</v>
      </c>
      <c r="L2209" s="16">
        <f t="shared" si="1"/>
        <v>7.9048967619047597</v>
      </c>
    </row>
    <row r="2210" spans="1:12" ht="16.5" customHeight="1">
      <c r="A2210" s="15" t="str">
        <f>Solieusap!A2210</f>
        <v>Cũ</v>
      </c>
      <c r="B2210" s="15">
        <f>Solieusap!B2210</f>
        <v>1.75</v>
      </c>
      <c r="C2210" s="15" t="str">
        <f>Solieusap!C2210</f>
        <v>COMB1</v>
      </c>
      <c r="D2210" s="15" t="str">
        <f>Solieusap!D2210</f>
        <v>Combination</v>
      </c>
      <c r="E2210" s="16">
        <f>ABS(Solieusap!E2210)</f>
        <v>22.161762077922099</v>
      </c>
      <c r="F2210" s="16">
        <f>ABS(Solieusap!F2210)</f>
        <v>2.1257286147186201</v>
      </c>
      <c r="G2210" s="16">
        <f>ABS(Solieusap!G2210)</f>
        <v>2.8665396536796499</v>
      </c>
      <c r="H2210" s="16">
        <f>ABS(Solieusap!H2210)</f>
        <v>1.2948876753246801E-3</v>
      </c>
      <c r="I2210" s="16">
        <f>ABS(Solieusap!I2210)</f>
        <v>7.9116915541125596</v>
      </c>
      <c r="J2210" s="16">
        <f>ABS(Solieusap!J2210)</f>
        <v>5.3161467662337598</v>
      </c>
      <c r="K2210" s="16">
        <f t="shared" si="0"/>
        <v>22.161762077922099</v>
      </c>
      <c r="L2210" s="16">
        <f t="shared" si="1"/>
        <v>7.9116915541125596</v>
      </c>
    </row>
    <row r="2211" spans="1:12" ht="16.5" customHeight="1">
      <c r="A2211" s="15" t="str">
        <f>Solieusap!A2211</f>
        <v>Cũ</v>
      </c>
      <c r="B2211" s="15">
        <f>Solieusap!B2211</f>
        <v>3.5</v>
      </c>
      <c r="C2211" s="15" t="str">
        <f>Solieusap!C2211</f>
        <v>COMB1</v>
      </c>
      <c r="D2211" s="15" t="str">
        <f>Solieusap!D2211</f>
        <v>Combination</v>
      </c>
      <c r="E2211" s="16">
        <f>ABS(Solieusap!E2211)</f>
        <v>22.178618441558498</v>
      </c>
      <c r="F2211" s="16">
        <f>ABS(Solieusap!F2211)</f>
        <v>2.1274391341991401</v>
      </c>
      <c r="G2211" s="16">
        <f>ABS(Solieusap!G2211)</f>
        <v>2.8688040692640699</v>
      </c>
      <c r="H2211" s="16">
        <f>ABS(Solieusap!H2211)</f>
        <v>1.2959427792207799E-3</v>
      </c>
      <c r="I2211" s="16">
        <f>ABS(Solieusap!I2211)</f>
        <v>7.9184863463203499</v>
      </c>
      <c r="J2211" s="16">
        <f>ABS(Solieusap!J2211)</f>
        <v>5.3206938181818098</v>
      </c>
      <c r="K2211" s="16">
        <f t="shared" si="0"/>
        <v>22.178618441558498</v>
      </c>
      <c r="L2211" s="16">
        <f t="shared" si="1"/>
        <v>7.9184863463203499</v>
      </c>
    </row>
    <row r="2212" spans="1:12" ht="16.5" customHeight="1">
      <c r="A2212" s="15" t="str">
        <f>Solieusap!A2212</f>
        <v>Cũ</v>
      </c>
      <c r="B2212" s="15">
        <f>Solieusap!B2212</f>
        <v>0</v>
      </c>
      <c r="C2212" s="15" t="str">
        <f>Solieusap!C2212</f>
        <v>COMB2</v>
      </c>
      <c r="D2212" s="15" t="str">
        <f>Solieusap!D2212</f>
        <v>Combination</v>
      </c>
      <c r="E2212" s="16">
        <f>ABS(Solieusap!E2212)</f>
        <v>22.195474805194799</v>
      </c>
      <c r="F2212" s="16">
        <f>ABS(Solieusap!F2212)</f>
        <v>2.1291496536796601</v>
      </c>
      <c r="G2212" s="16">
        <f>ABS(Solieusap!G2212)</f>
        <v>2.8710684848484802</v>
      </c>
      <c r="H2212" s="16">
        <f>ABS(Solieusap!H2212)</f>
        <v>1.29699788311688E-3</v>
      </c>
      <c r="I2212" s="16">
        <f>ABS(Solieusap!I2212)</f>
        <v>7.9252811385281303</v>
      </c>
      <c r="J2212" s="16">
        <f>ABS(Solieusap!J2212)</f>
        <v>5.3252408701298597</v>
      </c>
      <c r="K2212" s="16">
        <f t="shared" si="0"/>
        <v>22.195474805194799</v>
      </c>
      <c r="L2212" s="16">
        <f t="shared" si="1"/>
        <v>7.9252811385281303</v>
      </c>
    </row>
    <row r="2213" spans="1:12" ht="16.5" customHeight="1">
      <c r="A2213" s="15" t="str">
        <f>Solieusap!A2213</f>
        <v>Cũ</v>
      </c>
      <c r="B2213" s="15">
        <f>Solieusap!B2213</f>
        <v>1.75</v>
      </c>
      <c r="C2213" s="15" t="str">
        <f>Solieusap!C2213</f>
        <v>COMB2</v>
      </c>
      <c r="D2213" s="15" t="str">
        <f>Solieusap!D2213</f>
        <v>Combination</v>
      </c>
      <c r="E2213" s="16">
        <f>ABS(Solieusap!E2213)</f>
        <v>22.212331168831199</v>
      </c>
      <c r="F2213" s="16">
        <f>ABS(Solieusap!F2213)</f>
        <v>2.1308601731601802</v>
      </c>
      <c r="G2213" s="16">
        <f>ABS(Solieusap!G2213)</f>
        <v>2.8733329004328998</v>
      </c>
      <c r="H2213" s="16">
        <f>ABS(Solieusap!H2213)</f>
        <v>1.2980529870129901E-3</v>
      </c>
      <c r="I2213" s="16">
        <f>ABS(Solieusap!I2213)</f>
        <v>7.9320759307359197</v>
      </c>
      <c r="J2213" s="16">
        <f>ABS(Solieusap!J2213)</f>
        <v>5.3297879220779203</v>
      </c>
      <c r="K2213" s="16">
        <f t="shared" si="0"/>
        <v>22.212331168831199</v>
      </c>
      <c r="L2213" s="16">
        <f t="shared" si="1"/>
        <v>7.9320759307359197</v>
      </c>
    </row>
    <row r="2214" spans="1:12" ht="16.5" customHeight="1">
      <c r="A2214" s="15" t="str">
        <f>Solieusap!A2214</f>
        <v>Cũ</v>
      </c>
      <c r="B2214" s="15">
        <f>Solieusap!B2214</f>
        <v>3.5</v>
      </c>
      <c r="C2214" s="15" t="str">
        <f>Solieusap!C2214</f>
        <v>COMB2</v>
      </c>
      <c r="D2214" s="15" t="str">
        <f>Solieusap!D2214</f>
        <v>Combination</v>
      </c>
      <c r="E2214" s="16">
        <f>ABS(Solieusap!E2214)</f>
        <v>22.229187532467499</v>
      </c>
      <c r="F2214" s="16">
        <f>ABS(Solieusap!F2214)</f>
        <v>2.1325706926407002</v>
      </c>
      <c r="G2214" s="16">
        <f>ABS(Solieusap!G2214)</f>
        <v>2.8755973160173101</v>
      </c>
      <c r="H2214" s="16">
        <f>ABS(Solieusap!H2214)</f>
        <v>1.2991080909090899E-3</v>
      </c>
      <c r="I2214" s="16">
        <f>ABS(Solieusap!I2214)</f>
        <v>7.9388707229437303</v>
      </c>
      <c r="J2214" s="16">
        <f>ABS(Solieusap!J2214)</f>
        <v>5.3343349740259702</v>
      </c>
      <c r="K2214" s="16">
        <f t="shared" si="0"/>
        <v>22.229187532467499</v>
      </c>
      <c r="L2214" s="16">
        <f t="shared" si="1"/>
        <v>7.9388707229437303</v>
      </c>
    </row>
    <row r="2215" spans="1:12" ht="16.5" customHeight="1">
      <c r="A2215" s="15" t="str">
        <f>Solieusap!A2215</f>
        <v>Cũ</v>
      </c>
      <c r="B2215" s="15">
        <f>Solieusap!B2215</f>
        <v>0</v>
      </c>
      <c r="C2215" s="15" t="str">
        <f>Solieusap!C2215</f>
        <v>COMB3</v>
      </c>
      <c r="D2215" s="15" t="str">
        <f>Solieusap!D2215</f>
        <v>Combination</v>
      </c>
      <c r="E2215" s="16">
        <f>ABS(Solieusap!E2215)</f>
        <v>22.246043896103899</v>
      </c>
      <c r="F2215" s="16">
        <f>ABS(Solieusap!F2215)</f>
        <v>2.1342812121212198</v>
      </c>
      <c r="G2215" s="16">
        <f>ABS(Solieusap!G2215)</f>
        <v>2.8778617316017301</v>
      </c>
      <c r="H2215" s="16">
        <f>ABS(Solieusap!H2215)</f>
        <v>1.3001631948052E-3</v>
      </c>
      <c r="I2215" s="16">
        <f>ABS(Solieusap!I2215)</f>
        <v>7.9456655151515196</v>
      </c>
      <c r="J2215" s="16">
        <f>ABS(Solieusap!J2215)</f>
        <v>5.3388820259740202</v>
      </c>
      <c r="K2215" s="16">
        <f t="shared" si="0"/>
        <v>22.246043896103899</v>
      </c>
      <c r="L2215" s="16">
        <f t="shared" si="1"/>
        <v>7.9456655151515196</v>
      </c>
    </row>
    <row r="2216" spans="1:12" ht="16.5" customHeight="1">
      <c r="A2216" s="15" t="str">
        <f>Solieusap!A2216</f>
        <v>Cũ</v>
      </c>
      <c r="B2216" s="15">
        <f>Solieusap!B2216</f>
        <v>1.75</v>
      </c>
      <c r="C2216" s="15" t="str">
        <f>Solieusap!C2216</f>
        <v>COMB3</v>
      </c>
      <c r="D2216" s="15" t="str">
        <f>Solieusap!D2216</f>
        <v>Combination</v>
      </c>
      <c r="E2216" s="16">
        <f>ABS(Solieusap!E2216)</f>
        <v>22.262900259740299</v>
      </c>
      <c r="F2216" s="16">
        <f>ABS(Solieusap!F2216)</f>
        <v>2.1359917316017398</v>
      </c>
      <c r="G2216" s="16">
        <f>ABS(Solieusap!G2216)</f>
        <v>2.8801261471861399</v>
      </c>
      <c r="H2216" s="16">
        <f>ABS(Solieusap!H2216)</f>
        <v>1.3012182987013001E-3</v>
      </c>
      <c r="I2216" s="16">
        <f>ABS(Solieusap!I2216)</f>
        <v>7.9524603073593099</v>
      </c>
      <c r="J2216" s="16">
        <f>ABS(Solieusap!J2216)</f>
        <v>5.3434290779220701</v>
      </c>
      <c r="K2216" s="16">
        <f t="shared" si="0"/>
        <v>22.262900259740299</v>
      </c>
      <c r="L2216" s="16">
        <f t="shared" si="1"/>
        <v>7.9524603073593099</v>
      </c>
    </row>
    <row r="2217" spans="1:12" ht="16.5" customHeight="1">
      <c r="A2217" s="15" t="str">
        <f>Solieusap!A2217</f>
        <v>Cũ</v>
      </c>
      <c r="B2217" s="15">
        <f>Solieusap!B2217</f>
        <v>3.5</v>
      </c>
      <c r="C2217" s="15" t="str">
        <f>Solieusap!C2217</f>
        <v>COMB3</v>
      </c>
      <c r="D2217" s="15" t="str">
        <f>Solieusap!D2217</f>
        <v>Combination</v>
      </c>
      <c r="E2217" s="16">
        <f>ABS(Solieusap!E2217)</f>
        <v>22.279756623376599</v>
      </c>
      <c r="F2217" s="16">
        <f>ABS(Solieusap!F2217)</f>
        <v>2.1377022510822599</v>
      </c>
      <c r="G2217" s="16">
        <f>ABS(Solieusap!G2217)</f>
        <v>2.8823905627705599</v>
      </c>
      <c r="H2217" s="16">
        <f>ABS(Solieusap!H2217)</f>
        <v>1.3022734025973999E-3</v>
      </c>
      <c r="I2217" s="16">
        <f>ABS(Solieusap!I2217)</f>
        <v>7.9592550995670903</v>
      </c>
      <c r="J2217" s="16">
        <f>ABS(Solieusap!J2217)</f>
        <v>5.3479761298701201</v>
      </c>
      <c r="K2217" s="16">
        <f t="shared" si="0"/>
        <v>22.279756623376599</v>
      </c>
      <c r="L2217" s="16">
        <f t="shared" si="1"/>
        <v>7.9592550995670903</v>
      </c>
    </row>
    <row r="2218" spans="1:12" ht="16.5" customHeight="1">
      <c r="A2218" s="15" t="str">
        <f>Solieusap!A2218</f>
        <v>Cũ</v>
      </c>
      <c r="B2218" s="15">
        <f>Solieusap!B2218</f>
        <v>0</v>
      </c>
      <c r="C2218" s="15" t="str">
        <f>Solieusap!C2218</f>
        <v>COMB4</v>
      </c>
      <c r="D2218" s="15" t="str">
        <f>Solieusap!D2218</f>
        <v>Combination</v>
      </c>
      <c r="E2218" s="16">
        <f>ABS(Solieusap!E2218)</f>
        <v>22.296612987012999</v>
      </c>
      <c r="F2218" s="16">
        <f>ABS(Solieusap!F2218)</f>
        <v>2.1394127705627799</v>
      </c>
      <c r="G2218" s="16">
        <f>ABS(Solieusap!G2218)</f>
        <v>2.88465497835498</v>
      </c>
      <c r="H2218" s="16">
        <f>ABS(Solieusap!H2218)</f>
        <v>1.30332850649351E-3</v>
      </c>
      <c r="I2218" s="16">
        <f>ABS(Solieusap!I2218)</f>
        <v>7.9660498917748797</v>
      </c>
      <c r="J2218" s="16">
        <f>ABS(Solieusap!J2218)</f>
        <v>5.3525231818181798</v>
      </c>
      <c r="K2218" s="16">
        <f t="shared" si="0"/>
        <v>22.296612987012999</v>
      </c>
      <c r="L2218" s="16">
        <f t="shared" si="1"/>
        <v>7.9660498917748797</v>
      </c>
    </row>
    <row r="2219" spans="1:12" ht="16.5" customHeight="1">
      <c r="A2219" s="15" t="str">
        <f>Solieusap!A2219</f>
        <v>Cũ</v>
      </c>
      <c r="B2219" s="15">
        <f>Solieusap!B2219</f>
        <v>1.75</v>
      </c>
      <c r="C2219" s="15" t="str">
        <f>Solieusap!C2219</f>
        <v>COMB4</v>
      </c>
      <c r="D2219" s="15" t="str">
        <f>Solieusap!D2219</f>
        <v>Combination</v>
      </c>
      <c r="E2219" s="16">
        <f>ABS(Solieusap!E2219)</f>
        <v>22.313469350649399</v>
      </c>
      <c r="F2219" s="16">
        <f>ABS(Solieusap!F2219)</f>
        <v>2.1411232900432999</v>
      </c>
      <c r="G2219" s="16">
        <f>ABS(Solieusap!G2219)</f>
        <v>2.8869193939393898</v>
      </c>
      <c r="H2219" s="16">
        <f>ABS(Solieusap!H2219)</f>
        <v>1.3043836103896101E-3</v>
      </c>
      <c r="I2219" s="16">
        <f>ABS(Solieusap!I2219)</f>
        <v>7.9728446839826903</v>
      </c>
      <c r="J2219" s="16">
        <f>ABS(Solieusap!J2219)</f>
        <v>5.3570702337662297</v>
      </c>
      <c r="K2219" s="16">
        <f t="shared" si="0"/>
        <v>22.313469350649399</v>
      </c>
      <c r="L2219" s="16">
        <f t="shared" si="1"/>
        <v>7.9728446839826903</v>
      </c>
    </row>
    <row r="2220" spans="1:12" ht="16.5" customHeight="1">
      <c r="A2220" s="15" t="str">
        <f>Solieusap!A2220</f>
        <v>Cũ</v>
      </c>
      <c r="B2220" s="15">
        <f>Solieusap!B2220</f>
        <v>3.5</v>
      </c>
      <c r="C2220" s="15" t="str">
        <f>Solieusap!C2220</f>
        <v>COMB4</v>
      </c>
      <c r="D2220" s="15" t="str">
        <f>Solieusap!D2220</f>
        <v>Combination</v>
      </c>
      <c r="E2220" s="16">
        <f>ABS(Solieusap!E2220)</f>
        <v>22.330325714285699</v>
      </c>
      <c r="F2220" s="16">
        <f>ABS(Solieusap!F2220)</f>
        <v>2.14283380952382</v>
      </c>
      <c r="G2220" s="16">
        <f>ABS(Solieusap!G2220)</f>
        <v>2.8891838095238098</v>
      </c>
      <c r="H2220" s="16">
        <f>ABS(Solieusap!H2220)</f>
        <v>1.3054387142857099E-3</v>
      </c>
      <c r="I2220" s="16">
        <f>ABS(Solieusap!I2220)</f>
        <v>7.9796394761904796</v>
      </c>
      <c r="J2220" s="16">
        <f>ABS(Solieusap!J2220)</f>
        <v>5.3616172857142796</v>
      </c>
      <c r="K2220" s="16">
        <f t="shared" si="0"/>
        <v>22.330325714285699</v>
      </c>
      <c r="L2220" s="16">
        <f t="shared" si="1"/>
        <v>7.9796394761904796</v>
      </c>
    </row>
    <row r="2221" spans="1:12" ht="16.5" customHeight="1">
      <c r="A2221" s="15" t="str">
        <f>Solieusap!A2221</f>
        <v>Cũ</v>
      </c>
      <c r="B2221" s="15">
        <f>Solieusap!B2221</f>
        <v>0</v>
      </c>
      <c r="C2221" s="15" t="str">
        <f>Solieusap!C2221</f>
        <v>COMB5</v>
      </c>
      <c r="D2221" s="15" t="str">
        <f>Solieusap!D2221</f>
        <v>Combination</v>
      </c>
      <c r="E2221" s="16">
        <f>ABS(Solieusap!E2221)</f>
        <v>22.347182077922099</v>
      </c>
      <c r="F2221" s="16">
        <f>ABS(Solieusap!F2221)</f>
        <v>2.14454432900434</v>
      </c>
      <c r="G2221" s="16">
        <f>ABS(Solieusap!G2221)</f>
        <v>2.8914482251082201</v>
      </c>
      <c r="H2221" s="16">
        <f>ABS(Solieusap!H2221)</f>
        <v>1.30649381818182E-3</v>
      </c>
      <c r="I2221" s="16">
        <f>ABS(Solieusap!I2221)</f>
        <v>7.9864342683982699</v>
      </c>
      <c r="J2221" s="16">
        <f>ABS(Solieusap!J2221)</f>
        <v>5.3661643376623296</v>
      </c>
      <c r="K2221" s="16">
        <f t="shared" si="0"/>
        <v>22.347182077922099</v>
      </c>
      <c r="L2221" s="16">
        <f t="shared" si="1"/>
        <v>7.9864342683982699</v>
      </c>
    </row>
    <row r="2222" spans="1:12" ht="16.5" customHeight="1">
      <c r="A2222" s="15" t="str">
        <f>Solieusap!A2222</f>
        <v>Cũ</v>
      </c>
      <c r="B2222" s="15">
        <f>Solieusap!B2222</f>
        <v>1.75</v>
      </c>
      <c r="C2222" s="15" t="str">
        <f>Solieusap!C2222</f>
        <v>COMB5</v>
      </c>
      <c r="D2222" s="15" t="str">
        <f>Solieusap!D2222</f>
        <v>Combination</v>
      </c>
      <c r="E2222" s="16">
        <f>ABS(Solieusap!E2222)</f>
        <v>22.364038441558499</v>
      </c>
      <c r="F2222" s="16">
        <f>ABS(Solieusap!F2222)</f>
        <v>2.1462548484848498</v>
      </c>
      <c r="G2222" s="16">
        <f>ABS(Solieusap!G2222)</f>
        <v>2.8937126406926401</v>
      </c>
      <c r="H2222" s="16">
        <f>ABS(Solieusap!H2222)</f>
        <v>1.3075489220779201E-3</v>
      </c>
      <c r="I2222" s="16">
        <f>ABS(Solieusap!I2222)</f>
        <v>7.9932290606060503</v>
      </c>
      <c r="J2222" s="16">
        <f>ABS(Solieusap!J2222)</f>
        <v>5.3707113896103804</v>
      </c>
      <c r="K2222" s="16">
        <f t="shared" si="0"/>
        <v>22.364038441558499</v>
      </c>
      <c r="L2222" s="16">
        <f t="shared" si="1"/>
        <v>7.9932290606060503</v>
      </c>
    </row>
    <row r="2223" spans="1:12" ht="16.5" customHeight="1">
      <c r="A2223" s="15" t="str">
        <f>Solieusap!A2223</f>
        <v>Cũ</v>
      </c>
      <c r="B2223" s="15">
        <f>Solieusap!B2223</f>
        <v>3.5</v>
      </c>
      <c r="C2223" s="15" t="str">
        <f>Solieusap!C2223</f>
        <v>COMB5</v>
      </c>
      <c r="D2223" s="15" t="str">
        <f>Solieusap!D2223</f>
        <v>Combination</v>
      </c>
      <c r="E2223" s="16">
        <f>ABS(Solieusap!E2223)</f>
        <v>22.380894805194799</v>
      </c>
      <c r="F2223" s="16">
        <f>ABS(Solieusap!F2223)</f>
        <v>2.1479653679653699</v>
      </c>
      <c r="G2223" s="16">
        <f>ABS(Solieusap!G2223)</f>
        <v>2.8959770562770499</v>
      </c>
      <c r="H2223" s="16">
        <f>ABS(Solieusap!H2223)</f>
        <v>1.3086040259740301E-3</v>
      </c>
      <c r="I2223" s="16">
        <f>ABS(Solieusap!I2223)</f>
        <v>8.0000238528138397</v>
      </c>
      <c r="J2223" s="16">
        <f>ABS(Solieusap!J2223)</f>
        <v>5.3752584415584401</v>
      </c>
      <c r="K2223" s="16">
        <f t="shared" si="0"/>
        <v>22.380894805194799</v>
      </c>
      <c r="L2223" s="16">
        <f t="shared" si="1"/>
        <v>8.0000238528138397</v>
      </c>
    </row>
    <row r="2224" spans="1:12" ht="16.5" customHeight="1">
      <c r="A2224" s="15" t="str">
        <f>Solieusap!A2224</f>
        <v>Cũ</v>
      </c>
      <c r="B2224" s="15">
        <f>Solieusap!B2224</f>
        <v>0</v>
      </c>
      <c r="C2224" s="15" t="str">
        <f>Solieusap!C2224</f>
        <v>COMB6</v>
      </c>
      <c r="D2224" s="15" t="str">
        <f>Solieusap!D2224</f>
        <v>Combination</v>
      </c>
      <c r="E2224" s="16">
        <f>ABS(Solieusap!E2224)</f>
        <v>22.397751168831199</v>
      </c>
      <c r="F2224" s="16">
        <f>ABS(Solieusap!F2224)</f>
        <v>2.1496758874458899</v>
      </c>
      <c r="G2224" s="16">
        <f>ABS(Solieusap!G2224)</f>
        <v>2.89824147186147</v>
      </c>
      <c r="H2224" s="16">
        <f>ABS(Solieusap!H2224)</f>
        <v>1.30965912987013E-3</v>
      </c>
      <c r="I2224" s="16">
        <f>ABS(Solieusap!I2224)</f>
        <v>8.0068186450216494</v>
      </c>
      <c r="J2224" s="16">
        <f>ABS(Solieusap!J2224)</f>
        <v>5.3798054935064901</v>
      </c>
      <c r="K2224" s="16">
        <f t="shared" si="0"/>
        <v>22.397751168831199</v>
      </c>
      <c r="L2224" s="16">
        <f t="shared" si="1"/>
        <v>8.0068186450216494</v>
      </c>
    </row>
    <row r="2225" spans="1:12" ht="16.5" customHeight="1">
      <c r="A2225" s="15" t="str">
        <f>Solieusap!A2225</f>
        <v>Cũ</v>
      </c>
      <c r="B2225" s="15">
        <f>Solieusap!B2225</f>
        <v>1.75</v>
      </c>
      <c r="C2225" s="15" t="str">
        <f>Solieusap!C2225</f>
        <v>COMB6</v>
      </c>
      <c r="D2225" s="15" t="str">
        <f>Solieusap!D2225</f>
        <v>Combination</v>
      </c>
      <c r="E2225" s="16">
        <f>ABS(Solieusap!E2225)</f>
        <v>22.4146075324675</v>
      </c>
      <c r="F2225" s="16">
        <f>ABS(Solieusap!F2225)</f>
        <v>2.1513864069264099</v>
      </c>
      <c r="G2225" s="16">
        <f>ABS(Solieusap!G2225)</f>
        <v>2.90050588744589</v>
      </c>
      <c r="H2225" s="16">
        <f>ABS(Solieusap!H2225)</f>
        <v>1.31071423376623E-3</v>
      </c>
      <c r="I2225" s="16">
        <f>ABS(Solieusap!I2225)</f>
        <v>8.0136134372294396</v>
      </c>
      <c r="J2225" s="16">
        <f>ABS(Solieusap!J2225)</f>
        <v>5.38435254545454</v>
      </c>
      <c r="K2225" s="16">
        <f t="shared" si="0"/>
        <v>22.4146075324675</v>
      </c>
      <c r="L2225" s="16">
        <f t="shared" si="1"/>
        <v>8.0136134372294396</v>
      </c>
    </row>
    <row r="2226" spans="1:12" ht="16.5" customHeight="1">
      <c r="A2226" s="15" t="str">
        <f>Solieusap!A2226</f>
        <v>Cũ</v>
      </c>
      <c r="B2226" s="15">
        <f>Solieusap!B2226</f>
        <v>3.5</v>
      </c>
      <c r="C2226" s="15" t="str">
        <f>Solieusap!C2226</f>
        <v>COMB6</v>
      </c>
      <c r="D2226" s="15" t="str">
        <f>Solieusap!D2226</f>
        <v>Combination</v>
      </c>
      <c r="E2226" s="16">
        <f>ABS(Solieusap!E2226)</f>
        <v>22.431463896103899</v>
      </c>
      <c r="F2226" s="16">
        <f>ABS(Solieusap!F2226)</f>
        <v>2.15309692640693</v>
      </c>
      <c r="G2226" s="16">
        <f>ABS(Solieusap!G2226)</f>
        <v>2.9027703030302998</v>
      </c>
      <c r="H2226" s="16">
        <f>ABS(Solieusap!H2226)</f>
        <v>1.3117693376623401E-3</v>
      </c>
      <c r="I2226" s="16">
        <f>ABS(Solieusap!I2226)</f>
        <v>8.0204082294372299</v>
      </c>
      <c r="J2226" s="16">
        <f>ABS(Solieusap!J2226)</f>
        <v>5.3888995974025899</v>
      </c>
      <c r="K2226" s="16">
        <f t="shared" si="0"/>
        <v>22.431463896103899</v>
      </c>
      <c r="L2226" s="16">
        <f t="shared" si="1"/>
        <v>8.0204082294372299</v>
      </c>
    </row>
    <row r="2227" spans="1:12" ht="16.5" customHeight="1">
      <c r="A2227" s="15" t="str">
        <f>Solieusap!A2227</f>
        <v>Cũ</v>
      </c>
      <c r="B2227" s="15">
        <f>Solieusap!B2227</f>
        <v>0</v>
      </c>
      <c r="C2227" s="15" t="str">
        <f>Solieusap!C2227</f>
        <v>COMB7</v>
      </c>
      <c r="D2227" s="15" t="str">
        <f>Solieusap!D2227</f>
        <v>Combination</v>
      </c>
      <c r="E2227" s="16">
        <f>ABS(Solieusap!E2227)</f>
        <v>22.448320259740299</v>
      </c>
      <c r="F2227" s="16">
        <f>ABS(Solieusap!F2227)</f>
        <v>2.15480744588745</v>
      </c>
      <c r="G2227" s="16">
        <f>ABS(Solieusap!G2227)</f>
        <v>2.9050347186147198</v>
      </c>
      <c r="H2227" s="16">
        <f>ABS(Solieusap!H2227)</f>
        <v>1.31282444155844E-3</v>
      </c>
      <c r="I2227" s="16">
        <f>ABS(Solieusap!I2227)</f>
        <v>8.0272030216450094</v>
      </c>
      <c r="J2227" s="16">
        <f>ABS(Solieusap!J2227)</f>
        <v>5.3934466493506399</v>
      </c>
      <c r="K2227" s="16">
        <f t="shared" si="0"/>
        <v>22.448320259740299</v>
      </c>
      <c r="L2227" s="16">
        <f t="shared" si="1"/>
        <v>8.0272030216450094</v>
      </c>
    </row>
    <row r="2228" spans="1:12" ht="16.5" customHeight="1">
      <c r="A2228" s="15" t="str">
        <f>Solieusap!A2228</f>
        <v>Cũ</v>
      </c>
      <c r="B2228" s="15">
        <f>Solieusap!B2228</f>
        <v>1.75</v>
      </c>
      <c r="C2228" s="15" t="str">
        <f>Solieusap!C2228</f>
        <v>COMB7</v>
      </c>
      <c r="D2228" s="15" t="str">
        <f>Solieusap!D2228</f>
        <v>Combination</v>
      </c>
      <c r="E2228" s="16">
        <f>ABS(Solieusap!E2228)</f>
        <v>22.4651766233766</v>
      </c>
      <c r="F2228" s="16">
        <f>ABS(Solieusap!F2228)</f>
        <v>2.15651796536797</v>
      </c>
      <c r="G2228" s="16">
        <f>ABS(Solieusap!G2228)</f>
        <v>2.9072991341991301</v>
      </c>
      <c r="H2228" s="16">
        <f>ABS(Solieusap!H2228)</f>
        <v>1.31387954545455E-3</v>
      </c>
      <c r="I2228" s="16">
        <f>ABS(Solieusap!I2228)</f>
        <v>8.0339978138527997</v>
      </c>
      <c r="J2228" s="16">
        <f>ABS(Solieusap!J2228)</f>
        <v>5.3979937012986996</v>
      </c>
      <c r="K2228" s="16">
        <f t="shared" si="0"/>
        <v>22.4651766233766</v>
      </c>
      <c r="L2228" s="16">
        <f t="shared" si="1"/>
        <v>8.0339978138527997</v>
      </c>
    </row>
    <row r="2229" spans="1:12" ht="16.5" customHeight="1">
      <c r="A2229" s="15" t="str">
        <f>Solieusap!A2229</f>
        <v>Cũ</v>
      </c>
      <c r="B2229" s="15">
        <f>Solieusap!B2229</f>
        <v>3.5</v>
      </c>
      <c r="C2229" s="15" t="str">
        <f>Solieusap!C2229</f>
        <v>COMB7</v>
      </c>
      <c r="D2229" s="15" t="str">
        <f>Solieusap!D2229</f>
        <v>Combination</v>
      </c>
      <c r="E2229" s="16">
        <f>ABS(Solieusap!E2229)</f>
        <v>22.482032987013</v>
      </c>
      <c r="F2229" s="16">
        <f>ABS(Solieusap!F2229)</f>
        <v>2.1582284848484901</v>
      </c>
      <c r="G2229" s="16">
        <f>ABS(Solieusap!G2229)</f>
        <v>2.9095635497835501</v>
      </c>
      <c r="H2229" s="16">
        <f>ABS(Solieusap!H2229)</f>
        <v>1.3149346493506501E-3</v>
      </c>
      <c r="I2229" s="16">
        <f>ABS(Solieusap!I2229)</f>
        <v>8.0407926060606094</v>
      </c>
      <c r="J2229" s="16">
        <f>ABS(Solieusap!J2229)</f>
        <v>5.4025407532467504</v>
      </c>
      <c r="K2229" s="16">
        <f t="shared" si="0"/>
        <v>22.482032987013</v>
      </c>
      <c r="L2229" s="16">
        <f t="shared" si="1"/>
        <v>8.0407926060606094</v>
      </c>
    </row>
    <row r="2230" spans="1:12" ht="16.5" customHeight="1">
      <c r="A2230" s="15" t="str">
        <f>Solieusap!A2230</f>
        <v>Cũ</v>
      </c>
      <c r="B2230" s="15">
        <f>Solieusap!B2230</f>
        <v>0</v>
      </c>
      <c r="C2230" s="15" t="str">
        <f>Solieusap!C2230</f>
        <v>COMB1</v>
      </c>
      <c r="D2230" s="15" t="str">
        <f>Solieusap!D2230</f>
        <v>Combination</v>
      </c>
      <c r="E2230" s="16">
        <f>ABS(Solieusap!E2230)</f>
        <v>22.498889350649399</v>
      </c>
      <c r="F2230" s="16">
        <f>ABS(Solieusap!F2230)</f>
        <v>2.1599390043290101</v>
      </c>
      <c r="G2230" s="16">
        <f>ABS(Solieusap!G2230)</f>
        <v>2.91182796536796</v>
      </c>
      <c r="H2230" s="16">
        <f>ABS(Solieusap!H2230)</f>
        <v>1.31598975324675E-3</v>
      </c>
      <c r="I2230" s="16">
        <f>ABS(Solieusap!I2230)</f>
        <v>8.0475873982683996</v>
      </c>
      <c r="J2230" s="16">
        <f>ABS(Solieusap!J2230)</f>
        <v>5.4070878051948004</v>
      </c>
      <c r="K2230" s="16">
        <f t="shared" si="0"/>
        <v>22.498889350649399</v>
      </c>
      <c r="L2230" s="16">
        <f t="shared" si="1"/>
        <v>8.0475873982683996</v>
      </c>
    </row>
    <row r="2231" spans="1:12" ht="16.5" customHeight="1">
      <c r="A2231" s="15" t="str">
        <f>Solieusap!A2231</f>
        <v>Cũ</v>
      </c>
      <c r="B2231" s="15">
        <f>Solieusap!B2231</f>
        <v>1.75</v>
      </c>
      <c r="C2231" s="15" t="str">
        <f>Solieusap!C2231</f>
        <v>COMB1</v>
      </c>
      <c r="D2231" s="15" t="str">
        <f>Solieusap!D2231</f>
        <v>Combination</v>
      </c>
      <c r="E2231" s="16">
        <f>ABS(Solieusap!E2231)</f>
        <v>22.5157457142857</v>
      </c>
      <c r="F2231" s="16">
        <f>ABS(Solieusap!F2231)</f>
        <v>2.1616495238095301</v>
      </c>
      <c r="G2231" s="16">
        <f>ABS(Solieusap!G2231)</f>
        <v>2.91409238095238</v>
      </c>
      <c r="H2231" s="16">
        <f>ABS(Solieusap!H2231)</f>
        <v>1.31704485714286E-3</v>
      </c>
      <c r="I2231" s="16">
        <f>ABS(Solieusap!I2231)</f>
        <v>8.0543821904761899</v>
      </c>
      <c r="J2231" s="16">
        <f>ABS(Solieusap!J2231)</f>
        <v>5.4116348571428503</v>
      </c>
      <c r="K2231" s="16">
        <f t="shared" si="0"/>
        <v>22.5157457142857</v>
      </c>
      <c r="L2231" s="16">
        <f t="shared" si="1"/>
        <v>8.0543821904761899</v>
      </c>
    </row>
    <row r="2232" spans="1:12" ht="16.5" customHeight="1">
      <c r="A2232" s="15" t="str">
        <f>Solieusap!A2232</f>
        <v>Cũ</v>
      </c>
      <c r="B2232" s="15">
        <f>Solieusap!B2232</f>
        <v>3.5</v>
      </c>
      <c r="C2232" s="15" t="str">
        <f>Solieusap!C2232</f>
        <v>COMB1</v>
      </c>
      <c r="D2232" s="15" t="str">
        <f>Solieusap!D2232</f>
        <v>Combination</v>
      </c>
      <c r="E2232" s="16">
        <f>ABS(Solieusap!E2232)</f>
        <v>22.5326020779221</v>
      </c>
      <c r="F2232" s="16">
        <f>ABS(Solieusap!F2232)</f>
        <v>2.1633600432900502</v>
      </c>
      <c r="G2232" s="16">
        <f>ABS(Solieusap!G2232)</f>
        <v>2.9163567965367898</v>
      </c>
      <c r="H2232" s="16">
        <f>ABS(Solieusap!H2232)</f>
        <v>1.3180999610389601E-3</v>
      </c>
      <c r="I2232" s="16">
        <f>ABS(Solieusap!I2232)</f>
        <v>8.0611769826839694</v>
      </c>
      <c r="J2232" s="16">
        <f>ABS(Solieusap!J2232)</f>
        <v>5.4161819090909002</v>
      </c>
      <c r="K2232" s="16">
        <f t="shared" si="0"/>
        <v>22.5326020779221</v>
      </c>
      <c r="L2232" s="16">
        <f t="shared" si="1"/>
        <v>8.0611769826839694</v>
      </c>
    </row>
    <row r="2233" spans="1:12" ht="16.5" customHeight="1">
      <c r="A2233" s="15" t="str">
        <f>Solieusap!A2233</f>
        <v>Cũ</v>
      </c>
      <c r="B2233" s="15">
        <f>Solieusap!B2233</f>
        <v>0</v>
      </c>
      <c r="C2233" s="15" t="str">
        <f>Solieusap!C2233</f>
        <v>COMB2</v>
      </c>
      <c r="D2233" s="15" t="str">
        <f>Solieusap!D2233</f>
        <v>Combination</v>
      </c>
      <c r="E2233" s="16">
        <f>ABS(Solieusap!E2233)</f>
        <v>22.5494584415585</v>
      </c>
      <c r="F2233" s="16">
        <f>ABS(Solieusap!F2233)</f>
        <v>2.1650705627705702</v>
      </c>
      <c r="G2233" s="16">
        <f>ABS(Solieusap!G2233)</f>
        <v>2.9186212121212098</v>
      </c>
      <c r="H2233" s="16">
        <f>ABS(Solieusap!H2233)</f>
        <v>1.3191550649350699E-3</v>
      </c>
      <c r="I2233" s="16">
        <f>ABS(Solieusap!I2233)</f>
        <v>8.0679717748917792</v>
      </c>
      <c r="J2233" s="16">
        <f>ABS(Solieusap!J2233)</f>
        <v>5.4207289610389502</v>
      </c>
      <c r="K2233" s="16">
        <f t="shared" si="0"/>
        <v>22.5494584415585</v>
      </c>
      <c r="L2233" s="16">
        <f t="shared" si="1"/>
        <v>8.0679717748917792</v>
      </c>
    </row>
    <row r="2234" spans="1:12" ht="16.5" customHeight="1">
      <c r="A2234" s="15" t="str">
        <f>Solieusap!A2234</f>
        <v>Cũ</v>
      </c>
      <c r="B2234" s="15">
        <f>Solieusap!B2234</f>
        <v>1.75</v>
      </c>
      <c r="C2234" s="15" t="str">
        <f>Solieusap!C2234</f>
        <v>COMB2</v>
      </c>
      <c r="D2234" s="15" t="str">
        <f>Solieusap!D2234</f>
        <v>Combination</v>
      </c>
      <c r="E2234" s="16">
        <f>ABS(Solieusap!E2234)</f>
        <v>22.5663148051948</v>
      </c>
      <c r="F2234" s="16">
        <f>ABS(Solieusap!F2234)</f>
        <v>2.1667810822510898</v>
      </c>
      <c r="G2234" s="16">
        <f>ABS(Solieusap!G2234)</f>
        <v>2.9208856277056299</v>
      </c>
      <c r="H2234" s="16">
        <f>ABS(Solieusap!H2234)</f>
        <v>1.32021016883117E-3</v>
      </c>
      <c r="I2234" s="16">
        <f>ABS(Solieusap!I2234)</f>
        <v>8.0747665670995694</v>
      </c>
      <c r="J2234" s="16">
        <f>ABS(Solieusap!J2234)</f>
        <v>5.4252760129870099</v>
      </c>
      <c r="K2234" s="16">
        <f t="shared" si="0"/>
        <v>22.5663148051948</v>
      </c>
      <c r="L2234" s="16">
        <f t="shared" si="1"/>
        <v>8.0747665670995694</v>
      </c>
    </row>
    <row r="2235" spans="1:12" ht="16.5" customHeight="1">
      <c r="A2235" s="15" t="str">
        <f>Solieusap!A2235</f>
        <v>Cũ</v>
      </c>
      <c r="B2235" s="15">
        <f>Solieusap!B2235</f>
        <v>3.5</v>
      </c>
      <c r="C2235" s="15" t="str">
        <f>Solieusap!C2235</f>
        <v>COMB2</v>
      </c>
      <c r="D2235" s="15" t="str">
        <f>Solieusap!D2235</f>
        <v>Combination</v>
      </c>
      <c r="E2235" s="16">
        <f>ABS(Solieusap!E2235)</f>
        <v>22.5831711688312</v>
      </c>
      <c r="F2235" s="16">
        <f>ABS(Solieusap!F2235)</f>
        <v>2.1684916017316098</v>
      </c>
      <c r="G2235" s="16">
        <f>ABS(Solieusap!G2235)</f>
        <v>2.9231500432900401</v>
      </c>
      <c r="H2235" s="16">
        <f>ABS(Solieusap!H2235)</f>
        <v>1.3212652727272701E-3</v>
      </c>
      <c r="I2235" s="16">
        <f>ABS(Solieusap!I2235)</f>
        <v>8.0815613593073596</v>
      </c>
      <c r="J2235" s="16">
        <f>ABS(Solieusap!J2235)</f>
        <v>5.4298230649350598</v>
      </c>
      <c r="K2235" s="16">
        <f t="shared" si="0"/>
        <v>22.5831711688312</v>
      </c>
      <c r="L2235" s="16">
        <f t="shared" si="1"/>
        <v>8.0815613593073596</v>
      </c>
    </row>
    <row r="2236" spans="1:12" ht="16.5" customHeight="1">
      <c r="A2236" s="15" t="str">
        <f>Solieusap!A2236</f>
        <v>Cũ</v>
      </c>
      <c r="B2236" s="15">
        <f>Solieusap!B2236</f>
        <v>0</v>
      </c>
      <c r="C2236" s="15" t="str">
        <f>Solieusap!C2236</f>
        <v>COMB3</v>
      </c>
      <c r="D2236" s="15" t="str">
        <f>Solieusap!D2236</f>
        <v>Combination</v>
      </c>
      <c r="E2236" s="16">
        <f>ABS(Solieusap!E2236)</f>
        <v>22.6000275324675</v>
      </c>
      <c r="F2236" s="16">
        <f>ABS(Solieusap!F2236)</f>
        <v>2.1702021212121299</v>
      </c>
      <c r="G2236" s="16">
        <f>ABS(Solieusap!G2236)</f>
        <v>2.9254144588744602</v>
      </c>
      <c r="H2236" s="16">
        <f>ABS(Solieusap!H2236)</f>
        <v>1.3223203766233799E-3</v>
      </c>
      <c r="I2236" s="16">
        <f>ABS(Solieusap!I2236)</f>
        <v>8.0883561515151499</v>
      </c>
      <c r="J2236" s="16">
        <f>ABS(Solieusap!J2236)</f>
        <v>5.4343701168831098</v>
      </c>
      <c r="K2236" s="16">
        <f t="shared" si="0"/>
        <v>22.6000275324675</v>
      </c>
      <c r="L2236" s="16">
        <f t="shared" si="1"/>
        <v>8.0883561515151499</v>
      </c>
    </row>
    <row r="2237" spans="1:12" ht="16.5" customHeight="1">
      <c r="A2237" s="15" t="str">
        <f>Solieusap!A2237</f>
        <v>Cũ</v>
      </c>
      <c r="B2237" s="15">
        <f>Solieusap!B2237</f>
        <v>1.75</v>
      </c>
      <c r="C2237" s="15" t="str">
        <f>Solieusap!C2237</f>
        <v>COMB3</v>
      </c>
      <c r="D2237" s="15" t="str">
        <f>Solieusap!D2237</f>
        <v>Combination</v>
      </c>
      <c r="E2237" s="16">
        <f>ABS(Solieusap!E2237)</f>
        <v>22.6168838961039</v>
      </c>
      <c r="F2237" s="16">
        <f>ABS(Solieusap!F2237)</f>
        <v>2.1719126406926499</v>
      </c>
      <c r="G2237" s="16">
        <f>ABS(Solieusap!G2237)</f>
        <v>2.92767887445887</v>
      </c>
      <c r="H2237" s="16">
        <f>ABS(Solieusap!H2237)</f>
        <v>1.32337548051948E-3</v>
      </c>
      <c r="I2237" s="16">
        <f>ABS(Solieusap!I2237)</f>
        <v>8.0951509437229294</v>
      </c>
      <c r="J2237" s="16">
        <f>ABS(Solieusap!J2237)</f>
        <v>5.4389171688311597</v>
      </c>
      <c r="K2237" s="16">
        <f t="shared" si="0"/>
        <v>22.6168838961039</v>
      </c>
      <c r="L2237" s="16">
        <f t="shared" si="1"/>
        <v>8.0951509437229294</v>
      </c>
    </row>
    <row r="2238" spans="1:12" ht="16.5" customHeight="1">
      <c r="A2238" s="15" t="str">
        <f>Solieusap!A2238</f>
        <v>Cũ</v>
      </c>
      <c r="B2238" s="15">
        <f>Solieusap!B2238</f>
        <v>3.5</v>
      </c>
      <c r="C2238" s="15" t="str">
        <f>Solieusap!C2238</f>
        <v>COMB3</v>
      </c>
      <c r="D2238" s="15" t="str">
        <f>Solieusap!D2238</f>
        <v>Combination</v>
      </c>
      <c r="E2238" s="16">
        <f>ABS(Solieusap!E2238)</f>
        <v>22.6337402597403</v>
      </c>
      <c r="F2238" s="16">
        <f>ABS(Solieusap!F2238)</f>
        <v>2.1736231601731699</v>
      </c>
      <c r="G2238" s="16">
        <f>ABS(Solieusap!G2238)</f>
        <v>2.92994329004329</v>
      </c>
      <c r="H2238" s="16">
        <f>ABS(Solieusap!H2238)</f>
        <v>1.3244305844155801E-3</v>
      </c>
      <c r="I2238" s="16">
        <f>ABS(Solieusap!I2238)</f>
        <v>8.1019457359307392</v>
      </c>
      <c r="J2238" s="16">
        <f>ABS(Solieusap!J2238)</f>
        <v>5.4434642207792203</v>
      </c>
      <c r="K2238" s="16">
        <f t="shared" si="0"/>
        <v>22.6337402597403</v>
      </c>
      <c r="L2238" s="16">
        <f t="shared" si="1"/>
        <v>8.1019457359307392</v>
      </c>
    </row>
    <row r="2239" spans="1:12" ht="16.5" customHeight="1">
      <c r="A2239" s="15" t="str">
        <f>Solieusap!A2239</f>
        <v>Cũ</v>
      </c>
      <c r="B2239" s="15">
        <f>Solieusap!B2239</f>
        <v>0</v>
      </c>
      <c r="C2239" s="15" t="str">
        <f>Solieusap!C2239</f>
        <v>COMB4</v>
      </c>
      <c r="D2239" s="15" t="str">
        <f>Solieusap!D2239</f>
        <v>Combination</v>
      </c>
      <c r="E2239" s="16">
        <f>ABS(Solieusap!E2239)</f>
        <v>22.6505966233766</v>
      </c>
      <c r="F2239" s="16">
        <f>ABS(Solieusap!F2239)</f>
        <v>2.17533367965369</v>
      </c>
      <c r="G2239" s="16">
        <f>ABS(Solieusap!G2239)</f>
        <v>2.9322077056276998</v>
      </c>
      <c r="H2239" s="16">
        <f>ABS(Solieusap!H2239)</f>
        <v>1.3254856883116899E-3</v>
      </c>
      <c r="I2239" s="16">
        <f>ABS(Solieusap!I2239)</f>
        <v>8.1087405281385294</v>
      </c>
      <c r="J2239" s="16">
        <f>ABS(Solieusap!J2239)</f>
        <v>5.4480112727272703</v>
      </c>
      <c r="K2239" s="16">
        <f t="shared" si="0"/>
        <v>22.6505966233766</v>
      </c>
      <c r="L2239" s="16">
        <f t="shared" si="1"/>
        <v>8.1087405281385294</v>
      </c>
    </row>
    <row r="2240" spans="1:12" ht="16.5" customHeight="1">
      <c r="A2240" s="15" t="str">
        <f>Solieusap!A2240</f>
        <v>Cũ</v>
      </c>
      <c r="B2240" s="15">
        <f>Solieusap!B2240</f>
        <v>1.75</v>
      </c>
      <c r="C2240" s="15" t="str">
        <f>Solieusap!C2240</f>
        <v>COMB4</v>
      </c>
      <c r="D2240" s="15" t="str">
        <f>Solieusap!D2240</f>
        <v>Combination</v>
      </c>
      <c r="E2240" s="16">
        <f>ABS(Solieusap!E2240)</f>
        <v>22.667452987013</v>
      </c>
      <c r="F2240" s="16">
        <f>ABS(Solieusap!F2240)</f>
        <v>2.17704419913421</v>
      </c>
      <c r="G2240" s="16">
        <f>ABS(Solieusap!G2240)</f>
        <v>2.9344721212121199</v>
      </c>
      <c r="H2240" s="16">
        <f>ABS(Solieusap!H2240)</f>
        <v>1.32654079220779E-3</v>
      </c>
      <c r="I2240" s="16">
        <f>ABS(Solieusap!I2240)</f>
        <v>8.1155353203463196</v>
      </c>
      <c r="J2240" s="16">
        <f>ABS(Solieusap!J2240)</f>
        <v>5.4525583246753202</v>
      </c>
      <c r="K2240" s="16">
        <f t="shared" si="0"/>
        <v>22.667452987013</v>
      </c>
      <c r="L2240" s="16">
        <f t="shared" si="1"/>
        <v>8.1155353203463196</v>
      </c>
    </row>
    <row r="2241" spans="1:12" ht="16.5" customHeight="1">
      <c r="A2241" s="15" t="str">
        <f>Solieusap!A2241</f>
        <v>Cũ</v>
      </c>
      <c r="B2241" s="15">
        <f>Solieusap!B2241</f>
        <v>3.5</v>
      </c>
      <c r="C2241" s="15" t="str">
        <f>Solieusap!C2241</f>
        <v>COMB4</v>
      </c>
      <c r="D2241" s="15" t="str">
        <f>Solieusap!D2241</f>
        <v>Combination</v>
      </c>
      <c r="E2241" s="16">
        <f>ABS(Solieusap!E2241)</f>
        <v>22.6843093506494</v>
      </c>
      <c r="F2241" s="16">
        <f>ABS(Solieusap!F2241)</f>
        <v>2.1787547186147198</v>
      </c>
      <c r="G2241" s="16">
        <f>ABS(Solieusap!G2241)</f>
        <v>2.9367365367965301</v>
      </c>
      <c r="H2241" s="16">
        <f>ABS(Solieusap!H2241)</f>
        <v>1.3275958961039001E-3</v>
      </c>
      <c r="I2241" s="16">
        <f>ABS(Solieusap!I2241)</f>
        <v>8.1223301125541099</v>
      </c>
      <c r="J2241" s="16">
        <f>ABS(Solieusap!J2241)</f>
        <v>5.4571053766233701</v>
      </c>
      <c r="K2241" s="16">
        <f t="shared" si="0"/>
        <v>22.6843093506494</v>
      </c>
      <c r="L2241" s="16">
        <f t="shared" si="1"/>
        <v>8.1223301125541099</v>
      </c>
    </row>
    <row r="2242" spans="1:12" ht="16.5" customHeight="1">
      <c r="A2242" s="15" t="str">
        <f>Solieusap!A2242</f>
        <v>Cũ</v>
      </c>
      <c r="B2242" s="15">
        <f>Solieusap!B2242</f>
        <v>0</v>
      </c>
      <c r="C2242" s="15" t="str">
        <f>Solieusap!C2242</f>
        <v>COMB5</v>
      </c>
      <c r="D2242" s="15" t="str">
        <f>Solieusap!D2242</f>
        <v>Combination</v>
      </c>
      <c r="E2242" s="16">
        <f>ABS(Solieusap!E2242)</f>
        <v>22.7011657142857</v>
      </c>
      <c r="F2242" s="16">
        <f>ABS(Solieusap!F2242)</f>
        <v>2.1804652380952398</v>
      </c>
      <c r="G2242" s="16">
        <f>ABS(Solieusap!G2242)</f>
        <v>2.9390009523809502</v>
      </c>
      <c r="H2242" s="16">
        <f>ABS(Solieusap!H2242)</f>
        <v>1.3286509999999999E-3</v>
      </c>
      <c r="I2242" s="16">
        <f>ABS(Solieusap!I2242)</f>
        <v>8.1291249047619107</v>
      </c>
      <c r="J2242" s="16">
        <f>ABS(Solieusap!J2242)</f>
        <v>5.4616524285714201</v>
      </c>
      <c r="K2242" s="16">
        <f t="shared" si="0"/>
        <v>22.7011657142857</v>
      </c>
      <c r="L2242" s="16">
        <f t="shared" si="1"/>
        <v>8.1291249047619107</v>
      </c>
    </row>
    <row r="2243" spans="1:12" ht="16.5" customHeight="1">
      <c r="A2243" s="15" t="str">
        <f>Solieusap!A2243</f>
        <v>Cũ</v>
      </c>
      <c r="B2243" s="15">
        <f>Solieusap!B2243</f>
        <v>1.75</v>
      </c>
      <c r="C2243" s="15" t="str">
        <f>Solieusap!C2243</f>
        <v>COMB5</v>
      </c>
      <c r="D2243" s="15" t="str">
        <f>Solieusap!D2243</f>
        <v>Combination</v>
      </c>
      <c r="E2243" s="16">
        <f>ABS(Solieusap!E2243)</f>
        <v>22.7180220779221</v>
      </c>
      <c r="F2243" s="16">
        <f>ABS(Solieusap!F2243)</f>
        <v>2.1821757575757599</v>
      </c>
      <c r="G2243" s="16">
        <f>ABS(Solieusap!G2243)</f>
        <v>2.9412653679653702</v>
      </c>
      <c r="H2243" s="16">
        <f>ABS(Solieusap!H2243)</f>
        <v>1.3297061038961E-3</v>
      </c>
      <c r="I2243" s="16">
        <f>ABS(Solieusap!I2243)</f>
        <v>8.1359196969696992</v>
      </c>
      <c r="J2243" s="16">
        <f>ABS(Solieusap!J2243)</f>
        <v>5.46619948051947</v>
      </c>
      <c r="K2243" s="16">
        <f t="shared" si="0"/>
        <v>22.7180220779221</v>
      </c>
      <c r="L2243" s="16">
        <f t="shared" si="1"/>
        <v>8.1359196969696992</v>
      </c>
    </row>
    <row r="2244" spans="1:12" ht="16.5" customHeight="1">
      <c r="A2244" s="15" t="str">
        <f>Solieusap!A2244</f>
        <v>Cũ</v>
      </c>
      <c r="B2244" s="15">
        <f>Solieusap!B2244</f>
        <v>3.5</v>
      </c>
      <c r="C2244" s="15" t="str">
        <f>Solieusap!C2244</f>
        <v>COMB5</v>
      </c>
      <c r="D2244" s="15" t="str">
        <f>Solieusap!D2244</f>
        <v>Combination</v>
      </c>
      <c r="E2244" s="16">
        <f>ABS(Solieusap!E2244)</f>
        <v>22.7348784415585</v>
      </c>
      <c r="F2244" s="16">
        <f>ABS(Solieusap!F2244)</f>
        <v>2.1838862770562799</v>
      </c>
      <c r="G2244" s="16">
        <f>ABS(Solieusap!G2244)</f>
        <v>2.94352978354978</v>
      </c>
      <c r="H2244" s="16">
        <f>ABS(Solieusap!H2244)</f>
        <v>1.3307612077922101E-3</v>
      </c>
      <c r="I2244" s="16">
        <f>ABS(Solieusap!I2244)</f>
        <v>8.1427144891774894</v>
      </c>
      <c r="J2244" s="16">
        <f>ABS(Solieusap!J2244)</f>
        <v>5.4707465324675297</v>
      </c>
      <c r="K2244" s="16">
        <f t="shared" si="0"/>
        <v>22.7348784415585</v>
      </c>
      <c r="L2244" s="16">
        <f t="shared" si="1"/>
        <v>8.1427144891774894</v>
      </c>
    </row>
    <row r="2245" spans="1:12" ht="16.5" customHeight="1">
      <c r="A2245" s="15" t="str">
        <f>Solieusap!A2245</f>
        <v>Cũ</v>
      </c>
      <c r="B2245" s="15">
        <f>Solieusap!B2245</f>
        <v>0</v>
      </c>
      <c r="C2245" s="15" t="str">
        <f>Solieusap!C2245</f>
        <v>COMB6</v>
      </c>
      <c r="D2245" s="15" t="str">
        <f>Solieusap!D2245</f>
        <v>Combination</v>
      </c>
      <c r="E2245" s="16">
        <f>ABS(Solieusap!E2245)</f>
        <v>22.751734805194801</v>
      </c>
      <c r="F2245" s="16">
        <f>ABS(Solieusap!F2245)</f>
        <v>2.1855967965367999</v>
      </c>
      <c r="G2245" s="16">
        <f>ABS(Solieusap!G2245)</f>
        <v>2.9457941991342</v>
      </c>
      <c r="H2245" s="16">
        <f>ABS(Solieusap!H2245)</f>
        <v>1.3318163116883099E-3</v>
      </c>
      <c r="I2245" s="16">
        <f>ABS(Solieusap!I2245)</f>
        <v>8.1495092813852796</v>
      </c>
      <c r="J2245" s="16">
        <f>ABS(Solieusap!J2245)</f>
        <v>5.4752935844155797</v>
      </c>
      <c r="K2245" s="16">
        <f t="shared" si="0"/>
        <v>22.751734805194801</v>
      </c>
      <c r="L2245" s="16">
        <f t="shared" si="1"/>
        <v>8.1495092813852796</v>
      </c>
    </row>
    <row r="2246" spans="1:12" ht="16.5" customHeight="1">
      <c r="A2246" s="15" t="str">
        <f>Solieusap!A2246</f>
        <v>Cũ</v>
      </c>
      <c r="B2246" s="15">
        <f>Solieusap!B2246</f>
        <v>1.75</v>
      </c>
      <c r="C2246" s="15" t="str">
        <f>Solieusap!C2246</f>
        <v>COMB6</v>
      </c>
      <c r="D2246" s="15" t="str">
        <f>Solieusap!D2246</f>
        <v>Combination</v>
      </c>
      <c r="E2246" s="16">
        <f>ABS(Solieusap!E2246)</f>
        <v>22.7685911688312</v>
      </c>
      <c r="F2246" s="16">
        <f>ABS(Solieusap!F2246)</f>
        <v>2.18730731601732</v>
      </c>
      <c r="G2246" s="16">
        <f>ABS(Solieusap!G2246)</f>
        <v>2.9480586147186099</v>
      </c>
      <c r="H2246" s="16">
        <f>ABS(Solieusap!H2246)</f>
        <v>1.33287141558442E-3</v>
      </c>
      <c r="I2246" s="16">
        <f>ABS(Solieusap!I2246)</f>
        <v>8.1563040735930699</v>
      </c>
      <c r="J2246" s="16">
        <f>ABS(Solieusap!J2246)</f>
        <v>5.4798406363636296</v>
      </c>
      <c r="K2246" s="16">
        <f t="shared" si="0"/>
        <v>22.7685911688312</v>
      </c>
      <c r="L2246" s="16">
        <f t="shared" si="1"/>
        <v>8.1563040735930699</v>
      </c>
    </row>
    <row r="2247" spans="1:12" ht="16.5" customHeight="1">
      <c r="A2247" s="15" t="str">
        <f>Solieusap!A2247</f>
        <v>Cũ</v>
      </c>
      <c r="B2247" s="15">
        <f>Solieusap!B2247</f>
        <v>3.5</v>
      </c>
      <c r="C2247" s="15" t="str">
        <f>Solieusap!C2247</f>
        <v>COMB6</v>
      </c>
      <c r="D2247" s="15" t="str">
        <f>Solieusap!D2247</f>
        <v>Combination</v>
      </c>
      <c r="E2247" s="16">
        <f>ABS(Solieusap!E2247)</f>
        <v>22.785447532467501</v>
      </c>
      <c r="F2247" s="16">
        <f>ABS(Solieusap!F2247)</f>
        <v>2.18901783549784</v>
      </c>
      <c r="G2247" s="16">
        <f>ABS(Solieusap!G2247)</f>
        <v>2.9503230303030299</v>
      </c>
      <c r="H2247" s="16">
        <f>ABS(Solieusap!H2247)</f>
        <v>1.3339265194805201E-3</v>
      </c>
      <c r="I2247" s="16">
        <f>ABS(Solieusap!I2247)</f>
        <v>8.1630988658008707</v>
      </c>
      <c r="J2247" s="16">
        <f>ABS(Solieusap!J2247)</f>
        <v>5.4843876883116804</v>
      </c>
      <c r="K2247" s="16">
        <f t="shared" si="0"/>
        <v>22.785447532467501</v>
      </c>
      <c r="L2247" s="16">
        <f t="shared" si="1"/>
        <v>8.1630988658008707</v>
      </c>
    </row>
    <row r="2248" spans="1:12" ht="16.5" customHeight="1">
      <c r="A2248" s="15" t="str">
        <f>Solieusap!A2248</f>
        <v>Cũ</v>
      </c>
      <c r="B2248" s="15">
        <f>Solieusap!B2248</f>
        <v>0</v>
      </c>
      <c r="C2248" s="15" t="str">
        <f>Solieusap!C2248</f>
        <v>COMB7</v>
      </c>
      <c r="D2248" s="15" t="str">
        <f>Solieusap!D2248</f>
        <v>Combination</v>
      </c>
      <c r="E2248" s="16">
        <f>ABS(Solieusap!E2248)</f>
        <v>22.802303896103901</v>
      </c>
      <c r="F2248" s="16">
        <f>ABS(Solieusap!F2248)</f>
        <v>2.19072835497836</v>
      </c>
      <c r="G2248" s="16">
        <f>ABS(Solieusap!G2248)</f>
        <v>2.9525874458874402</v>
      </c>
      <c r="H2248" s="16">
        <f>ABS(Solieusap!H2248)</f>
        <v>1.3349816233766199E-3</v>
      </c>
      <c r="I2248" s="16">
        <f>ABS(Solieusap!I2248)</f>
        <v>8.1698936580086592</v>
      </c>
      <c r="J2248" s="16">
        <f>ABS(Solieusap!J2248)</f>
        <v>5.4889347402597304</v>
      </c>
      <c r="K2248" s="16">
        <f t="shared" si="0"/>
        <v>22.802303896103901</v>
      </c>
      <c r="L2248" s="16">
        <f t="shared" si="1"/>
        <v>8.1698936580086592</v>
      </c>
    </row>
    <row r="2249" spans="1:12" ht="16.5" customHeight="1">
      <c r="A2249" s="15" t="str">
        <f>Solieusap!A2249</f>
        <v>Cũ</v>
      </c>
      <c r="B2249" s="15">
        <f>Solieusap!B2249</f>
        <v>1.75</v>
      </c>
      <c r="C2249" s="15" t="str">
        <f>Solieusap!C2249</f>
        <v>COMB7</v>
      </c>
      <c r="D2249" s="15" t="str">
        <f>Solieusap!D2249</f>
        <v>Combination</v>
      </c>
      <c r="E2249" s="16">
        <f>ABS(Solieusap!E2249)</f>
        <v>22.8191602597403</v>
      </c>
      <c r="F2249" s="16">
        <f>ABS(Solieusap!F2249)</f>
        <v>2.1924388744588801</v>
      </c>
      <c r="G2249" s="16">
        <f>ABS(Solieusap!G2249)</f>
        <v>2.9548518614718602</v>
      </c>
      <c r="H2249" s="16">
        <f>ABS(Solieusap!H2249)</f>
        <v>1.33603672727273E-3</v>
      </c>
      <c r="I2249" s="16">
        <f>ABS(Solieusap!I2249)</f>
        <v>8.1766884502164494</v>
      </c>
      <c r="J2249" s="16">
        <f>ABS(Solieusap!J2249)</f>
        <v>5.4934817922077901</v>
      </c>
      <c r="K2249" s="16">
        <f t="shared" si="0"/>
        <v>22.8191602597403</v>
      </c>
      <c r="L2249" s="16">
        <f t="shared" si="1"/>
        <v>8.1766884502164494</v>
      </c>
    </row>
    <row r="2250" spans="1:12" ht="16.5" customHeight="1">
      <c r="A2250" s="15" t="str">
        <f>Solieusap!A2250</f>
        <v>Cũ</v>
      </c>
      <c r="B2250" s="15">
        <f>Solieusap!B2250</f>
        <v>3.5</v>
      </c>
      <c r="C2250" s="15" t="str">
        <f>Solieusap!C2250</f>
        <v>COMB7</v>
      </c>
      <c r="D2250" s="15" t="str">
        <f>Solieusap!D2250</f>
        <v>Combination</v>
      </c>
      <c r="E2250" s="16">
        <f>ABS(Solieusap!E2250)</f>
        <v>22.836016623376601</v>
      </c>
      <c r="F2250" s="16">
        <f>ABS(Solieusap!F2250)</f>
        <v>2.1941493939394001</v>
      </c>
      <c r="G2250" s="16">
        <f>ABS(Solieusap!G2250)</f>
        <v>2.9571162770562802</v>
      </c>
      <c r="H2250" s="16">
        <f>ABS(Solieusap!H2250)</f>
        <v>1.33709183116883E-3</v>
      </c>
      <c r="I2250" s="16">
        <f>ABS(Solieusap!I2250)</f>
        <v>8.1834832424242396</v>
      </c>
      <c r="J2250" s="16">
        <f>ABS(Solieusap!J2250)</f>
        <v>5.49802884415584</v>
      </c>
      <c r="K2250" s="16">
        <f t="shared" si="0"/>
        <v>22.836016623376601</v>
      </c>
      <c r="L2250" s="16">
        <f t="shared" si="1"/>
        <v>8.1834832424242396</v>
      </c>
    </row>
    <row r="2251" spans="1:12" ht="16.5" customHeight="1">
      <c r="A2251" s="15" t="str">
        <f>Solieusap!A2251</f>
        <v>Cũ</v>
      </c>
      <c r="B2251" s="15">
        <f>Solieusap!B2251</f>
        <v>0</v>
      </c>
      <c r="C2251" s="15" t="str">
        <f>Solieusap!C2251</f>
        <v>COMB1</v>
      </c>
      <c r="D2251" s="15" t="str">
        <f>Solieusap!D2251</f>
        <v>Combination</v>
      </c>
      <c r="E2251" s="16">
        <f>ABS(Solieusap!E2251)</f>
        <v>22.852872987013001</v>
      </c>
      <c r="F2251" s="16">
        <f>ABS(Solieusap!F2251)</f>
        <v>2.1958599134199202</v>
      </c>
      <c r="G2251" s="16">
        <f>ABS(Solieusap!G2251)</f>
        <v>2.95938069264069</v>
      </c>
      <c r="H2251" s="16">
        <f>ABS(Solieusap!H2251)</f>
        <v>1.3381469350649401E-3</v>
      </c>
      <c r="I2251" s="16">
        <f>ABS(Solieusap!I2251)</f>
        <v>8.1902780346320405</v>
      </c>
      <c r="J2251" s="16">
        <f>ABS(Solieusap!J2251)</f>
        <v>5.50257589610389</v>
      </c>
      <c r="K2251" s="16">
        <f t="shared" si="0"/>
        <v>22.852872987013001</v>
      </c>
      <c r="L2251" s="16">
        <f t="shared" si="1"/>
        <v>8.1902780346320405</v>
      </c>
    </row>
    <row r="2252" spans="1:12" ht="16.5" customHeight="1">
      <c r="A2252" s="15" t="str">
        <f>Solieusap!A2252</f>
        <v>Cũ</v>
      </c>
      <c r="B2252" s="15">
        <f>Solieusap!B2252</f>
        <v>1.75</v>
      </c>
      <c r="C2252" s="15" t="str">
        <f>Solieusap!C2252</f>
        <v>COMB1</v>
      </c>
      <c r="D2252" s="15" t="str">
        <f>Solieusap!D2252</f>
        <v>Combination</v>
      </c>
      <c r="E2252" s="16">
        <f>ABS(Solieusap!E2252)</f>
        <v>22.869729350649401</v>
      </c>
      <c r="F2252" s="16">
        <f>ABS(Solieusap!F2252)</f>
        <v>2.1975704329004402</v>
      </c>
      <c r="G2252" s="16">
        <f>ABS(Solieusap!G2252)</f>
        <v>2.9616451082251101</v>
      </c>
      <c r="H2252" s="16">
        <f>ABS(Solieusap!H2252)</f>
        <v>1.33920203896104E-3</v>
      </c>
      <c r="I2252" s="16">
        <f>ABS(Solieusap!I2252)</f>
        <v>8.1970728268398307</v>
      </c>
      <c r="J2252" s="16">
        <f>ABS(Solieusap!J2252)</f>
        <v>5.5071229480519399</v>
      </c>
      <c r="K2252" s="16">
        <f t="shared" si="0"/>
        <v>22.869729350649401</v>
      </c>
      <c r="L2252" s="16">
        <f t="shared" si="1"/>
        <v>8.1970728268398307</v>
      </c>
    </row>
    <row r="2253" spans="1:12" ht="16.5" customHeight="1">
      <c r="A2253" s="15" t="str">
        <f>Solieusap!A2253</f>
        <v>Cũ</v>
      </c>
      <c r="B2253" s="15">
        <f>Solieusap!B2253</f>
        <v>3.5</v>
      </c>
      <c r="C2253" s="15" t="str">
        <f>Solieusap!C2253</f>
        <v>COMB1</v>
      </c>
      <c r="D2253" s="15" t="str">
        <f>Solieusap!D2253</f>
        <v>Combination</v>
      </c>
      <c r="E2253" s="16">
        <f>ABS(Solieusap!E2253)</f>
        <v>22.886585714285701</v>
      </c>
      <c r="F2253" s="16">
        <f>ABS(Solieusap!F2253)</f>
        <v>2.1992809523809602</v>
      </c>
      <c r="G2253" s="16">
        <f>ABS(Solieusap!G2253)</f>
        <v>2.9639095238095199</v>
      </c>
      <c r="H2253" s="16">
        <f>ABS(Solieusap!H2253)</f>
        <v>1.34025714285714E-3</v>
      </c>
      <c r="I2253" s="16">
        <f>ABS(Solieusap!I2253)</f>
        <v>8.2038676190476192</v>
      </c>
      <c r="J2253" s="16">
        <f>ABS(Solieusap!J2253)</f>
        <v>5.5116699999999899</v>
      </c>
      <c r="K2253" s="16">
        <f t="shared" si="0"/>
        <v>22.886585714285701</v>
      </c>
      <c r="L2253" s="16">
        <f t="shared" si="1"/>
        <v>8.2038676190476192</v>
      </c>
    </row>
    <row r="2254" spans="1:12" ht="16.5" customHeight="1">
      <c r="A2254" s="15" t="str">
        <f>Solieusap!A2254</f>
        <v>Cũ</v>
      </c>
      <c r="B2254" s="15">
        <f>Solieusap!B2254</f>
        <v>0</v>
      </c>
      <c r="C2254" s="15" t="str">
        <f>Solieusap!C2254</f>
        <v>COMB2</v>
      </c>
      <c r="D2254" s="15" t="str">
        <f>Solieusap!D2254</f>
        <v>Combination</v>
      </c>
      <c r="E2254" s="16">
        <f>ABS(Solieusap!E2254)</f>
        <v>22.903442077922101</v>
      </c>
      <c r="F2254" s="16">
        <f>ABS(Solieusap!F2254)</f>
        <v>2.2009914718614798</v>
      </c>
      <c r="G2254" s="16">
        <f>ABS(Solieusap!G2254)</f>
        <v>2.9661739393939399</v>
      </c>
      <c r="H2254" s="16">
        <f>ABS(Solieusap!H2254)</f>
        <v>1.3413122467532501E-3</v>
      </c>
      <c r="I2254" s="16">
        <f>ABS(Solieusap!I2254)</f>
        <v>8.2106624112554094</v>
      </c>
      <c r="J2254" s="16">
        <f>ABS(Solieusap!J2254)</f>
        <v>5.5162170519480496</v>
      </c>
      <c r="K2254" s="16">
        <f t="shared" si="0"/>
        <v>22.903442077922101</v>
      </c>
      <c r="L2254" s="16">
        <f t="shared" si="1"/>
        <v>8.2106624112554094</v>
      </c>
    </row>
    <row r="2255" spans="1:12" ht="16.5" customHeight="1">
      <c r="A2255" s="15" t="str">
        <f>Solieusap!A2255</f>
        <v>Cũ</v>
      </c>
      <c r="B2255" s="15">
        <f>Solieusap!B2255</f>
        <v>1.75</v>
      </c>
      <c r="C2255" s="15" t="str">
        <f>Solieusap!C2255</f>
        <v>COMB2</v>
      </c>
      <c r="D2255" s="15" t="str">
        <f>Solieusap!D2255</f>
        <v>Combination</v>
      </c>
      <c r="E2255" s="16">
        <f>ABS(Solieusap!E2255)</f>
        <v>22.920298441558501</v>
      </c>
      <c r="F2255" s="16">
        <f>ABS(Solieusap!F2255)</f>
        <v>2.2027019913419998</v>
      </c>
      <c r="G2255" s="16">
        <f>ABS(Solieusap!G2255)</f>
        <v>2.9684383549783502</v>
      </c>
      <c r="H2255" s="16">
        <f>ABS(Solieusap!H2255)</f>
        <v>1.34236735064935E-3</v>
      </c>
      <c r="I2255" s="16">
        <f>ABS(Solieusap!I2255)</f>
        <v>8.2174572034631996</v>
      </c>
      <c r="J2255" s="16">
        <f>ABS(Solieusap!J2255)</f>
        <v>5.5207641038961004</v>
      </c>
      <c r="K2255" s="16">
        <f t="shared" si="0"/>
        <v>22.920298441558501</v>
      </c>
      <c r="L2255" s="16">
        <f t="shared" si="1"/>
        <v>8.2174572034631996</v>
      </c>
    </row>
    <row r="2256" spans="1:12" ht="16.5" customHeight="1">
      <c r="A2256" s="15" t="str">
        <f>Solieusap!A2256</f>
        <v>Cũ</v>
      </c>
      <c r="B2256" s="15">
        <f>Solieusap!B2256</f>
        <v>3.5</v>
      </c>
      <c r="C2256" s="15" t="str">
        <f>Solieusap!C2256</f>
        <v>COMB2</v>
      </c>
      <c r="D2256" s="15" t="str">
        <f>Solieusap!D2256</f>
        <v>Combination</v>
      </c>
      <c r="E2256" s="16">
        <f>ABS(Solieusap!E2256)</f>
        <v>22.937154805194801</v>
      </c>
      <c r="F2256" s="16">
        <f>ABS(Solieusap!F2256)</f>
        <v>2.2044125108225199</v>
      </c>
      <c r="G2256" s="16">
        <f>ABS(Solieusap!G2256)</f>
        <v>2.9707027705627702</v>
      </c>
      <c r="H2256" s="16">
        <f>ABS(Solieusap!H2256)</f>
        <v>1.34342245454545E-3</v>
      </c>
      <c r="I2256" s="16">
        <f>ABS(Solieusap!I2256)</f>
        <v>8.2242519956710005</v>
      </c>
      <c r="J2256" s="16">
        <f>ABS(Solieusap!J2256)</f>
        <v>5.5253111558441503</v>
      </c>
      <c r="K2256" s="16">
        <f t="shared" si="0"/>
        <v>22.937154805194801</v>
      </c>
      <c r="L2256" s="16">
        <f t="shared" si="1"/>
        <v>8.2242519956710005</v>
      </c>
    </row>
    <row r="2257" spans="1:12" ht="16.5" customHeight="1">
      <c r="A2257" s="15" t="str">
        <f>Solieusap!A2257</f>
        <v>Cũ</v>
      </c>
      <c r="B2257" s="15">
        <f>Solieusap!B2257</f>
        <v>0</v>
      </c>
      <c r="C2257" s="15" t="str">
        <f>Solieusap!C2257</f>
        <v>COMB3</v>
      </c>
      <c r="D2257" s="15" t="str">
        <f>Solieusap!D2257</f>
        <v>Combination</v>
      </c>
      <c r="E2257" s="16">
        <f>ABS(Solieusap!E2257)</f>
        <v>22.954011168831201</v>
      </c>
      <c r="F2257" s="16">
        <f>ABS(Solieusap!F2257)</f>
        <v>2.2061230303030399</v>
      </c>
      <c r="G2257" s="16">
        <f>ABS(Solieusap!G2257)</f>
        <v>2.97296718614718</v>
      </c>
      <c r="H2257" s="16">
        <f>ABS(Solieusap!H2257)</f>
        <v>1.3444775584415601E-3</v>
      </c>
      <c r="I2257" s="16">
        <f>ABS(Solieusap!I2257)</f>
        <v>8.2310467878787907</v>
      </c>
      <c r="J2257" s="16">
        <f>ABS(Solieusap!J2257)</f>
        <v>5.5298582077922003</v>
      </c>
      <c r="K2257" s="16">
        <f t="shared" si="0"/>
        <v>22.954011168831201</v>
      </c>
      <c r="L2257" s="16">
        <f t="shared" si="1"/>
        <v>8.2310467878787907</v>
      </c>
    </row>
    <row r="2258" spans="1:12" ht="16.5" customHeight="1">
      <c r="A2258" s="15" t="str">
        <f>Solieusap!A2258</f>
        <v>Cũ</v>
      </c>
      <c r="B2258" s="15">
        <f>Solieusap!B2258</f>
        <v>1.75</v>
      </c>
      <c r="C2258" s="15" t="str">
        <f>Solieusap!C2258</f>
        <v>COMB3</v>
      </c>
      <c r="D2258" s="15" t="str">
        <f>Solieusap!D2258</f>
        <v>Combination</v>
      </c>
      <c r="E2258" s="16">
        <f>ABS(Solieusap!E2258)</f>
        <v>22.970867532467501</v>
      </c>
      <c r="F2258" s="16">
        <f>ABS(Solieusap!F2258)</f>
        <v>2.2078335497835599</v>
      </c>
      <c r="G2258" s="16">
        <f>ABS(Solieusap!G2258)</f>
        <v>2.9752316017316001</v>
      </c>
      <c r="H2258" s="16">
        <f>ABS(Solieusap!H2258)</f>
        <v>1.34553266233766E-3</v>
      </c>
      <c r="I2258" s="16">
        <f>ABS(Solieusap!I2258)</f>
        <v>8.2378415800865792</v>
      </c>
      <c r="J2258" s="16">
        <f>ABS(Solieusap!J2258)</f>
        <v>5.5344052597402502</v>
      </c>
      <c r="K2258" s="16">
        <f t="shared" si="0"/>
        <v>22.970867532467501</v>
      </c>
      <c r="L2258" s="16">
        <f t="shared" si="1"/>
        <v>8.2378415800865792</v>
      </c>
    </row>
    <row r="2259" spans="1:12" ht="16.5" customHeight="1">
      <c r="A2259" s="15" t="str">
        <f>Solieusap!A2259</f>
        <v>Cũ</v>
      </c>
      <c r="B2259" s="15">
        <f>Solieusap!B2259</f>
        <v>3.5</v>
      </c>
      <c r="C2259" s="15" t="str">
        <f>Solieusap!C2259</f>
        <v>COMB3</v>
      </c>
      <c r="D2259" s="15" t="str">
        <f>Solieusap!D2259</f>
        <v>Combination</v>
      </c>
      <c r="E2259" s="16">
        <f>ABS(Solieusap!E2259)</f>
        <v>22.987723896103901</v>
      </c>
      <c r="F2259" s="16">
        <f>ABS(Solieusap!F2259)</f>
        <v>2.20954406926408</v>
      </c>
      <c r="G2259" s="16">
        <f>ABS(Solieusap!G2259)</f>
        <v>2.9774960173160099</v>
      </c>
      <c r="H2259" s="16">
        <f>ABS(Solieusap!H2259)</f>
        <v>1.34658776623377E-3</v>
      </c>
      <c r="I2259" s="16">
        <f>ABS(Solieusap!I2259)</f>
        <v>8.2446363722943694</v>
      </c>
      <c r="J2259" s="16">
        <f>ABS(Solieusap!J2259)</f>
        <v>5.5389523116883099</v>
      </c>
      <c r="K2259" s="16">
        <f t="shared" si="0"/>
        <v>22.987723896103901</v>
      </c>
      <c r="L2259" s="16">
        <f t="shared" si="1"/>
        <v>8.2446363722943694</v>
      </c>
    </row>
    <row r="2260" spans="1:12" ht="16.5" customHeight="1">
      <c r="A2260" s="15" t="str">
        <f>Solieusap!A2260</f>
        <v>Cũ</v>
      </c>
      <c r="B2260" s="15">
        <f>Solieusap!B2260</f>
        <v>0</v>
      </c>
      <c r="C2260" s="15" t="str">
        <f>Solieusap!C2260</f>
        <v>COMB4</v>
      </c>
      <c r="D2260" s="15" t="str">
        <f>Solieusap!D2260</f>
        <v>Combination</v>
      </c>
      <c r="E2260" s="16">
        <f>ABS(Solieusap!E2260)</f>
        <v>23.004580259740301</v>
      </c>
      <c r="F2260" s="16">
        <f>ABS(Solieusap!F2260)</f>
        <v>2.2112545887445898</v>
      </c>
      <c r="G2260" s="16">
        <f>ABS(Solieusap!G2260)</f>
        <v>2.9797604329004299</v>
      </c>
      <c r="H2260" s="16">
        <f>ABS(Solieusap!H2260)</f>
        <v>1.3476428701298701E-3</v>
      </c>
      <c r="I2260" s="16">
        <f>ABS(Solieusap!I2260)</f>
        <v>8.2514311645021596</v>
      </c>
      <c r="J2260" s="16">
        <f>ABS(Solieusap!J2260)</f>
        <v>5.5434993636363599</v>
      </c>
      <c r="K2260" s="16">
        <f t="shared" si="0"/>
        <v>23.004580259740301</v>
      </c>
      <c r="L2260" s="16">
        <f t="shared" si="1"/>
        <v>8.2514311645021596</v>
      </c>
    </row>
    <row r="2261" spans="1:12" ht="16.5" customHeight="1">
      <c r="A2261" s="15" t="str">
        <f>Solieusap!A2261</f>
        <v>Cũ</v>
      </c>
      <c r="B2261" s="15">
        <f>Solieusap!B2261</f>
        <v>1.75</v>
      </c>
      <c r="C2261" s="15" t="str">
        <f>Solieusap!C2261</f>
        <v>COMB4</v>
      </c>
      <c r="D2261" s="15" t="str">
        <f>Solieusap!D2261</f>
        <v>Combination</v>
      </c>
      <c r="E2261" s="16">
        <f>ABS(Solieusap!E2261)</f>
        <v>23.021436623376601</v>
      </c>
      <c r="F2261" s="16">
        <f>ABS(Solieusap!F2261)</f>
        <v>2.2129651082251098</v>
      </c>
      <c r="G2261" s="16">
        <f>ABS(Solieusap!G2261)</f>
        <v>2.9820248484848499</v>
      </c>
      <c r="H2261" s="16">
        <f>ABS(Solieusap!H2261)</f>
        <v>1.34869797402597E-3</v>
      </c>
      <c r="I2261" s="16">
        <f>ABS(Solieusap!I2261)</f>
        <v>8.2582259567099605</v>
      </c>
      <c r="J2261" s="16">
        <f>ABS(Solieusap!J2261)</f>
        <v>5.5480464155844098</v>
      </c>
      <c r="K2261" s="16">
        <f t="shared" si="0"/>
        <v>23.021436623376601</v>
      </c>
      <c r="L2261" s="16">
        <f t="shared" si="1"/>
        <v>8.2582259567099605</v>
      </c>
    </row>
    <row r="2262" spans="1:12" ht="16.5" customHeight="1">
      <c r="A2262" s="15" t="str">
        <f>Solieusap!A2262</f>
        <v>Cũ</v>
      </c>
      <c r="B2262" s="15">
        <f>Solieusap!B2262</f>
        <v>3.5</v>
      </c>
      <c r="C2262" s="15" t="str">
        <f>Solieusap!C2262</f>
        <v>COMB4</v>
      </c>
      <c r="D2262" s="15" t="str">
        <f>Solieusap!D2262</f>
        <v>Combination</v>
      </c>
      <c r="E2262" s="16">
        <f>ABS(Solieusap!E2262)</f>
        <v>23.038292987013001</v>
      </c>
      <c r="F2262" s="16">
        <f>ABS(Solieusap!F2262)</f>
        <v>2.2146756277056299</v>
      </c>
      <c r="G2262" s="16">
        <f>ABS(Solieusap!G2262)</f>
        <v>2.9842892640692602</v>
      </c>
      <c r="H2262" s="16">
        <f>ABS(Solieusap!H2262)</f>
        <v>1.34975307792208E-3</v>
      </c>
      <c r="I2262" s="16">
        <f>ABS(Solieusap!I2262)</f>
        <v>8.2650207489177507</v>
      </c>
      <c r="J2262" s="16">
        <f>ABS(Solieusap!J2262)</f>
        <v>5.5525934675324597</v>
      </c>
      <c r="K2262" s="16">
        <f t="shared" si="0"/>
        <v>23.038292987013001</v>
      </c>
      <c r="L2262" s="16">
        <f t="shared" si="1"/>
        <v>8.2650207489177507</v>
      </c>
    </row>
    <row r="2263" spans="1:12" ht="16.5" customHeight="1">
      <c r="A2263" s="15" t="str">
        <f>Solieusap!A2263</f>
        <v>Cũ</v>
      </c>
      <c r="B2263" s="15">
        <f>Solieusap!B2263</f>
        <v>0</v>
      </c>
      <c r="C2263" s="15" t="str">
        <f>Solieusap!C2263</f>
        <v>COMB5</v>
      </c>
      <c r="D2263" s="15" t="str">
        <f>Solieusap!D2263</f>
        <v>Combination</v>
      </c>
      <c r="E2263" s="16">
        <f>ABS(Solieusap!E2263)</f>
        <v>23.055149350649401</v>
      </c>
      <c r="F2263" s="16">
        <f>ABS(Solieusap!F2263)</f>
        <v>2.2163861471861499</v>
      </c>
      <c r="G2263" s="16">
        <f>ABS(Solieusap!G2263)</f>
        <v>2.9865536796536798</v>
      </c>
      <c r="H2263" s="16">
        <f>ABS(Solieusap!H2263)</f>
        <v>1.3508081818181801E-3</v>
      </c>
      <c r="I2263" s="16">
        <f>ABS(Solieusap!I2263)</f>
        <v>8.2718155411255392</v>
      </c>
      <c r="J2263" s="16">
        <f>ABS(Solieusap!J2263)</f>
        <v>5.5571405194805097</v>
      </c>
      <c r="K2263" s="16">
        <f t="shared" si="0"/>
        <v>23.055149350649401</v>
      </c>
      <c r="L2263" s="16">
        <f t="shared" si="1"/>
        <v>8.2718155411255392</v>
      </c>
    </row>
    <row r="2264" spans="1:12" ht="16.5" customHeight="1">
      <c r="A2264" s="15" t="str">
        <f>Solieusap!A2264</f>
        <v>Cũ</v>
      </c>
      <c r="B2264" s="15">
        <f>Solieusap!B2264</f>
        <v>1.75</v>
      </c>
      <c r="C2264" s="15" t="str">
        <f>Solieusap!C2264</f>
        <v>COMB5</v>
      </c>
      <c r="D2264" s="15" t="str">
        <f>Solieusap!D2264</f>
        <v>Combination</v>
      </c>
      <c r="E2264" s="16">
        <f>ABS(Solieusap!E2264)</f>
        <v>23.072005714285702</v>
      </c>
      <c r="F2264" s="16">
        <f>ABS(Solieusap!F2264)</f>
        <v>2.2180966666666699</v>
      </c>
      <c r="G2264" s="16">
        <f>ABS(Solieusap!G2264)</f>
        <v>2.9888180952380901</v>
      </c>
      <c r="H2264" s="16">
        <f>ABS(Solieusap!H2264)</f>
        <v>1.3518632857142899E-3</v>
      </c>
      <c r="I2264" s="16">
        <f>ABS(Solieusap!I2264)</f>
        <v>8.2786103333333294</v>
      </c>
      <c r="J2264" s="16">
        <f>ABS(Solieusap!J2264)</f>
        <v>5.5616875714285703</v>
      </c>
      <c r="K2264" s="16">
        <f t="shared" si="0"/>
        <v>23.072005714285702</v>
      </c>
      <c r="L2264" s="16">
        <f t="shared" si="1"/>
        <v>8.2786103333333294</v>
      </c>
    </row>
    <row r="2265" spans="1:12" ht="16.5" customHeight="1">
      <c r="A2265" s="15" t="str">
        <f>Solieusap!A2265</f>
        <v>Cũ</v>
      </c>
      <c r="B2265" s="15">
        <f>Solieusap!B2265</f>
        <v>3.5</v>
      </c>
      <c r="C2265" s="15" t="str">
        <f>Solieusap!C2265</f>
        <v>COMB5</v>
      </c>
      <c r="D2265" s="15" t="str">
        <f>Solieusap!D2265</f>
        <v>Combination</v>
      </c>
      <c r="E2265" s="16">
        <f>ABS(Solieusap!E2265)</f>
        <v>23.088862077922101</v>
      </c>
      <c r="F2265" s="16">
        <f>ABS(Solieusap!F2265)</f>
        <v>2.21980718614719</v>
      </c>
      <c r="G2265" s="16">
        <f>ABS(Solieusap!G2265)</f>
        <v>2.9910825108225101</v>
      </c>
      <c r="H2265" s="16">
        <f>ABS(Solieusap!H2265)</f>
        <v>1.35291838961039E-3</v>
      </c>
      <c r="I2265" s="16">
        <f>ABS(Solieusap!I2265)</f>
        <v>8.2854051255411196</v>
      </c>
      <c r="J2265" s="16">
        <f>ABS(Solieusap!J2265)</f>
        <v>5.5662346233766202</v>
      </c>
      <c r="K2265" s="16">
        <f t="shared" si="0"/>
        <v>23.088862077922101</v>
      </c>
      <c r="L2265" s="16">
        <f t="shared" si="1"/>
        <v>8.2854051255411196</v>
      </c>
    </row>
    <row r="2266" spans="1:12" ht="16.5" customHeight="1">
      <c r="A2266" s="15" t="str">
        <f>Solieusap!A2266</f>
        <v>Cũ</v>
      </c>
      <c r="B2266" s="15">
        <f>Solieusap!B2266</f>
        <v>0</v>
      </c>
      <c r="C2266" s="15" t="str">
        <f>Solieusap!C2266</f>
        <v>COMB6</v>
      </c>
      <c r="D2266" s="15" t="str">
        <f>Solieusap!D2266</f>
        <v>Combination</v>
      </c>
      <c r="E2266" s="16">
        <f>ABS(Solieusap!E2266)</f>
        <v>23.105718441558501</v>
      </c>
      <c r="F2266" s="16">
        <f>ABS(Solieusap!F2266)</f>
        <v>2.22151770562771</v>
      </c>
      <c r="G2266" s="16">
        <f>ABS(Solieusap!G2266)</f>
        <v>2.9933469264069199</v>
      </c>
      <c r="H2266" s="16">
        <f>ABS(Solieusap!H2266)</f>
        <v>1.3539734935064901E-3</v>
      </c>
      <c r="I2266" s="16">
        <f>ABS(Solieusap!I2266)</f>
        <v>8.2921999177489205</v>
      </c>
      <c r="J2266" s="16">
        <f>ABS(Solieusap!J2266)</f>
        <v>5.5707816753246702</v>
      </c>
      <c r="K2266" s="16">
        <f t="shared" si="0"/>
        <v>23.105718441558501</v>
      </c>
      <c r="L2266" s="16">
        <f t="shared" si="1"/>
        <v>8.2921999177489205</v>
      </c>
    </row>
    <row r="2267" spans="1:12" ht="16.5" customHeight="1">
      <c r="A2267" s="15" t="str">
        <f>Solieusap!A2267</f>
        <v>Cũ</v>
      </c>
      <c r="B2267" s="15">
        <f>Solieusap!B2267</f>
        <v>1.75</v>
      </c>
      <c r="C2267" s="15" t="str">
        <f>Solieusap!C2267</f>
        <v>COMB6</v>
      </c>
      <c r="D2267" s="15" t="str">
        <f>Solieusap!D2267</f>
        <v>Combination</v>
      </c>
      <c r="E2267" s="16">
        <f>ABS(Solieusap!E2267)</f>
        <v>23.122574805194802</v>
      </c>
      <c r="F2267" s="16">
        <f>ABS(Solieusap!F2267)</f>
        <v>2.22322822510823</v>
      </c>
      <c r="G2267" s="16">
        <f>ABS(Solieusap!G2267)</f>
        <v>2.9956113419913399</v>
      </c>
      <c r="H2267" s="16">
        <f>ABS(Solieusap!H2267)</f>
        <v>1.3550285974025999E-3</v>
      </c>
      <c r="I2267" s="16">
        <f>ABS(Solieusap!I2267)</f>
        <v>8.2989947099567107</v>
      </c>
      <c r="J2267" s="16">
        <f>ABS(Solieusap!J2267)</f>
        <v>5.5753287272727201</v>
      </c>
      <c r="K2267" s="16">
        <f t="shared" si="0"/>
        <v>23.122574805194802</v>
      </c>
      <c r="L2267" s="16">
        <f t="shared" si="1"/>
        <v>8.2989947099567107</v>
      </c>
    </row>
    <row r="2268" spans="1:12" ht="16.5" customHeight="1">
      <c r="A2268" s="15" t="str">
        <f>Solieusap!A2268</f>
        <v>Cũ</v>
      </c>
      <c r="B2268" s="15">
        <f>Solieusap!B2268</f>
        <v>3.5</v>
      </c>
      <c r="C2268" s="15" t="str">
        <f>Solieusap!C2268</f>
        <v>COMB6</v>
      </c>
      <c r="D2268" s="15" t="str">
        <f>Solieusap!D2268</f>
        <v>Combination</v>
      </c>
      <c r="E2268" s="16">
        <f>ABS(Solieusap!E2268)</f>
        <v>23.139431168831202</v>
      </c>
      <c r="F2268" s="16">
        <f>ABS(Solieusap!F2268)</f>
        <v>2.2249387445887501</v>
      </c>
      <c r="G2268" s="16">
        <f>ABS(Solieusap!G2268)</f>
        <v>2.99787575757576</v>
      </c>
      <c r="H2268" s="16">
        <f>ABS(Solieusap!H2268)</f>
        <v>1.3560837012987E-3</v>
      </c>
      <c r="I2268" s="16">
        <f>ABS(Solieusap!I2268)</f>
        <v>8.3057895021644992</v>
      </c>
      <c r="J2268" s="16">
        <f>ABS(Solieusap!J2268)</f>
        <v>5.57987577922077</v>
      </c>
      <c r="K2268" s="16">
        <f t="shared" si="0"/>
        <v>23.139431168831202</v>
      </c>
      <c r="L2268" s="16">
        <f t="shared" si="1"/>
        <v>8.3057895021644992</v>
      </c>
    </row>
    <row r="2269" spans="1:12" ht="16.5" customHeight="1">
      <c r="A2269" s="15" t="str">
        <f>Solieusap!A2269</f>
        <v>Cũ</v>
      </c>
      <c r="B2269" s="15">
        <f>Solieusap!B2269</f>
        <v>0</v>
      </c>
      <c r="C2269" s="15" t="str">
        <f>Solieusap!C2269</f>
        <v>COMB7</v>
      </c>
      <c r="D2269" s="15" t="str">
        <f>Solieusap!D2269</f>
        <v>Combination</v>
      </c>
      <c r="E2269" s="16">
        <f>ABS(Solieusap!E2269)</f>
        <v>23.156287532467498</v>
      </c>
      <c r="F2269" s="16">
        <f>ABS(Solieusap!F2269)</f>
        <v>2.2266492640692701</v>
      </c>
      <c r="G2269" s="16">
        <f>ABS(Solieusap!G2269)</f>
        <v>3.0001401731601698</v>
      </c>
      <c r="H2269" s="16">
        <f>ABS(Solieusap!H2269)</f>
        <v>1.3571388051948101E-3</v>
      </c>
      <c r="I2269" s="16">
        <f>ABS(Solieusap!I2269)</f>
        <v>8.3125842943722894</v>
      </c>
      <c r="J2269" s="16">
        <f>ABS(Solieusap!J2269)</f>
        <v>5.5844228311688298</v>
      </c>
      <c r="K2269" s="16">
        <f t="shared" si="0"/>
        <v>23.156287532467498</v>
      </c>
      <c r="L2269" s="16">
        <f t="shared" si="1"/>
        <v>8.3125842943722894</v>
      </c>
    </row>
    <row r="2270" spans="1:12" ht="16.5" customHeight="1">
      <c r="A2270" s="15" t="str">
        <f>Solieusap!A2270</f>
        <v>Cũ</v>
      </c>
      <c r="B2270" s="15">
        <f>Solieusap!B2270</f>
        <v>1.75</v>
      </c>
      <c r="C2270" s="15" t="str">
        <f>Solieusap!C2270</f>
        <v>COMB7</v>
      </c>
      <c r="D2270" s="15" t="str">
        <f>Solieusap!D2270</f>
        <v>Combination</v>
      </c>
      <c r="E2270" s="16">
        <f>ABS(Solieusap!E2270)</f>
        <v>23.173143896103898</v>
      </c>
      <c r="F2270" s="16">
        <f>ABS(Solieusap!F2270)</f>
        <v>2.2283597835497901</v>
      </c>
      <c r="G2270" s="16">
        <f>ABS(Solieusap!G2270)</f>
        <v>3.0024045887445898</v>
      </c>
      <c r="H2270" s="16">
        <f>ABS(Solieusap!H2270)</f>
        <v>1.3581939090909099E-3</v>
      </c>
      <c r="I2270" s="16">
        <f>ABS(Solieusap!I2270)</f>
        <v>8.3193790865800796</v>
      </c>
      <c r="J2270" s="16">
        <f>ABS(Solieusap!J2270)</f>
        <v>5.5889698831168797</v>
      </c>
      <c r="K2270" s="16">
        <f t="shared" si="0"/>
        <v>23.173143896103898</v>
      </c>
      <c r="L2270" s="16">
        <f t="shared" si="1"/>
        <v>8.3193790865800796</v>
      </c>
    </row>
    <row r="2271" spans="1:12" ht="16.5" customHeight="1">
      <c r="A2271" s="15" t="str">
        <f>Solieusap!A2271</f>
        <v>Cũ</v>
      </c>
      <c r="B2271" s="15">
        <f>Solieusap!B2271</f>
        <v>3.5</v>
      </c>
      <c r="C2271" s="15" t="str">
        <f>Solieusap!C2271</f>
        <v>COMB7</v>
      </c>
      <c r="D2271" s="15" t="str">
        <f>Solieusap!D2271</f>
        <v>Combination</v>
      </c>
      <c r="E2271" s="16">
        <f>ABS(Solieusap!E2271)</f>
        <v>23.190000259740302</v>
      </c>
      <c r="F2271" s="16">
        <f>ABS(Solieusap!F2271)</f>
        <v>2.2300703030303102</v>
      </c>
      <c r="G2271" s="16">
        <f>ABS(Solieusap!G2271)</f>
        <v>3.0046690043290001</v>
      </c>
      <c r="H2271" s="16">
        <f>ABS(Solieusap!H2271)</f>
        <v>1.35924901298701E-3</v>
      </c>
      <c r="I2271" s="16">
        <f>ABS(Solieusap!I2271)</f>
        <v>8.3261738787878805</v>
      </c>
      <c r="J2271" s="16">
        <f>ABS(Solieusap!J2271)</f>
        <v>5.5935169350649296</v>
      </c>
      <c r="K2271" s="16">
        <f t="shared" si="0"/>
        <v>23.190000259740302</v>
      </c>
      <c r="L2271" s="16">
        <f t="shared" si="1"/>
        <v>8.3261738787878805</v>
      </c>
    </row>
    <row r="2272" spans="1:12" ht="16.5" customHeight="1">
      <c r="A2272" s="15" t="str">
        <f>Solieusap!A2272</f>
        <v>Cũ</v>
      </c>
      <c r="B2272" s="15">
        <f>Solieusap!B2272</f>
        <v>0</v>
      </c>
      <c r="C2272" s="15" t="str">
        <f>Solieusap!C2272</f>
        <v>COMB1</v>
      </c>
      <c r="D2272" s="15" t="str">
        <f>Solieusap!D2272</f>
        <v>Combination</v>
      </c>
      <c r="E2272" s="16">
        <f>ABS(Solieusap!E2272)</f>
        <v>23.206856623376598</v>
      </c>
      <c r="F2272" s="16">
        <f>ABS(Solieusap!F2272)</f>
        <v>2.2317808225108302</v>
      </c>
      <c r="G2272" s="16">
        <f>ABS(Solieusap!G2272)</f>
        <v>3.0069334199134201</v>
      </c>
      <c r="H2272" s="16">
        <f>ABS(Solieusap!H2272)</f>
        <v>1.36030411688312E-3</v>
      </c>
      <c r="I2272" s="16">
        <f>ABS(Solieusap!I2272)</f>
        <v>8.3329686709956707</v>
      </c>
      <c r="J2272" s="16">
        <f>ABS(Solieusap!J2272)</f>
        <v>5.5980639870129796</v>
      </c>
      <c r="K2272" s="16">
        <f t="shared" si="0"/>
        <v>23.206856623376598</v>
      </c>
      <c r="L2272" s="16">
        <f t="shared" si="1"/>
        <v>8.3329686709956707</v>
      </c>
    </row>
    <row r="2273" spans="1:12" ht="16.5" customHeight="1">
      <c r="A2273" s="15" t="str">
        <f>Solieusap!A2273</f>
        <v>Cũ</v>
      </c>
      <c r="B2273" s="15">
        <f>Solieusap!B2273</f>
        <v>1.75</v>
      </c>
      <c r="C2273" s="15" t="str">
        <f>Solieusap!C2273</f>
        <v>COMB1</v>
      </c>
      <c r="D2273" s="15" t="str">
        <f>Solieusap!D2273</f>
        <v>Combination</v>
      </c>
      <c r="E2273" s="16">
        <f>ABS(Solieusap!E2273)</f>
        <v>23.223712987012998</v>
      </c>
      <c r="F2273" s="16">
        <f>ABS(Solieusap!F2273)</f>
        <v>2.2334913419913498</v>
      </c>
      <c r="G2273" s="16">
        <f>ABS(Solieusap!G2273)</f>
        <v>3.0091978354978299</v>
      </c>
      <c r="H2273" s="16">
        <f>ABS(Solieusap!H2273)</f>
        <v>1.3613592207792199E-3</v>
      </c>
      <c r="I2273" s="16">
        <f>ABS(Solieusap!I2273)</f>
        <v>8.3397634632034592</v>
      </c>
      <c r="J2273" s="16">
        <f>ABS(Solieusap!J2273)</f>
        <v>5.6026110389610304</v>
      </c>
      <c r="K2273" s="16">
        <f t="shared" si="0"/>
        <v>23.223712987012998</v>
      </c>
      <c r="L2273" s="16">
        <f t="shared" si="1"/>
        <v>8.3397634632034592</v>
      </c>
    </row>
    <row r="2274" spans="1:12" ht="16.5" customHeight="1">
      <c r="A2274" s="15" t="str">
        <f>Solieusap!A2274</f>
        <v>Cũ</v>
      </c>
      <c r="B2274" s="15">
        <f>Solieusap!B2274</f>
        <v>3.5</v>
      </c>
      <c r="C2274" s="15" t="str">
        <f>Solieusap!C2274</f>
        <v>COMB1</v>
      </c>
      <c r="D2274" s="15" t="str">
        <f>Solieusap!D2274</f>
        <v>Combination</v>
      </c>
      <c r="E2274" s="16">
        <f>ABS(Solieusap!E2274)</f>
        <v>23.240569350649402</v>
      </c>
      <c r="F2274" s="16">
        <f>ABS(Solieusap!F2274)</f>
        <v>2.2352018614718698</v>
      </c>
      <c r="G2274" s="16">
        <f>ABS(Solieusap!G2274)</f>
        <v>3.01146225108225</v>
      </c>
      <c r="H2274" s="16">
        <f>ABS(Solieusap!H2274)</f>
        <v>1.36241432467532E-3</v>
      </c>
      <c r="I2274" s="16">
        <f>ABS(Solieusap!I2274)</f>
        <v>8.3465582554112494</v>
      </c>
      <c r="J2274" s="16">
        <f>ABS(Solieusap!J2274)</f>
        <v>5.6071580909090804</v>
      </c>
      <c r="K2274" s="16">
        <f t="shared" si="0"/>
        <v>23.240569350649402</v>
      </c>
      <c r="L2274" s="16">
        <f t="shared" si="1"/>
        <v>8.3465582554112494</v>
      </c>
    </row>
    <row r="2275" spans="1:12" ht="16.5" customHeight="1">
      <c r="A2275" s="15" t="str">
        <f>Solieusap!A2275</f>
        <v>Cũ</v>
      </c>
      <c r="B2275" s="15">
        <f>Solieusap!B2275</f>
        <v>0</v>
      </c>
      <c r="C2275" s="15" t="str">
        <f>Solieusap!C2275</f>
        <v>COMB2</v>
      </c>
      <c r="D2275" s="15" t="str">
        <f>Solieusap!D2275</f>
        <v>Combination</v>
      </c>
      <c r="E2275" s="16">
        <f>ABS(Solieusap!E2275)</f>
        <v>23.257425714285699</v>
      </c>
      <c r="F2275" s="16">
        <f>ABS(Solieusap!F2275)</f>
        <v>2.2369123809523899</v>
      </c>
      <c r="G2275" s="16">
        <f>ABS(Solieusap!G2275)</f>
        <v>3.0137266666666598</v>
      </c>
      <c r="H2275" s="16">
        <f>ABS(Solieusap!H2275)</f>
        <v>1.36346942857143E-3</v>
      </c>
      <c r="I2275" s="16">
        <f>ABS(Solieusap!I2275)</f>
        <v>8.3533530476190396</v>
      </c>
      <c r="J2275" s="16">
        <f>ABS(Solieusap!J2275)</f>
        <v>5.6117051428571401</v>
      </c>
      <c r="K2275" s="16">
        <f t="shared" si="0"/>
        <v>23.257425714285699</v>
      </c>
      <c r="L2275" s="16">
        <f t="shared" si="1"/>
        <v>8.3533530476190396</v>
      </c>
    </row>
    <row r="2276" spans="1:12" ht="16.5" customHeight="1">
      <c r="A2276" s="15" t="str">
        <f>Solieusap!A2276</f>
        <v>Cũ</v>
      </c>
      <c r="B2276" s="15">
        <f>Solieusap!B2276</f>
        <v>1.75</v>
      </c>
      <c r="C2276" s="15" t="str">
        <f>Solieusap!C2276</f>
        <v>COMB2</v>
      </c>
      <c r="D2276" s="15" t="str">
        <f>Solieusap!D2276</f>
        <v>Combination</v>
      </c>
      <c r="E2276" s="16">
        <f>ABS(Solieusap!E2276)</f>
        <v>23.274282077922098</v>
      </c>
      <c r="F2276" s="16">
        <f>ABS(Solieusap!F2276)</f>
        <v>2.2386229004329099</v>
      </c>
      <c r="G2276" s="16">
        <f>ABS(Solieusap!G2276)</f>
        <v>3.0159910822510798</v>
      </c>
      <c r="H2276" s="16">
        <f>ABS(Solieusap!H2276)</f>
        <v>1.3645245324675299E-3</v>
      </c>
      <c r="I2276" s="16">
        <f>ABS(Solieusap!I2276)</f>
        <v>8.3601478398268405</v>
      </c>
      <c r="J2276" s="16">
        <f>ABS(Solieusap!J2276)</f>
        <v>5.61625219480519</v>
      </c>
      <c r="K2276" s="16">
        <f t="shared" si="0"/>
        <v>23.274282077922098</v>
      </c>
      <c r="L2276" s="16">
        <f t="shared" si="1"/>
        <v>8.3601478398268405</v>
      </c>
    </row>
    <row r="2277" spans="1:12" ht="16.5" customHeight="1">
      <c r="A2277" s="15" t="str">
        <f>Solieusap!A2277</f>
        <v>Cũ</v>
      </c>
      <c r="B2277" s="15">
        <f>Solieusap!B2277</f>
        <v>3.5</v>
      </c>
      <c r="C2277" s="15" t="str">
        <f>Solieusap!C2277</f>
        <v>COMB2</v>
      </c>
      <c r="D2277" s="15" t="str">
        <f>Solieusap!D2277</f>
        <v>Combination</v>
      </c>
      <c r="E2277" s="16">
        <f>ABS(Solieusap!E2277)</f>
        <v>23.291138441558498</v>
      </c>
      <c r="F2277" s="16">
        <f>ABS(Solieusap!F2277)</f>
        <v>2.2403334199134299</v>
      </c>
      <c r="G2277" s="16">
        <f>ABS(Solieusap!G2277)</f>
        <v>3.0182554978354998</v>
      </c>
      <c r="H2277" s="16">
        <f>ABS(Solieusap!H2277)</f>
        <v>1.36557963636364E-3</v>
      </c>
      <c r="I2277" s="16">
        <f>ABS(Solieusap!I2277)</f>
        <v>8.3669426320346307</v>
      </c>
      <c r="J2277" s="16">
        <f>ABS(Solieusap!J2277)</f>
        <v>5.6207992467532399</v>
      </c>
      <c r="K2277" s="16">
        <f t="shared" si="0"/>
        <v>23.291138441558498</v>
      </c>
      <c r="L2277" s="16">
        <f t="shared" si="1"/>
        <v>8.3669426320346307</v>
      </c>
    </row>
    <row r="2278" spans="1:12" ht="16.5" customHeight="1">
      <c r="A2278" s="15" t="str">
        <f>Solieusap!A2278</f>
        <v>Cũ</v>
      </c>
      <c r="B2278" s="15">
        <f>Solieusap!B2278</f>
        <v>0</v>
      </c>
      <c r="C2278" s="15" t="str">
        <f>Solieusap!C2278</f>
        <v>COMB3</v>
      </c>
      <c r="D2278" s="15" t="str">
        <f>Solieusap!D2278</f>
        <v>Combination</v>
      </c>
      <c r="E2278" s="16">
        <f>ABS(Solieusap!E2278)</f>
        <v>23.307994805194799</v>
      </c>
      <c r="F2278" s="16">
        <f>ABS(Solieusap!F2278)</f>
        <v>2.24204393939395</v>
      </c>
      <c r="G2278" s="16">
        <f>ABS(Solieusap!G2278)</f>
        <v>3.0205199134199101</v>
      </c>
      <c r="H2278" s="16">
        <f>ABS(Solieusap!H2278)</f>
        <v>1.36663474025974E-3</v>
      </c>
      <c r="I2278" s="16">
        <f>ABS(Solieusap!I2278)</f>
        <v>8.3737374242424298</v>
      </c>
      <c r="J2278" s="16">
        <f>ABS(Solieusap!J2278)</f>
        <v>5.6253462987012899</v>
      </c>
      <c r="K2278" s="16">
        <f t="shared" si="0"/>
        <v>23.307994805194799</v>
      </c>
      <c r="L2278" s="16">
        <f t="shared" si="1"/>
        <v>8.3737374242424298</v>
      </c>
    </row>
    <row r="2279" spans="1:12" ht="16.5" customHeight="1">
      <c r="A2279" s="15" t="str">
        <f>Solieusap!A2279</f>
        <v>Cũ</v>
      </c>
      <c r="B2279" s="15">
        <f>Solieusap!B2279</f>
        <v>1.75</v>
      </c>
      <c r="C2279" s="15" t="str">
        <f>Solieusap!C2279</f>
        <v>COMB3</v>
      </c>
      <c r="D2279" s="15" t="str">
        <f>Solieusap!D2279</f>
        <v>Combination</v>
      </c>
      <c r="E2279" s="16">
        <f>ABS(Solieusap!E2279)</f>
        <v>23.324851168831199</v>
      </c>
      <c r="F2279" s="16">
        <f>ABS(Solieusap!F2279)</f>
        <v>2.24375445887447</v>
      </c>
      <c r="G2279" s="16">
        <f>ABS(Solieusap!G2279)</f>
        <v>3.0227843290043301</v>
      </c>
      <c r="H2279" s="16">
        <f>ABS(Solieusap!H2279)</f>
        <v>1.3676898441558399E-3</v>
      </c>
      <c r="I2279" s="16">
        <f>ABS(Solieusap!I2279)</f>
        <v>8.3805322164502094</v>
      </c>
      <c r="J2279" s="16">
        <f>ABS(Solieusap!J2279)</f>
        <v>5.6298933506493398</v>
      </c>
      <c r="K2279" s="16">
        <f t="shared" si="0"/>
        <v>23.324851168831199</v>
      </c>
      <c r="L2279" s="16">
        <f t="shared" si="1"/>
        <v>8.3805322164502094</v>
      </c>
    </row>
    <row r="2280" spans="1:12" ht="16.5" customHeight="1">
      <c r="A2280" s="15" t="str">
        <f>Solieusap!A2280</f>
        <v>Cũ</v>
      </c>
      <c r="B2280" s="15">
        <f>Solieusap!B2280</f>
        <v>3.5</v>
      </c>
      <c r="C2280" s="15" t="str">
        <f>Solieusap!C2280</f>
        <v>COMB3</v>
      </c>
      <c r="D2280" s="15" t="str">
        <f>Solieusap!D2280</f>
        <v>Combination</v>
      </c>
      <c r="E2280" s="16">
        <f>ABS(Solieusap!E2280)</f>
        <v>23.341707532467499</v>
      </c>
      <c r="F2280" s="16">
        <f>ABS(Solieusap!F2280)</f>
        <v>2.2454649783549798</v>
      </c>
      <c r="G2280" s="16">
        <f>ABS(Solieusap!G2280)</f>
        <v>3.02504874458874</v>
      </c>
      <c r="H2280" s="16">
        <f>ABS(Solieusap!H2280)</f>
        <v>1.36874494805195E-3</v>
      </c>
      <c r="I2280" s="16">
        <f>ABS(Solieusap!I2280)</f>
        <v>8.3873270086579996</v>
      </c>
      <c r="J2280" s="16">
        <f>ABS(Solieusap!J2280)</f>
        <v>5.6344404025974004</v>
      </c>
      <c r="K2280" s="16">
        <f t="shared" si="0"/>
        <v>23.341707532467499</v>
      </c>
      <c r="L2280" s="16">
        <f t="shared" si="1"/>
        <v>8.3873270086579996</v>
      </c>
    </row>
    <row r="2281" spans="1:12" ht="16.5" customHeight="1">
      <c r="A2281" s="15" t="str">
        <f>Solieusap!A2281</f>
        <v>Cũ</v>
      </c>
      <c r="B2281" s="15">
        <f>Solieusap!B2281</f>
        <v>0</v>
      </c>
      <c r="C2281" s="15" t="str">
        <f>Solieusap!C2281</f>
        <v>COMB4</v>
      </c>
      <c r="D2281" s="15" t="str">
        <f>Solieusap!D2281</f>
        <v>Combination</v>
      </c>
      <c r="E2281" s="16">
        <f>ABS(Solieusap!E2281)</f>
        <v>23.358563896103899</v>
      </c>
      <c r="F2281" s="16">
        <f>ABS(Solieusap!F2281)</f>
        <v>2.2471754978354999</v>
      </c>
      <c r="G2281" s="16">
        <f>ABS(Solieusap!G2281)</f>
        <v>3.02731316017316</v>
      </c>
      <c r="H2281" s="16">
        <f>ABS(Solieusap!H2281)</f>
        <v>1.36980005194805E-3</v>
      </c>
      <c r="I2281" s="16">
        <f>ABS(Solieusap!I2281)</f>
        <v>8.3941218008658005</v>
      </c>
      <c r="J2281" s="16">
        <f>ABS(Solieusap!J2281)</f>
        <v>5.6389874545454504</v>
      </c>
      <c r="K2281" s="16">
        <f t="shared" si="0"/>
        <v>23.358563896103899</v>
      </c>
      <c r="L2281" s="16">
        <f t="shared" si="1"/>
        <v>8.3941218008658005</v>
      </c>
    </row>
    <row r="2282" spans="1:12" ht="16.5" customHeight="1">
      <c r="A2282" s="15" t="str">
        <f>Solieusap!A2282</f>
        <v>Cũ</v>
      </c>
      <c r="B2282" s="15">
        <f>Solieusap!B2282</f>
        <v>1.75</v>
      </c>
      <c r="C2282" s="15" t="str">
        <f>Solieusap!C2282</f>
        <v>COMB4</v>
      </c>
      <c r="D2282" s="15" t="str">
        <f>Solieusap!D2282</f>
        <v>Combination</v>
      </c>
      <c r="E2282" s="16">
        <f>ABS(Solieusap!E2282)</f>
        <v>23.375420259740299</v>
      </c>
      <c r="F2282" s="16">
        <f>ABS(Solieusap!F2282)</f>
        <v>2.2488860173160199</v>
      </c>
      <c r="G2282" s="16">
        <f>ABS(Solieusap!G2282)</f>
        <v>3.0295775757575698</v>
      </c>
      <c r="H2282" s="16">
        <f>ABS(Solieusap!H2282)</f>
        <v>1.3708551558441601E-3</v>
      </c>
      <c r="I2282" s="16">
        <f>ABS(Solieusap!I2282)</f>
        <v>8.4009165930735996</v>
      </c>
      <c r="J2282" s="16">
        <f>ABS(Solieusap!J2282)</f>
        <v>5.6435345064935003</v>
      </c>
      <c r="K2282" s="16">
        <f t="shared" si="0"/>
        <v>23.375420259740299</v>
      </c>
      <c r="L2282" s="16">
        <f t="shared" si="1"/>
        <v>8.4009165930735996</v>
      </c>
    </row>
    <row r="2283" spans="1:12" ht="16.5" customHeight="1">
      <c r="A2283" s="15" t="str">
        <f>Solieusap!A2283</f>
        <v>Cũ</v>
      </c>
      <c r="B2283" s="15">
        <f>Solieusap!B2283</f>
        <v>3.5</v>
      </c>
      <c r="C2283" s="15" t="str">
        <f>Solieusap!C2283</f>
        <v>COMB4</v>
      </c>
      <c r="D2283" s="15" t="str">
        <f>Solieusap!D2283</f>
        <v>Combination</v>
      </c>
      <c r="E2283" s="16">
        <f>ABS(Solieusap!E2283)</f>
        <v>23.392276623376599</v>
      </c>
      <c r="F2283" s="16">
        <f>ABS(Solieusap!F2283)</f>
        <v>2.2505965367965399</v>
      </c>
      <c r="G2283" s="16">
        <f>ABS(Solieusap!G2283)</f>
        <v>3.0318419913419898</v>
      </c>
      <c r="H2283" s="16">
        <f>ABS(Solieusap!H2283)</f>
        <v>1.37191025974026E-3</v>
      </c>
      <c r="I2283" s="16">
        <f>ABS(Solieusap!I2283)</f>
        <v>8.4077113852813898</v>
      </c>
      <c r="J2283" s="16">
        <f>ABS(Solieusap!J2283)</f>
        <v>5.6480815584415502</v>
      </c>
      <c r="K2283" s="16">
        <f t="shared" si="0"/>
        <v>23.392276623376599</v>
      </c>
      <c r="L2283" s="16">
        <f t="shared" si="1"/>
        <v>8.4077113852813898</v>
      </c>
    </row>
    <row r="2284" spans="1:12" ht="16.5" customHeight="1">
      <c r="A2284" s="15" t="str">
        <f>Solieusap!A2284</f>
        <v>Cũ</v>
      </c>
      <c r="B2284" s="15">
        <f>Solieusap!B2284</f>
        <v>0</v>
      </c>
      <c r="C2284" s="15" t="str">
        <f>Solieusap!C2284</f>
        <v>COMB5</v>
      </c>
      <c r="D2284" s="15" t="str">
        <f>Solieusap!D2284</f>
        <v>Combination</v>
      </c>
      <c r="E2284" s="16">
        <f>ABS(Solieusap!E2284)</f>
        <v>23.409132987012999</v>
      </c>
      <c r="F2284" s="16">
        <f>ABS(Solieusap!F2284)</f>
        <v>2.25230705627706</v>
      </c>
      <c r="G2284" s="16">
        <f>ABS(Solieusap!G2284)</f>
        <v>3.0341064069264001</v>
      </c>
      <c r="H2284" s="16">
        <f>ABS(Solieusap!H2284)</f>
        <v>1.37296536363636E-3</v>
      </c>
      <c r="I2284" s="16">
        <f>ABS(Solieusap!I2284)</f>
        <v>8.4145061774891694</v>
      </c>
      <c r="J2284" s="16">
        <f>ABS(Solieusap!J2284)</f>
        <v>5.6526286103896002</v>
      </c>
      <c r="K2284" s="16">
        <f t="shared" si="0"/>
        <v>23.409132987012999</v>
      </c>
      <c r="L2284" s="16">
        <f t="shared" si="1"/>
        <v>8.4145061774891694</v>
      </c>
    </row>
    <row r="2285" spans="1:12" ht="16.5" customHeight="1">
      <c r="A2285" s="15" t="str">
        <f>Solieusap!A2285</f>
        <v>Cũ</v>
      </c>
      <c r="B2285" s="15">
        <f>Solieusap!B2285</f>
        <v>1.75</v>
      </c>
      <c r="C2285" s="15" t="str">
        <f>Solieusap!C2285</f>
        <v>COMB5</v>
      </c>
      <c r="D2285" s="15" t="str">
        <f>Solieusap!D2285</f>
        <v>Combination</v>
      </c>
      <c r="E2285" s="16">
        <f>ABS(Solieusap!E2285)</f>
        <v>23.425989350649399</v>
      </c>
      <c r="F2285" s="16">
        <f>ABS(Solieusap!F2285)</f>
        <v>2.25401757575758</v>
      </c>
      <c r="G2285" s="16">
        <f>ABS(Solieusap!G2285)</f>
        <v>3.0363708225108201</v>
      </c>
      <c r="H2285" s="16">
        <f>ABS(Solieusap!H2285)</f>
        <v>1.3740204675324701E-3</v>
      </c>
      <c r="I2285" s="16">
        <f>ABS(Solieusap!I2285)</f>
        <v>8.4213009696969596</v>
      </c>
      <c r="J2285" s="16">
        <f>ABS(Solieusap!J2285)</f>
        <v>5.6571756623376599</v>
      </c>
      <c r="K2285" s="16">
        <f t="shared" si="0"/>
        <v>23.425989350649399</v>
      </c>
      <c r="L2285" s="16">
        <f t="shared" si="1"/>
        <v>8.4213009696969596</v>
      </c>
    </row>
    <row r="2286" spans="1:12" ht="16.5" customHeight="1">
      <c r="A2286" s="15" t="str">
        <f>Solieusap!A2286</f>
        <v>Cũ</v>
      </c>
      <c r="B2286" s="15">
        <f>Solieusap!B2286</f>
        <v>3.5</v>
      </c>
      <c r="C2286" s="15" t="str">
        <f>Solieusap!C2286</f>
        <v>COMB5</v>
      </c>
      <c r="D2286" s="15" t="str">
        <f>Solieusap!D2286</f>
        <v>Combination</v>
      </c>
      <c r="E2286" s="16">
        <f>ABS(Solieusap!E2286)</f>
        <v>23.442845714285699</v>
      </c>
      <c r="F2286" s="16">
        <f>ABS(Solieusap!F2286)</f>
        <v>2.2557280952381</v>
      </c>
      <c r="G2286" s="16">
        <f>ABS(Solieusap!G2286)</f>
        <v>3.0386352380952402</v>
      </c>
      <c r="H2286" s="16">
        <f>ABS(Solieusap!H2286)</f>
        <v>1.37507557142857E-3</v>
      </c>
      <c r="I2286" s="16">
        <f>ABS(Solieusap!I2286)</f>
        <v>8.4280957619047605</v>
      </c>
      <c r="J2286" s="16">
        <f>ABS(Solieusap!J2286)</f>
        <v>5.6617227142857098</v>
      </c>
      <c r="K2286" s="16">
        <f t="shared" si="0"/>
        <v>23.442845714285699</v>
      </c>
      <c r="L2286" s="16">
        <f t="shared" si="1"/>
        <v>8.4280957619047605</v>
      </c>
    </row>
    <row r="2287" spans="1:12" ht="16.5" customHeight="1">
      <c r="A2287" s="15" t="str">
        <f>Solieusap!A2287</f>
        <v>Cũ</v>
      </c>
      <c r="B2287" s="15">
        <f>Solieusap!B2287</f>
        <v>0</v>
      </c>
      <c r="C2287" s="15" t="str">
        <f>Solieusap!C2287</f>
        <v>COMB6</v>
      </c>
      <c r="D2287" s="15" t="str">
        <f>Solieusap!D2287</f>
        <v>Combination</v>
      </c>
      <c r="E2287" s="16">
        <f>ABS(Solieusap!E2287)</f>
        <v>23.459702077922099</v>
      </c>
      <c r="F2287" s="16">
        <f>ABS(Solieusap!F2287)</f>
        <v>2.2574386147186201</v>
      </c>
      <c r="G2287" s="16">
        <f>ABS(Solieusap!G2287)</f>
        <v>3.04089965367965</v>
      </c>
      <c r="H2287" s="16">
        <f>ABS(Solieusap!H2287)</f>
        <v>1.37613067532468E-3</v>
      </c>
      <c r="I2287" s="16">
        <f>ABS(Solieusap!I2287)</f>
        <v>8.4348905541125596</v>
      </c>
      <c r="J2287" s="16">
        <f>ABS(Solieusap!J2287)</f>
        <v>5.6662697662337598</v>
      </c>
      <c r="K2287" s="16">
        <f t="shared" si="0"/>
        <v>23.459702077922099</v>
      </c>
      <c r="L2287" s="16">
        <f t="shared" si="1"/>
        <v>8.4348905541125596</v>
      </c>
    </row>
    <row r="2288" spans="1:12" ht="16.5" customHeight="1">
      <c r="A2288" s="15" t="str">
        <f>Solieusap!A2288</f>
        <v>Cũ</v>
      </c>
      <c r="B2288" s="15">
        <f>Solieusap!B2288</f>
        <v>1.75</v>
      </c>
      <c r="C2288" s="15" t="str">
        <f>Solieusap!C2288</f>
        <v>COMB6</v>
      </c>
      <c r="D2288" s="15" t="str">
        <f>Solieusap!D2288</f>
        <v>Combination</v>
      </c>
      <c r="E2288" s="16">
        <f>ABS(Solieusap!E2288)</f>
        <v>23.476558441558499</v>
      </c>
      <c r="F2288" s="16">
        <f>ABS(Solieusap!F2288)</f>
        <v>2.2591491341991401</v>
      </c>
      <c r="G2288" s="16">
        <f>ABS(Solieusap!G2288)</f>
        <v>3.04316406926407</v>
      </c>
      <c r="H2288" s="16">
        <f>ABS(Solieusap!H2288)</f>
        <v>1.3771857792207801E-3</v>
      </c>
      <c r="I2288" s="16">
        <f>ABS(Solieusap!I2288)</f>
        <v>8.4416853463203498</v>
      </c>
      <c r="J2288" s="16">
        <f>ABS(Solieusap!J2288)</f>
        <v>5.6708168181818097</v>
      </c>
      <c r="K2288" s="16">
        <f t="shared" si="0"/>
        <v>23.476558441558499</v>
      </c>
      <c r="L2288" s="16">
        <f t="shared" si="1"/>
        <v>8.4416853463203498</v>
      </c>
    </row>
    <row r="2289" spans="1:12" ht="16.5" customHeight="1">
      <c r="A2289" s="15" t="str">
        <f>Solieusap!A2289</f>
        <v>Cũ</v>
      </c>
      <c r="B2289" s="15">
        <f>Solieusap!B2289</f>
        <v>3.5</v>
      </c>
      <c r="C2289" s="15" t="str">
        <f>Solieusap!C2289</f>
        <v>COMB6</v>
      </c>
      <c r="D2289" s="15" t="str">
        <f>Solieusap!D2289</f>
        <v>Combination</v>
      </c>
      <c r="E2289" s="16">
        <f>ABS(Solieusap!E2289)</f>
        <v>23.493414805194799</v>
      </c>
      <c r="F2289" s="16">
        <f>ABS(Solieusap!F2289)</f>
        <v>2.2608596536796601</v>
      </c>
      <c r="G2289" s="16">
        <f>ABS(Solieusap!G2289)</f>
        <v>3.0454284848484798</v>
      </c>
      <c r="H2289" s="16">
        <f>ABS(Solieusap!H2289)</f>
        <v>1.3782408831168799E-3</v>
      </c>
      <c r="I2289" s="16">
        <f>ABS(Solieusap!I2289)</f>
        <v>8.4484801385281294</v>
      </c>
      <c r="J2289" s="16">
        <f>ABS(Solieusap!J2289)</f>
        <v>5.6753638701298597</v>
      </c>
      <c r="K2289" s="16">
        <f t="shared" si="0"/>
        <v>23.493414805194799</v>
      </c>
      <c r="L2289" s="16">
        <f t="shared" si="1"/>
        <v>8.4484801385281294</v>
      </c>
    </row>
    <row r="2290" spans="1:12" ht="16.5" customHeight="1">
      <c r="A2290" s="15" t="str">
        <f>Solieusap!A2290</f>
        <v>Cũ</v>
      </c>
      <c r="B2290" s="15">
        <f>Solieusap!B2290</f>
        <v>0</v>
      </c>
      <c r="C2290" s="15" t="str">
        <f>Solieusap!C2290</f>
        <v>COMB7</v>
      </c>
      <c r="D2290" s="15" t="str">
        <f>Solieusap!D2290</f>
        <v>Combination</v>
      </c>
      <c r="E2290" s="16">
        <f>ABS(Solieusap!E2290)</f>
        <v>23.510271168831199</v>
      </c>
      <c r="F2290" s="16">
        <f>ABS(Solieusap!F2290)</f>
        <v>2.2625701731601802</v>
      </c>
      <c r="G2290" s="16">
        <f>ABS(Solieusap!G2290)</f>
        <v>3.0476929004328999</v>
      </c>
      <c r="H2290" s="16">
        <f>ABS(Solieusap!H2290)</f>
        <v>1.37929598701299E-3</v>
      </c>
      <c r="I2290" s="16">
        <f>ABS(Solieusap!I2290)</f>
        <v>8.4552749307359196</v>
      </c>
      <c r="J2290" s="16">
        <f>ABS(Solieusap!J2290)</f>
        <v>5.6799109220779203</v>
      </c>
      <c r="K2290" s="16">
        <f t="shared" si="0"/>
        <v>23.510271168831199</v>
      </c>
      <c r="L2290" s="16">
        <f t="shared" si="1"/>
        <v>8.4552749307359196</v>
      </c>
    </row>
    <row r="2291" spans="1:12" ht="16.5" customHeight="1">
      <c r="A2291" s="15" t="str">
        <f>Solieusap!A2291</f>
        <v>Cũ</v>
      </c>
      <c r="B2291" s="15">
        <f>Solieusap!B2291</f>
        <v>1.75</v>
      </c>
      <c r="C2291" s="15" t="str">
        <f>Solieusap!C2291</f>
        <v>COMB7</v>
      </c>
      <c r="D2291" s="15" t="str">
        <f>Solieusap!D2291</f>
        <v>Combination</v>
      </c>
      <c r="E2291" s="16">
        <f>ABS(Solieusap!E2291)</f>
        <v>23.5271275324675</v>
      </c>
      <c r="F2291" s="16">
        <f>ABS(Solieusap!F2291)</f>
        <v>2.2642806926407002</v>
      </c>
      <c r="G2291" s="16">
        <f>ABS(Solieusap!G2291)</f>
        <v>3.0499573160173101</v>
      </c>
      <c r="H2291" s="16">
        <f>ABS(Solieusap!H2291)</f>
        <v>1.3803510909090901E-3</v>
      </c>
      <c r="I2291" s="16">
        <f>ABS(Solieusap!I2291)</f>
        <v>8.4620697229437294</v>
      </c>
      <c r="J2291" s="16">
        <f>ABS(Solieusap!J2291)</f>
        <v>5.6844579740259702</v>
      </c>
      <c r="K2291" s="16">
        <f t="shared" si="0"/>
        <v>23.5271275324675</v>
      </c>
      <c r="L2291" s="16">
        <f t="shared" si="1"/>
        <v>8.4620697229437294</v>
      </c>
    </row>
    <row r="2292" spans="1:12" ht="16.5" customHeight="1">
      <c r="A2292" s="15" t="str">
        <f>Solieusap!A2292</f>
        <v>Cũ</v>
      </c>
      <c r="B2292" s="15">
        <f>Solieusap!B2292</f>
        <v>3.5</v>
      </c>
      <c r="C2292" s="15" t="str">
        <f>Solieusap!C2292</f>
        <v>COMB7</v>
      </c>
      <c r="D2292" s="15" t="str">
        <f>Solieusap!D2292</f>
        <v>Combination</v>
      </c>
      <c r="E2292" s="16">
        <f>ABS(Solieusap!E2292)</f>
        <v>23.543983896103899</v>
      </c>
      <c r="F2292" s="16">
        <f>ABS(Solieusap!F2292)</f>
        <v>2.2659912121212198</v>
      </c>
      <c r="G2292" s="16">
        <f>ABS(Solieusap!G2292)</f>
        <v>3.0522217316017302</v>
      </c>
      <c r="H2292" s="16">
        <f>ABS(Solieusap!H2292)</f>
        <v>1.3814061948051999E-3</v>
      </c>
      <c r="I2292" s="16">
        <f>ABS(Solieusap!I2292)</f>
        <v>8.4688645151515196</v>
      </c>
      <c r="J2292" s="16">
        <f>ABS(Solieusap!J2292)</f>
        <v>5.6890050259740201</v>
      </c>
      <c r="K2292" s="16">
        <f t="shared" si="0"/>
        <v>23.543983896103899</v>
      </c>
      <c r="L2292" s="16">
        <f t="shared" si="1"/>
        <v>8.4688645151515196</v>
      </c>
    </row>
    <row r="2293" spans="1:12" ht="16.5" customHeight="1">
      <c r="A2293" s="15" t="str">
        <f>Solieusap!A2293</f>
        <v>Cũ</v>
      </c>
      <c r="B2293" s="15">
        <f>Solieusap!B2293</f>
        <v>0</v>
      </c>
      <c r="C2293" s="15" t="str">
        <f>Solieusap!C2293</f>
        <v>COMB1</v>
      </c>
      <c r="D2293" s="15" t="str">
        <f>Solieusap!D2293</f>
        <v>Combination</v>
      </c>
      <c r="E2293" s="16">
        <f>ABS(Solieusap!E2293)</f>
        <v>23.560840259740299</v>
      </c>
      <c r="F2293" s="16">
        <f>ABS(Solieusap!F2293)</f>
        <v>2.2677017316017398</v>
      </c>
      <c r="G2293" s="16">
        <f>ABS(Solieusap!G2293)</f>
        <v>3.0544861471861502</v>
      </c>
      <c r="H2293" s="16">
        <f>ABS(Solieusap!H2293)</f>
        <v>1.3824612987013E-3</v>
      </c>
      <c r="I2293" s="16">
        <f>ABS(Solieusap!I2293)</f>
        <v>8.4756593073593098</v>
      </c>
      <c r="J2293" s="16">
        <f>ABS(Solieusap!J2293)</f>
        <v>5.6935520779220701</v>
      </c>
      <c r="K2293" s="16">
        <f t="shared" si="0"/>
        <v>23.560840259740299</v>
      </c>
      <c r="L2293" s="16">
        <f t="shared" si="1"/>
        <v>8.4756593073593098</v>
      </c>
    </row>
    <row r="2294" spans="1:12" ht="16.5" customHeight="1">
      <c r="A2294" s="15" t="str">
        <f>Solieusap!A2294</f>
        <v>Cũ</v>
      </c>
      <c r="B2294" s="15">
        <f>Solieusap!B2294</f>
        <v>1.75</v>
      </c>
      <c r="C2294" s="15" t="str">
        <f>Solieusap!C2294</f>
        <v>COMB1</v>
      </c>
      <c r="D2294" s="15" t="str">
        <f>Solieusap!D2294</f>
        <v>Combination</v>
      </c>
      <c r="E2294" s="16">
        <f>ABS(Solieusap!E2294)</f>
        <v>23.5776966233766</v>
      </c>
      <c r="F2294" s="16">
        <f>ABS(Solieusap!F2294)</f>
        <v>2.2694122510822599</v>
      </c>
      <c r="G2294" s="16">
        <f>ABS(Solieusap!G2294)</f>
        <v>3.05675056277056</v>
      </c>
      <c r="H2294" s="16">
        <f>ABS(Solieusap!H2294)</f>
        <v>1.3835164025974001E-3</v>
      </c>
      <c r="I2294" s="16">
        <f>ABS(Solieusap!I2294)</f>
        <v>8.4824540995670894</v>
      </c>
      <c r="J2294" s="16">
        <f>ABS(Solieusap!J2294)</f>
        <v>5.69809912987012</v>
      </c>
      <c r="K2294" s="16">
        <f t="shared" si="0"/>
        <v>23.5776966233766</v>
      </c>
      <c r="L2294" s="16">
        <f t="shared" si="1"/>
        <v>8.4824540995670894</v>
      </c>
    </row>
    <row r="2295" spans="1:12" ht="16.5" customHeight="1">
      <c r="A2295" s="15" t="str">
        <f>Solieusap!A2295</f>
        <v>Cũ</v>
      </c>
      <c r="B2295" s="15">
        <f>Solieusap!B2295</f>
        <v>3.5</v>
      </c>
      <c r="C2295" s="15" t="str">
        <f>Solieusap!C2295</f>
        <v>COMB1</v>
      </c>
      <c r="D2295" s="15" t="str">
        <f>Solieusap!D2295</f>
        <v>Combination</v>
      </c>
      <c r="E2295" s="16">
        <f>ABS(Solieusap!E2295)</f>
        <v>23.594552987013</v>
      </c>
      <c r="F2295" s="16">
        <f>ABS(Solieusap!F2295)</f>
        <v>2.2711227705627799</v>
      </c>
      <c r="G2295" s="16">
        <f>ABS(Solieusap!G2295)</f>
        <v>3.05901497835498</v>
      </c>
      <c r="H2295" s="16">
        <f>ABS(Solieusap!H2295)</f>
        <v>1.3845715064935099E-3</v>
      </c>
      <c r="I2295" s="16">
        <f>ABS(Solieusap!I2295)</f>
        <v>8.4892488917748796</v>
      </c>
      <c r="J2295" s="16">
        <f>ABS(Solieusap!J2295)</f>
        <v>5.7026461818181797</v>
      </c>
      <c r="K2295" s="16">
        <f t="shared" si="0"/>
        <v>23.594552987013</v>
      </c>
      <c r="L2295" s="16">
        <f t="shared" si="1"/>
        <v>8.4892488917748796</v>
      </c>
    </row>
    <row r="2296" spans="1:12" ht="16.5" customHeight="1">
      <c r="A2296" s="15" t="str">
        <f>Solieusap!A2296</f>
        <v>Cũ</v>
      </c>
      <c r="B2296" s="15">
        <f>Solieusap!B2296</f>
        <v>0</v>
      </c>
      <c r="C2296" s="15" t="str">
        <f>Solieusap!C2296</f>
        <v>COMB2</v>
      </c>
      <c r="D2296" s="15" t="str">
        <f>Solieusap!D2296</f>
        <v>Combination</v>
      </c>
      <c r="E2296" s="16">
        <f>ABS(Solieusap!E2296)</f>
        <v>23.611409350649399</v>
      </c>
      <c r="F2296" s="16">
        <f>ABS(Solieusap!F2296)</f>
        <v>2.2728332900432999</v>
      </c>
      <c r="G2296" s="16">
        <f>ABS(Solieusap!G2296)</f>
        <v>3.0612793939393899</v>
      </c>
      <c r="H2296" s="16">
        <f>ABS(Solieusap!H2296)</f>
        <v>1.38562661038961E-3</v>
      </c>
      <c r="I2296" s="16">
        <f>ABS(Solieusap!I2296)</f>
        <v>8.4960436839826894</v>
      </c>
      <c r="J2296" s="16">
        <f>ABS(Solieusap!J2296)</f>
        <v>5.7071932337662297</v>
      </c>
      <c r="K2296" s="16">
        <f t="shared" si="0"/>
        <v>23.611409350649399</v>
      </c>
      <c r="L2296" s="16">
        <f t="shared" si="1"/>
        <v>8.4960436839826894</v>
      </c>
    </row>
    <row r="2297" spans="1:12" ht="16.5" customHeight="1">
      <c r="A2297" s="15" t="str">
        <f>Solieusap!A2297</f>
        <v>Cũ</v>
      </c>
      <c r="B2297" s="15">
        <f>Solieusap!B2297</f>
        <v>1.75</v>
      </c>
      <c r="C2297" s="15" t="str">
        <f>Solieusap!C2297</f>
        <v>COMB2</v>
      </c>
      <c r="D2297" s="15" t="str">
        <f>Solieusap!D2297</f>
        <v>Combination</v>
      </c>
      <c r="E2297" s="16">
        <f>ABS(Solieusap!E2297)</f>
        <v>23.6282657142857</v>
      </c>
      <c r="F2297" s="16">
        <f>ABS(Solieusap!F2297)</f>
        <v>2.27454380952382</v>
      </c>
      <c r="G2297" s="16">
        <f>ABS(Solieusap!G2297)</f>
        <v>3.0635438095238099</v>
      </c>
      <c r="H2297" s="16">
        <f>ABS(Solieusap!H2297)</f>
        <v>1.3866817142857101E-3</v>
      </c>
      <c r="I2297" s="16">
        <f>ABS(Solieusap!I2297)</f>
        <v>8.5028384761904796</v>
      </c>
      <c r="J2297" s="16">
        <f>ABS(Solieusap!J2297)</f>
        <v>5.7117402857142796</v>
      </c>
      <c r="K2297" s="16">
        <f t="shared" si="0"/>
        <v>23.6282657142857</v>
      </c>
      <c r="L2297" s="16">
        <f t="shared" si="1"/>
        <v>8.5028384761904796</v>
      </c>
    </row>
    <row r="2298" spans="1:12" ht="16.5" customHeight="1">
      <c r="A2298" s="15" t="str">
        <f>Solieusap!A2298</f>
        <v>Cũ</v>
      </c>
      <c r="B2298" s="15">
        <f>Solieusap!B2298</f>
        <v>3.5</v>
      </c>
      <c r="C2298" s="15" t="str">
        <f>Solieusap!C2298</f>
        <v>COMB2</v>
      </c>
      <c r="D2298" s="15" t="str">
        <f>Solieusap!D2298</f>
        <v>Combination</v>
      </c>
      <c r="E2298" s="16">
        <f>ABS(Solieusap!E2298)</f>
        <v>23.6451220779221</v>
      </c>
      <c r="F2298" s="16">
        <f>ABS(Solieusap!F2298)</f>
        <v>2.27625432900434</v>
      </c>
      <c r="G2298" s="16">
        <f>ABS(Solieusap!G2298)</f>
        <v>3.0658082251082202</v>
      </c>
      <c r="H2298" s="16">
        <f>ABS(Solieusap!H2298)</f>
        <v>1.3877368181818199E-3</v>
      </c>
      <c r="I2298" s="16">
        <f>ABS(Solieusap!I2298)</f>
        <v>8.5096332683982698</v>
      </c>
      <c r="J2298" s="16">
        <f>ABS(Solieusap!J2298)</f>
        <v>5.7162873376623304</v>
      </c>
      <c r="K2298" s="16">
        <f t="shared" si="0"/>
        <v>23.6451220779221</v>
      </c>
      <c r="L2298" s="16">
        <f t="shared" si="1"/>
        <v>8.5096332683982698</v>
      </c>
    </row>
    <row r="2299" spans="1:12" ht="16.5" customHeight="1">
      <c r="A2299" s="15" t="str">
        <f>Solieusap!A2299</f>
        <v>Cũ</v>
      </c>
      <c r="B2299" s="15">
        <f>Solieusap!B2299</f>
        <v>0</v>
      </c>
      <c r="C2299" s="15" t="str">
        <f>Solieusap!C2299</f>
        <v>COMB3</v>
      </c>
      <c r="D2299" s="15" t="str">
        <f>Solieusap!D2299</f>
        <v>Combination</v>
      </c>
      <c r="E2299" s="16">
        <f>ABS(Solieusap!E2299)</f>
        <v>23.661978441558499</v>
      </c>
      <c r="F2299" s="16">
        <f>ABS(Solieusap!F2299)</f>
        <v>2.2779648484848498</v>
      </c>
      <c r="G2299" s="16">
        <f>ABS(Solieusap!G2299)</f>
        <v>3.0680726406926402</v>
      </c>
      <c r="H2299" s="16">
        <f>ABS(Solieusap!H2299)</f>
        <v>1.38879192207792E-3</v>
      </c>
      <c r="I2299" s="16">
        <f>ABS(Solieusap!I2299)</f>
        <v>8.5164280606060494</v>
      </c>
      <c r="J2299" s="16">
        <f>ABS(Solieusap!J2299)</f>
        <v>5.7208343896103804</v>
      </c>
      <c r="K2299" s="16">
        <f t="shared" si="0"/>
        <v>23.661978441558499</v>
      </c>
      <c r="L2299" s="16">
        <f t="shared" si="1"/>
        <v>8.5164280606060494</v>
      </c>
    </row>
    <row r="2300" spans="1:12" ht="16.5" customHeight="1">
      <c r="A2300" s="15" t="str">
        <f>Solieusap!A2300</f>
        <v>Cũ</v>
      </c>
      <c r="B2300" s="15">
        <f>Solieusap!B2300</f>
        <v>1.75</v>
      </c>
      <c r="C2300" s="15" t="str">
        <f>Solieusap!C2300</f>
        <v>COMB3</v>
      </c>
      <c r="D2300" s="15" t="str">
        <f>Solieusap!D2300</f>
        <v>Combination</v>
      </c>
      <c r="E2300" s="16">
        <f>ABS(Solieusap!E2300)</f>
        <v>23.6788348051948</v>
      </c>
      <c r="F2300" s="16">
        <f>ABS(Solieusap!F2300)</f>
        <v>2.2796753679653698</v>
      </c>
      <c r="G2300" s="16">
        <f>ABS(Solieusap!G2300)</f>
        <v>3.07033705627705</v>
      </c>
      <c r="H2300" s="16">
        <f>ABS(Solieusap!H2300)</f>
        <v>1.38984702597403E-3</v>
      </c>
      <c r="I2300" s="16">
        <f>ABS(Solieusap!I2300)</f>
        <v>8.5232228528138396</v>
      </c>
      <c r="J2300" s="16">
        <f>ABS(Solieusap!J2300)</f>
        <v>5.7253814415584401</v>
      </c>
      <c r="K2300" s="16">
        <f t="shared" si="0"/>
        <v>23.6788348051948</v>
      </c>
      <c r="L2300" s="16">
        <f t="shared" si="1"/>
        <v>8.5232228528138396</v>
      </c>
    </row>
    <row r="2301" spans="1:12" ht="16.5" customHeight="1">
      <c r="A2301" s="15" t="str">
        <f>Solieusap!A2301</f>
        <v>Cũ</v>
      </c>
      <c r="B2301" s="15">
        <f>Solieusap!B2301</f>
        <v>3.5</v>
      </c>
      <c r="C2301" s="15" t="str">
        <f>Solieusap!C2301</f>
        <v>COMB3</v>
      </c>
      <c r="D2301" s="15" t="str">
        <f>Solieusap!D2301</f>
        <v>Combination</v>
      </c>
      <c r="E2301" s="16">
        <f>ABS(Solieusap!E2301)</f>
        <v>23.6956911688312</v>
      </c>
      <c r="F2301" s="16">
        <f>ABS(Solieusap!F2301)</f>
        <v>2.2813858874458899</v>
      </c>
      <c r="G2301" s="16">
        <f>ABS(Solieusap!G2301)</f>
        <v>3.07260147186147</v>
      </c>
      <c r="H2301" s="16">
        <f>ABS(Solieusap!H2301)</f>
        <v>1.3909021298701299E-3</v>
      </c>
      <c r="I2301" s="16">
        <f>ABS(Solieusap!I2301)</f>
        <v>8.5300176450216494</v>
      </c>
      <c r="J2301" s="16">
        <f>ABS(Solieusap!J2301)</f>
        <v>5.72992849350649</v>
      </c>
      <c r="K2301" s="16">
        <f t="shared" si="0"/>
        <v>23.6956911688312</v>
      </c>
      <c r="L2301" s="16">
        <f t="shared" si="1"/>
        <v>8.5300176450216494</v>
      </c>
    </row>
    <row r="2302" spans="1:12" ht="16.5" customHeight="1">
      <c r="A2302" s="15" t="str">
        <f>Solieusap!A2302</f>
        <v>Cũ</v>
      </c>
      <c r="B2302" s="15">
        <f>Solieusap!B2302</f>
        <v>0</v>
      </c>
      <c r="C2302" s="15" t="str">
        <f>Solieusap!C2302</f>
        <v>COMB4</v>
      </c>
      <c r="D2302" s="15" t="str">
        <f>Solieusap!D2302</f>
        <v>Combination</v>
      </c>
      <c r="E2302" s="16">
        <f>ABS(Solieusap!E2302)</f>
        <v>23.7125475324675</v>
      </c>
      <c r="F2302" s="16">
        <f>ABS(Solieusap!F2302)</f>
        <v>2.2830964069264099</v>
      </c>
      <c r="G2302" s="16">
        <f>ABS(Solieusap!G2302)</f>
        <v>3.0748658874458901</v>
      </c>
      <c r="H2302" s="16">
        <f>ABS(Solieusap!H2302)</f>
        <v>1.39195723376623E-3</v>
      </c>
      <c r="I2302" s="16">
        <f>ABS(Solieusap!I2302)</f>
        <v>8.5368124372294396</v>
      </c>
      <c r="J2302" s="16">
        <f>ABS(Solieusap!J2302)</f>
        <v>5.73447554545454</v>
      </c>
      <c r="K2302" s="16">
        <f t="shared" si="0"/>
        <v>23.7125475324675</v>
      </c>
      <c r="L2302" s="16">
        <f t="shared" si="1"/>
        <v>8.5368124372294396</v>
      </c>
    </row>
    <row r="2303" spans="1:12" ht="16.5" customHeight="1">
      <c r="A2303" s="15" t="str">
        <f>Solieusap!A2303</f>
        <v>Cũ</v>
      </c>
      <c r="B2303" s="15">
        <f>Solieusap!B2303</f>
        <v>1.75</v>
      </c>
      <c r="C2303" s="15" t="str">
        <f>Solieusap!C2303</f>
        <v>COMB4</v>
      </c>
      <c r="D2303" s="15" t="str">
        <f>Solieusap!D2303</f>
        <v>Combination</v>
      </c>
      <c r="E2303" s="16">
        <f>ABS(Solieusap!E2303)</f>
        <v>23.7294038961039</v>
      </c>
      <c r="F2303" s="16">
        <f>ABS(Solieusap!F2303)</f>
        <v>2.2848069264069299</v>
      </c>
      <c r="G2303" s="16">
        <f>ABS(Solieusap!G2303)</f>
        <v>3.0771303030302999</v>
      </c>
      <c r="H2303" s="16">
        <f>ABS(Solieusap!H2303)</f>
        <v>1.39301233766234E-3</v>
      </c>
      <c r="I2303" s="16">
        <f>ABS(Solieusap!I2303)</f>
        <v>8.5436072294372298</v>
      </c>
      <c r="J2303" s="16">
        <f>ABS(Solieusap!J2303)</f>
        <v>5.7390225974025899</v>
      </c>
      <c r="K2303" s="16">
        <f t="shared" si="0"/>
        <v>23.7294038961039</v>
      </c>
      <c r="L2303" s="16">
        <f t="shared" si="1"/>
        <v>8.5436072294372298</v>
      </c>
    </row>
    <row r="2304" spans="1:12" ht="16.5" customHeight="1">
      <c r="A2304" s="15" t="str">
        <f>Solieusap!A2304</f>
        <v>Cũ</v>
      </c>
      <c r="B2304" s="15">
        <f>Solieusap!B2304</f>
        <v>3.5</v>
      </c>
      <c r="C2304" s="15" t="str">
        <f>Solieusap!C2304</f>
        <v>COMB4</v>
      </c>
      <c r="D2304" s="15" t="str">
        <f>Solieusap!D2304</f>
        <v>Combination</v>
      </c>
      <c r="E2304" s="16">
        <f>ABS(Solieusap!E2304)</f>
        <v>23.7462602597403</v>
      </c>
      <c r="F2304" s="16">
        <f>ABS(Solieusap!F2304)</f>
        <v>2.28651744588745</v>
      </c>
      <c r="G2304" s="16">
        <f>ABS(Solieusap!G2304)</f>
        <v>3.0793947186147199</v>
      </c>
      <c r="H2304" s="16">
        <f>ABS(Solieusap!H2304)</f>
        <v>1.3940674415584399E-3</v>
      </c>
      <c r="I2304" s="16">
        <f>ABS(Solieusap!I2304)</f>
        <v>8.5504020216450094</v>
      </c>
      <c r="J2304" s="16">
        <f>ABS(Solieusap!J2304)</f>
        <v>5.7435696493506398</v>
      </c>
      <c r="K2304" s="16">
        <f t="shared" si="0"/>
        <v>23.7462602597403</v>
      </c>
      <c r="L2304" s="16">
        <f t="shared" si="1"/>
        <v>8.5504020216450094</v>
      </c>
    </row>
    <row r="2305" spans="1:12" ht="16.5" customHeight="1">
      <c r="A2305" s="15" t="str">
        <f>Solieusap!A2305</f>
        <v>Cũ</v>
      </c>
      <c r="B2305" s="15">
        <f>Solieusap!B2305</f>
        <v>0</v>
      </c>
      <c r="C2305" s="15" t="str">
        <f>Solieusap!C2305</f>
        <v>COMB5</v>
      </c>
      <c r="D2305" s="15" t="str">
        <f>Solieusap!D2305</f>
        <v>Combination</v>
      </c>
      <c r="E2305" s="16">
        <f>ABS(Solieusap!E2305)</f>
        <v>23.7631166233766</v>
      </c>
      <c r="F2305" s="16">
        <f>ABS(Solieusap!F2305)</f>
        <v>2.28822796536797</v>
      </c>
      <c r="G2305" s="16">
        <f>ABS(Solieusap!G2305)</f>
        <v>3.0816591341991302</v>
      </c>
      <c r="H2305" s="16">
        <f>ABS(Solieusap!H2305)</f>
        <v>1.39512254545455E-3</v>
      </c>
      <c r="I2305" s="16">
        <f>ABS(Solieusap!I2305)</f>
        <v>8.5571968138527996</v>
      </c>
      <c r="J2305" s="16">
        <f>ABS(Solieusap!J2305)</f>
        <v>5.7481167012986996</v>
      </c>
      <c r="K2305" s="16">
        <f t="shared" si="0"/>
        <v>23.7631166233766</v>
      </c>
      <c r="L2305" s="16">
        <f t="shared" si="1"/>
        <v>8.5571968138527996</v>
      </c>
    </row>
    <row r="2306" spans="1:12" ht="16.5" customHeight="1">
      <c r="A2306" s="15" t="str">
        <f>Solieusap!A2306</f>
        <v>Cũ</v>
      </c>
      <c r="B2306" s="15">
        <f>Solieusap!B2306</f>
        <v>1.75</v>
      </c>
      <c r="C2306" s="15" t="str">
        <f>Solieusap!C2306</f>
        <v>COMB5</v>
      </c>
      <c r="D2306" s="15" t="str">
        <f>Solieusap!D2306</f>
        <v>Combination</v>
      </c>
      <c r="E2306" s="16">
        <f>ABS(Solieusap!E2306)</f>
        <v>23.779972987013</v>
      </c>
      <c r="F2306" s="16">
        <f>ABS(Solieusap!F2306)</f>
        <v>2.2899384848484901</v>
      </c>
      <c r="G2306" s="16">
        <f>ABS(Solieusap!G2306)</f>
        <v>3.0839235497835502</v>
      </c>
      <c r="H2306" s="16">
        <f>ABS(Solieusap!H2306)</f>
        <v>1.39617764935065E-3</v>
      </c>
      <c r="I2306" s="16">
        <f>ABS(Solieusap!I2306)</f>
        <v>8.5639916060606094</v>
      </c>
      <c r="J2306" s="16">
        <f>ABS(Solieusap!J2306)</f>
        <v>5.7526637532467504</v>
      </c>
      <c r="K2306" s="16">
        <f t="shared" si="0"/>
        <v>23.779972987013</v>
      </c>
      <c r="L2306" s="16">
        <f t="shared" si="1"/>
        <v>8.5639916060606094</v>
      </c>
    </row>
    <row r="2307" spans="1:12" ht="16.5" customHeight="1">
      <c r="A2307" s="15" t="str">
        <f>Solieusap!A2307</f>
        <v>Cũ</v>
      </c>
      <c r="B2307" s="15">
        <f>Solieusap!B2307</f>
        <v>3.5</v>
      </c>
      <c r="C2307" s="15" t="str">
        <f>Solieusap!C2307</f>
        <v>COMB5</v>
      </c>
      <c r="D2307" s="15" t="str">
        <f>Solieusap!D2307</f>
        <v>Combination</v>
      </c>
      <c r="E2307" s="16">
        <f>ABS(Solieusap!E2307)</f>
        <v>23.7968293506494</v>
      </c>
      <c r="F2307" s="16">
        <f>ABS(Solieusap!F2307)</f>
        <v>2.2916490043290101</v>
      </c>
      <c r="G2307" s="16">
        <f>ABS(Solieusap!G2307)</f>
        <v>3.08618796536796</v>
      </c>
      <c r="H2307" s="16">
        <f>ABS(Solieusap!H2307)</f>
        <v>1.3972327532467499E-3</v>
      </c>
      <c r="I2307" s="16">
        <f>ABS(Solieusap!I2307)</f>
        <v>8.5707863982683996</v>
      </c>
      <c r="J2307" s="16">
        <f>ABS(Solieusap!J2307)</f>
        <v>5.7572108051948003</v>
      </c>
      <c r="K2307" s="16">
        <f t="shared" si="0"/>
        <v>23.7968293506494</v>
      </c>
      <c r="L2307" s="16">
        <f t="shared" si="1"/>
        <v>8.5707863982683996</v>
      </c>
    </row>
    <row r="2308" spans="1:12" ht="16.5" customHeight="1">
      <c r="A2308" s="15" t="str">
        <f>Solieusap!A2308</f>
        <v>Cũ</v>
      </c>
      <c r="B2308" s="15">
        <f>Solieusap!B2308</f>
        <v>0</v>
      </c>
      <c r="C2308" s="15" t="str">
        <f>Solieusap!C2308</f>
        <v>COMB6</v>
      </c>
      <c r="D2308" s="15" t="str">
        <f>Solieusap!D2308</f>
        <v>Combination</v>
      </c>
      <c r="E2308" s="16">
        <f>ABS(Solieusap!E2308)</f>
        <v>23.8136857142857</v>
      </c>
      <c r="F2308" s="16">
        <f>ABS(Solieusap!F2308)</f>
        <v>2.2933595238095301</v>
      </c>
      <c r="G2308" s="16">
        <f>ABS(Solieusap!G2308)</f>
        <v>3.0884523809523801</v>
      </c>
      <c r="H2308" s="16">
        <f>ABS(Solieusap!H2308)</f>
        <v>1.39828785714286E-3</v>
      </c>
      <c r="I2308" s="16">
        <f>ABS(Solieusap!I2308)</f>
        <v>8.5775811904761898</v>
      </c>
      <c r="J2308" s="16">
        <f>ABS(Solieusap!J2308)</f>
        <v>5.7617578571428503</v>
      </c>
      <c r="K2308" s="16">
        <f t="shared" si="0"/>
        <v>23.8136857142857</v>
      </c>
      <c r="L2308" s="16">
        <f t="shared" si="1"/>
        <v>8.5775811904761898</v>
      </c>
    </row>
    <row r="2309" spans="1:12" ht="16.5" customHeight="1">
      <c r="A2309" s="15" t="str">
        <f>Solieusap!A2309</f>
        <v>Cũ</v>
      </c>
      <c r="B2309" s="15">
        <f>Solieusap!B2309</f>
        <v>1.75</v>
      </c>
      <c r="C2309" s="15" t="str">
        <f>Solieusap!C2309</f>
        <v>COMB6</v>
      </c>
      <c r="D2309" s="15" t="str">
        <f>Solieusap!D2309</f>
        <v>Combination</v>
      </c>
      <c r="E2309" s="16">
        <f>ABS(Solieusap!E2309)</f>
        <v>23.8305420779221</v>
      </c>
      <c r="F2309" s="16">
        <f>ABS(Solieusap!F2309)</f>
        <v>2.2950700432900502</v>
      </c>
      <c r="G2309" s="16">
        <f>ABS(Solieusap!G2309)</f>
        <v>3.0907167965367899</v>
      </c>
      <c r="H2309" s="16">
        <f>ABS(Solieusap!H2309)</f>
        <v>1.39934296103896E-3</v>
      </c>
      <c r="I2309" s="16">
        <f>ABS(Solieusap!I2309)</f>
        <v>8.5843759826839694</v>
      </c>
      <c r="J2309" s="16">
        <f>ABS(Solieusap!J2309)</f>
        <v>5.7663049090909002</v>
      </c>
      <c r="K2309" s="16">
        <f t="shared" si="0"/>
        <v>23.8305420779221</v>
      </c>
      <c r="L2309" s="16">
        <f t="shared" si="1"/>
        <v>8.5843759826839694</v>
      </c>
    </row>
    <row r="2310" spans="1:12" ht="16.5" customHeight="1">
      <c r="A2310" s="15" t="str">
        <f>Solieusap!A2310</f>
        <v>Cũ</v>
      </c>
      <c r="B2310" s="15">
        <f>Solieusap!B2310</f>
        <v>3.5</v>
      </c>
      <c r="C2310" s="15" t="str">
        <f>Solieusap!C2310</f>
        <v>COMB6</v>
      </c>
      <c r="D2310" s="15" t="str">
        <f>Solieusap!D2310</f>
        <v>Combination</v>
      </c>
      <c r="E2310" s="16">
        <f>ABS(Solieusap!E2310)</f>
        <v>23.8473984415585</v>
      </c>
      <c r="F2310" s="16">
        <f>ABS(Solieusap!F2310)</f>
        <v>2.2967805627705702</v>
      </c>
      <c r="G2310" s="16">
        <f>ABS(Solieusap!G2310)</f>
        <v>3.0929812121212099</v>
      </c>
      <c r="H2310" s="16">
        <f>ABS(Solieusap!H2310)</f>
        <v>1.4003980649350701E-3</v>
      </c>
      <c r="I2310" s="16">
        <f>ABS(Solieusap!I2310)</f>
        <v>8.5911707748917792</v>
      </c>
      <c r="J2310" s="16">
        <f>ABS(Solieusap!J2310)</f>
        <v>5.7708519610389502</v>
      </c>
      <c r="K2310" s="16">
        <f t="shared" si="0"/>
        <v>23.8473984415585</v>
      </c>
      <c r="L2310" s="16">
        <f t="shared" si="1"/>
        <v>8.5911707748917792</v>
      </c>
    </row>
    <row r="2311" spans="1:12" ht="16.5" customHeight="1">
      <c r="A2311" s="15" t="str">
        <f>Solieusap!A2311</f>
        <v>Cũ</v>
      </c>
      <c r="B2311" s="15">
        <f>Solieusap!B2311</f>
        <v>0</v>
      </c>
      <c r="C2311" s="15" t="str">
        <f>Solieusap!C2311</f>
        <v>COMB7</v>
      </c>
      <c r="D2311" s="15" t="str">
        <f>Solieusap!D2311</f>
        <v>Combination</v>
      </c>
      <c r="E2311" s="16">
        <f>ABS(Solieusap!E2311)</f>
        <v>23.8642548051948</v>
      </c>
      <c r="F2311" s="16">
        <f>ABS(Solieusap!F2311)</f>
        <v>2.2984910822510898</v>
      </c>
      <c r="G2311" s="16">
        <f>ABS(Solieusap!G2311)</f>
        <v>3.0952456277056299</v>
      </c>
      <c r="H2311" s="16">
        <f>ABS(Solieusap!H2311)</f>
        <v>1.40145316883117E-3</v>
      </c>
      <c r="I2311" s="16">
        <f>ABS(Solieusap!I2311)</f>
        <v>8.5979655670995694</v>
      </c>
      <c r="J2311" s="16">
        <f>ABS(Solieusap!J2311)</f>
        <v>5.7753990129870099</v>
      </c>
      <c r="K2311" s="16">
        <f t="shared" si="0"/>
        <v>23.8642548051948</v>
      </c>
      <c r="L2311" s="16">
        <f t="shared" si="1"/>
        <v>8.5979655670995694</v>
      </c>
    </row>
    <row r="2312" spans="1:12" ht="16.5" customHeight="1">
      <c r="A2312" s="15" t="str">
        <f>Solieusap!A2312</f>
        <v>Cũ</v>
      </c>
      <c r="B2312" s="15">
        <f>Solieusap!B2312</f>
        <v>1.75</v>
      </c>
      <c r="C2312" s="15" t="str">
        <f>Solieusap!C2312</f>
        <v>COMB7</v>
      </c>
      <c r="D2312" s="15" t="str">
        <f>Solieusap!D2312</f>
        <v>Combination</v>
      </c>
      <c r="E2312" s="16">
        <f>ABS(Solieusap!E2312)</f>
        <v>23.8811111688312</v>
      </c>
      <c r="F2312" s="16">
        <f>ABS(Solieusap!F2312)</f>
        <v>2.3002016017316098</v>
      </c>
      <c r="G2312" s="16">
        <f>ABS(Solieusap!G2312)</f>
        <v>3.0975100432900402</v>
      </c>
      <c r="H2312" s="16">
        <f>ABS(Solieusap!H2312)</f>
        <v>1.40250827272727E-3</v>
      </c>
      <c r="I2312" s="16">
        <f>ABS(Solieusap!I2312)</f>
        <v>8.6047603593073596</v>
      </c>
      <c r="J2312" s="16">
        <f>ABS(Solieusap!J2312)</f>
        <v>5.7799460649350598</v>
      </c>
      <c r="K2312" s="16">
        <f t="shared" si="0"/>
        <v>23.8811111688312</v>
      </c>
      <c r="L2312" s="16">
        <f t="shared" si="1"/>
        <v>8.6047603593073596</v>
      </c>
    </row>
    <row r="2313" spans="1:12" ht="16.5" customHeight="1">
      <c r="A2313" s="15" t="str">
        <f>Solieusap!A2313</f>
        <v>Cũ</v>
      </c>
      <c r="B2313" s="15">
        <f>Solieusap!B2313</f>
        <v>3.5</v>
      </c>
      <c r="C2313" s="15" t="str">
        <f>Solieusap!C2313</f>
        <v>COMB7</v>
      </c>
      <c r="D2313" s="15" t="str">
        <f>Solieusap!D2313</f>
        <v>Combination</v>
      </c>
      <c r="E2313" s="16">
        <f>ABS(Solieusap!E2313)</f>
        <v>23.897967532467501</v>
      </c>
      <c r="F2313" s="16">
        <f>ABS(Solieusap!F2313)</f>
        <v>2.3019121212121298</v>
      </c>
      <c r="G2313" s="16">
        <f>ABS(Solieusap!G2313)</f>
        <v>3.0997744588744598</v>
      </c>
      <c r="H2313" s="16">
        <f>ABS(Solieusap!H2313)</f>
        <v>1.4035633766233801E-3</v>
      </c>
      <c r="I2313" s="16">
        <f>ABS(Solieusap!I2313)</f>
        <v>8.6115551515151498</v>
      </c>
      <c r="J2313" s="16">
        <f>ABS(Solieusap!J2313)</f>
        <v>5.7844931168831097</v>
      </c>
      <c r="K2313" s="16">
        <f t="shared" si="0"/>
        <v>23.897967532467501</v>
      </c>
      <c r="L2313" s="16">
        <f t="shared" si="1"/>
        <v>8.6115551515151498</v>
      </c>
    </row>
    <row r="2314" spans="1:12" ht="16.5" customHeight="1">
      <c r="A2314" s="15" t="str">
        <f>Solieusap!A2314</f>
        <v>Cũ</v>
      </c>
      <c r="B2314" s="15">
        <f>Solieusap!B2314</f>
        <v>0</v>
      </c>
      <c r="C2314" s="15" t="str">
        <f>Solieusap!C2314</f>
        <v>COMB1</v>
      </c>
      <c r="D2314" s="15" t="str">
        <f>Solieusap!D2314</f>
        <v>Combination</v>
      </c>
      <c r="E2314" s="16">
        <f>ABS(Solieusap!E2314)</f>
        <v>23.914823896103901</v>
      </c>
      <c r="F2314" s="16">
        <f>ABS(Solieusap!F2314)</f>
        <v>2.3036226406926499</v>
      </c>
      <c r="G2314" s="16">
        <f>ABS(Solieusap!G2314)</f>
        <v>3.1020388744588701</v>
      </c>
      <c r="H2314" s="16">
        <f>ABS(Solieusap!H2314)</f>
        <v>1.4046184805194799E-3</v>
      </c>
      <c r="I2314" s="16">
        <f>ABS(Solieusap!I2314)</f>
        <v>8.6183499437229294</v>
      </c>
      <c r="J2314" s="16">
        <f>ABS(Solieusap!J2314)</f>
        <v>5.7890401688311597</v>
      </c>
      <c r="K2314" s="16">
        <f t="shared" si="0"/>
        <v>23.914823896103901</v>
      </c>
      <c r="L2314" s="16">
        <f t="shared" si="1"/>
        <v>8.6183499437229294</v>
      </c>
    </row>
    <row r="2315" spans="1:12" ht="16.5" customHeight="1">
      <c r="A2315" s="15" t="str">
        <f>Solieusap!A2315</f>
        <v>Cũ</v>
      </c>
      <c r="B2315" s="15">
        <f>Solieusap!B2315</f>
        <v>1.75</v>
      </c>
      <c r="C2315" s="15" t="str">
        <f>Solieusap!C2315</f>
        <v>COMB1</v>
      </c>
      <c r="D2315" s="15" t="str">
        <f>Solieusap!D2315</f>
        <v>Combination</v>
      </c>
      <c r="E2315" s="16">
        <f>ABS(Solieusap!E2315)</f>
        <v>23.9316802597403</v>
      </c>
      <c r="F2315" s="16">
        <f>ABS(Solieusap!F2315)</f>
        <v>2.3053331601731699</v>
      </c>
      <c r="G2315" s="16">
        <f>ABS(Solieusap!G2315)</f>
        <v>3.1043032900432901</v>
      </c>
      <c r="H2315" s="16">
        <f>ABS(Solieusap!H2315)</f>
        <v>1.40567358441558E-3</v>
      </c>
      <c r="I2315" s="16">
        <f>ABS(Solieusap!I2315)</f>
        <v>8.6251447359307392</v>
      </c>
      <c r="J2315" s="16">
        <f>ABS(Solieusap!J2315)</f>
        <v>5.7935872207792203</v>
      </c>
      <c r="K2315" s="16">
        <f t="shared" si="0"/>
        <v>23.9316802597403</v>
      </c>
      <c r="L2315" s="16">
        <f t="shared" si="1"/>
        <v>8.6251447359307392</v>
      </c>
    </row>
    <row r="2316" spans="1:12" ht="16.5" customHeight="1">
      <c r="A2316" s="15" t="str">
        <f>Solieusap!A2316</f>
        <v>Cũ</v>
      </c>
      <c r="B2316" s="15">
        <f>Solieusap!B2316</f>
        <v>3.5</v>
      </c>
      <c r="C2316" s="15" t="str">
        <f>Solieusap!C2316</f>
        <v>COMB1</v>
      </c>
      <c r="D2316" s="15" t="str">
        <f>Solieusap!D2316</f>
        <v>Combination</v>
      </c>
      <c r="E2316" s="16">
        <f>ABS(Solieusap!E2316)</f>
        <v>23.948536623376601</v>
      </c>
      <c r="F2316" s="16">
        <f>ABS(Solieusap!F2316)</f>
        <v>2.3070436796536899</v>
      </c>
      <c r="G2316" s="16">
        <f>ABS(Solieusap!G2316)</f>
        <v>3.1065677056276999</v>
      </c>
      <c r="H2316" s="16">
        <f>ABS(Solieusap!H2316)</f>
        <v>1.4067286883116901E-3</v>
      </c>
      <c r="I2316" s="16">
        <f>ABS(Solieusap!I2316)</f>
        <v>8.6319395281385294</v>
      </c>
      <c r="J2316" s="16">
        <f>ABS(Solieusap!J2316)</f>
        <v>5.7981342727272702</v>
      </c>
      <c r="K2316" s="16">
        <f t="shared" si="0"/>
        <v>23.948536623376601</v>
      </c>
      <c r="L2316" s="16">
        <f t="shared" si="1"/>
        <v>8.6319395281385294</v>
      </c>
    </row>
    <row r="2317" spans="1:12" ht="16.5" customHeight="1">
      <c r="A2317" s="15" t="str">
        <f>Solieusap!A2317</f>
        <v>Cũ</v>
      </c>
      <c r="B2317" s="15">
        <f>Solieusap!B2317</f>
        <v>0</v>
      </c>
      <c r="C2317" s="15" t="str">
        <f>Solieusap!C2317</f>
        <v>COMB2</v>
      </c>
      <c r="D2317" s="15" t="str">
        <f>Solieusap!D2317</f>
        <v>Combination</v>
      </c>
      <c r="E2317" s="16">
        <f>ABS(Solieusap!E2317)</f>
        <v>23.965392987013001</v>
      </c>
      <c r="F2317" s="16">
        <f>ABS(Solieusap!F2317)</f>
        <v>2.30875419913421</v>
      </c>
      <c r="G2317" s="16">
        <f>ABS(Solieusap!G2317)</f>
        <v>3.1088321212121199</v>
      </c>
      <c r="H2317" s="16">
        <f>ABS(Solieusap!H2317)</f>
        <v>1.4077837922077899E-3</v>
      </c>
      <c r="I2317" s="16">
        <f>ABS(Solieusap!I2317)</f>
        <v>8.6387343203463196</v>
      </c>
      <c r="J2317" s="16">
        <f>ABS(Solieusap!J2317)</f>
        <v>5.8026813246753202</v>
      </c>
      <c r="K2317" s="16">
        <f t="shared" si="0"/>
        <v>23.965392987013001</v>
      </c>
      <c r="L2317" s="16">
        <f t="shared" si="1"/>
        <v>8.6387343203463196</v>
      </c>
    </row>
    <row r="2318" spans="1:12" ht="16.5" customHeight="1">
      <c r="A2318" s="15" t="str">
        <f>Solieusap!A2318</f>
        <v>Cũ</v>
      </c>
      <c r="B2318" s="15">
        <f>Solieusap!B2318</f>
        <v>1.75</v>
      </c>
      <c r="C2318" s="15" t="str">
        <f>Solieusap!C2318</f>
        <v>COMB2</v>
      </c>
      <c r="D2318" s="15" t="str">
        <f>Solieusap!D2318</f>
        <v>Combination</v>
      </c>
      <c r="E2318" s="16">
        <f>ABS(Solieusap!E2318)</f>
        <v>23.982249350649401</v>
      </c>
      <c r="F2318" s="16">
        <f>ABS(Solieusap!F2318)</f>
        <v>2.3104647186147198</v>
      </c>
      <c r="G2318" s="16">
        <f>ABS(Solieusap!G2318)</f>
        <v>3.1110965367965302</v>
      </c>
      <c r="H2318" s="16">
        <f>ABS(Solieusap!H2318)</f>
        <v>1.4088388961039E-3</v>
      </c>
      <c r="I2318" s="16">
        <f>ABS(Solieusap!I2318)</f>
        <v>8.6455291125541098</v>
      </c>
      <c r="J2318" s="16">
        <f>ABS(Solieusap!J2318)</f>
        <v>5.8072283766233701</v>
      </c>
      <c r="K2318" s="16">
        <f t="shared" si="0"/>
        <v>23.982249350649401</v>
      </c>
      <c r="L2318" s="16">
        <f t="shared" si="1"/>
        <v>8.6455291125541098</v>
      </c>
    </row>
    <row r="2319" spans="1:12" ht="16.5" customHeight="1">
      <c r="A2319" s="15" t="str">
        <f>Solieusap!A2319</f>
        <v>Cũ</v>
      </c>
      <c r="B2319" s="15">
        <f>Solieusap!B2319</f>
        <v>3.5</v>
      </c>
      <c r="C2319" s="15" t="str">
        <f>Solieusap!C2319</f>
        <v>COMB2</v>
      </c>
      <c r="D2319" s="15" t="str">
        <f>Solieusap!D2319</f>
        <v>Combination</v>
      </c>
      <c r="E2319" s="16">
        <f>ABS(Solieusap!E2319)</f>
        <v>23.999105714285701</v>
      </c>
      <c r="F2319" s="16">
        <f>ABS(Solieusap!F2319)</f>
        <v>2.3121752380952398</v>
      </c>
      <c r="G2319" s="16">
        <f>ABS(Solieusap!G2319)</f>
        <v>3.1133609523809498</v>
      </c>
      <c r="H2319" s="16">
        <f>ABS(Solieusap!H2319)</f>
        <v>1.4098940000000001E-3</v>
      </c>
      <c r="I2319" s="16">
        <f>ABS(Solieusap!I2319)</f>
        <v>8.6523239047619107</v>
      </c>
      <c r="J2319" s="16">
        <f>ABS(Solieusap!J2319)</f>
        <v>5.81177542857142</v>
      </c>
      <c r="K2319" s="16">
        <f t="shared" si="0"/>
        <v>23.999105714285701</v>
      </c>
      <c r="L2319" s="16">
        <f t="shared" si="1"/>
        <v>8.6523239047619107</v>
      </c>
    </row>
    <row r="2320" spans="1:12" ht="16.5" customHeight="1">
      <c r="A2320" s="15" t="str">
        <f>Solieusap!A2320</f>
        <v>Cũ</v>
      </c>
      <c r="B2320" s="15">
        <f>Solieusap!B2320</f>
        <v>0</v>
      </c>
      <c r="C2320" s="15" t="str">
        <f>Solieusap!C2320</f>
        <v>COMB3</v>
      </c>
      <c r="D2320" s="15" t="str">
        <f>Solieusap!D2320</f>
        <v>Combination</v>
      </c>
      <c r="E2320" s="16">
        <f>ABS(Solieusap!E2320)</f>
        <v>24.015962077922101</v>
      </c>
      <c r="F2320" s="16">
        <f>ABS(Solieusap!F2320)</f>
        <v>2.3138857575757599</v>
      </c>
      <c r="G2320" s="16">
        <f>ABS(Solieusap!G2320)</f>
        <v>3.1156253679653698</v>
      </c>
      <c r="H2320" s="16">
        <f>ABS(Solieusap!H2320)</f>
        <v>1.4109491038960999E-3</v>
      </c>
      <c r="I2320" s="16">
        <f>ABS(Solieusap!I2320)</f>
        <v>8.6591186969696992</v>
      </c>
      <c r="J2320" s="16">
        <f>ABS(Solieusap!J2320)</f>
        <v>5.81632248051947</v>
      </c>
      <c r="K2320" s="16">
        <f t="shared" si="0"/>
        <v>24.015962077922101</v>
      </c>
      <c r="L2320" s="16">
        <f t="shared" si="1"/>
        <v>8.6591186969696992</v>
      </c>
    </row>
    <row r="2321" spans="1:12" ht="16.5" customHeight="1">
      <c r="A2321" s="15" t="str">
        <f>Solieusap!A2321</f>
        <v>Cũ</v>
      </c>
      <c r="B2321" s="15">
        <f>Solieusap!B2321</f>
        <v>1.75</v>
      </c>
      <c r="C2321" s="15" t="str">
        <f>Solieusap!C2321</f>
        <v>COMB3</v>
      </c>
      <c r="D2321" s="15" t="str">
        <f>Solieusap!D2321</f>
        <v>Combination</v>
      </c>
      <c r="E2321" s="16">
        <f>ABS(Solieusap!E2321)</f>
        <v>24.032818441558501</v>
      </c>
      <c r="F2321" s="16">
        <f>ABS(Solieusap!F2321)</f>
        <v>2.3155962770562799</v>
      </c>
      <c r="G2321" s="16">
        <f>ABS(Solieusap!G2321)</f>
        <v>3.1178897835497801</v>
      </c>
      <c r="H2321" s="16">
        <f>ABS(Solieusap!H2321)</f>
        <v>1.41200420779221E-3</v>
      </c>
      <c r="I2321" s="16">
        <f>ABS(Solieusap!I2321)</f>
        <v>8.6659134891774894</v>
      </c>
      <c r="J2321" s="16">
        <f>ABS(Solieusap!J2321)</f>
        <v>5.8208695324675297</v>
      </c>
      <c r="K2321" s="16">
        <f t="shared" si="0"/>
        <v>24.032818441558501</v>
      </c>
      <c r="L2321" s="16">
        <f t="shared" si="1"/>
        <v>8.6659134891774894</v>
      </c>
    </row>
    <row r="2322" spans="1:12" ht="16.5" customHeight="1">
      <c r="A2322" s="15" t="str">
        <f>Solieusap!A2322</f>
        <v>Cũ</v>
      </c>
      <c r="B2322" s="15">
        <f>Solieusap!B2322</f>
        <v>3.5</v>
      </c>
      <c r="C2322" s="15" t="str">
        <f>Solieusap!C2322</f>
        <v>COMB3</v>
      </c>
      <c r="D2322" s="15" t="str">
        <f>Solieusap!D2322</f>
        <v>Combination</v>
      </c>
      <c r="E2322" s="16">
        <f>ABS(Solieusap!E2322)</f>
        <v>24.049674805194801</v>
      </c>
      <c r="F2322" s="16">
        <f>ABS(Solieusap!F2322)</f>
        <v>2.3173067965367999</v>
      </c>
      <c r="G2322" s="16">
        <f>ABS(Solieusap!G2322)</f>
        <v>3.1201541991342001</v>
      </c>
      <c r="H2322" s="16">
        <f>ABS(Solieusap!H2322)</f>
        <v>1.4130593116883101E-3</v>
      </c>
      <c r="I2322" s="16">
        <f>ABS(Solieusap!I2322)</f>
        <v>8.6727082813852796</v>
      </c>
      <c r="J2322" s="16">
        <f>ABS(Solieusap!J2322)</f>
        <v>5.8254165844155796</v>
      </c>
      <c r="K2322" s="16">
        <f t="shared" si="0"/>
        <v>24.049674805194801</v>
      </c>
      <c r="L2322" s="16">
        <f t="shared" si="1"/>
        <v>8.6727082813852796</v>
      </c>
    </row>
    <row r="2323" spans="1:12" ht="16.5" customHeight="1">
      <c r="A2323" s="15" t="str">
        <f>Solieusap!A2323</f>
        <v>Cũ</v>
      </c>
      <c r="B2323" s="15">
        <f>Solieusap!B2323</f>
        <v>0</v>
      </c>
      <c r="C2323" s="15" t="str">
        <f>Solieusap!C2323</f>
        <v>COMB4</v>
      </c>
      <c r="D2323" s="15" t="str">
        <f>Solieusap!D2323</f>
        <v>Combination</v>
      </c>
      <c r="E2323" s="16">
        <f>ABS(Solieusap!E2323)</f>
        <v>24.066531168831201</v>
      </c>
      <c r="F2323" s="16">
        <f>ABS(Solieusap!F2323)</f>
        <v>2.31901731601732</v>
      </c>
      <c r="G2323" s="16">
        <f>ABS(Solieusap!G2323)</f>
        <v>3.1224186147186099</v>
      </c>
      <c r="H2323" s="16">
        <f>ABS(Solieusap!H2323)</f>
        <v>1.4141144155844199E-3</v>
      </c>
      <c r="I2323" s="16">
        <f>ABS(Solieusap!I2323)</f>
        <v>8.6795030735930698</v>
      </c>
      <c r="J2323" s="16">
        <f>ABS(Solieusap!J2323)</f>
        <v>5.8299636363636296</v>
      </c>
      <c r="K2323" s="16">
        <f t="shared" si="0"/>
        <v>24.066531168831201</v>
      </c>
      <c r="L2323" s="16">
        <f t="shared" si="1"/>
        <v>8.6795030735930698</v>
      </c>
    </row>
    <row r="2324" spans="1:12" ht="16.5" customHeight="1">
      <c r="A2324" s="15" t="str">
        <f>Solieusap!A2324</f>
        <v>Cũ</v>
      </c>
      <c r="B2324" s="15">
        <f>Solieusap!B2324</f>
        <v>1.75</v>
      </c>
      <c r="C2324" s="15" t="str">
        <f>Solieusap!C2324</f>
        <v>COMB4</v>
      </c>
      <c r="D2324" s="15" t="str">
        <f>Solieusap!D2324</f>
        <v>Combination</v>
      </c>
      <c r="E2324" s="16">
        <f>ABS(Solieusap!E2324)</f>
        <v>24.083387532467501</v>
      </c>
      <c r="F2324" s="16">
        <f>ABS(Solieusap!F2324)</f>
        <v>2.32072783549784</v>
      </c>
      <c r="G2324" s="16">
        <f>ABS(Solieusap!G2324)</f>
        <v>3.12468303030303</v>
      </c>
      <c r="H2324" s="16">
        <f>ABS(Solieusap!H2324)</f>
        <v>1.41516951948052E-3</v>
      </c>
      <c r="I2324" s="16">
        <f>ABS(Solieusap!I2324)</f>
        <v>8.6862978658008707</v>
      </c>
      <c r="J2324" s="16">
        <f>ABS(Solieusap!J2324)</f>
        <v>5.8345106883116804</v>
      </c>
      <c r="K2324" s="16">
        <f t="shared" si="0"/>
        <v>24.083387532467501</v>
      </c>
      <c r="L2324" s="16">
        <f t="shared" si="1"/>
        <v>8.6862978658008707</v>
      </c>
    </row>
    <row r="2325" spans="1:12" ht="16.5" customHeight="1">
      <c r="A2325" s="15" t="str">
        <f>Solieusap!A2325</f>
        <v>Cũ</v>
      </c>
      <c r="B2325" s="15">
        <f>Solieusap!B2325</f>
        <v>3.5</v>
      </c>
      <c r="C2325" s="15" t="str">
        <f>Solieusap!C2325</f>
        <v>COMB4</v>
      </c>
      <c r="D2325" s="15" t="str">
        <f>Solieusap!D2325</f>
        <v>Combination</v>
      </c>
      <c r="E2325" s="16">
        <f>ABS(Solieusap!E2325)</f>
        <v>24.100243896103901</v>
      </c>
      <c r="F2325" s="16">
        <f>ABS(Solieusap!F2325)</f>
        <v>2.32243835497836</v>
      </c>
      <c r="G2325" s="16">
        <f>ABS(Solieusap!G2325)</f>
        <v>3.1269474458874398</v>
      </c>
      <c r="H2325" s="16">
        <f>ABS(Solieusap!H2325)</f>
        <v>1.4162246233766201E-3</v>
      </c>
      <c r="I2325" s="16">
        <f>ABS(Solieusap!I2325)</f>
        <v>8.6930926580086592</v>
      </c>
      <c r="J2325" s="16">
        <f>ABS(Solieusap!J2325)</f>
        <v>5.8390577402597303</v>
      </c>
      <c r="K2325" s="16">
        <f t="shared" si="0"/>
        <v>24.100243896103901</v>
      </c>
      <c r="L2325" s="16">
        <f t="shared" si="1"/>
        <v>8.6930926580086592</v>
      </c>
    </row>
    <row r="2326" spans="1:12" ht="16.5" customHeight="1">
      <c r="A2326" s="15" t="str">
        <f>Solieusap!A2326</f>
        <v>Cũ</v>
      </c>
      <c r="B2326" s="15">
        <f>Solieusap!B2326</f>
        <v>0</v>
      </c>
      <c r="C2326" s="15" t="str">
        <f>Solieusap!C2326</f>
        <v>COMB5</v>
      </c>
      <c r="D2326" s="15" t="str">
        <f>Solieusap!D2326</f>
        <v>Combination</v>
      </c>
      <c r="E2326" s="16">
        <f>ABS(Solieusap!E2326)</f>
        <v>24.117100259740301</v>
      </c>
      <c r="F2326" s="16">
        <f>ABS(Solieusap!F2326)</f>
        <v>2.3241488744588801</v>
      </c>
      <c r="G2326" s="16">
        <f>ABS(Solieusap!G2326)</f>
        <v>3.1292118614718598</v>
      </c>
      <c r="H2326" s="16">
        <f>ABS(Solieusap!H2326)</f>
        <v>1.4172797272727299E-3</v>
      </c>
      <c r="I2326" s="16">
        <f>ABS(Solieusap!I2326)</f>
        <v>8.6998874502164494</v>
      </c>
      <c r="J2326" s="16">
        <f>ABS(Solieusap!J2326)</f>
        <v>5.8436047922077901</v>
      </c>
      <c r="K2326" s="16">
        <f t="shared" si="0"/>
        <v>24.117100259740301</v>
      </c>
      <c r="L2326" s="16">
        <f t="shared" si="1"/>
        <v>8.6998874502164494</v>
      </c>
    </row>
    <row r="2327" spans="1:12" ht="16.5" customHeight="1">
      <c r="A2327" s="15" t="str">
        <f>Solieusap!A2327</f>
        <v>Cũ</v>
      </c>
      <c r="B2327" s="15">
        <f>Solieusap!B2327</f>
        <v>1.75</v>
      </c>
      <c r="C2327" s="15" t="str">
        <f>Solieusap!C2327</f>
        <v>COMB5</v>
      </c>
      <c r="D2327" s="15" t="str">
        <f>Solieusap!D2327</f>
        <v>Combination</v>
      </c>
      <c r="E2327" s="16">
        <f>ABS(Solieusap!E2327)</f>
        <v>24.133956623376601</v>
      </c>
      <c r="F2327" s="16">
        <f>ABS(Solieusap!F2327)</f>
        <v>2.3258593939394001</v>
      </c>
      <c r="G2327" s="16">
        <f>ABS(Solieusap!G2327)</f>
        <v>3.1314762770562701</v>
      </c>
      <c r="H2327" s="16">
        <f>ABS(Solieusap!H2327)</f>
        <v>1.41833483116883E-3</v>
      </c>
      <c r="I2327" s="16">
        <f>ABS(Solieusap!I2327)</f>
        <v>8.7066822424242396</v>
      </c>
      <c r="J2327" s="16">
        <f>ABS(Solieusap!J2327)</f>
        <v>5.84815184415584</v>
      </c>
      <c r="K2327" s="16">
        <f t="shared" si="0"/>
        <v>24.133956623376601</v>
      </c>
      <c r="L2327" s="16">
        <f t="shared" si="1"/>
        <v>8.7066822424242396</v>
      </c>
    </row>
    <row r="2328" spans="1:12" ht="16.5" customHeight="1">
      <c r="A2328" s="15" t="str">
        <f>Solieusap!A2328</f>
        <v>Cũ</v>
      </c>
      <c r="B2328" s="15">
        <f>Solieusap!B2328</f>
        <v>3.5</v>
      </c>
      <c r="C2328" s="15" t="str">
        <f>Solieusap!C2328</f>
        <v>COMB5</v>
      </c>
      <c r="D2328" s="15" t="str">
        <f>Solieusap!D2328</f>
        <v>Combination</v>
      </c>
      <c r="E2328" s="16">
        <f>ABS(Solieusap!E2328)</f>
        <v>24.150812987013001</v>
      </c>
      <c r="F2328" s="16">
        <f>ABS(Solieusap!F2328)</f>
        <v>2.3275699134199201</v>
      </c>
      <c r="G2328" s="16">
        <f>ABS(Solieusap!G2328)</f>
        <v>3.1337406926406901</v>
      </c>
      <c r="H2328" s="16">
        <f>ABS(Solieusap!H2328)</f>
        <v>1.41938993506494E-3</v>
      </c>
      <c r="I2328" s="16">
        <f>ABS(Solieusap!I2328)</f>
        <v>8.7134770346320405</v>
      </c>
      <c r="J2328" s="16">
        <f>ABS(Solieusap!J2328)</f>
        <v>5.8526988961038899</v>
      </c>
      <c r="K2328" s="16">
        <f t="shared" si="0"/>
        <v>24.150812987013001</v>
      </c>
      <c r="L2328" s="16">
        <f t="shared" si="1"/>
        <v>8.7134770346320405</v>
      </c>
    </row>
    <row r="2329" spans="1:12" ht="16.5" customHeight="1">
      <c r="A2329" s="15" t="str">
        <f>Solieusap!A2329</f>
        <v>Cũ</v>
      </c>
      <c r="B2329" s="15">
        <f>Solieusap!B2329</f>
        <v>0</v>
      </c>
      <c r="C2329" s="15" t="str">
        <f>Solieusap!C2329</f>
        <v>COMB6</v>
      </c>
      <c r="D2329" s="15" t="str">
        <f>Solieusap!D2329</f>
        <v>Combination</v>
      </c>
      <c r="E2329" s="16">
        <f>ABS(Solieusap!E2329)</f>
        <v>24.167669350649401</v>
      </c>
      <c r="F2329" s="16">
        <f>ABS(Solieusap!F2329)</f>
        <v>2.3292804329004402</v>
      </c>
      <c r="G2329" s="16">
        <f>ABS(Solieusap!G2329)</f>
        <v>3.1360051082251101</v>
      </c>
      <c r="H2329" s="16">
        <f>ABS(Solieusap!H2329)</f>
        <v>1.4204450389610399E-3</v>
      </c>
      <c r="I2329" s="16">
        <f>ABS(Solieusap!I2329)</f>
        <v>8.7202718268398307</v>
      </c>
      <c r="J2329" s="16">
        <f>ABS(Solieusap!J2329)</f>
        <v>5.8572459480519399</v>
      </c>
      <c r="K2329" s="16">
        <f t="shared" si="0"/>
        <v>24.167669350649401</v>
      </c>
      <c r="L2329" s="16">
        <f t="shared" si="1"/>
        <v>8.7202718268398307</v>
      </c>
    </row>
    <row r="2330" spans="1:12" ht="16.5" customHeight="1">
      <c r="A2330" s="15" t="str">
        <f>Solieusap!A2330</f>
        <v>Cũ</v>
      </c>
      <c r="B2330" s="15">
        <f>Solieusap!B2330</f>
        <v>1.75</v>
      </c>
      <c r="C2330" s="15" t="str">
        <f>Solieusap!C2330</f>
        <v>COMB6</v>
      </c>
      <c r="D2330" s="15" t="str">
        <f>Solieusap!D2330</f>
        <v>Combination</v>
      </c>
      <c r="E2330" s="16">
        <f>ABS(Solieusap!E2330)</f>
        <v>24.184525714285702</v>
      </c>
      <c r="F2330" s="16">
        <f>ABS(Solieusap!F2330)</f>
        <v>2.3309909523809602</v>
      </c>
      <c r="G2330" s="16">
        <f>ABS(Solieusap!G2330)</f>
        <v>3.13826952380952</v>
      </c>
      <c r="H2330" s="16">
        <f>ABS(Solieusap!H2330)</f>
        <v>1.42150014285714E-3</v>
      </c>
      <c r="I2330" s="16">
        <f>ABS(Solieusap!I2330)</f>
        <v>8.7270666190476192</v>
      </c>
      <c r="J2330" s="16">
        <f>ABS(Solieusap!J2330)</f>
        <v>5.8617929999999898</v>
      </c>
      <c r="K2330" s="16">
        <f t="shared" si="0"/>
        <v>24.184525714285702</v>
      </c>
      <c r="L2330" s="16">
        <f t="shared" si="1"/>
        <v>8.7270666190476192</v>
      </c>
    </row>
    <row r="2331" spans="1:12" ht="16.5" customHeight="1">
      <c r="A2331" s="15" t="str">
        <f>Solieusap!A2331</f>
        <v>Cũ</v>
      </c>
      <c r="B2331" s="15">
        <f>Solieusap!B2331</f>
        <v>3.5</v>
      </c>
      <c r="C2331" s="15" t="str">
        <f>Solieusap!C2331</f>
        <v>COMB6</v>
      </c>
      <c r="D2331" s="15" t="str">
        <f>Solieusap!D2331</f>
        <v>Combination</v>
      </c>
      <c r="E2331" s="16">
        <f>ABS(Solieusap!E2331)</f>
        <v>24.201382077922101</v>
      </c>
      <c r="F2331" s="16">
        <f>ABS(Solieusap!F2331)</f>
        <v>2.3327014718614798</v>
      </c>
      <c r="G2331" s="16">
        <f>ABS(Solieusap!G2331)</f>
        <v>3.14053393939394</v>
      </c>
      <c r="H2331" s="16">
        <f>ABS(Solieusap!H2331)</f>
        <v>1.42255524675325E-3</v>
      </c>
      <c r="I2331" s="16">
        <f>ABS(Solieusap!I2331)</f>
        <v>8.7338614112554094</v>
      </c>
      <c r="J2331" s="16">
        <f>ABS(Solieusap!J2331)</f>
        <v>5.8663400519480504</v>
      </c>
      <c r="K2331" s="16">
        <f t="shared" si="0"/>
        <v>24.201382077922101</v>
      </c>
      <c r="L2331" s="16">
        <f t="shared" si="1"/>
        <v>8.7338614112554094</v>
      </c>
    </row>
    <row r="2332" spans="1:12" ht="16.5" customHeight="1">
      <c r="A2332" s="15" t="str">
        <f>Solieusap!A2332</f>
        <v>Cũ</v>
      </c>
      <c r="B2332" s="15">
        <f>Solieusap!B2332</f>
        <v>0</v>
      </c>
      <c r="C2332" s="15" t="str">
        <f>Solieusap!C2332</f>
        <v>COMB7</v>
      </c>
      <c r="D2332" s="15" t="str">
        <f>Solieusap!D2332</f>
        <v>Combination</v>
      </c>
      <c r="E2332" s="16">
        <f>ABS(Solieusap!E2332)</f>
        <v>24.218238441558501</v>
      </c>
      <c r="F2332" s="16">
        <f>ABS(Solieusap!F2332)</f>
        <v>2.3344119913419998</v>
      </c>
      <c r="G2332" s="16">
        <f>ABS(Solieusap!G2332)</f>
        <v>3.1427983549783498</v>
      </c>
      <c r="H2332" s="16">
        <f>ABS(Solieusap!H2332)</f>
        <v>1.4236103506493499E-3</v>
      </c>
      <c r="I2332" s="16">
        <f>ABS(Solieusap!I2332)</f>
        <v>8.7406562034631996</v>
      </c>
      <c r="J2332" s="16">
        <f>ABS(Solieusap!J2332)</f>
        <v>5.8708871038961004</v>
      </c>
      <c r="K2332" s="16">
        <f t="shared" si="0"/>
        <v>24.218238441558501</v>
      </c>
      <c r="L2332" s="16">
        <f t="shared" si="1"/>
        <v>8.7406562034631996</v>
      </c>
    </row>
    <row r="2333" spans="1:12" ht="16.5" customHeight="1">
      <c r="A2333" s="15" t="str">
        <f>Solieusap!A2333</f>
        <v>Cũ</v>
      </c>
      <c r="B2333" s="15">
        <f>Solieusap!B2333</f>
        <v>1.75</v>
      </c>
      <c r="C2333" s="15" t="str">
        <f>Solieusap!C2333</f>
        <v>COMB7</v>
      </c>
      <c r="D2333" s="15" t="str">
        <f>Solieusap!D2333</f>
        <v>Combination</v>
      </c>
      <c r="E2333" s="16">
        <f>ABS(Solieusap!E2333)</f>
        <v>24.235094805194802</v>
      </c>
      <c r="F2333" s="16">
        <f>ABS(Solieusap!F2333)</f>
        <v>2.3361225108225199</v>
      </c>
      <c r="G2333" s="16">
        <f>ABS(Solieusap!G2333)</f>
        <v>3.1450627705627698</v>
      </c>
      <c r="H2333" s="16">
        <f>ABS(Solieusap!H2333)</f>
        <v>1.42466545454545E-3</v>
      </c>
      <c r="I2333" s="16">
        <f>ABS(Solieusap!I2333)</f>
        <v>8.7474509956710005</v>
      </c>
      <c r="J2333" s="16">
        <f>ABS(Solieusap!J2333)</f>
        <v>5.8754341558441503</v>
      </c>
      <c r="K2333" s="16">
        <f t="shared" si="0"/>
        <v>24.235094805194802</v>
      </c>
      <c r="L2333" s="16">
        <f t="shared" si="1"/>
        <v>8.7474509956710005</v>
      </c>
    </row>
    <row r="2334" spans="1:12" ht="16.5" customHeight="1">
      <c r="A2334" s="15" t="str">
        <f>Solieusap!A2334</f>
        <v>Cũ</v>
      </c>
      <c r="B2334" s="15">
        <f>Solieusap!B2334</f>
        <v>3.5</v>
      </c>
      <c r="C2334" s="15" t="str">
        <f>Solieusap!C2334</f>
        <v>COMB7</v>
      </c>
      <c r="D2334" s="15" t="str">
        <f>Solieusap!D2334</f>
        <v>Combination</v>
      </c>
      <c r="E2334" s="16">
        <f>ABS(Solieusap!E2334)</f>
        <v>24.251951168831201</v>
      </c>
      <c r="F2334" s="16">
        <f>ABS(Solieusap!F2334)</f>
        <v>2.3378330303030399</v>
      </c>
      <c r="G2334" s="16">
        <f>ABS(Solieusap!G2334)</f>
        <v>3.1473271861471801</v>
      </c>
      <c r="H2334" s="16">
        <f>ABS(Solieusap!H2334)</f>
        <v>1.42572055844156E-3</v>
      </c>
      <c r="I2334" s="16">
        <f>ABS(Solieusap!I2334)</f>
        <v>8.7542457878787907</v>
      </c>
      <c r="J2334" s="16">
        <f>ABS(Solieusap!J2334)</f>
        <v>5.8799812077922002</v>
      </c>
      <c r="K2334" s="16">
        <f t="shared" si="0"/>
        <v>24.251951168831201</v>
      </c>
      <c r="L2334" s="16">
        <f t="shared" si="1"/>
        <v>8.7542457878787907</v>
      </c>
    </row>
    <row r="2335" spans="1:12" ht="16.5" customHeight="1">
      <c r="A2335" s="15" t="str">
        <f>Solieusap!A2335</f>
        <v>Cũ</v>
      </c>
      <c r="B2335" s="15">
        <f>Solieusap!B2335</f>
        <v>0</v>
      </c>
      <c r="C2335" s="15" t="str">
        <f>Solieusap!C2335</f>
        <v>COMB1</v>
      </c>
      <c r="D2335" s="15" t="str">
        <f>Solieusap!D2335</f>
        <v>Combination</v>
      </c>
      <c r="E2335" s="16">
        <f>ABS(Solieusap!E2335)</f>
        <v>24.268807532468301</v>
      </c>
      <c r="F2335" s="16">
        <f>ABS(Solieusap!F2335)</f>
        <v>2.3395435497835702</v>
      </c>
      <c r="G2335" s="16">
        <f>ABS(Solieusap!G2335)</f>
        <v>3.1495916017316898</v>
      </c>
      <c r="H2335" s="16">
        <f>ABS(Solieusap!H2335)</f>
        <v>1.4267756623375801E-3</v>
      </c>
      <c r="I2335" s="16">
        <f>ABS(Solieusap!I2335)</f>
        <v>8.7610405800869309</v>
      </c>
      <c r="J2335" s="16">
        <f>ABS(Solieusap!J2335)</f>
        <v>5.8845282597404296</v>
      </c>
      <c r="K2335" s="16">
        <f t="shared" si="0"/>
        <v>24.268807532468301</v>
      </c>
      <c r="L2335" s="16">
        <f t="shared" si="1"/>
        <v>8.7610405800869309</v>
      </c>
    </row>
    <row r="2336" spans="1:12" ht="16.5" customHeight="1">
      <c r="A2336" s="15" t="str">
        <f>Solieusap!A2336</f>
        <v>Cũ</v>
      </c>
      <c r="B2336" s="15">
        <f>Solieusap!B2336</f>
        <v>1.75</v>
      </c>
      <c r="C2336" s="15" t="str">
        <f>Solieusap!C2336</f>
        <v>COMB1</v>
      </c>
      <c r="D2336" s="15" t="str">
        <f>Solieusap!D2336</f>
        <v>Combination</v>
      </c>
      <c r="E2336" s="16">
        <f>ABS(Solieusap!E2336)</f>
        <v>24.285663896104701</v>
      </c>
      <c r="F2336" s="16">
        <f>ABS(Solieusap!F2336)</f>
        <v>2.3412540692640902</v>
      </c>
      <c r="G2336" s="16">
        <f>ABS(Solieusap!G2336)</f>
        <v>3.1518560173161099</v>
      </c>
      <c r="H2336" s="16">
        <f>ABS(Solieusap!H2336)</f>
        <v>1.42783076623368E-3</v>
      </c>
      <c r="I2336" s="16">
        <f>ABS(Solieusap!I2336)</f>
        <v>8.7678353722947406</v>
      </c>
      <c r="J2336" s="16">
        <f>ABS(Solieusap!J2336)</f>
        <v>5.8890753116884902</v>
      </c>
      <c r="K2336" s="16">
        <f t="shared" si="0"/>
        <v>24.285663896104701</v>
      </c>
      <c r="L2336" s="16">
        <f t="shared" si="1"/>
        <v>8.7678353722947406</v>
      </c>
    </row>
    <row r="2337" spans="1:12" ht="16.5" customHeight="1">
      <c r="A2337" s="15" t="str">
        <f>Solieusap!A2337</f>
        <v>Cũ</v>
      </c>
      <c r="B2337" s="15">
        <f>Solieusap!B2337</f>
        <v>3.5</v>
      </c>
      <c r="C2337" s="15" t="str">
        <f>Solieusap!C2337</f>
        <v>COMB1</v>
      </c>
      <c r="D2337" s="15" t="str">
        <f>Solieusap!D2337</f>
        <v>Combination</v>
      </c>
      <c r="E2337" s="16">
        <f>ABS(Solieusap!E2337)</f>
        <v>24.302520259741101</v>
      </c>
      <c r="F2337" s="16">
        <f>ABS(Solieusap!F2337)</f>
        <v>2.3429645887446102</v>
      </c>
      <c r="G2337" s="16">
        <f>ABS(Solieusap!G2337)</f>
        <v>3.1541204329005299</v>
      </c>
      <c r="H2337" s="16">
        <f>ABS(Solieusap!H2337)</f>
        <v>1.42888587012978E-3</v>
      </c>
      <c r="I2337" s="16">
        <f>ABS(Solieusap!I2337)</f>
        <v>8.7746301645025504</v>
      </c>
      <c r="J2337" s="16">
        <f>ABS(Solieusap!J2337)</f>
        <v>5.8936223636365499</v>
      </c>
      <c r="K2337" s="16">
        <f t="shared" si="0"/>
        <v>24.302520259741101</v>
      </c>
      <c r="L2337" s="16">
        <f t="shared" si="1"/>
        <v>8.7746301645025504</v>
      </c>
    </row>
    <row r="2338" spans="1:12" ht="16.5" customHeight="1">
      <c r="A2338" s="15" t="str">
        <f>Solieusap!A2338</f>
        <v>Cũ</v>
      </c>
      <c r="B2338" s="15">
        <f>Solieusap!B2338</f>
        <v>0</v>
      </c>
      <c r="C2338" s="15" t="str">
        <f>Solieusap!C2338</f>
        <v>COMB2</v>
      </c>
      <c r="D2338" s="15" t="str">
        <f>Solieusap!D2338</f>
        <v>Combination</v>
      </c>
      <c r="E2338" s="16">
        <f>ABS(Solieusap!E2338)</f>
        <v>24.319376623377501</v>
      </c>
      <c r="F2338" s="16">
        <f>ABS(Solieusap!F2338)</f>
        <v>2.3446751082251298</v>
      </c>
      <c r="G2338" s="16">
        <f>ABS(Solieusap!G2338)</f>
        <v>3.1563848484849499</v>
      </c>
      <c r="H2338" s="16">
        <f>ABS(Solieusap!H2338)</f>
        <v>1.4299409740258799E-3</v>
      </c>
      <c r="I2338" s="16">
        <f>ABS(Solieusap!I2338)</f>
        <v>8.7814249567103602</v>
      </c>
      <c r="J2338" s="16">
        <f>ABS(Solieusap!J2338)</f>
        <v>5.8981694155846096</v>
      </c>
      <c r="K2338" s="16">
        <f t="shared" si="0"/>
        <v>24.319376623377501</v>
      </c>
      <c r="L2338" s="16">
        <f t="shared" si="1"/>
        <v>8.7814249567103602</v>
      </c>
    </row>
    <row r="2339" spans="1:12" ht="16.5" customHeight="1">
      <c r="A2339" s="15" t="str">
        <f>Solieusap!A2339</f>
        <v>Cũ</v>
      </c>
      <c r="B2339" s="15">
        <f>Solieusap!B2339</f>
        <v>1.75</v>
      </c>
      <c r="C2339" s="15" t="str">
        <f>Solieusap!C2339</f>
        <v>COMB2</v>
      </c>
      <c r="D2339" s="15" t="str">
        <f>Solieusap!D2339</f>
        <v>Combination</v>
      </c>
      <c r="E2339" s="16">
        <f>ABS(Solieusap!E2339)</f>
        <v>24.336232987013901</v>
      </c>
      <c r="F2339" s="16">
        <f>ABS(Solieusap!F2339)</f>
        <v>2.3463856277056498</v>
      </c>
      <c r="G2339" s="16">
        <f>ABS(Solieusap!G2339)</f>
        <v>3.15864926406937</v>
      </c>
      <c r="H2339" s="16">
        <f>ABS(Solieusap!H2339)</f>
        <v>1.43099607792198E-3</v>
      </c>
      <c r="I2339" s="16">
        <f>ABS(Solieusap!I2339)</f>
        <v>8.7882197489181699</v>
      </c>
      <c r="J2339" s="16">
        <f>ABS(Solieusap!J2339)</f>
        <v>5.9027164675326702</v>
      </c>
      <c r="K2339" s="16">
        <f t="shared" si="0"/>
        <v>24.336232987013901</v>
      </c>
      <c r="L2339" s="16">
        <f t="shared" si="1"/>
        <v>8.7882197489181699</v>
      </c>
    </row>
    <row r="2340" spans="1:12" ht="16.5" customHeight="1">
      <c r="A2340" s="15" t="str">
        <f>Solieusap!A2340</f>
        <v>Cũ</v>
      </c>
      <c r="B2340" s="15">
        <f>Solieusap!B2340</f>
        <v>3.5</v>
      </c>
      <c r="C2340" s="15" t="str">
        <f>Solieusap!C2340</f>
        <v>COMB2</v>
      </c>
      <c r="D2340" s="15" t="str">
        <f>Solieusap!D2340</f>
        <v>Combination</v>
      </c>
      <c r="E2340" s="16">
        <f>ABS(Solieusap!E2340)</f>
        <v>24.353089350650301</v>
      </c>
      <c r="F2340" s="16">
        <f>ABS(Solieusap!F2340)</f>
        <v>2.3480961471861699</v>
      </c>
      <c r="G2340" s="16">
        <f>ABS(Solieusap!G2340)</f>
        <v>3.16091367965379</v>
      </c>
      <c r="H2340" s="16">
        <f>ABS(Solieusap!H2340)</f>
        <v>1.4320511818180801E-3</v>
      </c>
      <c r="I2340" s="16">
        <f>ABS(Solieusap!I2340)</f>
        <v>8.7950145411259797</v>
      </c>
      <c r="J2340" s="16">
        <f>ABS(Solieusap!J2340)</f>
        <v>5.9072635194807397</v>
      </c>
      <c r="K2340" s="16">
        <f t="shared" si="0"/>
        <v>24.353089350650301</v>
      </c>
      <c r="L2340" s="16">
        <f t="shared" si="1"/>
        <v>8.7950145411259797</v>
      </c>
    </row>
    <row r="2341" spans="1:12" ht="16.5" customHeight="1">
      <c r="A2341" s="15" t="str">
        <f>Solieusap!A2341</f>
        <v>Cũ</v>
      </c>
      <c r="B2341" s="15">
        <f>Solieusap!B2341</f>
        <v>0</v>
      </c>
      <c r="C2341" s="15" t="str">
        <f>Solieusap!C2341</f>
        <v>COMB3</v>
      </c>
      <c r="D2341" s="15" t="str">
        <f>Solieusap!D2341</f>
        <v>Combination</v>
      </c>
      <c r="E2341" s="16">
        <f>ABS(Solieusap!E2341)</f>
        <v>24.3699457142867</v>
      </c>
      <c r="F2341" s="16">
        <f>ABS(Solieusap!F2341)</f>
        <v>2.3498066666666899</v>
      </c>
      <c r="G2341" s="16">
        <f>ABS(Solieusap!G2341)</f>
        <v>3.16317809523821</v>
      </c>
      <c r="H2341" s="16">
        <f>ABS(Solieusap!H2341)</f>
        <v>1.4331062857141799E-3</v>
      </c>
      <c r="I2341" s="16">
        <f>ABS(Solieusap!I2341)</f>
        <v>8.8018093333337895</v>
      </c>
      <c r="J2341" s="16">
        <f>ABS(Solieusap!J2341)</f>
        <v>5.9118105714288003</v>
      </c>
      <c r="K2341" s="16">
        <f t="shared" si="0"/>
        <v>24.3699457142867</v>
      </c>
      <c r="L2341" s="16">
        <f t="shared" si="1"/>
        <v>8.8018093333337895</v>
      </c>
    </row>
    <row r="2342" spans="1:12" ht="16.5" customHeight="1">
      <c r="A2342" s="15" t="str">
        <f>Solieusap!A2342</f>
        <v>Cũ</v>
      </c>
      <c r="B2342" s="15">
        <f>Solieusap!B2342</f>
        <v>1.75</v>
      </c>
      <c r="C2342" s="15" t="str">
        <f>Solieusap!C2342</f>
        <v>COMB3</v>
      </c>
      <c r="D2342" s="15" t="str">
        <f>Solieusap!D2342</f>
        <v>Combination</v>
      </c>
      <c r="E2342" s="16">
        <f>ABS(Solieusap!E2342)</f>
        <v>24.3868020779231</v>
      </c>
      <c r="F2342" s="16">
        <f>ABS(Solieusap!F2342)</f>
        <v>2.3515171861472099</v>
      </c>
      <c r="G2342" s="16">
        <f>ABS(Solieusap!G2342)</f>
        <v>3.1654425108226301</v>
      </c>
      <c r="H2342" s="16">
        <f>ABS(Solieusap!H2342)</f>
        <v>1.43416138961028E-3</v>
      </c>
      <c r="I2342" s="16">
        <f>ABS(Solieusap!I2342)</f>
        <v>8.8086041255415992</v>
      </c>
      <c r="J2342" s="16">
        <f>ABS(Solieusap!J2342)</f>
        <v>5.91635762337686</v>
      </c>
      <c r="K2342" s="16">
        <f t="shared" si="0"/>
        <v>24.3868020779231</v>
      </c>
      <c r="L2342" s="16">
        <f t="shared" si="1"/>
        <v>8.8086041255415992</v>
      </c>
    </row>
    <row r="2343" spans="1:12" ht="16.5" customHeight="1">
      <c r="A2343" s="15" t="str">
        <f>Solieusap!A2343</f>
        <v>Cũ</v>
      </c>
      <c r="B2343" s="15">
        <f>Solieusap!B2343</f>
        <v>3.5</v>
      </c>
      <c r="C2343" s="15" t="str">
        <f>Solieusap!C2343</f>
        <v>COMB3</v>
      </c>
      <c r="D2343" s="15" t="str">
        <f>Solieusap!D2343</f>
        <v>Combination</v>
      </c>
      <c r="E2343" s="16">
        <f>ABS(Solieusap!E2343)</f>
        <v>24.4036584415595</v>
      </c>
      <c r="F2343" s="16">
        <f>ABS(Solieusap!F2343)</f>
        <v>2.35322770562773</v>
      </c>
      <c r="G2343" s="16">
        <f>ABS(Solieusap!G2343)</f>
        <v>3.1677069264070501</v>
      </c>
      <c r="H2343" s="16">
        <f>ABS(Solieusap!H2343)</f>
        <v>1.4352164935063801E-3</v>
      </c>
      <c r="I2343" s="16">
        <f>ABS(Solieusap!I2343)</f>
        <v>8.8153989177494108</v>
      </c>
      <c r="J2343" s="16">
        <f>ABS(Solieusap!J2343)</f>
        <v>5.9209046753249197</v>
      </c>
      <c r="K2343" s="16">
        <f t="shared" si="0"/>
        <v>24.4036584415595</v>
      </c>
      <c r="L2343" s="16">
        <f t="shared" si="1"/>
        <v>8.8153989177494108</v>
      </c>
    </row>
    <row r="2344" spans="1:12" ht="16.5" customHeight="1">
      <c r="A2344" s="15" t="str">
        <f>Solieusap!A2344</f>
        <v>Cũ</v>
      </c>
      <c r="B2344" s="15">
        <f>Solieusap!B2344</f>
        <v>0</v>
      </c>
      <c r="C2344" s="15" t="str">
        <f>Solieusap!C2344</f>
        <v>COMB4</v>
      </c>
      <c r="D2344" s="15" t="str">
        <f>Solieusap!D2344</f>
        <v>Combination</v>
      </c>
      <c r="E2344" s="16">
        <f>ABS(Solieusap!E2344)</f>
        <v>24.4205148051959</v>
      </c>
      <c r="F2344" s="16">
        <f>ABS(Solieusap!F2344)</f>
        <v>2.35493822510825</v>
      </c>
      <c r="G2344" s="16">
        <f>ABS(Solieusap!G2344)</f>
        <v>3.1699713419914701</v>
      </c>
      <c r="H2344" s="16">
        <f>ABS(Solieusap!H2344)</f>
        <v>1.4362715974024799E-3</v>
      </c>
      <c r="I2344" s="16">
        <f>ABS(Solieusap!I2344)</f>
        <v>8.8221937099572205</v>
      </c>
      <c r="J2344" s="16">
        <f>ABS(Solieusap!J2344)</f>
        <v>5.9254517272729803</v>
      </c>
      <c r="K2344" s="16">
        <f t="shared" si="0"/>
        <v>24.4205148051959</v>
      </c>
      <c r="L2344" s="16">
        <f t="shared" si="1"/>
        <v>8.8221937099572205</v>
      </c>
    </row>
    <row r="2345" spans="1:12" ht="16.5" customHeight="1">
      <c r="A2345" s="15" t="str">
        <f>Solieusap!A2345</f>
        <v>Cũ</v>
      </c>
      <c r="B2345" s="15">
        <f>Solieusap!B2345</f>
        <v>1.75</v>
      </c>
      <c r="C2345" s="15" t="str">
        <f>Solieusap!C2345</f>
        <v>COMB4</v>
      </c>
      <c r="D2345" s="15" t="str">
        <f>Solieusap!D2345</f>
        <v>Combination</v>
      </c>
      <c r="E2345" s="16">
        <f>ABS(Solieusap!E2345)</f>
        <v>24.4373711688323</v>
      </c>
      <c r="F2345" s="16">
        <f>ABS(Solieusap!F2345)</f>
        <v>2.3566487445887701</v>
      </c>
      <c r="G2345" s="16">
        <f>ABS(Solieusap!G2345)</f>
        <v>3.1722357575758902</v>
      </c>
      <c r="H2345" s="16">
        <f>ABS(Solieusap!H2345)</f>
        <v>1.43732670129858E-3</v>
      </c>
      <c r="I2345" s="16">
        <f>ABS(Solieusap!I2345)</f>
        <v>8.8289885021650303</v>
      </c>
      <c r="J2345" s="16">
        <f>ABS(Solieusap!J2345)</f>
        <v>5.92999877922104</v>
      </c>
      <c r="K2345" s="16">
        <f t="shared" si="0"/>
        <v>24.4373711688323</v>
      </c>
      <c r="L2345" s="16">
        <f t="shared" si="1"/>
        <v>8.8289885021650303</v>
      </c>
    </row>
    <row r="2346" spans="1:12" ht="16.5" customHeight="1">
      <c r="A2346" s="15" t="str">
        <f>Solieusap!A2346</f>
        <v>Cũ</v>
      </c>
      <c r="B2346" s="15">
        <f>Solieusap!B2346</f>
        <v>3.5</v>
      </c>
      <c r="C2346" s="15" t="str">
        <f>Solieusap!C2346</f>
        <v>COMB4</v>
      </c>
      <c r="D2346" s="15" t="str">
        <f>Solieusap!D2346</f>
        <v>Combination</v>
      </c>
      <c r="E2346" s="16">
        <f>ABS(Solieusap!E2346)</f>
        <v>24.4542275324687</v>
      </c>
      <c r="F2346" s="16">
        <f>ABS(Solieusap!F2346)</f>
        <v>2.3583592640692901</v>
      </c>
      <c r="G2346" s="16">
        <f>ABS(Solieusap!G2346)</f>
        <v>3.1745001731603102</v>
      </c>
      <c r="H2346" s="16">
        <f>ABS(Solieusap!H2346)</f>
        <v>1.4383818051946801E-3</v>
      </c>
      <c r="I2346" s="16">
        <f>ABS(Solieusap!I2346)</f>
        <v>8.83578329437284</v>
      </c>
      <c r="J2346" s="16">
        <f>ABS(Solieusap!J2346)</f>
        <v>5.9345458311690997</v>
      </c>
      <c r="K2346" s="16">
        <f t="shared" si="0"/>
        <v>24.4542275324687</v>
      </c>
      <c r="L2346" s="16">
        <f t="shared" si="1"/>
        <v>8.83578329437284</v>
      </c>
    </row>
    <row r="2347" spans="1:12" ht="16.5" customHeight="1">
      <c r="A2347" s="15" t="str">
        <f>Solieusap!A2347</f>
        <v>Cũ</v>
      </c>
      <c r="B2347" s="15">
        <f>Solieusap!B2347</f>
        <v>0</v>
      </c>
      <c r="C2347" s="15" t="str">
        <f>Solieusap!C2347</f>
        <v>COMB5</v>
      </c>
      <c r="D2347" s="15" t="str">
        <f>Solieusap!D2347</f>
        <v>Combination</v>
      </c>
      <c r="E2347" s="16">
        <f>ABS(Solieusap!E2347)</f>
        <v>24.4710838961051</v>
      </c>
      <c r="F2347" s="16">
        <f>ABS(Solieusap!F2347)</f>
        <v>2.3600697835498101</v>
      </c>
      <c r="G2347" s="16">
        <f>ABS(Solieusap!G2347)</f>
        <v>3.1767645887447298</v>
      </c>
      <c r="H2347" s="16">
        <f>ABS(Solieusap!H2347)</f>
        <v>1.43943690909078E-3</v>
      </c>
      <c r="I2347" s="16">
        <f>ABS(Solieusap!I2347)</f>
        <v>8.8425780865806498</v>
      </c>
      <c r="J2347" s="16">
        <f>ABS(Solieusap!J2347)</f>
        <v>5.9390928831171603</v>
      </c>
      <c r="K2347" s="16">
        <f t="shared" si="0"/>
        <v>24.4710838961051</v>
      </c>
      <c r="L2347" s="16">
        <f t="shared" si="1"/>
        <v>8.8425780865806498</v>
      </c>
    </row>
    <row r="2348" spans="1:12" ht="16.5" customHeight="1">
      <c r="A2348" s="15" t="str">
        <f>Solieusap!A2348</f>
        <v>Cũ</v>
      </c>
      <c r="B2348" s="15">
        <f>Solieusap!B2348</f>
        <v>1.75</v>
      </c>
      <c r="C2348" s="15" t="str">
        <f>Solieusap!C2348</f>
        <v>COMB5</v>
      </c>
      <c r="D2348" s="15" t="str">
        <f>Solieusap!D2348</f>
        <v>Combination</v>
      </c>
      <c r="E2348" s="16">
        <f>ABS(Solieusap!E2348)</f>
        <v>24.487940259741499</v>
      </c>
      <c r="F2348" s="16">
        <f>ABS(Solieusap!F2348)</f>
        <v>2.3617803030303302</v>
      </c>
      <c r="G2348" s="16">
        <f>ABS(Solieusap!G2348)</f>
        <v>3.1790290043291498</v>
      </c>
      <c r="H2348" s="16">
        <f>ABS(Solieusap!H2348)</f>
        <v>1.44049201298688E-3</v>
      </c>
      <c r="I2348" s="16">
        <f>ABS(Solieusap!I2348)</f>
        <v>8.8493728787884596</v>
      </c>
      <c r="J2348" s="16">
        <f>ABS(Solieusap!J2348)</f>
        <v>5.94363993506522</v>
      </c>
      <c r="K2348" s="16">
        <f t="shared" si="0"/>
        <v>24.487940259741499</v>
      </c>
      <c r="L2348" s="16">
        <f t="shared" si="1"/>
        <v>8.8493728787884596</v>
      </c>
    </row>
    <row r="2349" spans="1:12" ht="16.5" customHeight="1">
      <c r="A2349" s="15" t="str">
        <f>Solieusap!A2349</f>
        <v>Cũ</v>
      </c>
      <c r="B2349" s="15">
        <f>Solieusap!B2349</f>
        <v>3.5</v>
      </c>
      <c r="C2349" s="15" t="str">
        <f>Solieusap!C2349</f>
        <v>COMB5</v>
      </c>
      <c r="D2349" s="15" t="str">
        <f>Solieusap!D2349</f>
        <v>Combination</v>
      </c>
      <c r="E2349" s="16">
        <f>ABS(Solieusap!E2349)</f>
        <v>24.504796623377899</v>
      </c>
      <c r="F2349" s="16">
        <f>ABS(Solieusap!F2349)</f>
        <v>2.3634908225108502</v>
      </c>
      <c r="G2349" s="16">
        <f>ABS(Solieusap!G2349)</f>
        <v>3.1812934199135698</v>
      </c>
      <c r="H2349" s="16">
        <f>ABS(Solieusap!H2349)</f>
        <v>1.4415471168829799E-3</v>
      </c>
      <c r="I2349" s="16">
        <f>ABS(Solieusap!I2349)</f>
        <v>8.8561676709962693</v>
      </c>
      <c r="J2349" s="16">
        <f>ABS(Solieusap!J2349)</f>
        <v>5.9481869870132797</v>
      </c>
      <c r="K2349" s="16">
        <f t="shared" si="0"/>
        <v>24.504796623377899</v>
      </c>
      <c r="L2349" s="16">
        <f t="shared" si="1"/>
        <v>8.8561676709962693</v>
      </c>
    </row>
    <row r="2350" spans="1:12" ht="16.5" customHeight="1">
      <c r="A2350" s="15" t="str">
        <f>Solieusap!A2350</f>
        <v>Cũ</v>
      </c>
      <c r="B2350" s="15">
        <f>Solieusap!B2350</f>
        <v>0</v>
      </c>
      <c r="C2350" s="15" t="str">
        <f>Solieusap!C2350</f>
        <v>COMB6</v>
      </c>
      <c r="D2350" s="15" t="str">
        <f>Solieusap!D2350</f>
        <v>Combination</v>
      </c>
      <c r="E2350" s="16">
        <f>ABS(Solieusap!E2350)</f>
        <v>24.521652987014299</v>
      </c>
      <c r="F2350" s="16">
        <f>ABS(Solieusap!F2350)</f>
        <v>2.3652013419913702</v>
      </c>
      <c r="G2350" s="16">
        <f>ABS(Solieusap!G2350)</f>
        <v>3.1835578354979899</v>
      </c>
      <c r="H2350" s="16">
        <f>ABS(Solieusap!H2350)</f>
        <v>1.44260222077908E-3</v>
      </c>
      <c r="I2350" s="16">
        <f>ABS(Solieusap!I2350)</f>
        <v>8.8629624632040809</v>
      </c>
      <c r="J2350" s="16">
        <f>ABS(Solieusap!J2350)</f>
        <v>5.9527340389613403</v>
      </c>
      <c r="K2350" s="16">
        <f t="shared" si="0"/>
        <v>24.521652987014299</v>
      </c>
      <c r="L2350" s="16">
        <f t="shared" si="1"/>
        <v>8.8629624632040809</v>
      </c>
    </row>
    <row r="2351" spans="1:12" ht="16.5" customHeight="1">
      <c r="A2351" s="15" t="str">
        <f>Solieusap!A2351</f>
        <v>Cũ</v>
      </c>
      <c r="B2351" s="15">
        <f>Solieusap!B2351</f>
        <v>1.75</v>
      </c>
      <c r="C2351" s="15" t="str">
        <f>Solieusap!C2351</f>
        <v>COMB6</v>
      </c>
      <c r="D2351" s="15" t="str">
        <f>Solieusap!D2351</f>
        <v>Combination</v>
      </c>
      <c r="E2351" s="16">
        <f>ABS(Solieusap!E2351)</f>
        <v>24.538509350650699</v>
      </c>
      <c r="F2351" s="16">
        <f>ABS(Solieusap!F2351)</f>
        <v>2.3669118614718898</v>
      </c>
      <c r="G2351" s="16">
        <f>ABS(Solieusap!G2351)</f>
        <v>3.1858222510824099</v>
      </c>
      <c r="H2351" s="16">
        <f>ABS(Solieusap!H2351)</f>
        <v>1.4436573246751801E-3</v>
      </c>
      <c r="I2351" s="16">
        <f>ABS(Solieusap!I2351)</f>
        <v>8.8697572554118906</v>
      </c>
      <c r="J2351" s="16">
        <f>ABS(Solieusap!J2351)</f>
        <v>5.9572810909094001</v>
      </c>
      <c r="K2351" s="16">
        <f t="shared" si="0"/>
        <v>24.538509350650699</v>
      </c>
      <c r="L2351" s="16">
        <f t="shared" si="1"/>
        <v>8.8697572554118906</v>
      </c>
    </row>
    <row r="2352" spans="1:12" ht="16.5" customHeight="1">
      <c r="A2352" s="15" t="str">
        <f>Solieusap!A2352</f>
        <v>Cũ</v>
      </c>
      <c r="B2352" s="15">
        <f>Solieusap!B2352</f>
        <v>3.5</v>
      </c>
      <c r="C2352" s="15" t="str">
        <f>Solieusap!C2352</f>
        <v>COMB6</v>
      </c>
      <c r="D2352" s="15" t="str">
        <f>Solieusap!D2352</f>
        <v>Combination</v>
      </c>
      <c r="E2352" s="16">
        <f>ABS(Solieusap!E2352)</f>
        <v>24.555365714287099</v>
      </c>
      <c r="F2352" s="16">
        <f>ABS(Solieusap!F2352)</f>
        <v>2.3686223809524098</v>
      </c>
      <c r="G2352" s="16">
        <f>ABS(Solieusap!G2352)</f>
        <v>3.1880866666668299</v>
      </c>
      <c r="H2352" s="16">
        <f>ABS(Solieusap!H2352)</f>
        <v>1.4447124285712799E-3</v>
      </c>
      <c r="I2352" s="16">
        <f>ABS(Solieusap!I2352)</f>
        <v>8.8765520476197004</v>
      </c>
      <c r="J2352" s="16">
        <f>ABS(Solieusap!J2352)</f>
        <v>5.9618281428574598</v>
      </c>
      <c r="K2352" s="16">
        <f t="shared" si="0"/>
        <v>24.555365714287099</v>
      </c>
      <c r="L2352" s="16">
        <f t="shared" si="1"/>
        <v>8.8765520476197004</v>
      </c>
    </row>
    <row r="2353" spans="1:12" ht="16.5" customHeight="1">
      <c r="A2353" s="15" t="str">
        <f>Solieusap!A2353</f>
        <v>Cũ</v>
      </c>
      <c r="B2353" s="15">
        <f>Solieusap!B2353</f>
        <v>0</v>
      </c>
      <c r="C2353" s="15" t="str">
        <f>Solieusap!C2353</f>
        <v>COMB7</v>
      </c>
      <c r="D2353" s="15" t="str">
        <f>Solieusap!D2353</f>
        <v>Combination</v>
      </c>
      <c r="E2353" s="16">
        <f>ABS(Solieusap!E2353)</f>
        <v>24.572222077923499</v>
      </c>
      <c r="F2353" s="16">
        <f>ABS(Solieusap!F2353)</f>
        <v>2.3703329004329299</v>
      </c>
      <c r="G2353" s="16">
        <f>ABS(Solieusap!G2353)</f>
        <v>3.19035108225125</v>
      </c>
      <c r="H2353" s="16">
        <f>ABS(Solieusap!H2353)</f>
        <v>1.44576753246738E-3</v>
      </c>
      <c r="I2353" s="16">
        <f>ABS(Solieusap!I2353)</f>
        <v>8.8833468398275102</v>
      </c>
      <c r="J2353" s="16">
        <f>ABS(Solieusap!J2353)</f>
        <v>5.9663751948055204</v>
      </c>
      <c r="K2353" s="16">
        <f t="shared" si="0"/>
        <v>24.572222077923499</v>
      </c>
      <c r="L2353" s="16">
        <f t="shared" si="1"/>
        <v>8.8833468398275102</v>
      </c>
    </row>
    <row r="2354" spans="1:12" ht="16.5" customHeight="1">
      <c r="A2354" s="15" t="str">
        <f>Solieusap!A2354</f>
        <v>Cũ</v>
      </c>
      <c r="B2354" s="15">
        <f>Solieusap!B2354</f>
        <v>1.75</v>
      </c>
      <c r="C2354" s="15" t="str">
        <f>Solieusap!C2354</f>
        <v>COMB7</v>
      </c>
      <c r="D2354" s="15" t="str">
        <f>Solieusap!D2354</f>
        <v>Combination</v>
      </c>
      <c r="E2354" s="16">
        <f>ABS(Solieusap!E2354)</f>
        <v>24.589078441559899</v>
      </c>
      <c r="F2354" s="16">
        <f>ABS(Solieusap!F2354)</f>
        <v>2.3720434199134499</v>
      </c>
      <c r="G2354" s="16">
        <f>ABS(Solieusap!G2354)</f>
        <v>3.19261549783567</v>
      </c>
      <c r="H2354" s="16">
        <f>ABS(Solieusap!H2354)</f>
        <v>1.4468226363634801E-3</v>
      </c>
      <c r="I2354" s="16">
        <f>ABS(Solieusap!I2354)</f>
        <v>8.8901416320353199</v>
      </c>
      <c r="J2354" s="16">
        <f>ABS(Solieusap!J2354)</f>
        <v>5.9709222467535801</v>
      </c>
      <c r="K2354" s="16">
        <f t="shared" si="0"/>
        <v>24.589078441559899</v>
      </c>
      <c r="L2354" s="16">
        <f t="shared" si="1"/>
        <v>8.8901416320353199</v>
      </c>
    </row>
    <row r="2355" spans="1:12" ht="16.5" customHeight="1">
      <c r="A2355" s="15" t="str">
        <f>Solieusap!A2355</f>
        <v>Cũ</v>
      </c>
      <c r="B2355" s="15">
        <f>Solieusap!B2355</f>
        <v>3.5</v>
      </c>
      <c r="C2355" s="15" t="str">
        <f>Solieusap!C2355</f>
        <v>COMB7</v>
      </c>
      <c r="D2355" s="15" t="str">
        <f>Solieusap!D2355</f>
        <v>Combination</v>
      </c>
      <c r="E2355" s="16">
        <f>ABS(Solieusap!E2355)</f>
        <v>24.605934805196298</v>
      </c>
      <c r="F2355" s="16">
        <f>ABS(Solieusap!F2355)</f>
        <v>2.3737539393939699</v>
      </c>
      <c r="G2355" s="16">
        <f>ABS(Solieusap!G2355)</f>
        <v>3.19487991342009</v>
      </c>
      <c r="H2355" s="16">
        <f>ABS(Solieusap!H2355)</f>
        <v>1.44787774025958E-3</v>
      </c>
      <c r="I2355" s="16">
        <f>ABS(Solieusap!I2355)</f>
        <v>8.8969364242431297</v>
      </c>
      <c r="J2355" s="16">
        <f>ABS(Solieusap!J2355)</f>
        <v>5.9754692987016496</v>
      </c>
      <c r="K2355" s="16">
        <f t="shared" si="0"/>
        <v>24.605934805196298</v>
      </c>
      <c r="L2355" s="16">
        <f t="shared" si="1"/>
        <v>8.8969364242431297</v>
      </c>
    </row>
    <row r="2356" spans="1:12" ht="16.5" customHeight="1">
      <c r="A2356" s="15" t="str">
        <f>Solieusap!A2356</f>
        <v>Cũ</v>
      </c>
      <c r="B2356" s="15">
        <f>Solieusap!B2356</f>
        <v>0</v>
      </c>
      <c r="C2356" s="15" t="str">
        <f>Solieusap!C2356</f>
        <v>COMB1</v>
      </c>
      <c r="D2356" s="15" t="str">
        <f>Solieusap!D2356</f>
        <v>Combination</v>
      </c>
      <c r="E2356" s="16">
        <f>ABS(Solieusap!E2356)</f>
        <v>24.622791168832698</v>
      </c>
      <c r="F2356" s="16">
        <f>ABS(Solieusap!F2356)</f>
        <v>2.37546445887449</v>
      </c>
      <c r="G2356" s="16">
        <f>ABS(Solieusap!G2356)</f>
        <v>3.1971443290045101</v>
      </c>
      <c r="H2356" s="16">
        <f>ABS(Solieusap!H2356)</f>
        <v>1.44893284415568E-3</v>
      </c>
      <c r="I2356" s="16">
        <f>ABS(Solieusap!I2356)</f>
        <v>8.9037312164509395</v>
      </c>
      <c r="J2356" s="16">
        <f>ABS(Solieusap!J2356)</f>
        <v>5.9800163506497004</v>
      </c>
      <c r="K2356" s="16">
        <f t="shared" si="0"/>
        <v>24.622791168832698</v>
      </c>
      <c r="L2356" s="16">
        <f t="shared" si="1"/>
        <v>8.9037312164509395</v>
      </c>
    </row>
    <row r="2357" spans="1:12" ht="16.5" customHeight="1">
      <c r="A2357" s="15" t="str">
        <f>Solieusap!A2357</f>
        <v>Cũ</v>
      </c>
      <c r="B2357" s="15">
        <f>Solieusap!B2357</f>
        <v>1.75</v>
      </c>
      <c r="C2357" s="15" t="str">
        <f>Solieusap!C2357</f>
        <v>COMB1</v>
      </c>
      <c r="D2357" s="15" t="str">
        <f>Solieusap!D2357</f>
        <v>Combination</v>
      </c>
      <c r="E2357" s="16">
        <f>ABS(Solieusap!E2357)</f>
        <v>24.639647532469098</v>
      </c>
      <c r="F2357" s="16">
        <f>ABS(Solieusap!F2357)</f>
        <v>2.37717497835501</v>
      </c>
      <c r="G2357" s="16">
        <f>ABS(Solieusap!G2357)</f>
        <v>3.1994087445889301</v>
      </c>
      <c r="H2357" s="16">
        <f>ABS(Solieusap!H2357)</f>
        <v>1.4499879480517799E-3</v>
      </c>
      <c r="I2357" s="16">
        <f>ABS(Solieusap!I2357)</f>
        <v>8.9105260086587492</v>
      </c>
      <c r="J2357" s="16">
        <f>ABS(Solieusap!J2357)</f>
        <v>5.9845634025977699</v>
      </c>
      <c r="K2357" s="16">
        <f t="shared" si="0"/>
        <v>24.639647532469098</v>
      </c>
      <c r="L2357" s="16">
        <f t="shared" si="1"/>
        <v>8.9105260086587492</v>
      </c>
    </row>
    <row r="2358" spans="1:12" ht="16.5" customHeight="1">
      <c r="A2358" s="15" t="str">
        <f>Solieusap!A2358</f>
        <v>Cũ</v>
      </c>
      <c r="B2358" s="15">
        <f>Solieusap!B2358</f>
        <v>3.5</v>
      </c>
      <c r="C2358" s="15" t="str">
        <f>Solieusap!C2358</f>
        <v>COMB1</v>
      </c>
      <c r="D2358" s="15" t="str">
        <f>Solieusap!D2358</f>
        <v>Combination</v>
      </c>
      <c r="E2358" s="16">
        <f>ABS(Solieusap!E2358)</f>
        <v>24.656503896105502</v>
      </c>
      <c r="F2358" s="16">
        <f>ABS(Solieusap!F2358)</f>
        <v>2.37888549783553</v>
      </c>
      <c r="G2358" s="16">
        <f>ABS(Solieusap!G2358)</f>
        <v>3.2016731601733501</v>
      </c>
      <c r="H2358" s="16">
        <f>ABS(Solieusap!H2358)</f>
        <v>1.45104305194788E-3</v>
      </c>
      <c r="I2358" s="16">
        <f>ABS(Solieusap!I2358)</f>
        <v>8.9173208008665608</v>
      </c>
      <c r="J2358" s="16">
        <f>ABS(Solieusap!J2358)</f>
        <v>5.9891104545458296</v>
      </c>
      <c r="K2358" s="16">
        <f t="shared" si="0"/>
        <v>24.656503896105502</v>
      </c>
      <c r="L2358" s="16">
        <f t="shared" si="1"/>
        <v>8.9173208008665608</v>
      </c>
    </row>
    <row r="2359" spans="1:12" ht="16.5" customHeight="1">
      <c r="A2359" s="15" t="str">
        <f>Solieusap!A2359</f>
        <v>Cũ</v>
      </c>
      <c r="B2359" s="15">
        <f>Solieusap!B2359</f>
        <v>0</v>
      </c>
      <c r="C2359" s="15" t="str">
        <f>Solieusap!C2359</f>
        <v>COMB2</v>
      </c>
      <c r="D2359" s="15" t="str">
        <f>Solieusap!D2359</f>
        <v>Combination</v>
      </c>
      <c r="E2359" s="16">
        <f>ABS(Solieusap!E2359)</f>
        <v>24.673360259741902</v>
      </c>
      <c r="F2359" s="16">
        <f>ABS(Solieusap!F2359)</f>
        <v>2.3805960173160501</v>
      </c>
      <c r="G2359" s="16">
        <f>ABS(Solieusap!G2359)</f>
        <v>3.2039375757577702</v>
      </c>
      <c r="H2359" s="16">
        <f>ABS(Solieusap!H2359)</f>
        <v>1.4520981558439801E-3</v>
      </c>
      <c r="I2359" s="16">
        <f>ABS(Solieusap!I2359)</f>
        <v>8.9241155930743705</v>
      </c>
      <c r="J2359" s="16">
        <f>ABS(Solieusap!J2359)</f>
        <v>5.9936575064938902</v>
      </c>
      <c r="K2359" s="16">
        <f t="shared" si="0"/>
        <v>24.673360259741902</v>
      </c>
      <c r="L2359" s="16">
        <f t="shared" si="1"/>
        <v>8.9241155930743705</v>
      </c>
    </row>
    <row r="2360" spans="1:12" ht="16.5" customHeight="1">
      <c r="A2360" s="15" t="str">
        <f>Solieusap!A2360</f>
        <v>Cũ</v>
      </c>
      <c r="B2360" s="15">
        <f>Solieusap!B2360</f>
        <v>1.75</v>
      </c>
      <c r="C2360" s="15" t="str">
        <f>Solieusap!C2360</f>
        <v>COMB2</v>
      </c>
      <c r="D2360" s="15" t="str">
        <f>Solieusap!D2360</f>
        <v>Combination</v>
      </c>
      <c r="E2360" s="16">
        <f>ABS(Solieusap!E2360)</f>
        <v>24.690216623378301</v>
      </c>
      <c r="F2360" s="16">
        <f>ABS(Solieusap!F2360)</f>
        <v>2.3823065367965701</v>
      </c>
      <c r="G2360" s="16">
        <f>ABS(Solieusap!G2360)</f>
        <v>3.2062019913421902</v>
      </c>
      <c r="H2360" s="16">
        <f>ABS(Solieusap!H2360)</f>
        <v>1.4531532597400799E-3</v>
      </c>
      <c r="I2360" s="16">
        <f>ABS(Solieusap!I2360)</f>
        <v>8.9309103852821803</v>
      </c>
      <c r="J2360" s="16">
        <f>ABS(Solieusap!J2360)</f>
        <v>5.9982045584419499</v>
      </c>
      <c r="K2360" s="16">
        <f t="shared" si="0"/>
        <v>24.690216623378301</v>
      </c>
      <c r="L2360" s="16">
        <f t="shared" si="1"/>
        <v>8.9309103852821803</v>
      </c>
    </row>
    <row r="2361" spans="1:12" ht="16.5" customHeight="1">
      <c r="A2361" s="15" t="str">
        <f>Solieusap!A2361</f>
        <v>Cũ</v>
      </c>
      <c r="B2361" s="15">
        <f>Solieusap!B2361</f>
        <v>3.5</v>
      </c>
      <c r="C2361" s="15" t="str">
        <f>Solieusap!C2361</f>
        <v>COMB2</v>
      </c>
      <c r="D2361" s="15" t="str">
        <f>Solieusap!D2361</f>
        <v>Combination</v>
      </c>
      <c r="E2361" s="16">
        <f>ABS(Solieusap!E2361)</f>
        <v>24.707072987014701</v>
      </c>
      <c r="F2361" s="16">
        <f>ABS(Solieusap!F2361)</f>
        <v>2.3840170562770902</v>
      </c>
      <c r="G2361" s="16">
        <f>ABS(Solieusap!G2361)</f>
        <v>3.2084664069266098</v>
      </c>
      <c r="H2361" s="16">
        <f>ABS(Solieusap!H2361)</f>
        <v>1.45420836363618E-3</v>
      </c>
      <c r="I2361" s="16">
        <f>ABS(Solieusap!I2361)</f>
        <v>8.93770517748999</v>
      </c>
      <c r="J2361" s="16">
        <f>ABS(Solieusap!J2361)</f>
        <v>6.0027516103900096</v>
      </c>
      <c r="K2361" s="16">
        <f t="shared" si="0"/>
        <v>24.707072987014701</v>
      </c>
      <c r="L2361" s="16">
        <f t="shared" si="1"/>
        <v>8.93770517748999</v>
      </c>
    </row>
    <row r="2362" spans="1:12" ht="16.5" customHeight="1">
      <c r="A2362" s="15" t="str">
        <f>Solieusap!A2362</f>
        <v>Cũ</v>
      </c>
      <c r="B2362" s="15">
        <f>Solieusap!B2362</f>
        <v>0</v>
      </c>
      <c r="C2362" s="15" t="str">
        <f>Solieusap!C2362</f>
        <v>COMB3</v>
      </c>
      <c r="D2362" s="15" t="str">
        <f>Solieusap!D2362</f>
        <v>Combination</v>
      </c>
      <c r="E2362" s="16">
        <f>ABS(Solieusap!E2362)</f>
        <v>24.723929350651101</v>
      </c>
      <c r="F2362" s="16">
        <f>ABS(Solieusap!F2362)</f>
        <v>2.3857275757576102</v>
      </c>
      <c r="G2362" s="16">
        <f>ABS(Solieusap!G2362)</f>
        <v>3.2107308225110298</v>
      </c>
      <c r="H2362" s="16">
        <f>ABS(Solieusap!H2362)</f>
        <v>1.4552634675322801E-3</v>
      </c>
      <c r="I2362" s="16">
        <f>ABS(Solieusap!I2362)</f>
        <v>8.9444999696977998</v>
      </c>
      <c r="J2362" s="16">
        <f>ABS(Solieusap!J2362)</f>
        <v>6.0072986623380702</v>
      </c>
      <c r="K2362" s="16">
        <f t="shared" si="0"/>
        <v>24.723929350651101</v>
      </c>
      <c r="L2362" s="16">
        <f t="shared" si="1"/>
        <v>8.9444999696977998</v>
      </c>
    </row>
    <row r="2363" spans="1:12" ht="16.5" customHeight="1">
      <c r="A2363" s="15" t="str">
        <f>Solieusap!A2363</f>
        <v>Cũ</v>
      </c>
      <c r="B2363" s="15">
        <f>Solieusap!B2363</f>
        <v>1.75</v>
      </c>
      <c r="C2363" s="15" t="str">
        <f>Solieusap!C2363</f>
        <v>COMB3</v>
      </c>
      <c r="D2363" s="15" t="str">
        <f>Solieusap!D2363</f>
        <v>Combination</v>
      </c>
      <c r="E2363" s="16">
        <f>ABS(Solieusap!E2363)</f>
        <v>24.740785714287501</v>
      </c>
      <c r="F2363" s="16">
        <f>ABS(Solieusap!F2363)</f>
        <v>2.3874380952381302</v>
      </c>
      <c r="G2363" s="16">
        <f>ABS(Solieusap!G2363)</f>
        <v>3.2129952380954498</v>
      </c>
      <c r="H2363" s="16">
        <f>ABS(Solieusap!H2363)</f>
        <v>1.4563185714283799E-3</v>
      </c>
      <c r="I2363" s="16">
        <f>ABS(Solieusap!I2363)</f>
        <v>8.9512947619056096</v>
      </c>
      <c r="J2363" s="16">
        <f>ABS(Solieusap!J2363)</f>
        <v>6.0118457142861299</v>
      </c>
      <c r="K2363" s="16">
        <f t="shared" si="0"/>
        <v>24.740785714287501</v>
      </c>
      <c r="L2363" s="16">
        <f t="shared" si="1"/>
        <v>8.9512947619056096</v>
      </c>
    </row>
    <row r="2364" spans="1:12" ht="16.5" customHeight="1">
      <c r="A2364" s="15" t="str">
        <f>Solieusap!A2364</f>
        <v>Cũ</v>
      </c>
      <c r="B2364" s="15">
        <f>Solieusap!B2364</f>
        <v>3.5</v>
      </c>
      <c r="C2364" s="15" t="str">
        <f>Solieusap!C2364</f>
        <v>COMB3</v>
      </c>
      <c r="D2364" s="15" t="str">
        <f>Solieusap!D2364</f>
        <v>Combination</v>
      </c>
      <c r="E2364" s="16">
        <f>ABS(Solieusap!E2364)</f>
        <v>24.757642077923901</v>
      </c>
      <c r="F2364" s="16">
        <f>ABS(Solieusap!F2364)</f>
        <v>2.3891486147186498</v>
      </c>
      <c r="G2364" s="16">
        <f>ABS(Solieusap!G2364)</f>
        <v>3.2152596536798699</v>
      </c>
      <c r="H2364" s="16">
        <f>ABS(Solieusap!H2364)</f>
        <v>1.45737367532448E-3</v>
      </c>
      <c r="I2364" s="16">
        <f>ABS(Solieusap!I2364)</f>
        <v>8.9580895541134193</v>
      </c>
      <c r="J2364" s="16">
        <f>ABS(Solieusap!J2364)</f>
        <v>6.0163927662341896</v>
      </c>
      <c r="K2364" s="16">
        <f t="shared" si="0"/>
        <v>24.757642077923901</v>
      </c>
      <c r="L2364" s="16">
        <f t="shared" si="1"/>
        <v>8.9580895541134193</v>
      </c>
    </row>
    <row r="2365" spans="1:12" ht="16.5" customHeight="1">
      <c r="A2365" s="15" t="str">
        <f>Solieusap!A2365</f>
        <v>Cũ</v>
      </c>
      <c r="B2365" s="15">
        <f>Solieusap!B2365</f>
        <v>0</v>
      </c>
      <c r="C2365" s="15" t="str">
        <f>Solieusap!C2365</f>
        <v>COMB4</v>
      </c>
      <c r="D2365" s="15" t="str">
        <f>Solieusap!D2365</f>
        <v>Combination</v>
      </c>
      <c r="E2365" s="16">
        <f>ABS(Solieusap!E2365)</f>
        <v>24.774498441560301</v>
      </c>
      <c r="F2365" s="16">
        <f>ABS(Solieusap!F2365)</f>
        <v>2.3908591341991698</v>
      </c>
      <c r="G2365" s="16">
        <f>ABS(Solieusap!G2365)</f>
        <v>3.2175240692642899</v>
      </c>
      <c r="H2365" s="16">
        <f>ABS(Solieusap!H2365)</f>
        <v>1.4584287792205801E-3</v>
      </c>
      <c r="I2365" s="16">
        <f>ABS(Solieusap!I2365)</f>
        <v>8.9648843463212309</v>
      </c>
      <c r="J2365" s="16">
        <f>ABS(Solieusap!J2365)</f>
        <v>6.0209398181822502</v>
      </c>
      <c r="K2365" s="16">
        <f t="shared" si="0"/>
        <v>24.774498441560301</v>
      </c>
      <c r="L2365" s="16">
        <f t="shared" si="1"/>
        <v>8.9648843463212309</v>
      </c>
    </row>
    <row r="2366" spans="1:12" ht="16.5" customHeight="1">
      <c r="A2366" s="15" t="str">
        <f>Solieusap!A2366</f>
        <v>Cũ</v>
      </c>
      <c r="B2366" s="15">
        <f>Solieusap!B2366</f>
        <v>1.75</v>
      </c>
      <c r="C2366" s="15" t="str">
        <f>Solieusap!C2366</f>
        <v>COMB4</v>
      </c>
      <c r="D2366" s="15" t="str">
        <f>Solieusap!D2366</f>
        <v>Combination</v>
      </c>
      <c r="E2366" s="16">
        <f>ABS(Solieusap!E2366)</f>
        <v>24.791354805196701</v>
      </c>
      <c r="F2366" s="16">
        <f>ABS(Solieusap!F2366)</f>
        <v>2.3925696536796899</v>
      </c>
      <c r="G2366" s="16">
        <f>ABS(Solieusap!G2366)</f>
        <v>3.2197884848487099</v>
      </c>
      <c r="H2366" s="16">
        <f>ABS(Solieusap!H2366)</f>
        <v>1.45948388311668E-3</v>
      </c>
      <c r="I2366" s="16">
        <f>ABS(Solieusap!I2366)</f>
        <v>8.9716791385290406</v>
      </c>
      <c r="J2366" s="16">
        <f>ABS(Solieusap!J2366)</f>
        <v>6.0254868701303099</v>
      </c>
      <c r="K2366" s="16">
        <f t="shared" si="0"/>
        <v>24.791354805196701</v>
      </c>
      <c r="L2366" s="16">
        <f t="shared" si="1"/>
        <v>8.9716791385290406</v>
      </c>
    </row>
    <row r="2367" spans="1:12" ht="16.5" customHeight="1">
      <c r="A2367" s="15" t="str">
        <f>Solieusap!A2367</f>
        <v>Cũ</v>
      </c>
      <c r="B2367" s="15">
        <f>Solieusap!B2367</f>
        <v>3.5</v>
      </c>
      <c r="C2367" s="15" t="str">
        <f>Solieusap!C2367</f>
        <v>COMB4</v>
      </c>
      <c r="D2367" s="15" t="str">
        <f>Solieusap!D2367</f>
        <v>Combination</v>
      </c>
      <c r="E2367" s="16">
        <f>ABS(Solieusap!E2367)</f>
        <v>24.8082111688331</v>
      </c>
      <c r="F2367" s="16">
        <f>ABS(Solieusap!F2367)</f>
        <v>2.3942801731602099</v>
      </c>
      <c r="G2367" s="16">
        <f>ABS(Solieusap!G2367)</f>
        <v>3.22205290043313</v>
      </c>
      <c r="H2367" s="16">
        <f>ABS(Solieusap!H2367)</f>
        <v>1.46053898701278E-3</v>
      </c>
      <c r="I2367" s="16">
        <f>ABS(Solieusap!I2367)</f>
        <v>8.9784739307368504</v>
      </c>
      <c r="J2367" s="16">
        <f>ABS(Solieusap!J2367)</f>
        <v>6.0300339220783696</v>
      </c>
      <c r="K2367" s="16">
        <f t="shared" si="0"/>
        <v>24.8082111688331</v>
      </c>
      <c r="L2367" s="16">
        <f t="shared" si="1"/>
        <v>8.9784739307368504</v>
      </c>
    </row>
    <row r="2368" spans="1:12" ht="16.5" customHeight="1">
      <c r="A2368" s="15" t="str">
        <f>Solieusap!A2368</f>
        <v>Cũ</v>
      </c>
      <c r="B2368" s="15">
        <f>Solieusap!B2368</f>
        <v>0</v>
      </c>
      <c r="C2368" s="15" t="str">
        <f>Solieusap!C2368</f>
        <v>COMB5</v>
      </c>
      <c r="D2368" s="15" t="str">
        <f>Solieusap!D2368</f>
        <v>Combination</v>
      </c>
      <c r="E2368" s="16">
        <f>ABS(Solieusap!E2368)</f>
        <v>24.8250675324695</v>
      </c>
      <c r="F2368" s="16">
        <f>ABS(Solieusap!F2368)</f>
        <v>2.3959906926407299</v>
      </c>
      <c r="G2368" s="16">
        <f>ABS(Solieusap!G2368)</f>
        <v>3.22431731601755</v>
      </c>
      <c r="H2368" s="16">
        <f>ABS(Solieusap!H2368)</f>
        <v>1.4615940909088799E-3</v>
      </c>
      <c r="I2368" s="16">
        <f>ABS(Solieusap!I2368)</f>
        <v>8.9852687229446602</v>
      </c>
      <c r="J2368" s="16">
        <f>ABS(Solieusap!J2368)</f>
        <v>6.0345809740264302</v>
      </c>
      <c r="K2368" s="16">
        <f t="shared" si="0"/>
        <v>24.8250675324695</v>
      </c>
      <c r="L2368" s="16">
        <f t="shared" si="1"/>
        <v>8.9852687229446602</v>
      </c>
    </row>
    <row r="2369" spans="1:12" ht="16.5" customHeight="1">
      <c r="A2369" s="15" t="str">
        <f>Solieusap!A2369</f>
        <v>Cũ</v>
      </c>
      <c r="B2369" s="15">
        <f>Solieusap!B2369</f>
        <v>1.75</v>
      </c>
      <c r="C2369" s="15" t="str">
        <f>Solieusap!C2369</f>
        <v>COMB5</v>
      </c>
      <c r="D2369" s="15" t="str">
        <f>Solieusap!D2369</f>
        <v>Combination</v>
      </c>
      <c r="E2369" s="16">
        <f>ABS(Solieusap!E2369)</f>
        <v>24.8419238961059</v>
      </c>
      <c r="F2369" s="16">
        <f>ABS(Solieusap!F2369)</f>
        <v>2.39770121212125</v>
      </c>
      <c r="G2369" s="16">
        <f>ABS(Solieusap!G2369)</f>
        <v>3.22658173160197</v>
      </c>
      <c r="H2369" s="16">
        <f>ABS(Solieusap!H2369)</f>
        <v>1.46264919480498E-3</v>
      </c>
      <c r="I2369" s="16">
        <f>ABS(Solieusap!I2369)</f>
        <v>8.9920635151524699</v>
      </c>
      <c r="J2369" s="16">
        <f>ABS(Solieusap!J2369)</f>
        <v>6.0391280259744899</v>
      </c>
      <c r="K2369" s="16">
        <f t="shared" si="0"/>
        <v>24.8419238961059</v>
      </c>
      <c r="L2369" s="16">
        <f t="shared" si="1"/>
        <v>8.9920635151524699</v>
      </c>
    </row>
    <row r="2370" spans="1:12" ht="16.5" customHeight="1">
      <c r="A2370" s="15" t="str">
        <f>Solieusap!A2370</f>
        <v>Cũ</v>
      </c>
      <c r="B2370" s="15">
        <f>Solieusap!B2370</f>
        <v>3.5</v>
      </c>
      <c r="C2370" s="15" t="str">
        <f>Solieusap!C2370</f>
        <v>COMB5</v>
      </c>
      <c r="D2370" s="15" t="str">
        <f>Solieusap!D2370</f>
        <v>Combination</v>
      </c>
      <c r="E2370" s="16">
        <f>ABS(Solieusap!E2370)</f>
        <v>24.8587802597423</v>
      </c>
      <c r="F2370" s="16">
        <f>ABS(Solieusap!F2370)</f>
        <v>2.39941173160177</v>
      </c>
      <c r="G2370" s="16">
        <f>ABS(Solieusap!G2370)</f>
        <v>3.2288461471863901</v>
      </c>
      <c r="H2370" s="16">
        <f>ABS(Solieusap!H2370)</f>
        <v>1.4637042987010801E-3</v>
      </c>
      <c r="I2370" s="16">
        <f>ABS(Solieusap!I2370)</f>
        <v>8.9988583073602797</v>
      </c>
      <c r="J2370" s="16">
        <f>ABS(Solieusap!J2370)</f>
        <v>6.0436750779225497</v>
      </c>
      <c r="K2370" s="16">
        <f t="shared" si="0"/>
        <v>24.8587802597423</v>
      </c>
      <c r="L2370" s="16">
        <f t="shared" si="1"/>
        <v>8.9988583073602797</v>
      </c>
    </row>
    <row r="2371" spans="1:12" ht="16.5" customHeight="1">
      <c r="A2371" s="15" t="str">
        <f>Solieusap!A2371</f>
        <v>Cũ</v>
      </c>
      <c r="B2371" s="15">
        <f>Solieusap!B2371</f>
        <v>0</v>
      </c>
      <c r="C2371" s="15" t="str">
        <f>Solieusap!C2371</f>
        <v>COMB6</v>
      </c>
      <c r="D2371" s="15" t="str">
        <f>Solieusap!D2371</f>
        <v>Combination</v>
      </c>
      <c r="E2371" s="16">
        <f>ABS(Solieusap!E2371)</f>
        <v>24.8756366233787</v>
      </c>
      <c r="F2371" s="16">
        <f>ABS(Solieusap!F2371)</f>
        <v>2.40112225108229</v>
      </c>
      <c r="G2371" s="16">
        <f>ABS(Solieusap!G2371)</f>
        <v>3.2311105627708101</v>
      </c>
      <c r="H2371" s="16">
        <f>ABS(Solieusap!H2371)</f>
        <v>1.4647594025971799E-3</v>
      </c>
      <c r="I2371" s="16">
        <f>ABS(Solieusap!I2371)</f>
        <v>9.0056530995680895</v>
      </c>
      <c r="J2371" s="16">
        <f>ABS(Solieusap!J2371)</f>
        <v>6.0482221298706103</v>
      </c>
      <c r="K2371" s="16">
        <f t="shared" si="0"/>
        <v>24.8756366233787</v>
      </c>
      <c r="L2371" s="16">
        <f t="shared" si="1"/>
        <v>9.0056530995680895</v>
      </c>
    </row>
    <row r="2372" spans="1:12" ht="16.5" customHeight="1">
      <c r="A2372" s="15" t="str">
        <f>Solieusap!A2372</f>
        <v>Cũ</v>
      </c>
      <c r="B2372" s="15">
        <f>Solieusap!B2372</f>
        <v>1.75</v>
      </c>
      <c r="C2372" s="15" t="str">
        <f>Solieusap!C2372</f>
        <v>COMB6</v>
      </c>
      <c r="D2372" s="15" t="str">
        <f>Solieusap!D2372</f>
        <v>Combination</v>
      </c>
      <c r="E2372" s="16">
        <f>ABS(Solieusap!E2372)</f>
        <v>24.8924929870151</v>
      </c>
      <c r="F2372" s="16">
        <f>ABS(Solieusap!F2372)</f>
        <v>2.4028327705628101</v>
      </c>
      <c r="G2372" s="16">
        <f>ABS(Solieusap!G2372)</f>
        <v>3.2333749783552301</v>
      </c>
      <c r="H2372" s="16">
        <f>ABS(Solieusap!H2372)</f>
        <v>1.46581450649328E-3</v>
      </c>
      <c r="I2372" s="16">
        <f>ABS(Solieusap!I2372)</f>
        <v>9.0124478917758992</v>
      </c>
      <c r="J2372" s="16">
        <f>ABS(Solieusap!J2372)</f>
        <v>6.05276918181867</v>
      </c>
      <c r="K2372" s="16">
        <f t="shared" si="0"/>
        <v>24.8924929870151</v>
      </c>
      <c r="L2372" s="16">
        <f t="shared" si="1"/>
        <v>9.0124478917758992</v>
      </c>
    </row>
    <row r="2373" spans="1:12" ht="16.5" customHeight="1">
      <c r="A2373" s="15" t="str">
        <f>Solieusap!A2373</f>
        <v>Cũ</v>
      </c>
      <c r="B2373" s="15">
        <f>Solieusap!B2373</f>
        <v>3.5</v>
      </c>
      <c r="C2373" s="15" t="str">
        <f>Solieusap!C2373</f>
        <v>COMB6</v>
      </c>
      <c r="D2373" s="15" t="str">
        <f>Solieusap!D2373</f>
        <v>Combination</v>
      </c>
      <c r="E2373" s="16">
        <f>ABS(Solieusap!E2373)</f>
        <v>24.9093493506515</v>
      </c>
      <c r="F2373" s="16">
        <f>ABS(Solieusap!F2373)</f>
        <v>2.4045432900433301</v>
      </c>
      <c r="G2373" s="16">
        <f>ABS(Solieusap!G2373)</f>
        <v>3.2356393939396502</v>
      </c>
      <c r="H2373" s="16">
        <f>ABS(Solieusap!H2373)</f>
        <v>1.4668696103893801E-3</v>
      </c>
      <c r="I2373" s="16">
        <f>ABS(Solieusap!I2373)</f>
        <v>9.0192426839837108</v>
      </c>
      <c r="J2373" s="16">
        <f>ABS(Solieusap!J2373)</f>
        <v>6.0573162337667403</v>
      </c>
      <c r="K2373" s="16">
        <f t="shared" si="0"/>
        <v>24.9093493506515</v>
      </c>
      <c r="L2373" s="16">
        <f t="shared" si="1"/>
        <v>9.0192426839837108</v>
      </c>
    </row>
    <row r="2374" spans="1:12" ht="16.5" customHeight="1">
      <c r="A2374" s="15" t="str">
        <f>Solieusap!A2374</f>
        <v>Cũ</v>
      </c>
      <c r="B2374" s="15">
        <f>Solieusap!B2374</f>
        <v>0</v>
      </c>
      <c r="C2374" s="15" t="str">
        <f>Solieusap!C2374</f>
        <v>COMB7</v>
      </c>
      <c r="D2374" s="15" t="str">
        <f>Solieusap!D2374</f>
        <v>Combination</v>
      </c>
      <c r="E2374" s="16">
        <f>ABS(Solieusap!E2374)</f>
        <v>24.926205714287899</v>
      </c>
      <c r="F2374" s="16">
        <f>ABS(Solieusap!F2374)</f>
        <v>2.4062538095238502</v>
      </c>
      <c r="G2374" s="16">
        <f>ABS(Solieusap!G2374)</f>
        <v>3.2379038095240702</v>
      </c>
      <c r="H2374" s="16">
        <f>ABS(Solieusap!H2374)</f>
        <v>1.4679247142854799E-3</v>
      </c>
      <c r="I2374" s="16">
        <f>ABS(Solieusap!I2374)</f>
        <v>9.0260374761915205</v>
      </c>
      <c r="J2374" s="16">
        <f>ABS(Solieusap!J2374)</f>
        <v>6.0618632857148</v>
      </c>
      <c r="K2374" s="16">
        <f t="shared" si="0"/>
        <v>24.926205714287899</v>
      </c>
      <c r="L2374" s="16">
        <f t="shared" si="1"/>
        <v>9.0260374761915205</v>
      </c>
    </row>
    <row r="2375" spans="1:12" ht="16.5" customHeight="1">
      <c r="A2375" s="15" t="str">
        <f>Solieusap!A2375</f>
        <v>Cũ</v>
      </c>
      <c r="B2375" s="15">
        <f>Solieusap!B2375</f>
        <v>1.75</v>
      </c>
      <c r="C2375" s="15" t="str">
        <f>Solieusap!C2375</f>
        <v>COMB7</v>
      </c>
      <c r="D2375" s="15" t="str">
        <f>Solieusap!D2375</f>
        <v>Combination</v>
      </c>
      <c r="E2375" s="16">
        <f>ABS(Solieusap!E2375)</f>
        <v>24.943062077924299</v>
      </c>
      <c r="F2375" s="16">
        <f>ABS(Solieusap!F2375)</f>
        <v>2.4079643290043702</v>
      </c>
      <c r="G2375" s="16">
        <f>ABS(Solieusap!G2375)</f>
        <v>3.2401682251084898</v>
      </c>
      <c r="H2375" s="16">
        <f>ABS(Solieusap!H2375)</f>
        <v>1.46897981818158E-3</v>
      </c>
      <c r="I2375" s="16">
        <f>ABS(Solieusap!I2375)</f>
        <v>9.0328322683993196</v>
      </c>
      <c r="J2375" s="16">
        <f>ABS(Solieusap!J2375)</f>
        <v>6.0664103376628598</v>
      </c>
      <c r="K2375" s="16">
        <f t="shared" si="0"/>
        <v>24.943062077924299</v>
      </c>
      <c r="L2375" s="16">
        <f t="shared" si="1"/>
        <v>9.0328322683993196</v>
      </c>
    </row>
    <row r="2376" spans="1:12" ht="16.5" customHeight="1">
      <c r="A2376" s="15" t="str">
        <f>Solieusap!A2376</f>
        <v>Cũ</v>
      </c>
      <c r="B2376" s="15">
        <f>Solieusap!B2376</f>
        <v>3.5</v>
      </c>
      <c r="C2376" s="15" t="str">
        <f>Solieusap!C2376</f>
        <v>COMB7</v>
      </c>
      <c r="D2376" s="15" t="str">
        <f>Solieusap!D2376</f>
        <v>Combination</v>
      </c>
      <c r="E2376" s="16">
        <f>ABS(Solieusap!E2376)</f>
        <v>24.959918441560699</v>
      </c>
      <c r="F2376" s="16">
        <f>ABS(Solieusap!F2376)</f>
        <v>2.4096748484848902</v>
      </c>
      <c r="G2376" s="16">
        <f>ABS(Solieusap!G2376)</f>
        <v>3.2424326406929098</v>
      </c>
      <c r="H2376" s="16">
        <f>ABS(Solieusap!H2376)</f>
        <v>1.4700349220776801E-3</v>
      </c>
      <c r="I2376" s="16">
        <f>ABS(Solieusap!I2376)</f>
        <v>9.0396270606071294</v>
      </c>
      <c r="J2376" s="16">
        <f>ABS(Solieusap!J2376)</f>
        <v>6.0709573896109204</v>
      </c>
      <c r="K2376" s="16">
        <f t="shared" si="0"/>
        <v>24.959918441560699</v>
      </c>
      <c r="L2376" s="16">
        <f t="shared" si="1"/>
        <v>9.0396270606071294</v>
      </c>
    </row>
    <row r="2377" spans="1:12" ht="16.5" customHeight="1">
      <c r="A2377" s="15" t="str">
        <f>Solieusap!A2377</f>
        <v>Cũ</v>
      </c>
      <c r="B2377" s="15">
        <f>Solieusap!B2377</f>
        <v>0</v>
      </c>
      <c r="C2377" s="15" t="str">
        <f>Solieusap!C2377</f>
        <v>COMB1</v>
      </c>
      <c r="D2377" s="15" t="str">
        <f>Solieusap!D2377</f>
        <v>Combination</v>
      </c>
      <c r="E2377" s="16">
        <f>ABS(Solieusap!E2377)</f>
        <v>24.976774805197099</v>
      </c>
      <c r="F2377" s="16">
        <f>ABS(Solieusap!F2377)</f>
        <v>2.4113853679654098</v>
      </c>
      <c r="G2377" s="16">
        <f>ABS(Solieusap!G2377)</f>
        <v>3.2446970562773298</v>
      </c>
      <c r="H2377" s="16">
        <f>ABS(Solieusap!H2377)</f>
        <v>1.47109002597378E-3</v>
      </c>
      <c r="I2377" s="16">
        <f>ABS(Solieusap!I2377)</f>
        <v>9.0464218528149392</v>
      </c>
      <c r="J2377" s="16">
        <f>ABS(Solieusap!J2377)</f>
        <v>6.0755044415589801</v>
      </c>
      <c r="K2377" s="16">
        <f t="shared" si="0"/>
        <v>24.976774805197099</v>
      </c>
      <c r="L2377" s="16">
        <f t="shared" si="1"/>
        <v>9.0464218528149392</v>
      </c>
    </row>
    <row r="2378" spans="1:12" ht="16.5" customHeight="1">
      <c r="A2378" s="15" t="str">
        <f>Solieusap!A2378</f>
        <v>Cũ</v>
      </c>
      <c r="B2378" s="15">
        <f>Solieusap!B2378</f>
        <v>1.75</v>
      </c>
      <c r="C2378" s="15" t="str">
        <f>Solieusap!C2378</f>
        <v>COMB1</v>
      </c>
      <c r="D2378" s="15" t="str">
        <f>Solieusap!D2378</f>
        <v>Combination</v>
      </c>
      <c r="E2378" s="16">
        <f>ABS(Solieusap!E2378)</f>
        <v>24.993631168833499</v>
      </c>
      <c r="F2378" s="16">
        <f>ABS(Solieusap!F2378)</f>
        <v>2.4130958874459298</v>
      </c>
      <c r="G2378" s="16">
        <f>ABS(Solieusap!G2378)</f>
        <v>3.2469614718617499</v>
      </c>
      <c r="H2378" s="16">
        <f>ABS(Solieusap!H2378)</f>
        <v>1.47214512986989E-3</v>
      </c>
      <c r="I2378" s="16">
        <f>ABS(Solieusap!I2378)</f>
        <v>9.0532166450227507</v>
      </c>
      <c r="J2378" s="16">
        <f>ABS(Solieusap!J2378)</f>
        <v>6.0800514935070398</v>
      </c>
      <c r="K2378" s="16">
        <f t="shared" si="0"/>
        <v>24.993631168833499</v>
      </c>
      <c r="L2378" s="16">
        <f t="shared" si="1"/>
        <v>9.0532166450227507</v>
      </c>
    </row>
    <row r="2379" spans="1:12" ht="16.5" customHeight="1">
      <c r="A2379" s="15" t="str">
        <f>Solieusap!A2379</f>
        <v>Cũ</v>
      </c>
      <c r="B2379" s="15">
        <f>Solieusap!B2379</f>
        <v>3.5</v>
      </c>
      <c r="C2379" s="15" t="str">
        <f>Solieusap!C2379</f>
        <v>COMB1</v>
      </c>
      <c r="D2379" s="15" t="str">
        <f>Solieusap!D2379</f>
        <v>Combination</v>
      </c>
      <c r="E2379" s="16">
        <f>ABS(Solieusap!E2379)</f>
        <v>25.010487532469899</v>
      </c>
      <c r="F2379" s="16">
        <f>ABS(Solieusap!F2379)</f>
        <v>2.4148064069264499</v>
      </c>
      <c r="G2379" s="16">
        <f>ABS(Solieusap!G2379)</f>
        <v>3.2492258874461699</v>
      </c>
      <c r="H2379" s="16">
        <f>ABS(Solieusap!H2379)</f>
        <v>1.4732002337659901E-3</v>
      </c>
      <c r="I2379" s="16">
        <f>ABS(Solieusap!I2379)</f>
        <v>9.0600114372305605</v>
      </c>
      <c r="J2379" s="16">
        <f>ABS(Solieusap!J2379)</f>
        <v>6.0845985454551004</v>
      </c>
      <c r="K2379" s="16">
        <f t="shared" si="0"/>
        <v>25.010487532469899</v>
      </c>
      <c r="L2379" s="16">
        <f t="shared" si="1"/>
        <v>9.0600114372305605</v>
      </c>
    </row>
    <row r="2380" spans="1:12" ht="16.5" customHeight="1">
      <c r="A2380" s="15" t="str">
        <f>Solieusap!A2380</f>
        <v>Cũ</v>
      </c>
      <c r="B2380" s="15">
        <f>Solieusap!B2380</f>
        <v>0</v>
      </c>
      <c r="C2380" s="15" t="str">
        <f>Solieusap!C2380</f>
        <v>COMB2</v>
      </c>
      <c r="D2380" s="15" t="str">
        <f>Solieusap!D2380</f>
        <v>Combination</v>
      </c>
      <c r="E2380" s="16">
        <f>ABS(Solieusap!E2380)</f>
        <v>25.027343896106299</v>
      </c>
      <c r="F2380" s="16">
        <f>ABS(Solieusap!F2380)</f>
        <v>2.4165169264069699</v>
      </c>
      <c r="G2380" s="16">
        <f>ABS(Solieusap!G2380)</f>
        <v>3.2514903030305899</v>
      </c>
      <c r="H2380" s="16">
        <f>ABS(Solieusap!H2380)</f>
        <v>1.47425533766209E-3</v>
      </c>
      <c r="I2380" s="16">
        <f>ABS(Solieusap!I2380)</f>
        <v>9.0668062294383702</v>
      </c>
      <c r="J2380" s="16">
        <f>ABS(Solieusap!J2380)</f>
        <v>6.0891455974031601</v>
      </c>
      <c r="K2380" s="16">
        <f t="shared" si="0"/>
        <v>25.027343896106299</v>
      </c>
      <c r="L2380" s="16">
        <f t="shared" si="1"/>
        <v>9.0668062294383702</v>
      </c>
    </row>
    <row r="2381" spans="1:12" ht="16.5" customHeight="1">
      <c r="A2381" s="15" t="str">
        <f>Solieusap!A2381</f>
        <v>Cũ</v>
      </c>
      <c r="B2381" s="15">
        <f>Solieusap!B2381</f>
        <v>1.75</v>
      </c>
      <c r="C2381" s="15" t="str">
        <f>Solieusap!C2381</f>
        <v>COMB2</v>
      </c>
      <c r="D2381" s="15" t="str">
        <f>Solieusap!D2381</f>
        <v>Combination</v>
      </c>
      <c r="E2381" s="16">
        <f>ABS(Solieusap!E2381)</f>
        <v>25.044200259742698</v>
      </c>
      <c r="F2381" s="16">
        <f>ABS(Solieusap!F2381)</f>
        <v>2.4182274458874899</v>
      </c>
      <c r="G2381" s="16">
        <f>ABS(Solieusap!G2381)</f>
        <v>3.25375471861501</v>
      </c>
      <c r="H2381" s="16">
        <f>ABS(Solieusap!H2381)</f>
        <v>1.47531044155819E-3</v>
      </c>
      <c r="I2381" s="16">
        <f>ABS(Solieusap!I2381)</f>
        <v>9.07360102164618</v>
      </c>
      <c r="J2381" s="16">
        <f>ABS(Solieusap!J2381)</f>
        <v>6.0936926493512198</v>
      </c>
      <c r="K2381" s="16">
        <f t="shared" si="0"/>
        <v>25.044200259742698</v>
      </c>
      <c r="L2381" s="16">
        <f t="shared" si="1"/>
        <v>9.07360102164618</v>
      </c>
    </row>
    <row r="2382" spans="1:12" ht="16.5" customHeight="1">
      <c r="A2382" s="15" t="str">
        <f>Solieusap!A2382</f>
        <v>Cũ</v>
      </c>
      <c r="B2382" s="15">
        <f>Solieusap!B2382</f>
        <v>3.5</v>
      </c>
      <c r="C2382" s="15" t="str">
        <f>Solieusap!C2382</f>
        <v>COMB2</v>
      </c>
      <c r="D2382" s="15" t="str">
        <f>Solieusap!D2382</f>
        <v>Combination</v>
      </c>
      <c r="E2382" s="16">
        <f>ABS(Solieusap!E2382)</f>
        <v>25.061056623379098</v>
      </c>
      <c r="F2382" s="16">
        <f>ABS(Solieusap!F2382)</f>
        <v>2.41993796536801</v>
      </c>
      <c r="G2382" s="16">
        <f>ABS(Solieusap!G2382)</f>
        <v>3.25601913419943</v>
      </c>
      <c r="H2382" s="16">
        <f>ABS(Solieusap!H2382)</f>
        <v>1.4763655454542899E-3</v>
      </c>
      <c r="I2382" s="16">
        <f>ABS(Solieusap!I2382)</f>
        <v>9.0803958138539898</v>
      </c>
      <c r="J2382" s="16">
        <f>ABS(Solieusap!J2382)</f>
        <v>6.0982397012992804</v>
      </c>
      <c r="K2382" s="16">
        <f t="shared" si="0"/>
        <v>25.061056623379098</v>
      </c>
      <c r="L2382" s="16">
        <f t="shared" si="1"/>
        <v>9.0803958138539898</v>
      </c>
    </row>
    <row r="2383" spans="1:12" ht="16.5" customHeight="1">
      <c r="A2383" s="15" t="str">
        <f>Solieusap!A2383</f>
        <v>Cũ</v>
      </c>
      <c r="B2383" s="15">
        <f>Solieusap!B2383</f>
        <v>0</v>
      </c>
      <c r="C2383" s="15" t="str">
        <f>Solieusap!C2383</f>
        <v>COMB3</v>
      </c>
      <c r="D2383" s="15" t="str">
        <f>Solieusap!D2383</f>
        <v>Combination</v>
      </c>
      <c r="E2383" s="16">
        <f>ABS(Solieusap!E2383)</f>
        <v>25.077912987015502</v>
      </c>
      <c r="F2383" s="16">
        <f>ABS(Solieusap!F2383)</f>
        <v>2.42164848484853</v>
      </c>
      <c r="G2383" s="16">
        <f>ABS(Solieusap!G2383)</f>
        <v>3.25828354978385</v>
      </c>
      <c r="H2383" s="16">
        <f>ABS(Solieusap!H2383)</f>
        <v>1.47742064935039E-3</v>
      </c>
      <c r="I2383" s="16">
        <f>ABS(Solieusap!I2383)</f>
        <v>9.0871906060617995</v>
      </c>
      <c r="J2383" s="16">
        <f>ABS(Solieusap!J2383)</f>
        <v>6.1027867532473401</v>
      </c>
      <c r="K2383" s="16">
        <f t="shared" si="0"/>
        <v>25.077912987015502</v>
      </c>
      <c r="L2383" s="16">
        <f t="shared" si="1"/>
        <v>9.0871906060617995</v>
      </c>
    </row>
    <row r="2384" spans="1:12" ht="16.5" customHeight="1">
      <c r="A2384" s="15" t="str">
        <f>Solieusap!A2384</f>
        <v>Cũ</v>
      </c>
      <c r="B2384" s="15">
        <f>Solieusap!B2384</f>
        <v>1.75</v>
      </c>
      <c r="C2384" s="15" t="str">
        <f>Solieusap!C2384</f>
        <v>COMB3</v>
      </c>
      <c r="D2384" s="15" t="str">
        <f>Solieusap!D2384</f>
        <v>Combination</v>
      </c>
      <c r="E2384" s="16">
        <f>ABS(Solieusap!E2384)</f>
        <v>25.094769350651902</v>
      </c>
      <c r="F2384" s="16">
        <f>ABS(Solieusap!F2384)</f>
        <v>2.42335900432905</v>
      </c>
      <c r="G2384" s="16">
        <f>ABS(Solieusap!G2384)</f>
        <v>3.2605479653682701</v>
      </c>
      <c r="H2384" s="16">
        <f>ABS(Solieusap!H2384)</f>
        <v>1.4784757532464901E-3</v>
      </c>
      <c r="I2384" s="16">
        <f>ABS(Solieusap!I2384)</f>
        <v>9.0939853982696093</v>
      </c>
      <c r="J2384" s="16">
        <f>ABS(Solieusap!J2384)</f>
        <v>6.1073338051953998</v>
      </c>
      <c r="K2384" s="16">
        <f t="shared" si="0"/>
        <v>25.094769350651902</v>
      </c>
      <c r="L2384" s="16">
        <f t="shared" si="1"/>
        <v>9.0939853982696093</v>
      </c>
    </row>
    <row r="2385" spans="1:12" ht="16.5" customHeight="1">
      <c r="A2385" s="15" t="str">
        <f>Solieusap!A2385</f>
        <v>Cũ</v>
      </c>
      <c r="B2385" s="15">
        <f>Solieusap!B2385</f>
        <v>3.5</v>
      </c>
      <c r="C2385" s="15" t="str">
        <f>Solieusap!C2385</f>
        <v>COMB3</v>
      </c>
      <c r="D2385" s="15" t="str">
        <f>Solieusap!D2385</f>
        <v>Combination</v>
      </c>
      <c r="E2385" s="16">
        <f>ABS(Solieusap!E2385)</f>
        <v>25.111625714288301</v>
      </c>
      <c r="F2385" s="16">
        <f>ABS(Solieusap!F2385)</f>
        <v>2.4250695238095701</v>
      </c>
      <c r="G2385" s="16">
        <f>ABS(Solieusap!G2385)</f>
        <v>3.2628123809526901</v>
      </c>
      <c r="H2385" s="16">
        <f>ABS(Solieusap!H2385)</f>
        <v>1.4795308571425899E-3</v>
      </c>
      <c r="I2385" s="16">
        <f>ABS(Solieusap!I2385)</f>
        <v>9.1007801904774208</v>
      </c>
      <c r="J2385" s="16">
        <f>ABS(Solieusap!J2385)</f>
        <v>6.1118808571434604</v>
      </c>
      <c r="K2385" s="16">
        <f t="shared" si="0"/>
        <v>25.111625714288301</v>
      </c>
      <c r="L2385" s="16">
        <f t="shared" si="1"/>
        <v>9.1007801904774208</v>
      </c>
    </row>
    <row r="2386" spans="1:12" ht="16.5" customHeight="1">
      <c r="A2386" s="15" t="str">
        <f>Solieusap!A2386</f>
        <v>Cũ</v>
      </c>
      <c r="B2386" s="15">
        <f>Solieusap!B2386</f>
        <v>0</v>
      </c>
      <c r="C2386" s="15" t="str">
        <f>Solieusap!C2386</f>
        <v>COMB4</v>
      </c>
      <c r="D2386" s="15" t="str">
        <f>Solieusap!D2386</f>
        <v>Combination</v>
      </c>
      <c r="E2386" s="16">
        <f>ABS(Solieusap!E2386)</f>
        <v>25.128482077924701</v>
      </c>
      <c r="F2386" s="16">
        <f>ABS(Solieusap!F2386)</f>
        <v>2.4267800432900901</v>
      </c>
      <c r="G2386" s="16">
        <f>ABS(Solieusap!G2386)</f>
        <v>3.2650767965371101</v>
      </c>
      <c r="H2386" s="16">
        <f>ABS(Solieusap!H2386)</f>
        <v>1.48058596103869E-3</v>
      </c>
      <c r="I2386" s="16">
        <f>ABS(Solieusap!I2386)</f>
        <v>9.1075749826852306</v>
      </c>
      <c r="J2386" s="16">
        <f>ABS(Solieusap!J2386)</f>
        <v>6.1164279090915201</v>
      </c>
      <c r="K2386" s="16">
        <f t="shared" si="0"/>
        <v>25.128482077924701</v>
      </c>
      <c r="L2386" s="16">
        <f t="shared" si="1"/>
        <v>9.1075749826852306</v>
      </c>
    </row>
    <row r="2387" spans="1:12" ht="16.5" customHeight="1">
      <c r="A2387" s="15" t="str">
        <f>Solieusap!A2387</f>
        <v>Cũ</v>
      </c>
      <c r="B2387" s="15">
        <f>Solieusap!B2387</f>
        <v>1.75</v>
      </c>
      <c r="C2387" s="15" t="str">
        <f>Solieusap!C2387</f>
        <v>COMB4</v>
      </c>
      <c r="D2387" s="15" t="str">
        <f>Solieusap!D2387</f>
        <v>Combination</v>
      </c>
      <c r="E2387" s="16">
        <f>ABS(Solieusap!E2387)</f>
        <v>25.145338441561101</v>
      </c>
      <c r="F2387" s="16">
        <f>ABS(Solieusap!F2387)</f>
        <v>2.4284905627706102</v>
      </c>
      <c r="G2387" s="16">
        <f>ABS(Solieusap!G2387)</f>
        <v>3.2673412121215302</v>
      </c>
      <c r="H2387" s="16">
        <f>ABS(Solieusap!H2387)</f>
        <v>1.4816410649347901E-3</v>
      </c>
      <c r="I2387" s="16">
        <f>ABS(Solieusap!I2387)</f>
        <v>9.1143697748930403</v>
      </c>
      <c r="J2387" s="16">
        <f>ABS(Solieusap!J2387)</f>
        <v>6.1209749610395798</v>
      </c>
      <c r="K2387" s="16">
        <f t="shared" si="0"/>
        <v>25.145338441561101</v>
      </c>
      <c r="L2387" s="16">
        <f t="shared" si="1"/>
        <v>9.1143697748930403</v>
      </c>
    </row>
    <row r="2388" spans="1:12" ht="16.5" customHeight="1">
      <c r="A2388" s="15" t="str">
        <f>Solieusap!A2388</f>
        <v>Cũ</v>
      </c>
      <c r="B2388" s="15">
        <f>Solieusap!B2388</f>
        <v>3.5</v>
      </c>
      <c r="C2388" s="15" t="str">
        <f>Solieusap!C2388</f>
        <v>COMB4</v>
      </c>
      <c r="D2388" s="15" t="str">
        <f>Solieusap!D2388</f>
        <v>Combination</v>
      </c>
      <c r="E2388" s="16">
        <f>ABS(Solieusap!E2388)</f>
        <v>25.162194805197501</v>
      </c>
      <c r="F2388" s="16">
        <f>ABS(Solieusap!F2388)</f>
        <v>2.4302010822511302</v>
      </c>
      <c r="G2388" s="16">
        <f>ABS(Solieusap!G2388)</f>
        <v>3.2696056277059502</v>
      </c>
      <c r="H2388" s="16">
        <f>ABS(Solieusap!H2388)</f>
        <v>1.48269616883089E-3</v>
      </c>
      <c r="I2388" s="16">
        <f>ABS(Solieusap!I2388)</f>
        <v>9.1211645671008501</v>
      </c>
      <c r="J2388" s="16">
        <f>ABS(Solieusap!J2388)</f>
        <v>6.1255220129876404</v>
      </c>
      <c r="K2388" s="16">
        <f t="shared" si="0"/>
        <v>25.162194805197501</v>
      </c>
      <c r="L2388" s="16">
        <f t="shared" si="1"/>
        <v>9.1211645671008501</v>
      </c>
    </row>
    <row r="2389" spans="1:12" ht="16.5" customHeight="1">
      <c r="A2389" s="15" t="str">
        <f>Solieusap!A2389</f>
        <v>Cũ</v>
      </c>
      <c r="B2389" s="15">
        <f>Solieusap!B2389</f>
        <v>0</v>
      </c>
      <c r="C2389" s="15" t="str">
        <f>Solieusap!C2389</f>
        <v>COMB5</v>
      </c>
      <c r="D2389" s="15" t="str">
        <f>Solieusap!D2389</f>
        <v>Combination</v>
      </c>
      <c r="E2389" s="16">
        <f>ABS(Solieusap!E2389)</f>
        <v>25.179051168833901</v>
      </c>
      <c r="F2389" s="16">
        <f>ABS(Solieusap!F2389)</f>
        <v>2.4319116017316502</v>
      </c>
      <c r="G2389" s="16">
        <f>ABS(Solieusap!G2389)</f>
        <v>3.2718700432903698</v>
      </c>
      <c r="H2389" s="16">
        <f>ABS(Solieusap!H2389)</f>
        <v>1.48375127272699E-3</v>
      </c>
      <c r="I2389" s="16">
        <f>ABS(Solieusap!I2389)</f>
        <v>9.1279593593086599</v>
      </c>
      <c r="J2389" s="16">
        <f>ABS(Solieusap!J2389)</f>
        <v>6.1300690649357001</v>
      </c>
      <c r="K2389" s="16">
        <f t="shared" si="0"/>
        <v>25.179051168833901</v>
      </c>
      <c r="L2389" s="16">
        <f t="shared" si="1"/>
        <v>9.1279593593086599</v>
      </c>
    </row>
    <row r="2390" spans="1:12" ht="16.5" customHeight="1">
      <c r="A2390" s="15" t="str">
        <f>Solieusap!A2390</f>
        <v>Cũ</v>
      </c>
      <c r="B2390" s="15">
        <f>Solieusap!B2390</f>
        <v>1.75</v>
      </c>
      <c r="C2390" s="15" t="str">
        <f>Solieusap!C2390</f>
        <v>COMB5</v>
      </c>
      <c r="D2390" s="15" t="str">
        <f>Solieusap!D2390</f>
        <v>Combination</v>
      </c>
      <c r="E2390" s="16">
        <f>ABS(Solieusap!E2390)</f>
        <v>25.195907532470301</v>
      </c>
      <c r="F2390" s="16">
        <f>ABS(Solieusap!F2390)</f>
        <v>2.4336221212121698</v>
      </c>
      <c r="G2390" s="16">
        <f>ABS(Solieusap!G2390)</f>
        <v>3.2741344588747898</v>
      </c>
      <c r="H2390" s="16">
        <f>ABS(Solieusap!H2390)</f>
        <v>1.4848063766230899E-3</v>
      </c>
      <c r="I2390" s="16">
        <f>ABS(Solieusap!I2390)</f>
        <v>9.1347541515164696</v>
      </c>
      <c r="J2390" s="16">
        <f>ABS(Solieusap!J2390)</f>
        <v>6.1346161168837599</v>
      </c>
      <c r="K2390" s="16">
        <f t="shared" si="0"/>
        <v>25.195907532470301</v>
      </c>
      <c r="L2390" s="16">
        <f t="shared" si="1"/>
        <v>9.1347541515164696</v>
      </c>
    </row>
    <row r="2391" spans="1:12" ht="16.5" customHeight="1">
      <c r="A2391" s="15" t="str">
        <f>Solieusap!A2391</f>
        <v>Cũ</v>
      </c>
      <c r="B2391" s="15">
        <f>Solieusap!B2391</f>
        <v>3.5</v>
      </c>
      <c r="C2391" s="15" t="str">
        <f>Solieusap!C2391</f>
        <v>COMB5</v>
      </c>
      <c r="D2391" s="15" t="str">
        <f>Solieusap!D2391</f>
        <v>Combination</v>
      </c>
      <c r="E2391" s="16">
        <f>ABS(Solieusap!E2391)</f>
        <v>25.212763896106701</v>
      </c>
      <c r="F2391" s="16">
        <f>ABS(Solieusap!F2391)</f>
        <v>2.4353326406926898</v>
      </c>
      <c r="G2391" s="16">
        <f>ABS(Solieusap!G2391)</f>
        <v>3.2763988744592099</v>
      </c>
      <c r="H2391" s="16">
        <f>ABS(Solieusap!H2391)</f>
        <v>1.48586148051919E-3</v>
      </c>
      <c r="I2391" s="16">
        <f>ABS(Solieusap!I2391)</f>
        <v>9.1415489437242794</v>
      </c>
      <c r="J2391" s="16">
        <f>ABS(Solieusap!J2391)</f>
        <v>6.1391631688318302</v>
      </c>
      <c r="K2391" s="16">
        <f t="shared" si="0"/>
        <v>25.212763896106701</v>
      </c>
      <c r="L2391" s="16">
        <f t="shared" si="1"/>
        <v>9.1415489437242794</v>
      </c>
    </row>
    <row r="2392" spans="1:12" ht="16.5" customHeight="1">
      <c r="A2392" s="15" t="str">
        <f>Solieusap!A2392</f>
        <v>Cũ</v>
      </c>
      <c r="B2392" s="15">
        <f>Solieusap!B2392</f>
        <v>0</v>
      </c>
      <c r="C2392" s="15" t="str">
        <f>Solieusap!C2392</f>
        <v>COMB6</v>
      </c>
      <c r="D2392" s="15" t="str">
        <f>Solieusap!D2392</f>
        <v>Combination</v>
      </c>
      <c r="E2392" s="16">
        <f>ABS(Solieusap!E2392)</f>
        <v>25.229620259743101</v>
      </c>
      <c r="F2392" s="16">
        <f>ABS(Solieusap!F2392)</f>
        <v>2.4370431601732099</v>
      </c>
      <c r="G2392" s="16">
        <f>ABS(Solieusap!G2392)</f>
        <v>3.2786632900436299</v>
      </c>
      <c r="H2392" s="16">
        <f>ABS(Solieusap!H2392)</f>
        <v>1.4869165844152901E-3</v>
      </c>
      <c r="I2392" s="16">
        <f>ABS(Solieusap!I2392)</f>
        <v>9.1483437359320892</v>
      </c>
      <c r="J2392" s="16">
        <f>ABS(Solieusap!J2392)</f>
        <v>6.1437102207798899</v>
      </c>
      <c r="K2392" s="16">
        <f t="shared" si="0"/>
        <v>25.229620259743101</v>
      </c>
      <c r="L2392" s="16">
        <f t="shared" si="1"/>
        <v>9.1483437359320892</v>
      </c>
    </row>
    <row r="2393" spans="1:12" ht="16.5" customHeight="1">
      <c r="A2393" s="15" t="str">
        <f>Solieusap!A2393</f>
        <v>Cũ</v>
      </c>
      <c r="B2393" s="15">
        <f>Solieusap!B2393</f>
        <v>1.75</v>
      </c>
      <c r="C2393" s="15" t="str">
        <f>Solieusap!C2393</f>
        <v>COMB6</v>
      </c>
      <c r="D2393" s="15" t="str">
        <f>Solieusap!D2393</f>
        <v>Combination</v>
      </c>
      <c r="E2393" s="16">
        <f>ABS(Solieusap!E2393)</f>
        <v>25.2464766233795</v>
      </c>
      <c r="F2393" s="16">
        <f>ABS(Solieusap!F2393)</f>
        <v>2.4387536796537299</v>
      </c>
      <c r="G2393" s="16">
        <f>ABS(Solieusap!G2393)</f>
        <v>3.2809277056280499</v>
      </c>
      <c r="H2393" s="16">
        <f>ABS(Solieusap!H2393)</f>
        <v>1.4879716883113899E-3</v>
      </c>
      <c r="I2393" s="16">
        <f>ABS(Solieusap!I2393)</f>
        <v>9.1551385281399007</v>
      </c>
      <c r="J2393" s="16">
        <f>ABS(Solieusap!J2393)</f>
        <v>6.1482572727279496</v>
      </c>
      <c r="K2393" s="16">
        <f t="shared" si="0"/>
        <v>25.2464766233795</v>
      </c>
      <c r="L2393" s="16">
        <f t="shared" si="1"/>
        <v>9.1551385281399007</v>
      </c>
    </row>
    <row r="2394" spans="1:12" ht="16.5" customHeight="1">
      <c r="A2394" s="15" t="str">
        <f>Solieusap!A2394</f>
        <v>Cũ</v>
      </c>
      <c r="B2394" s="15">
        <f>Solieusap!B2394</f>
        <v>3.5</v>
      </c>
      <c r="C2394" s="15" t="str">
        <f>Solieusap!C2394</f>
        <v>COMB6</v>
      </c>
      <c r="D2394" s="15" t="str">
        <f>Solieusap!D2394</f>
        <v>Combination</v>
      </c>
      <c r="E2394" s="16">
        <f>ABS(Solieusap!E2394)</f>
        <v>25.2633329870159</v>
      </c>
      <c r="F2394" s="16">
        <f>ABS(Solieusap!F2394)</f>
        <v>2.4404641991342499</v>
      </c>
      <c r="G2394" s="16">
        <f>ABS(Solieusap!G2394)</f>
        <v>3.2831921212124699</v>
      </c>
      <c r="H2394" s="16">
        <f>ABS(Solieusap!H2394)</f>
        <v>1.48902679220749E-3</v>
      </c>
      <c r="I2394" s="16">
        <f>ABS(Solieusap!I2394)</f>
        <v>9.1619333203477105</v>
      </c>
      <c r="J2394" s="16">
        <f>ABS(Solieusap!J2394)</f>
        <v>6.1528043246760102</v>
      </c>
      <c r="K2394" s="16">
        <f t="shared" si="0"/>
        <v>25.2633329870159</v>
      </c>
      <c r="L2394" s="16">
        <f t="shared" si="1"/>
        <v>9.1619333203477105</v>
      </c>
    </row>
    <row r="2395" spans="1:12" ht="16.5" customHeight="1">
      <c r="A2395" s="15" t="str">
        <f>Solieusap!A2395</f>
        <v>Cũ</v>
      </c>
      <c r="B2395" s="15">
        <f>Solieusap!B2395</f>
        <v>0</v>
      </c>
      <c r="C2395" s="15" t="str">
        <f>Solieusap!C2395</f>
        <v>COMB7</v>
      </c>
      <c r="D2395" s="15" t="str">
        <f>Solieusap!D2395</f>
        <v>Combination</v>
      </c>
      <c r="E2395" s="16">
        <f>ABS(Solieusap!E2395)</f>
        <v>25.2801893506523</v>
      </c>
      <c r="F2395" s="16">
        <f>ABS(Solieusap!F2395)</f>
        <v>2.44217471861477</v>
      </c>
      <c r="G2395" s="16">
        <f>ABS(Solieusap!G2395)</f>
        <v>3.28545653679689</v>
      </c>
      <c r="H2395" s="16">
        <f>ABS(Solieusap!H2395)</f>
        <v>1.4900818961035901E-3</v>
      </c>
      <c r="I2395" s="16">
        <f>ABS(Solieusap!I2395)</f>
        <v>9.1687281125555202</v>
      </c>
      <c r="J2395" s="16">
        <f>ABS(Solieusap!J2395)</f>
        <v>6.1573513766240699</v>
      </c>
      <c r="K2395" s="16">
        <f t="shared" si="0"/>
        <v>25.2801893506523</v>
      </c>
      <c r="L2395" s="16">
        <f t="shared" si="1"/>
        <v>9.1687281125555202</v>
      </c>
    </row>
    <row r="2396" spans="1:12" ht="16.5" customHeight="1">
      <c r="A2396" s="15" t="str">
        <f>Solieusap!A2396</f>
        <v>Cũ</v>
      </c>
      <c r="B2396" s="15">
        <f>Solieusap!B2396</f>
        <v>1.75</v>
      </c>
      <c r="C2396" s="15" t="str">
        <f>Solieusap!C2396</f>
        <v>COMB7</v>
      </c>
      <c r="D2396" s="15" t="str">
        <f>Solieusap!D2396</f>
        <v>Combination</v>
      </c>
      <c r="E2396" s="16">
        <f>ABS(Solieusap!E2396)</f>
        <v>25.2970457142887</v>
      </c>
      <c r="F2396" s="16">
        <f>ABS(Solieusap!F2396)</f>
        <v>2.44388523809529</v>
      </c>
      <c r="G2396" s="16">
        <f>ABS(Solieusap!G2396)</f>
        <v>3.28772095238131</v>
      </c>
      <c r="H2396" s="16">
        <f>ABS(Solieusap!H2396)</f>
        <v>1.4911369999996899E-3</v>
      </c>
      <c r="I2396" s="16">
        <f>ABS(Solieusap!I2396)</f>
        <v>9.17552290476333</v>
      </c>
      <c r="J2396" s="16">
        <f>ABS(Solieusap!J2396)</f>
        <v>6.1618984285721297</v>
      </c>
      <c r="K2396" s="16">
        <f t="shared" si="0"/>
        <v>25.2970457142887</v>
      </c>
      <c r="L2396" s="16">
        <f t="shared" si="1"/>
        <v>9.17552290476333</v>
      </c>
    </row>
    <row r="2397" spans="1:12" ht="16.5" customHeight="1">
      <c r="A2397" s="15" t="str">
        <f>Solieusap!A2397</f>
        <v>Cũ</v>
      </c>
      <c r="B2397" s="15">
        <f>Solieusap!B2397</f>
        <v>3.5</v>
      </c>
      <c r="C2397" s="15" t="str">
        <f>Solieusap!C2397</f>
        <v>COMB7</v>
      </c>
      <c r="D2397" s="15" t="str">
        <f>Solieusap!D2397</f>
        <v>Combination</v>
      </c>
      <c r="E2397" s="16">
        <f>ABS(Solieusap!E2397)</f>
        <v>25.3139020779251</v>
      </c>
      <c r="F2397" s="16">
        <f>ABS(Solieusap!F2397)</f>
        <v>2.44559575757581</v>
      </c>
      <c r="G2397" s="16">
        <f>ABS(Solieusap!G2397)</f>
        <v>3.28998536796573</v>
      </c>
      <c r="H2397" s="16">
        <f>ABS(Solieusap!H2397)</f>
        <v>1.49219210389579E-3</v>
      </c>
      <c r="I2397" s="16">
        <f>ABS(Solieusap!I2397)</f>
        <v>9.1823176969711398</v>
      </c>
      <c r="J2397" s="16">
        <f>ABS(Solieusap!J2397)</f>
        <v>6.1664454805201903</v>
      </c>
      <c r="K2397" s="16">
        <f t="shared" si="0"/>
        <v>25.3139020779251</v>
      </c>
      <c r="L2397" s="16">
        <f t="shared" si="1"/>
        <v>9.1823176969711398</v>
      </c>
    </row>
    <row r="2398" spans="1:12" ht="16.5" customHeight="1">
      <c r="A2398" s="15" t="str">
        <f>Solieusap!A2398</f>
        <v>Cũ</v>
      </c>
      <c r="B2398" s="15">
        <f>Solieusap!B2398</f>
        <v>0</v>
      </c>
      <c r="C2398" s="15" t="str">
        <f>Solieusap!C2398</f>
        <v>COMB1</v>
      </c>
      <c r="D2398" s="15" t="str">
        <f>Solieusap!D2398</f>
        <v>Combination</v>
      </c>
      <c r="E2398" s="16">
        <f>ABS(Solieusap!E2398)</f>
        <v>25.3307584415615</v>
      </c>
      <c r="F2398" s="16">
        <f>ABS(Solieusap!F2398)</f>
        <v>2.4473062770563301</v>
      </c>
      <c r="G2398" s="16">
        <f>ABS(Solieusap!G2398)</f>
        <v>3.2922497835501501</v>
      </c>
      <c r="H2398" s="16">
        <f>ABS(Solieusap!H2398)</f>
        <v>1.4932472077918901E-3</v>
      </c>
      <c r="I2398" s="16">
        <f>ABS(Solieusap!I2398)</f>
        <v>9.1891124891789495</v>
      </c>
      <c r="J2398" s="16">
        <f>ABS(Solieusap!J2398)</f>
        <v>6.17099253246825</v>
      </c>
      <c r="K2398" s="16">
        <f t="shared" si="0"/>
        <v>25.3307584415615</v>
      </c>
      <c r="L2398" s="16">
        <f t="shared" si="1"/>
        <v>9.1891124891789495</v>
      </c>
    </row>
    <row r="2399" spans="1:12" ht="16.5" customHeight="1">
      <c r="A2399" s="15" t="str">
        <f>Solieusap!A2399</f>
        <v>Cũ</v>
      </c>
      <c r="B2399" s="15">
        <f>Solieusap!B2399</f>
        <v>1.75</v>
      </c>
      <c r="C2399" s="15" t="str">
        <f>Solieusap!C2399</f>
        <v>COMB1</v>
      </c>
      <c r="D2399" s="15" t="str">
        <f>Solieusap!D2399</f>
        <v>Combination</v>
      </c>
      <c r="E2399" s="16">
        <f>ABS(Solieusap!E2399)</f>
        <v>25.3476148051979</v>
      </c>
      <c r="F2399" s="16">
        <f>ABS(Solieusap!F2399)</f>
        <v>2.4490167965368501</v>
      </c>
      <c r="G2399" s="16">
        <f>ABS(Solieusap!G2399)</f>
        <v>3.2945141991345701</v>
      </c>
      <c r="H2399" s="16">
        <f>ABS(Solieusap!H2399)</f>
        <v>1.49430231168799E-3</v>
      </c>
      <c r="I2399" s="16">
        <f>ABS(Solieusap!I2399)</f>
        <v>9.1959072813867593</v>
      </c>
      <c r="J2399" s="16">
        <f>ABS(Solieusap!J2399)</f>
        <v>6.1755395844163097</v>
      </c>
      <c r="K2399" s="16">
        <f t="shared" si="0"/>
        <v>25.3476148051979</v>
      </c>
      <c r="L2399" s="16">
        <f t="shared" si="1"/>
        <v>9.1959072813867593</v>
      </c>
    </row>
    <row r="2400" spans="1:12" ht="16.5" customHeight="1">
      <c r="A2400" s="15" t="str">
        <f>Solieusap!A2400</f>
        <v>Cũ</v>
      </c>
      <c r="B2400" s="15">
        <f>Solieusap!B2400</f>
        <v>3.5</v>
      </c>
      <c r="C2400" s="15" t="str">
        <f>Solieusap!C2400</f>
        <v>COMB1</v>
      </c>
      <c r="D2400" s="15" t="str">
        <f>Solieusap!D2400</f>
        <v>Combination</v>
      </c>
      <c r="E2400" s="16">
        <f>ABS(Solieusap!E2400)</f>
        <v>25.364471168834299</v>
      </c>
      <c r="F2400" s="16">
        <f>ABS(Solieusap!F2400)</f>
        <v>2.4507273160173701</v>
      </c>
      <c r="G2400" s="16">
        <f>ABS(Solieusap!G2400)</f>
        <v>3.2967786147189901</v>
      </c>
      <c r="H2400" s="16">
        <f>ABS(Solieusap!H2400)</f>
        <v>1.49535741558409E-3</v>
      </c>
      <c r="I2400" s="16">
        <f>ABS(Solieusap!I2400)</f>
        <v>9.2027020735945708</v>
      </c>
      <c r="J2400" s="16">
        <f>ABS(Solieusap!J2400)</f>
        <v>6.1800866363643703</v>
      </c>
      <c r="K2400" s="16">
        <f t="shared" si="0"/>
        <v>25.364471168834299</v>
      </c>
      <c r="L2400" s="16">
        <f t="shared" si="1"/>
        <v>9.2027020735945708</v>
      </c>
    </row>
    <row r="2401" spans="1:12" ht="16.5" customHeight="1">
      <c r="A2401" s="15" t="str">
        <f>Solieusap!A2401</f>
        <v>Cũ</v>
      </c>
      <c r="B2401" s="15">
        <f>Solieusap!B2401</f>
        <v>0</v>
      </c>
      <c r="C2401" s="15" t="str">
        <f>Solieusap!C2401</f>
        <v>COMB2</v>
      </c>
      <c r="D2401" s="15" t="str">
        <f>Solieusap!D2401</f>
        <v>Combination</v>
      </c>
      <c r="E2401" s="16">
        <f>ABS(Solieusap!E2401)</f>
        <v>25.381327532470699</v>
      </c>
      <c r="F2401" s="16">
        <f>ABS(Solieusap!F2401)</f>
        <v>2.4524378354978902</v>
      </c>
      <c r="G2401" s="16">
        <f>ABS(Solieusap!G2401)</f>
        <v>3.2990430303034102</v>
      </c>
      <c r="H2401" s="16">
        <f>ABS(Solieusap!H2401)</f>
        <v>1.4964125194801899E-3</v>
      </c>
      <c r="I2401" s="16">
        <f>ABS(Solieusap!I2401)</f>
        <v>9.2094968658023806</v>
      </c>
      <c r="J2401" s="16">
        <f>ABS(Solieusap!J2401)</f>
        <v>6.18463368831243</v>
      </c>
      <c r="K2401" s="16">
        <f t="shared" si="0"/>
        <v>25.381327532470699</v>
      </c>
      <c r="L2401" s="16">
        <f t="shared" si="1"/>
        <v>9.2094968658023806</v>
      </c>
    </row>
    <row r="2402" spans="1:12" ht="16.5" customHeight="1">
      <c r="A2402" s="15" t="str">
        <f>Solieusap!A2402</f>
        <v>Cũ</v>
      </c>
      <c r="B2402" s="15">
        <f>Solieusap!B2402</f>
        <v>1.75</v>
      </c>
      <c r="C2402" s="15" t="str">
        <f>Solieusap!C2402</f>
        <v>COMB2</v>
      </c>
      <c r="D2402" s="15" t="str">
        <f>Solieusap!D2402</f>
        <v>Combination</v>
      </c>
      <c r="E2402" s="16">
        <f>ABS(Solieusap!E2402)</f>
        <v>25.398183896107099</v>
      </c>
      <c r="F2402" s="16">
        <f>ABS(Solieusap!F2402)</f>
        <v>2.4541483549784102</v>
      </c>
      <c r="G2402" s="16">
        <f>ABS(Solieusap!G2402)</f>
        <v>3.3013074458878302</v>
      </c>
      <c r="H2402" s="16">
        <f>ABS(Solieusap!H2402)</f>
        <v>1.49746762337629E-3</v>
      </c>
      <c r="I2402" s="16">
        <f>ABS(Solieusap!I2402)</f>
        <v>9.2162916580101903</v>
      </c>
      <c r="J2402" s="16">
        <f>ABS(Solieusap!J2402)</f>
        <v>6.1891807402604897</v>
      </c>
      <c r="K2402" s="16">
        <f t="shared" si="0"/>
        <v>25.398183896107099</v>
      </c>
      <c r="L2402" s="16">
        <f t="shared" si="1"/>
        <v>9.2162916580101903</v>
      </c>
    </row>
    <row r="2403" spans="1:12" ht="16.5" customHeight="1">
      <c r="A2403" s="15" t="str">
        <f>Solieusap!A2403</f>
        <v>Cũ</v>
      </c>
      <c r="B2403" s="15">
        <f>Solieusap!B2403</f>
        <v>3.5</v>
      </c>
      <c r="C2403" s="15" t="str">
        <f>Solieusap!C2403</f>
        <v>COMB2</v>
      </c>
      <c r="D2403" s="15" t="str">
        <f>Solieusap!D2403</f>
        <v>Combination</v>
      </c>
      <c r="E2403" s="16">
        <f>ABS(Solieusap!E2403)</f>
        <v>25.415040259743499</v>
      </c>
      <c r="F2403" s="16">
        <f>ABS(Solieusap!F2403)</f>
        <v>2.4558588744589298</v>
      </c>
      <c r="G2403" s="16">
        <f>ABS(Solieusap!G2403)</f>
        <v>3.3035718614722498</v>
      </c>
      <c r="H2403" s="16">
        <f>ABS(Solieusap!H2403)</f>
        <v>1.4985227272723901E-3</v>
      </c>
      <c r="I2403" s="16">
        <f>ABS(Solieusap!I2403)</f>
        <v>9.2230864502180001</v>
      </c>
      <c r="J2403" s="16">
        <f>ABS(Solieusap!J2403)</f>
        <v>6.1937277922085503</v>
      </c>
      <c r="K2403" s="16">
        <f t="shared" si="0"/>
        <v>25.415040259743499</v>
      </c>
      <c r="L2403" s="16">
        <f t="shared" si="1"/>
        <v>9.2230864502180001</v>
      </c>
    </row>
    <row r="2404" spans="1:12" ht="16.5" customHeight="1">
      <c r="A2404" s="15" t="str">
        <f>Solieusap!A2404</f>
        <v>Cũ</v>
      </c>
      <c r="B2404" s="15">
        <f>Solieusap!B2404</f>
        <v>0</v>
      </c>
      <c r="C2404" s="15" t="str">
        <f>Solieusap!C2404</f>
        <v>COMB3</v>
      </c>
      <c r="D2404" s="15" t="str">
        <f>Solieusap!D2404</f>
        <v>Combination</v>
      </c>
      <c r="E2404" s="16">
        <f>ABS(Solieusap!E2404)</f>
        <v>25.431896623379899</v>
      </c>
      <c r="F2404" s="16">
        <f>ABS(Solieusap!F2404)</f>
        <v>2.4575693939394498</v>
      </c>
      <c r="G2404" s="16">
        <f>ABS(Solieusap!G2404)</f>
        <v>3.3058362770566698</v>
      </c>
      <c r="H2404" s="16">
        <f>ABS(Solieusap!H2404)</f>
        <v>1.4995778311684899E-3</v>
      </c>
      <c r="I2404" s="16">
        <f>ABS(Solieusap!I2404)</f>
        <v>9.2298812424258099</v>
      </c>
      <c r="J2404" s="16">
        <f>ABS(Solieusap!J2404)</f>
        <v>6.19827484415661</v>
      </c>
      <c r="K2404" s="16">
        <f t="shared" si="0"/>
        <v>25.431896623379899</v>
      </c>
      <c r="L2404" s="16">
        <f t="shared" si="1"/>
        <v>9.2298812424258099</v>
      </c>
    </row>
    <row r="2405" spans="1:12" ht="16.5" customHeight="1">
      <c r="A2405" s="15" t="str">
        <f>Solieusap!A2405</f>
        <v>Cũ</v>
      </c>
      <c r="B2405" s="15">
        <f>Solieusap!B2405</f>
        <v>1.75</v>
      </c>
      <c r="C2405" s="15" t="str">
        <f>Solieusap!C2405</f>
        <v>COMB3</v>
      </c>
      <c r="D2405" s="15" t="str">
        <f>Solieusap!D2405</f>
        <v>Combination</v>
      </c>
      <c r="E2405" s="16">
        <f>ABS(Solieusap!E2405)</f>
        <v>25.448752987016299</v>
      </c>
      <c r="F2405" s="16">
        <f>ABS(Solieusap!F2405)</f>
        <v>2.4592799134199699</v>
      </c>
      <c r="G2405" s="16">
        <f>ABS(Solieusap!G2405)</f>
        <v>3.3081006926410899</v>
      </c>
      <c r="H2405" s="16">
        <f>ABS(Solieusap!H2405)</f>
        <v>1.50063293506459E-3</v>
      </c>
      <c r="I2405" s="16">
        <f>ABS(Solieusap!I2405)</f>
        <v>9.2366760346336196</v>
      </c>
      <c r="J2405" s="16">
        <f>ABS(Solieusap!J2405)</f>
        <v>6.2028218961046697</v>
      </c>
      <c r="K2405" s="16">
        <f t="shared" si="0"/>
        <v>25.448752987016299</v>
      </c>
      <c r="L2405" s="16">
        <f t="shared" si="1"/>
        <v>9.2366760346336196</v>
      </c>
    </row>
    <row r="2406" spans="1:12" ht="16.5" customHeight="1">
      <c r="A2406" s="15" t="str">
        <f>Solieusap!A2406</f>
        <v>Cũ</v>
      </c>
      <c r="B2406" s="15">
        <f>Solieusap!B2406</f>
        <v>3.5</v>
      </c>
      <c r="C2406" s="15" t="str">
        <f>Solieusap!C2406</f>
        <v>COMB3</v>
      </c>
      <c r="D2406" s="15" t="str">
        <f>Solieusap!D2406</f>
        <v>Combination</v>
      </c>
      <c r="E2406" s="16">
        <f>ABS(Solieusap!E2406)</f>
        <v>25.465609350652699</v>
      </c>
      <c r="F2406" s="16">
        <f>ABS(Solieusap!F2406)</f>
        <v>2.4609904329004899</v>
      </c>
      <c r="G2406" s="16">
        <f>ABS(Solieusap!G2406)</f>
        <v>3.3103651082255099</v>
      </c>
      <c r="H2406" s="16">
        <f>ABS(Solieusap!H2406)</f>
        <v>1.5016880389606901E-3</v>
      </c>
      <c r="I2406" s="16">
        <f>ABS(Solieusap!I2406)</f>
        <v>9.2434708268414294</v>
      </c>
      <c r="J2406" s="16">
        <f>ABS(Solieusap!J2406)</f>
        <v>6.2073689480527303</v>
      </c>
      <c r="K2406" s="16">
        <f t="shared" si="0"/>
        <v>25.465609350652699</v>
      </c>
      <c r="L2406" s="16">
        <f t="shared" si="1"/>
        <v>9.2434708268414294</v>
      </c>
    </row>
    <row r="2407" spans="1:12" ht="16.5" customHeight="1">
      <c r="A2407" s="15" t="str">
        <f>Solieusap!A2407</f>
        <v>Cũ</v>
      </c>
      <c r="B2407" s="15">
        <f>Solieusap!B2407</f>
        <v>0</v>
      </c>
      <c r="C2407" s="15" t="str">
        <f>Solieusap!C2407</f>
        <v>COMB4</v>
      </c>
      <c r="D2407" s="15" t="str">
        <f>Solieusap!D2407</f>
        <v>Combination</v>
      </c>
      <c r="E2407" s="16">
        <f>ABS(Solieusap!E2407)</f>
        <v>25.482465714289098</v>
      </c>
      <c r="F2407" s="16">
        <f>ABS(Solieusap!F2407)</f>
        <v>2.4627009523810099</v>
      </c>
      <c r="G2407" s="16">
        <f>ABS(Solieusap!G2407)</f>
        <v>3.3126295238099299</v>
      </c>
      <c r="H2407" s="16">
        <f>ABS(Solieusap!H2407)</f>
        <v>1.5027431428567899E-3</v>
      </c>
      <c r="I2407" s="16">
        <f>ABS(Solieusap!I2407)</f>
        <v>9.2502656190492392</v>
      </c>
      <c r="J2407" s="16">
        <f>ABS(Solieusap!J2407)</f>
        <v>6.2119160000007998</v>
      </c>
      <c r="K2407" s="16">
        <f t="shared" si="0"/>
        <v>25.482465714289098</v>
      </c>
      <c r="L2407" s="16">
        <f t="shared" si="1"/>
        <v>9.2502656190492392</v>
      </c>
    </row>
    <row r="2408" spans="1:12" ht="16.5" customHeight="1">
      <c r="A2408" s="15" t="str">
        <f>Solieusap!A2408</f>
        <v>Cũ</v>
      </c>
      <c r="B2408" s="15">
        <f>Solieusap!B2408</f>
        <v>1.75</v>
      </c>
      <c r="C2408" s="15" t="str">
        <f>Solieusap!C2408</f>
        <v>COMB4</v>
      </c>
      <c r="D2408" s="15" t="str">
        <f>Solieusap!D2408</f>
        <v>Combination</v>
      </c>
      <c r="E2408" s="16">
        <f>ABS(Solieusap!E2408)</f>
        <v>25.499322077925498</v>
      </c>
      <c r="F2408" s="16">
        <f>ABS(Solieusap!F2408)</f>
        <v>2.46441147186153</v>
      </c>
      <c r="G2408" s="16">
        <f>ABS(Solieusap!G2408)</f>
        <v>3.31489393939435</v>
      </c>
      <c r="H2408" s="16">
        <f>ABS(Solieusap!H2408)</f>
        <v>1.50379824675289E-3</v>
      </c>
      <c r="I2408" s="16">
        <f>ABS(Solieusap!I2408)</f>
        <v>9.2570604112570507</v>
      </c>
      <c r="J2408" s="16">
        <f>ABS(Solieusap!J2408)</f>
        <v>6.2164630519488604</v>
      </c>
      <c r="K2408" s="16">
        <f t="shared" si="0"/>
        <v>25.499322077925498</v>
      </c>
      <c r="L2408" s="16">
        <f t="shared" si="1"/>
        <v>9.2570604112570507</v>
      </c>
    </row>
    <row r="2409" spans="1:12" ht="16.5" customHeight="1">
      <c r="A2409" s="15" t="str">
        <f>Solieusap!A2409</f>
        <v>Cũ</v>
      </c>
      <c r="B2409" s="15">
        <f>Solieusap!B2409</f>
        <v>3.5</v>
      </c>
      <c r="C2409" s="15" t="str">
        <f>Solieusap!C2409</f>
        <v>COMB4</v>
      </c>
      <c r="D2409" s="15" t="str">
        <f>Solieusap!D2409</f>
        <v>Combination</v>
      </c>
      <c r="E2409" s="16">
        <f>ABS(Solieusap!E2409)</f>
        <v>25.516178441561902</v>
      </c>
      <c r="F2409" s="16">
        <f>ABS(Solieusap!F2409)</f>
        <v>2.46612199134205</v>
      </c>
      <c r="G2409" s="16">
        <f>ABS(Solieusap!G2409)</f>
        <v>3.31715835497877</v>
      </c>
      <c r="H2409" s="16">
        <f>ABS(Solieusap!H2409)</f>
        <v>1.5048533506489901E-3</v>
      </c>
      <c r="I2409" s="16">
        <f>ABS(Solieusap!I2409)</f>
        <v>9.2638552034648605</v>
      </c>
      <c r="J2409" s="16">
        <f>ABS(Solieusap!J2409)</f>
        <v>6.2210101038969201</v>
      </c>
      <c r="K2409" s="16">
        <f t="shared" si="0"/>
        <v>25.516178441561902</v>
      </c>
      <c r="L2409" s="16">
        <f t="shared" si="1"/>
        <v>9.2638552034648605</v>
      </c>
    </row>
    <row r="2410" spans="1:12" ht="16.5" customHeight="1">
      <c r="A2410" s="15" t="str">
        <f>Solieusap!A2410</f>
        <v>Cũ</v>
      </c>
      <c r="B2410" s="15">
        <f>Solieusap!B2410</f>
        <v>0</v>
      </c>
      <c r="C2410" s="15" t="str">
        <f>Solieusap!C2410</f>
        <v>COMB5</v>
      </c>
      <c r="D2410" s="15" t="str">
        <f>Solieusap!D2410</f>
        <v>Combination</v>
      </c>
      <c r="E2410" s="16">
        <f>ABS(Solieusap!E2410)</f>
        <v>25.533034805198302</v>
      </c>
      <c r="F2410" s="16">
        <f>ABS(Solieusap!F2410)</f>
        <v>2.46783251082257</v>
      </c>
      <c r="G2410" s="16">
        <f>ABS(Solieusap!G2410)</f>
        <v>3.31942277056319</v>
      </c>
      <c r="H2410" s="16">
        <f>ABS(Solieusap!H2410)</f>
        <v>1.50590845454509E-3</v>
      </c>
      <c r="I2410" s="16">
        <f>ABS(Solieusap!I2410)</f>
        <v>9.2706499956726702</v>
      </c>
      <c r="J2410" s="16">
        <f>ABS(Solieusap!J2410)</f>
        <v>6.2255571558449798</v>
      </c>
      <c r="K2410" s="16">
        <f t="shared" si="0"/>
        <v>25.533034805198302</v>
      </c>
      <c r="L2410" s="16">
        <f t="shared" si="1"/>
        <v>9.2706499956726702</v>
      </c>
    </row>
    <row r="2411" spans="1:12" ht="16.5" customHeight="1">
      <c r="A2411" s="15" t="str">
        <f>Solieusap!A2411</f>
        <v>Cũ</v>
      </c>
      <c r="B2411" s="15">
        <f>Solieusap!B2411</f>
        <v>1.75</v>
      </c>
      <c r="C2411" s="15" t="str">
        <f>Solieusap!C2411</f>
        <v>COMB5</v>
      </c>
      <c r="D2411" s="15" t="str">
        <f>Solieusap!D2411</f>
        <v>Combination</v>
      </c>
      <c r="E2411" s="16">
        <f>ABS(Solieusap!E2411)</f>
        <v>25.549891168834701</v>
      </c>
      <c r="F2411" s="16">
        <f>ABS(Solieusap!F2411)</f>
        <v>2.4695430303030901</v>
      </c>
      <c r="G2411" s="16">
        <f>ABS(Solieusap!G2411)</f>
        <v>3.32168718614761</v>
      </c>
      <c r="H2411" s="16">
        <f>ABS(Solieusap!H2411)</f>
        <v>1.50696355844119E-3</v>
      </c>
      <c r="I2411" s="16">
        <f>ABS(Solieusap!I2411)</f>
        <v>9.27744478788048</v>
      </c>
      <c r="J2411" s="16">
        <f>ABS(Solieusap!J2411)</f>
        <v>6.2301042077930404</v>
      </c>
      <c r="K2411" s="16">
        <f t="shared" si="0"/>
        <v>25.549891168834701</v>
      </c>
      <c r="L2411" s="16">
        <f t="shared" si="1"/>
        <v>9.27744478788048</v>
      </c>
    </row>
    <row r="2412" spans="1:12" ht="16.5" customHeight="1">
      <c r="A2412" s="15" t="str">
        <f>Solieusap!A2412</f>
        <v>Cũ</v>
      </c>
      <c r="B2412" s="15">
        <f>Solieusap!B2412</f>
        <v>3.5</v>
      </c>
      <c r="C2412" s="15" t="str">
        <f>Solieusap!C2412</f>
        <v>COMB5</v>
      </c>
      <c r="D2412" s="15" t="str">
        <f>Solieusap!D2412</f>
        <v>Combination</v>
      </c>
      <c r="E2412" s="16">
        <f>ABS(Solieusap!E2412)</f>
        <v>25.566747532471101</v>
      </c>
      <c r="F2412" s="16">
        <f>ABS(Solieusap!F2412)</f>
        <v>2.4712535497836101</v>
      </c>
      <c r="G2412" s="16">
        <f>ABS(Solieusap!G2412)</f>
        <v>3.3239516017320301</v>
      </c>
      <c r="H2412" s="16">
        <f>ABS(Solieusap!H2412)</f>
        <v>1.5080186623372899E-3</v>
      </c>
      <c r="I2412" s="16">
        <f>ABS(Solieusap!I2412)</f>
        <v>9.2842395800882898</v>
      </c>
      <c r="J2412" s="16">
        <f>ABS(Solieusap!J2412)</f>
        <v>6.2346512597411001</v>
      </c>
      <c r="K2412" s="16">
        <f t="shared" si="0"/>
        <v>25.566747532471101</v>
      </c>
      <c r="L2412" s="16">
        <f t="shared" si="1"/>
        <v>9.2842395800882898</v>
      </c>
    </row>
    <row r="2413" spans="1:12" ht="16.5" customHeight="1">
      <c r="A2413" s="15" t="str">
        <f>Solieusap!A2413</f>
        <v>Cũ</v>
      </c>
      <c r="B2413" s="15">
        <f>Solieusap!B2413</f>
        <v>0</v>
      </c>
      <c r="C2413" s="15" t="str">
        <f>Solieusap!C2413</f>
        <v>COMB6</v>
      </c>
      <c r="D2413" s="15" t="str">
        <f>Solieusap!D2413</f>
        <v>Combination</v>
      </c>
      <c r="E2413" s="16">
        <f>ABS(Solieusap!E2413)</f>
        <v>25.583603896107501</v>
      </c>
      <c r="F2413" s="16">
        <f>ABS(Solieusap!F2413)</f>
        <v>2.4729640692641301</v>
      </c>
      <c r="G2413" s="16">
        <f>ABS(Solieusap!G2413)</f>
        <v>3.3262160173164501</v>
      </c>
      <c r="H2413" s="16">
        <f>ABS(Solieusap!H2413)</f>
        <v>1.50907376623339E-3</v>
      </c>
      <c r="I2413" s="16">
        <f>ABS(Solieusap!I2413)</f>
        <v>9.2910343722960995</v>
      </c>
      <c r="J2413" s="16">
        <f>ABS(Solieusap!J2413)</f>
        <v>6.2391983116891598</v>
      </c>
      <c r="K2413" s="16">
        <f t="shared" si="0"/>
        <v>25.583603896107501</v>
      </c>
      <c r="L2413" s="16">
        <f t="shared" si="1"/>
        <v>9.2910343722960995</v>
      </c>
    </row>
    <row r="2414" spans="1:12" ht="16.5" customHeight="1">
      <c r="A2414" s="15" t="str">
        <f>Solieusap!A2414</f>
        <v>Cũ</v>
      </c>
      <c r="B2414" s="15">
        <f>Solieusap!B2414</f>
        <v>1.75</v>
      </c>
      <c r="C2414" s="15" t="str">
        <f>Solieusap!C2414</f>
        <v>COMB6</v>
      </c>
      <c r="D2414" s="15" t="str">
        <f>Solieusap!D2414</f>
        <v>Combination</v>
      </c>
      <c r="E2414" s="16">
        <f>ABS(Solieusap!E2414)</f>
        <v>25.600460259743901</v>
      </c>
      <c r="F2414" s="16">
        <f>ABS(Solieusap!F2414)</f>
        <v>2.4746745887446502</v>
      </c>
      <c r="G2414" s="16">
        <f>ABS(Solieusap!G2414)</f>
        <v>3.3284804329008701</v>
      </c>
      <c r="H2414" s="16">
        <f>ABS(Solieusap!H2414)</f>
        <v>1.5101288701294901E-3</v>
      </c>
      <c r="I2414" s="16">
        <f>ABS(Solieusap!I2414)</f>
        <v>9.2978291645039093</v>
      </c>
      <c r="J2414" s="16">
        <f>ABS(Solieusap!J2414)</f>
        <v>6.2437453636372204</v>
      </c>
      <c r="K2414" s="16">
        <f t="shared" si="0"/>
        <v>25.600460259743901</v>
      </c>
      <c r="L2414" s="16">
        <f t="shared" si="1"/>
        <v>9.2978291645039093</v>
      </c>
    </row>
    <row r="2415" spans="1:12" ht="16.5" customHeight="1">
      <c r="A2415" s="15" t="str">
        <f>Solieusap!A2415</f>
        <v>Cũ</v>
      </c>
      <c r="B2415" s="15">
        <f>Solieusap!B2415</f>
        <v>3.5</v>
      </c>
      <c r="C2415" s="15" t="str">
        <f>Solieusap!C2415</f>
        <v>COMB6</v>
      </c>
      <c r="D2415" s="15" t="str">
        <f>Solieusap!D2415</f>
        <v>Combination</v>
      </c>
      <c r="E2415" s="16">
        <f>ABS(Solieusap!E2415)</f>
        <v>25.617316623380301</v>
      </c>
      <c r="F2415" s="16">
        <f>ABS(Solieusap!F2415)</f>
        <v>2.4763851082251702</v>
      </c>
      <c r="G2415" s="16">
        <f>ABS(Solieusap!G2415)</f>
        <v>3.3307448484852902</v>
      </c>
      <c r="H2415" s="16">
        <f>ABS(Solieusap!H2415)</f>
        <v>1.5111839740255899E-3</v>
      </c>
      <c r="I2415" s="16">
        <f>ABS(Solieusap!I2415)</f>
        <v>9.3046239567117208</v>
      </c>
      <c r="J2415" s="16">
        <f>ABS(Solieusap!J2415)</f>
        <v>6.2482924155852801</v>
      </c>
      <c r="K2415" s="16">
        <f t="shared" si="0"/>
        <v>25.617316623380301</v>
      </c>
      <c r="L2415" s="16">
        <f t="shared" si="1"/>
        <v>9.3046239567117208</v>
      </c>
    </row>
    <row r="2416" spans="1:12" ht="16.5" customHeight="1">
      <c r="A2416" s="15" t="str">
        <f>Solieusap!A2416</f>
        <v>Cũ</v>
      </c>
      <c r="B2416" s="15">
        <f>Solieusap!B2416</f>
        <v>0</v>
      </c>
      <c r="C2416" s="15" t="str">
        <f>Solieusap!C2416</f>
        <v>COMB7</v>
      </c>
      <c r="D2416" s="15" t="str">
        <f>Solieusap!D2416</f>
        <v>Combination</v>
      </c>
      <c r="E2416" s="16">
        <f>ABS(Solieusap!E2416)</f>
        <v>25.634172987016701</v>
      </c>
      <c r="F2416" s="16">
        <f>ABS(Solieusap!F2416)</f>
        <v>2.4780956277056898</v>
      </c>
      <c r="G2416" s="16">
        <f>ABS(Solieusap!G2416)</f>
        <v>3.3330092640697102</v>
      </c>
      <c r="H2416" s="16">
        <f>ABS(Solieusap!H2416)</f>
        <v>1.51223907792169E-3</v>
      </c>
      <c r="I2416" s="16">
        <f>ABS(Solieusap!I2416)</f>
        <v>9.3114187489195306</v>
      </c>
      <c r="J2416" s="16">
        <f>ABS(Solieusap!J2416)</f>
        <v>6.2528394675333399</v>
      </c>
      <c r="K2416" s="16">
        <f t="shared" si="0"/>
        <v>25.634172987016701</v>
      </c>
      <c r="L2416" s="16">
        <f t="shared" si="1"/>
        <v>9.3114187489195306</v>
      </c>
    </row>
    <row r="2417" spans="1:12" ht="16.5" customHeight="1">
      <c r="A2417" s="15" t="str">
        <f>Solieusap!A2417</f>
        <v>Cũ</v>
      </c>
      <c r="B2417" s="15">
        <f>Solieusap!B2417</f>
        <v>1.75</v>
      </c>
      <c r="C2417" s="15" t="str">
        <f>Solieusap!C2417</f>
        <v>COMB7</v>
      </c>
      <c r="D2417" s="15" t="str">
        <f>Solieusap!D2417</f>
        <v>Combination</v>
      </c>
      <c r="E2417" s="16">
        <f>ABS(Solieusap!E2417)</f>
        <v>25.651029350653101</v>
      </c>
      <c r="F2417" s="16">
        <f>ABS(Solieusap!F2417)</f>
        <v>2.4798061471862098</v>
      </c>
      <c r="G2417" s="16">
        <f>ABS(Solieusap!G2417)</f>
        <v>3.3352736796541298</v>
      </c>
      <c r="H2417" s="16">
        <f>ABS(Solieusap!H2417)</f>
        <v>1.5132941818177901E-3</v>
      </c>
      <c r="I2417" s="16">
        <f>ABS(Solieusap!I2417)</f>
        <v>9.3182135411273403</v>
      </c>
      <c r="J2417" s="16">
        <f>ABS(Solieusap!J2417)</f>
        <v>6.2573865194813996</v>
      </c>
      <c r="K2417" s="16">
        <f t="shared" si="0"/>
        <v>25.651029350653101</v>
      </c>
      <c r="L2417" s="16">
        <f t="shared" si="1"/>
        <v>9.3182135411273403</v>
      </c>
    </row>
    <row r="2418" spans="1:12" ht="16.5" customHeight="1">
      <c r="A2418" s="15" t="str">
        <f>Solieusap!A2418</f>
        <v>Cũ</v>
      </c>
      <c r="B2418" s="15">
        <f>Solieusap!B2418</f>
        <v>3.5</v>
      </c>
      <c r="C2418" s="15" t="str">
        <f>Solieusap!C2418</f>
        <v>COMB7</v>
      </c>
      <c r="D2418" s="15" t="str">
        <f>Solieusap!D2418</f>
        <v>Combination</v>
      </c>
      <c r="E2418" s="16">
        <f>ABS(Solieusap!E2418)</f>
        <v>25.6678857142895</v>
      </c>
      <c r="F2418" s="16">
        <f>ABS(Solieusap!F2418)</f>
        <v>2.4815166666667299</v>
      </c>
      <c r="G2418" s="16">
        <f>ABS(Solieusap!G2418)</f>
        <v>3.3375380952385498</v>
      </c>
      <c r="H2418" s="16">
        <f>ABS(Solieusap!H2418)</f>
        <v>1.51434928571389E-3</v>
      </c>
      <c r="I2418" s="16">
        <f>ABS(Solieusap!I2418)</f>
        <v>9.3250083333351395</v>
      </c>
      <c r="J2418" s="16">
        <f>ABS(Solieusap!J2418)</f>
        <v>6.2619335714294602</v>
      </c>
      <c r="K2418" s="16">
        <f t="shared" si="0"/>
        <v>25.6678857142895</v>
      </c>
      <c r="L2418" s="16">
        <f t="shared" si="1"/>
        <v>9.3250083333351395</v>
      </c>
    </row>
    <row r="2419" spans="1:12" ht="16.5" customHeight="1">
      <c r="A2419" s="15" t="str">
        <f>Solieusap!A2419</f>
        <v>Cũ</v>
      </c>
      <c r="B2419" s="15">
        <f>Solieusap!B2419</f>
        <v>0</v>
      </c>
      <c r="C2419" s="15" t="str">
        <f>Solieusap!C2419</f>
        <v>COMB1</v>
      </c>
      <c r="D2419" s="15" t="str">
        <f>Solieusap!D2419</f>
        <v>Combination</v>
      </c>
      <c r="E2419" s="16">
        <f>ABS(Solieusap!E2419)</f>
        <v>25.6847420779259</v>
      </c>
      <c r="F2419" s="16">
        <f>ABS(Solieusap!F2419)</f>
        <v>2.4832271861472499</v>
      </c>
      <c r="G2419" s="16">
        <f>ABS(Solieusap!G2419)</f>
        <v>3.3398025108229699</v>
      </c>
      <c r="H2419" s="16">
        <f>ABS(Solieusap!H2419)</f>
        <v>1.51540438960999E-3</v>
      </c>
      <c r="I2419" s="16">
        <f>ABS(Solieusap!I2419)</f>
        <v>9.3318031255429492</v>
      </c>
      <c r="J2419" s="16">
        <f>ABS(Solieusap!J2419)</f>
        <v>6.2664806233775199</v>
      </c>
      <c r="K2419" s="16">
        <f t="shared" si="0"/>
        <v>25.6847420779259</v>
      </c>
      <c r="L2419" s="16">
        <f t="shared" si="1"/>
        <v>9.3318031255429492</v>
      </c>
    </row>
    <row r="2420" spans="1:12" ht="16.5" customHeight="1">
      <c r="A2420" s="15" t="str">
        <f>Solieusap!A2420</f>
        <v>Cũ</v>
      </c>
      <c r="B2420" s="15">
        <f>Solieusap!B2420</f>
        <v>1.75</v>
      </c>
      <c r="C2420" s="15" t="str">
        <f>Solieusap!C2420</f>
        <v>COMB1</v>
      </c>
      <c r="D2420" s="15" t="str">
        <f>Solieusap!D2420</f>
        <v>Combination</v>
      </c>
      <c r="E2420" s="16">
        <f>ABS(Solieusap!E2420)</f>
        <v>25.7015984415623</v>
      </c>
      <c r="F2420" s="16">
        <f>ABS(Solieusap!F2420)</f>
        <v>2.4849377056277699</v>
      </c>
      <c r="G2420" s="16">
        <f>ABS(Solieusap!G2420)</f>
        <v>3.3420669264073899</v>
      </c>
      <c r="H2420" s="16">
        <f>ABS(Solieusap!H2420)</f>
        <v>1.5164594935060899E-3</v>
      </c>
      <c r="I2420" s="16">
        <f>ABS(Solieusap!I2420)</f>
        <v>9.3385979177507608</v>
      </c>
      <c r="J2420" s="16">
        <f>ABS(Solieusap!J2420)</f>
        <v>6.2710276753255796</v>
      </c>
      <c r="K2420" s="16">
        <f t="shared" si="0"/>
        <v>25.7015984415623</v>
      </c>
      <c r="L2420" s="16">
        <f t="shared" si="1"/>
        <v>9.3385979177507608</v>
      </c>
    </row>
    <row r="2421" spans="1:12" ht="16.5" customHeight="1">
      <c r="A2421" s="15" t="str">
        <f>Solieusap!A2421</f>
        <v>Cũ</v>
      </c>
      <c r="B2421" s="15">
        <f>Solieusap!B2421</f>
        <v>3.5</v>
      </c>
      <c r="C2421" s="15" t="str">
        <f>Solieusap!C2421</f>
        <v>COMB1</v>
      </c>
      <c r="D2421" s="15" t="str">
        <f>Solieusap!D2421</f>
        <v>Combination</v>
      </c>
      <c r="E2421" s="16">
        <f>ABS(Solieusap!E2421)</f>
        <v>25.7184548051987</v>
      </c>
      <c r="F2421" s="16">
        <f>ABS(Solieusap!F2421)</f>
        <v>2.48664822510829</v>
      </c>
      <c r="G2421" s="16">
        <f>ABS(Solieusap!G2421)</f>
        <v>3.3443313419918099</v>
      </c>
      <c r="H2421" s="16">
        <f>ABS(Solieusap!H2421)</f>
        <v>1.51751459740219E-3</v>
      </c>
      <c r="I2421" s="16">
        <f>ABS(Solieusap!I2421)</f>
        <v>9.3453927099585705</v>
      </c>
      <c r="J2421" s="16">
        <f>ABS(Solieusap!J2421)</f>
        <v>6.2755747272736402</v>
      </c>
      <c r="K2421" s="16">
        <f t="shared" si="0"/>
        <v>25.7184548051987</v>
      </c>
      <c r="L2421" s="16">
        <f t="shared" si="1"/>
        <v>9.3453927099585705</v>
      </c>
    </row>
    <row r="2422" spans="1:12" ht="16.5" customHeight="1">
      <c r="A2422" s="15" t="str">
        <f>Solieusap!A2422</f>
        <v>Cũ</v>
      </c>
      <c r="B2422" s="15">
        <f>Solieusap!B2422</f>
        <v>0</v>
      </c>
      <c r="C2422" s="15" t="str">
        <f>Solieusap!C2422</f>
        <v>COMB2</v>
      </c>
      <c r="D2422" s="15" t="str">
        <f>Solieusap!D2422</f>
        <v>Combination</v>
      </c>
      <c r="E2422" s="16">
        <f>ABS(Solieusap!E2422)</f>
        <v>25.7353111688351</v>
      </c>
      <c r="F2422" s="16">
        <f>ABS(Solieusap!F2422)</f>
        <v>2.48835874458881</v>
      </c>
      <c r="G2422" s="16">
        <f>ABS(Solieusap!G2422)</f>
        <v>3.34659575757623</v>
      </c>
      <c r="H2422" s="16">
        <f>ABS(Solieusap!H2422)</f>
        <v>1.5185697012982901E-3</v>
      </c>
      <c r="I2422" s="16">
        <f>ABS(Solieusap!I2422)</f>
        <v>9.3521875021663803</v>
      </c>
      <c r="J2422" s="16">
        <f>ABS(Solieusap!J2422)</f>
        <v>6.2801217792216999</v>
      </c>
      <c r="K2422" s="16">
        <f t="shared" si="0"/>
        <v>25.7353111688351</v>
      </c>
      <c r="L2422" s="16">
        <f t="shared" si="1"/>
        <v>9.3521875021663803</v>
      </c>
    </row>
    <row r="2423" spans="1:12" ht="16.5" customHeight="1">
      <c r="A2423" s="15" t="str">
        <f>Solieusap!A2423</f>
        <v>Cũ</v>
      </c>
      <c r="B2423" s="15">
        <f>Solieusap!B2423</f>
        <v>1.75</v>
      </c>
      <c r="C2423" s="15" t="str">
        <f>Solieusap!C2423</f>
        <v>COMB2</v>
      </c>
      <c r="D2423" s="15" t="str">
        <f>Solieusap!D2423</f>
        <v>Combination</v>
      </c>
      <c r="E2423" s="16">
        <f>ABS(Solieusap!E2423)</f>
        <v>25.7521675324715</v>
      </c>
      <c r="F2423" s="16">
        <f>ABS(Solieusap!F2423)</f>
        <v>2.49006926406933</v>
      </c>
      <c r="G2423" s="16">
        <f>ABS(Solieusap!G2423)</f>
        <v>3.34886017316065</v>
      </c>
      <c r="H2423" s="16">
        <f>ABS(Solieusap!H2423)</f>
        <v>1.5196248051943899E-3</v>
      </c>
      <c r="I2423" s="16">
        <f>ABS(Solieusap!I2423)</f>
        <v>9.35898229437419</v>
      </c>
      <c r="J2423" s="16">
        <f>ABS(Solieusap!J2423)</f>
        <v>6.2846688311697596</v>
      </c>
      <c r="K2423" s="16">
        <f t="shared" si="0"/>
        <v>25.7521675324715</v>
      </c>
      <c r="L2423" s="16">
        <f t="shared" si="1"/>
        <v>9.35898229437419</v>
      </c>
    </row>
    <row r="2424" spans="1:12" ht="16.5" customHeight="1">
      <c r="A2424" s="15" t="str">
        <f>Solieusap!A2424</f>
        <v>Cũ</v>
      </c>
      <c r="B2424" s="15">
        <f>Solieusap!B2424</f>
        <v>3.5</v>
      </c>
      <c r="C2424" s="15" t="str">
        <f>Solieusap!C2424</f>
        <v>COMB2</v>
      </c>
      <c r="D2424" s="15" t="str">
        <f>Solieusap!D2424</f>
        <v>Combination</v>
      </c>
      <c r="E2424" s="16">
        <f>ABS(Solieusap!E2424)</f>
        <v>25.7690238961079</v>
      </c>
      <c r="F2424" s="16">
        <f>ABS(Solieusap!F2424)</f>
        <v>2.4917797835498501</v>
      </c>
      <c r="G2424" s="16">
        <f>ABS(Solieusap!G2424)</f>
        <v>3.35112458874507</v>
      </c>
      <c r="H2424" s="16">
        <f>ABS(Solieusap!H2424)</f>
        <v>1.52067990909049E-3</v>
      </c>
      <c r="I2424" s="16">
        <f>ABS(Solieusap!I2424)</f>
        <v>9.3657770865819998</v>
      </c>
      <c r="J2424" s="16">
        <f>ABS(Solieusap!J2424)</f>
        <v>6.28921588311783</v>
      </c>
      <c r="K2424" s="16">
        <f t="shared" si="0"/>
        <v>25.7690238961079</v>
      </c>
      <c r="L2424" s="16">
        <f t="shared" si="1"/>
        <v>9.3657770865819998</v>
      </c>
    </row>
    <row r="2425" spans="1:12" ht="16.5" customHeight="1">
      <c r="A2425" s="15" t="str">
        <f>Solieusap!A2425</f>
        <v>Cũ</v>
      </c>
      <c r="B2425" s="15">
        <f>Solieusap!B2425</f>
        <v>0</v>
      </c>
      <c r="C2425" s="15" t="str">
        <f>Solieusap!C2425</f>
        <v>COMB3</v>
      </c>
      <c r="D2425" s="15" t="str">
        <f>Solieusap!D2425</f>
        <v>Combination</v>
      </c>
      <c r="E2425" s="16">
        <f>ABS(Solieusap!E2425)</f>
        <v>25.7858802597443</v>
      </c>
      <c r="F2425" s="16">
        <f>ABS(Solieusap!F2425)</f>
        <v>2.4934903030303701</v>
      </c>
      <c r="G2425" s="16">
        <f>ABS(Solieusap!G2425)</f>
        <v>3.3533890043294901</v>
      </c>
      <c r="H2425" s="16">
        <f>ABS(Solieusap!H2425)</f>
        <v>1.5217350129865901E-3</v>
      </c>
      <c r="I2425" s="16">
        <f>ABS(Solieusap!I2425)</f>
        <v>9.3725718787898096</v>
      </c>
      <c r="J2425" s="16">
        <f>ABS(Solieusap!J2425)</f>
        <v>6.2937629350658897</v>
      </c>
      <c r="K2425" s="16">
        <f t="shared" si="0"/>
        <v>25.7858802597443</v>
      </c>
      <c r="L2425" s="16">
        <f t="shared" si="1"/>
        <v>9.3725718787898096</v>
      </c>
    </row>
    <row r="2426" spans="1:12" ht="16.5" customHeight="1">
      <c r="A2426" s="15" t="str">
        <f>Solieusap!A2426</f>
        <v>Cũ</v>
      </c>
      <c r="B2426" s="15">
        <f>Solieusap!B2426</f>
        <v>1.75</v>
      </c>
      <c r="C2426" s="15" t="str">
        <f>Solieusap!C2426</f>
        <v>COMB3</v>
      </c>
      <c r="D2426" s="15" t="str">
        <f>Solieusap!D2426</f>
        <v>Combination</v>
      </c>
      <c r="E2426" s="16">
        <f>ABS(Solieusap!E2426)</f>
        <v>25.802736623380699</v>
      </c>
      <c r="F2426" s="16">
        <f>ABS(Solieusap!F2426)</f>
        <v>2.4952008225108901</v>
      </c>
      <c r="G2426" s="16">
        <f>ABS(Solieusap!G2426)</f>
        <v>3.3556534199139101</v>
      </c>
      <c r="H2426" s="16">
        <f>ABS(Solieusap!H2426)</f>
        <v>1.5227901168826899E-3</v>
      </c>
      <c r="I2426" s="16">
        <f>ABS(Solieusap!I2426)</f>
        <v>9.3793666709976193</v>
      </c>
      <c r="J2426" s="16">
        <f>ABS(Solieusap!J2426)</f>
        <v>6.2983099870139503</v>
      </c>
      <c r="K2426" s="16">
        <f t="shared" si="0"/>
        <v>25.802736623380699</v>
      </c>
      <c r="L2426" s="16">
        <f t="shared" si="1"/>
        <v>9.3793666709976193</v>
      </c>
    </row>
    <row r="2427" spans="1:12" ht="16.5" customHeight="1">
      <c r="A2427" s="15" t="str">
        <f>Solieusap!A2427</f>
        <v>Cũ</v>
      </c>
      <c r="B2427" s="15">
        <f>Solieusap!B2427</f>
        <v>3.5</v>
      </c>
      <c r="C2427" s="15" t="str">
        <f>Solieusap!C2427</f>
        <v>COMB3</v>
      </c>
      <c r="D2427" s="15" t="str">
        <f>Solieusap!D2427</f>
        <v>Combination</v>
      </c>
      <c r="E2427" s="16">
        <f>ABS(Solieusap!E2427)</f>
        <v>25.819592987017099</v>
      </c>
      <c r="F2427" s="16">
        <f>ABS(Solieusap!F2427)</f>
        <v>2.4969113419914102</v>
      </c>
      <c r="G2427" s="16">
        <f>ABS(Solieusap!G2427)</f>
        <v>3.3579178354983301</v>
      </c>
      <c r="H2427" s="16">
        <f>ABS(Solieusap!H2427)</f>
        <v>1.52384522077879E-3</v>
      </c>
      <c r="I2427" s="16">
        <f>ABS(Solieusap!I2427)</f>
        <v>9.3861614632054309</v>
      </c>
      <c r="J2427" s="16">
        <f>ABS(Solieusap!J2427)</f>
        <v>6.30285703896201</v>
      </c>
      <c r="K2427" s="16">
        <f t="shared" si="0"/>
        <v>25.819592987017099</v>
      </c>
      <c r="L2427" s="16">
        <f t="shared" si="1"/>
        <v>9.3861614632054309</v>
      </c>
    </row>
    <row r="2428" spans="1:12" ht="16.5" customHeight="1">
      <c r="A2428" s="15" t="str">
        <f>Solieusap!A2428</f>
        <v>Cũ</v>
      </c>
      <c r="B2428" s="15">
        <f>Solieusap!B2428</f>
        <v>0</v>
      </c>
      <c r="C2428" s="15" t="str">
        <f>Solieusap!C2428</f>
        <v>COMB4</v>
      </c>
      <c r="D2428" s="15" t="str">
        <f>Solieusap!D2428</f>
        <v>Combination</v>
      </c>
      <c r="E2428" s="16">
        <f>ABS(Solieusap!E2428)</f>
        <v>25.836449350653499</v>
      </c>
      <c r="F2428" s="16">
        <f>ABS(Solieusap!F2428)</f>
        <v>2.4986218614719302</v>
      </c>
      <c r="G2428" s="16">
        <f>ABS(Solieusap!G2428)</f>
        <v>3.3601822510827501</v>
      </c>
      <c r="H2428" s="16">
        <f>ABS(Solieusap!H2428)</f>
        <v>1.5249003246748901E-3</v>
      </c>
      <c r="I2428" s="16">
        <f>ABS(Solieusap!I2428)</f>
        <v>9.3929562554132406</v>
      </c>
      <c r="J2428" s="16">
        <f>ABS(Solieusap!J2428)</f>
        <v>6.3074040909100697</v>
      </c>
      <c r="K2428" s="16">
        <f t="shared" si="0"/>
        <v>25.836449350653499</v>
      </c>
      <c r="L2428" s="16">
        <f t="shared" si="1"/>
        <v>9.3929562554132406</v>
      </c>
    </row>
    <row r="2429" spans="1:12" ht="16.5" customHeight="1">
      <c r="A2429" s="15" t="str">
        <f>Solieusap!A2429</f>
        <v>Cũ</v>
      </c>
      <c r="B2429" s="15">
        <f>Solieusap!B2429</f>
        <v>1.75</v>
      </c>
      <c r="C2429" s="15" t="str">
        <f>Solieusap!C2429</f>
        <v>COMB4</v>
      </c>
      <c r="D2429" s="15" t="str">
        <f>Solieusap!D2429</f>
        <v>Combination</v>
      </c>
      <c r="E2429" s="16">
        <f>ABS(Solieusap!E2429)</f>
        <v>25.853305714289899</v>
      </c>
      <c r="F2429" s="16">
        <f>ABS(Solieusap!F2429)</f>
        <v>2.5003323809524498</v>
      </c>
      <c r="G2429" s="16">
        <f>ABS(Solieusap!G2429)</f>
        <v>3.3624466666671702</v>
      </c>
      <c r="H2429" s="16">
        <f>ABS(Solieusap!H2429)</f>
        <v>1.52595542857099E-3</v>
      </c>
      <c r="I2429" s="16">
        <f>ABS(Solieusap!I2429)</f>
        <v>9.3997510476210504</v>
      </c>
      <c r="J2429" s="16">
        <f>ABS(Solieusap!J2429)</f>
        <v>6.3119511428581303</v>
      </c>
      <c r="K2429" s="16">
        <f t="shared" si="0"/>
        <v>25.853305714289899</v>
      </c>
      <c r="L2429" s="16">
        <f t="shared" si="1"/>
        <v>9.3997510476210504</v>
      </c>
    </row>
    <row r="2430" spans="1:12" ht="16.5" customHeight="1">
      <c r="A2430" s="15" t="str">
        <f>Solieusap!A2430</f>
        <v>Cũ</v>
      </c>
      <c r="B2430" s="15">
        <f>Solieusap!B2430</f>
        <v>3.5</v>
      </c>
      <c r="C2430" s="15" t="str">
        <f>Solieusap!C2430</f>
        <v>COMB4</v>
      </c>
      <c r="D2430" s="15" t="str">
        <f>Solieusap!D2430</f>
        <v>Combination</v>
      </c>
      <c r="E2430" s="16">
        <f>ABS(Solieusap!E2430)</f>
        <v>25.870162077926299</v>
      </c>
      <c r="F2430" s="16">
        <f>ABS(Solieusap!F2430)</f>
        <v>2.5020429004329698</v>
      </c>
      <c r="G2430" s="16">
        <f>ABS(Solieusap!G2430)</f>
        <v>3.3647110822515902</v>
      </c>
      <c r="H2430" s="16">
        <f>ABS(Solieusap!H2430)</f>
        <v>1.52701053246709E-3</v>
      </c>
      <c r="I2430" s="16">
        <f>ABS(Solieusap!I2430)</f>
        <v>9.4065458398288602</v>
      </c>
      <c r="J2430" s="16">
        <f>ABS(Solieusap!J2430)</f>
        <v>6.31649819480619</v>
      </c>
      <c r="K2430" s="16">
        <f t="shared" si="0"/>
        <v>25.870162077926299</v>
      </c>
      <c r="L2430" s="16">
        <f t="shared" si="1"/>
        <v>9.4065458398288602</v>
      </c>
    </row>
    <row r="2431" spans="1:12" ht="16.5" customHeight="1">
      <c r="A2431" s="15" t="str">
        <f>Solieusap!A2431</f>
        <v>Cũ</v>
      </c>
      <c r="B2431" s="15">
        <f>Solieusap!B2431</f>
        <v>0</v>
      </c>
      <c r="C2431" s="15" t="str">
        <f>Solieusap!C2431</f>
        <v>COMB5</v>
      </c>
      <c r="D2431" s="15" t="str">
        <f>Solieusap!D2431</f>
        <v>Combination</v>
      </c>
      <c r="E2431" s="16">
        <f>ABS(Solieusap!E2431)</f>
        <v>25.887018441562699</v>
      </c>
      <c r="F2431" s="16">
        <f>ABS(Solieusap!F2431)</f>
        <v>2.5037534199134899</v>
      </c>
      <c r="G2431" s="16">
        <f>ABS(Solieusap!G2431)</f>
        <v>3.3669754978360098</v>
      </c>
      <c r="H2431" s="16">
        <f>ABS(Solieusap!H2431)</f>
        <v>1.5280656363631899E-3</v>
      </c>
      <c r="I2431" s="16">
        <f>ABS(Solieusap!I2431)</f>
        <v>9.4133406320366699</v>
      </c>
      <c r="J2431" s="16">
        <f>ABS(Solieusap!J2431)</f>
        <v>6.3210452467542497</v>
      </c>
      <c r="K2431" s="16">
        <f t="shared" si="0"/>
        <v>25.887018441562699</v>
      </c>
      <c r="L2431" s="16">
        <f t="shared" si="1"/>
        <v>9.4133406320366699</v>
      </c>
    </row>
    <row r="2432" spans="1:12" ht="16.5" customHeight="1">
      <c r="A2432" s="15" t="str">
        <f>Solieusap!A2432</f>
        <v>Cũ</v>
      </c>
      <c r="B2432" s="15">
        <f>Solieusap!B2432</f>
        <v>1.75</v>
      </c>
      <c r="C2432" s="15" t="str">
        <f>Solieusap!C2432</f>
        <v>COMB5</v>
      </c>
      <c r="D2432" s="15" t="str">
        <f>Solieusap!D2432</f>
        <v>Combination</v>
      </c>
      <c r="E2432" s="16">
        <f>ABS(Solieusap!E2432)</f>
        <v>25.903874805199099</v>
      </c>
      <c r="F2432" s="16">
        <f>ABS(Solieusap!F2432)</f>
        <v>2.5054639393940099</v>
      </c>
      <c r="G2432" s="16">
        <f>ABS(Solieusap!G2432)</f>
        <v>3.3692399134204298</v>
      </c>
      <c r="H2432" s="16">
        <f>ABS(Solieusap!H2432)</f>
        <v>1.52912074025929E-3</v>
      </c>
      <c r="I2432" s="16">
        <f>ABS(Solieusap!I2432)</f>
        <v>9.4201354242444797</v>
      </c>
      <c r="J2432" s="16">
        <f>ABS(Solieusap!J2432)</f>
        <v>6.3255922987023103</v>
      </c>
      <c r="K2432" s="16">
        <f t="shared" si="0"/>
        <v>25.903874805199099</v>
      </c>
      <c r="L2432" s="16">
        <f t="shared" si="1"/>
        <v>9.4201354242444797</v>
      </c>
    </row>
    <row r="2433" spans="1:12" ht="16.5" customHeight="1">
      <c r="A2433" s="15" t="str">
        <f>Solieusap!A2433</f>
        <v>Cũ</v>
      </c>
      <c r="B2433" s="15">
        <f>Solieusap!B2433</f>
        <v>3.5</v>
      </c>
      <c r="C2433" s="15" t="str">
        <f>Solieusap!C2433</f>
        <v>COMB5</v>
      </c>
      <c r="D2433" s="15" t="str">
        <f>Solieusap!D2433</f>
        <v>Combination</v>
      </c>
      <c r="E2433" s="16">
        <f>ABS(Solieusap!E2433)</f>
        <v>25.920731168835498</v>
      </c>
      <c r="F2433" s="16">
        <f>ABS(Solieusap!F2433)</f>
        <v>2.5071744588745299</v>
      </c>
      <c r="G2433" s="16">
        <f>ABS(Solieusap!G2433)</f>
        <v>3.3715043290048499</v>
      </c>
      <c r="H2433" s="16">
        <f>ABS(Solieusap!H2433)</f>
        <v>1.5301758441553901E-3</v>
      </c>
      <c r="I2433" s="16">
        <f>ABS(Solieusap!I2433)</f>
        <v>9.4269302164522895</v>
      </c>
      <c r="J2433" s="16">
        <f>ABS(Solieusap!J2433)</f>
        <v>6.33013935065037</v>
      </c>
      <c r="K2433" s="16">
        <f t="shared" si="0"/>
        <v>25.920731168835498</v>
      </c>
      <c r="L2433" s="16">
        <f t="shared" si="1"/>
        <v>9.4269302164522895</v>
      </c>
    </row>
    <row r="2434" spans="1:12" ht="16.5" customHeight="1">
      <c r="A2434" s="15" t="str">
        <f>Solieusap!A2434</f>
        <v>Cũ</v>
      </c>
      <c r="B2434" s="15">
        <f>Solieusap!B2434</f>
        <v>0</v>
      </c>
      <c r="C2434" s="15" t="str">
        <f>Solieusap!C2434</f>
        <v>COMB6</v>
      </c>
      <c r="D2434" s="15" t="str">
        <f>Solieusap!D2434</f>
        <v>Combination</v>
      </c>
      <c r="E2434" s="16">
        <f>ABS(Solieusap!E2434)</f>
        <v>25.937587532471898</v>
      </c>
      <c r="F2434" s="16">
        <f>ABS(Solieusap!F2434)</f>
        <v>2.50888497835505</v>
      </c>
      <c r="G2434" s="16">
        <f>ABS(Solieusap!G2434)</f>
        <v>3.3737687445892699</v>
      </c>
      <c r="H2434" s="16">
        <f>ABS(Solieusap!H2434)</f>
        <v>1.5312309480514899E-3</v>
      </c>
      <c r="I2434" s="16">
        <f>ABS(Solieusap!I2434)</f>
        <v>9.4337250086600992</v>
      </c>
      <c r="J2434" s="16">
        <f>ABS(Solieusap!J2434)</f>
        <v>6.3346864025984297</v>
      </c>
      <c r="K2434" s="16">
        <f t="shared" si="0"/>
        <v>25.937587532471898</v>
      </c>
      <c r="L2434" s="16">
        <f t="shared" si="1"/>
        <v>9.4337250086600992</v>
      </c>
    </row>
    <row r="2435" spans="1:12" ht="16.5" customHeight="1">
      <c r="A2435" s="15" t="str">
        <f>Solieusap!A2435</f>
        <v>Cũ</v>
      </c>
      <c r="B2435" s="15">
        <f>Solieusap!B2435</f>
        <v>1.75</v>
      </c>
      <c r="C2435" s="15" t="str">
        <f>Solieusap!C2435</f>
        <v>COMB6</v>
      </c>
      <c r="D2435" s="15" t="str">
        <f>Solieusap!D2435</f>
        <v>Combination</v>
      </c>
      <c r="E2435" s="16">
        <f>ABS(Solieusap!E2435)</f>
        <v>25.954443896108302</v>
      </c>
      <c r="F2435" s="16">
        <f>ABS(Solieusap!F2435)</f>
        <v>2.51059549783557</v>
      </c>
      <c r="G2435" s="16">
        <f>ABS(Solieusap!G2435)</f>
        <v>3.3760331601736899</v>
      </c>
      <c r="H2435" s="16">
        <f>ABS(Solieusap!H2435)</f>
        <v>1.53228605194759E-3</v>
      </c>
      <c r="I2435" s="16">
        <f>ABS(Solieusap!I2435)</f>
        <v>9.4405198008679108</v>
      </c>
      <c r="J2435" s="16">
        <f>ABS(Solieusap!J2435)</f>
        <v>6.3392334545464903</v>
      </c>
      <c r="K2435" s="16">
        <f t="shared" si="0"/>
        <v>25.954443896108302</v>
      </c>
      <c r="L2435" s="16">
        <f t="shared" si="1"/>
        <v>9.4405198008679108</v>
      </c>
    </row>
    <row r="2436" spans="1:12" ht="16.5" customHeight="1">
      <c r="A2436" s="15" t="str">
        <f>Solieusap!A2436</f>
        <v>Cũ</v>
      </c>
      <c r="B2436" s="15">
        <f>Solieusap!B2436</f>
        <v>3.5</v>
      </c>
      <c r="C2436" s="15" t="str">
        <f>Solieusap!C2436</f>
        <v>COMB6</v>
      </c>
      <c r="D2436" s="15" t="str">
        <f>Solieusap!D2436</f>
        <v>Combination</v>
      </c>
      <c r="E2436" s="16">
        <f>ABS(Solieusap!E2436)</f>
        <v>25.971300259744702</v>
      </c>
      <c r="F2436" s="16">
        <f>ABS(Solieusap!F2436)</f>
        <v>2.51230601731609</v>
      </c>
      <c r="G2436" s="16">
        <f>ABS(Solieusap!G2436)</f>
        <v>3.37829757575811</v>
      </c>
      <c r="H2436" s="16">
        <f>ABS(Solieusap!H2436)</f>
        <v>1.5333411558436901E-3</v>
      </c>
      <c r="I2436" s="16">
        <f>ABS(Solieusap!I2436)</f>
        <v>9.4473145930757205</v>
      </c>
      <c r="J2436" s="16">
        <f>ABS(Solieusap!J2436)</f>
        <v>6.3437805064945501</v>
      </c>
      <c r="K2436" s="16">
        <f t="shared" si="0"/>
        <v>25.971300259744702</v>
      </c>
      <c r="L2436" s="16">
        <f t="shared" si="1"/>
        <v>9.4473145930757205</v>
      </c>
    </row>
    <row r="2437" spans="1:12" ht="16.5" customHeight="1">
      <c r="A2437" s="15" t="str">
        <f>Solieusap!A2437</f>
        <v>Cũ</v>
      </c>
      <c r="B2437" s="15">
        <f>Solieusap!B2437</f>
        <v>0</v>
      </c>
      <c r="C2437" s="15" t="str">
        <f>Solieusap!C2437</f>
        <v>COMB7</v>
      </c>
      <c r="D2437" s="15" t="str">
        <f>Solieusap!D2437</f>
        <v>Combination</v>
      </c>
      <c r="E2437" s="16">
        <f>ABS(Solieusap!E2437)</f>
        <v>25.988156623381101</v>
      </c>
      <c r="F2437" s="16">
        <f>ABS(Solieusap!F2437)</f>
        <v>2.5140165367966101</v>
      </c>
      <c r="G2437" s="16">
        <f>ABS(Solieusap!G2437)</f>
        <v>3.38056199134253</v>
      </c>
      <c r="H2437" s="16">
        <f>ABS(Solieusap!H2437)</f>
        <v>1.5343962597397899E-3</v>
      </c>
      <c r="I2437" s="16">
        <f>ABS(Solieusap!I2437)</f>
        <v>9.4541093852835303</v>
      </c>
      <c r="J2437" s="16">
        <f>ABS(Solieusap!J2437)</f>
        <v>6.3483275584426098</v>
      </c>
      <c r="K2437" s="16">
        <f t="shared" si="0"/>
        <v>25.988156623381101</v>
      </c>
      <c r="L2437" s="16">
        <f t="shared" si="1"/>
        <v>9.4541093852835303</v>
      </c>
    </row>
    <row r="2438" spans="1:12" ht="16.5" customHeight="1">
      <c r="A2438" s="15" t="str">
        <f>Solieusap!A2438</f>
        <v>Cũ</v>
      </c>
      <c r="B2438" s="15">
        <f>Solieusap!B2438</f>
        <v>1.75</v>
      </c>
      <c r="C2438" s="15" t="str">
        <f>Solieusap!C2438</f>
        <v>COMB7</v>
      </c>
      <c r="D2438" s="15" t="str">
        <f>Solieusap!D2438</f>
        <v>Combination</v>
      </c>
      <c r="E2438" s="16">
        <f>ABS(Solieusap!E2438)</f>
        <v>26.005012987017501</v>
      </c>
      <c r="F2438" s="16">
        <f>ABS(Solieusap!F2438)</f>
        <v>2.5157270562771301</v>
      </c>
      <c r="G2438" s="16">
        <f>ABS(Solieusap!G2438)</f>
        <v>3.38282640692695</v>
      </c>
      <c r="H2438" s="16">
        <f>ABS(Solieusap!H2438)</f>
        <v>1.53545136363589E-3</v>
      </c>
      <c r="I2438" s="16">
        <f>ABS(Solieusap!I2438)</f>
        <v>9.4609041774913401</v>
      </c>
      <c r="J2438" s="16">
        <f>ABS(Solieusap!J2438)</f>
        <v>6.3528746103906704</v>
      </c>
      <c r="K2438" s="16">
        <f t="shared" si="0"/>
        <v>26.005012987017501</v>
      </c>
      <c r="L2438" s="16">
        <f t="shared" si="1"/>
        <v>9.4609041774913401</v>
      </c>
    </row>
    <row r="2439" spans="1:12" ht="16.5" customHeight="1">
      <c r="A2439" s="15" t="str">
        <f>Solieusap!A2439</f>
        <v>Cũ</v>
      </c>
      <c r="B2439" s="15">
        <f>Solieusap!B2439</f>
        <v>3.5</v>
      </c>
      <c r="C2439" s="15" t="str">
        <f>Solieusap!C2439</f>
        <v>COMB7</v>
      </c>
      <c r="D2439" s="15" t="str">
        <f>Solieusap!D2439</f>
        <v>Combination</v>
      </c>
      <c r="E2439" s="16">
        <f>ABS(Solieusap!E2439)</f>
        <v>26.021869350653901</v>
      </c>
      <c r="F2439" s="16">
        <f>ABS(Solieusap!F2439)</f>
        <v>2.5174375757576501</v>
      </c>
      <c r="G2439" s="16">
        <f>ABS(Solieusap!G2439)</f>
        <v>3.3850908225113701</v>
      </c>
      <c r="H2439" s="16">
        <f>ABS(Solieusap!H2439)</f>
        <v>1.5365064675319901E-3</v>
      </c>
      <c r="I2439" s="16">
        <f>ABS(Solieusap!I2439)</f>
        <v>9.4676989696991498</v>
      </c>
      <c r="J2439" s="16">
        <f>ABS(Solieusap!J2439)</f>
        <v>6.3574216623387301</v>
      </c>
      <c r="K2439" s="16">
        <f t="shared" si="0"/>
        <v>26.021869350653901</v>
      </c>
      <c r="L2439" s="16">
        <f t="shared" si="1"/>
        <v>9.4676989696991498</v>
      </c>
    </row>
    <row r="2440" spans="1:12" ht="16.5" customHeight="1">
      <c r="A2440" s="15" t="str">
        <f>Solieusap!A2440</f>
        <v>Cũ</v>
      </c>
      <c r="B2440" s="15">
        <f>Solieusap!B2440</f>
        <v>0</v>
      </c>
      <c r="C2440" s="15" t="str">
        <f>Solieusap!C2440</f>
        <v>COMB1</v>
      </c>
      <c r="D2440" s="15" t="str">
        <f>Solieusap!D2440</f>
        <v>Combination</v>
      </c>
      <c r="E2440" s="16">
        <f>ABS(Solieusap!E2440)</f>
        <v>26.038725714290301</v>
      </c>
      <c r="F2440" s="16">
        <f>ABS(Solieusap!F2440)</f>
        <v>2.5191480952381702</v>
      </c>
      <c r="G2440" s="16">
        <f>ABS(Solieusap!G2440)</f>
        <v>3.3873552380957901</v>
      </c>
      <c r="H2440" s="16">
        <f>ABS(Solieusap!H2440)</f>
        <v>1.53756157142809E-3</v>
      </c>
      <c r="I2440" s="16">
        <f>ABS(Solieusap!I2440)</f>
        <v>9.4744937619069596</v>
      </c>
      <c r="J2440" s="16">
        <f>ABS(Solieusap!J2440)</f>
        <v>6.3619687142867898</v>
      </c>
      <c r="K2440" s="16">
        <f t="shared" si="0"/>
        <v>26.038725714290301</v>
      </c>
      <c r="L2440" s="16">
        <f t="shared" si="1"/>
        <v>9.4744937619069596</v>
      </c>
    </row>
    <row r="2441" spans="1:12" ht="16.5" customHeight="1">
      <c r="A2441" s="15" t="str">
        <f>Solieusap!A2441</f>
        <v>Cũ</v>
      </c>
      <c r="B2441" s="15">
        <f>Solieusap!B2441</f>
        <v>1.75</v>
      </c>
      <c r="C2441" s="15" t="str">
        <f>Solieusap!C2441</f>
        <v>COMB1</v>
      </c>
      <c r="D2441" s="15" t="str">
        <f>Solieusap!D2441</f>
        <v>Combination</v>
      </c>
      <c r="E2441" s="16">
        <f>ABS(Solieusap!E2441)</f>
        <v>26.055582077926701</v>
      </c>
      <c r="F2441" s="16">
        <f>ABS(Solieusap!F2441)</f>
        <v>2.5208586147186902</v>
      </c>
      <c r="G2441" s="16">
        <f>ABS(Solieusap!G2441)</f>
        <v>3.3896196536802101</v>
      </c>
      <c r="H2441" s="16">
        <f>ABS(Solieusap!H2441)</f>
        <v>1.53861667532419E-3</v>
      </c>
      <c r="I2441" s="16">
        <f>ABS(Solieusap!I2441)</f>
        <v>9.4812885541147693</v>
      </c>
      <c r="J2441" s="16">
        <f>ABS(Solieusap!J2441)</f>
        <v>6.3665157662348602</v>
      </c>
      <c r="K2441" s="16">
        <f t="shared" si="0"/>
        <v>26.055582077926701</v>
      </c>
      <c r="L2441" s="16">
        <f t="shared" si="1"/>
        <v>9.4812885541147693</v>
      </c>
    </row>
    <row r="2442" spans="1:12" ht="16.5" customHeight="1">
      <c r="A2442" s="15" t="str">
        <f>Solieusap!A2442</f>
        <v>Cũ</v>
      </c>
      <c r="B2442" s="15">
        <f>Solieusap!B2442</f>
        <v>3.5</v>
      </c>
      <c r="C2442" s="15" t="str">
        <f>Solieusap!C2442</f>
        <v>COMB1</v>
      </c>
      <c r="D2442" s="15" t="str">
        <f>Solieusap!D2442</f>
        <v>Combination</v>
      </c>
      <c r="E2442" s="16">
        <f>ABS(Solieusap!E2442)</f>
        <v>26.072438441563101</v>
      </c>
      <c r="F2442" s="16">
        <f>ABS(Solieusap!F2442)</f>
        <v>2.5225691341992098</v>
      </c>
      <c r="G2442" s="16">
        <f>ABS(Solieusap!G2442)</f>
        <v>3.3918840692646302</v>
      </c>
      <c r="H2442" s="16">
        <f>ABS(Solieusap!H2442)</f>
        <v>1.5396717792202899E-3</v>
      </c>
      <c r="I2442" s="16">
        <f>ABS(Solieusap!I2442)</f>
        <v>9.4880833463225809</v>
      </c>
      <c r="J2442" s="16">
        <f>ABS(Solieusap!J2442)</f>
        <v>6.3710628181829199</v>
      </c>
      <c r="K2442" s="16">
        <f t="shared" si="0"/>
        <v>26.072438441563101</v>
      </c>
      <c r="L2442" s="16">
        <f t="shared" si="1"/>
        <v>9.4880833463225809</v>
      </c>
    </row>
    <row r="2443" spans="1:12" ht="16.5" customHeight="1">
      <c r="A2443" s="15" t="str">
        <f>Solieusap!A2443</f>
        <v>Cũ</v>
      </c>
      <c r="B2443" s="15">
        <f>Solieusap!B2443</f>
        <v>0</v>
      </c>
      <c r="C2443" s="15" t="str">
        <f>Solieusap!C2443</f>
        <v>COMB2</v>
      </c>
      <c r="D2443" s="15" t="str">
        <f>Solieusap!D2443</f>
        <v>Combination</v>
      </c>
      <c r="E2443" s="16">
        <f>ABS(Solieusap!E2443)</f>
        <v>26.089294805199501</v>
      </c>
      <c r="F2443" s="16">
        <f>ABS(Solieusap!F2443)</f>
        <v>2.5242796536797298</v>
      </c>
      <c r="G2443" s="16">
        <f>ABS(Solieusap!G2443)</f>
        <v>3.3941484848490502</v>
      </c>
      <c r="H2443" s="16">
        <f>ABS(Solieusap!H2443)</f>
        <v>1.54072688311639E-3</v>
      </c>
      <c r="I2443" s="16">
        <f>ABS(Solieusap!I2443)</f>
        <v>9.4948781385303906</v>
      </c>
      <c r="J2443" s="16">
        <f>ABS(Solieusap!J2443)</f>
        <v>6.3756098701309796</v>
      </c>
      <c r="K2443" s="16">
        <f t="shared" si="0"/>
        <v>26.089294805199501</v>
      </c>
      <c r="L2443" s="16">
        <f t="shared" si="1"/>
        <v>9.4948781385303906</v>
      </c>
    </row>
    <row r="2444" spans="1:12" ht="16.5" customHeight="1">
      <c r="A2444" s="15" t="str">
        <f>Solieusap!A2444</f>
        <v>Cũ</v>
      </c>
      <c r="B2444" s="15">
        <f>Solieusap!B2444</f>
        <v>1.75</v>
      </c>
      <c r="C2444" s="15" t="str">
        <f>Solieusap!C2444</f>
        <v>COMB2</v>
      </c>
      <c r="D2444" s="15" t="str">
        <f>Solieusap!D2444</f>
        <v>Combination</v>
      </c>
      <c r="E2444" s="16">
        <f>ABS(Solieusap!E2444)</f>
        <v>26.1061511688359</v>
      </c>
      <c r="F2444" s="16">
        <f>ABS(Solieusap!F2444)</f>
        <v>2.5259901731602499</v>
      </c>
      <c r="G2444" s="16">
        <f>ABS(Solieusap!G2444)</f>
        <v>3.3964129004334702</v>
      </c>
      <c r="H2444" s="16">
        <f>ABS(Solieusap!H2444)</f>
        <v>1.5417819870124901E-3</v>
      </c>
      <c r="I2444" s="16">
        <f>ABS(Solieusap!I2444)</f>
        <v>9.5016729307382004</v>
      </c>
      <c r="J2444" s="16">
        <f>ABS(Solieusap!J2444)</f>
        <v>6.3801569220790402</v>
      </c>
      <c r="K2444" s="16">
        <f t="shared" si="0"/>
        <v>26.1061511688359</v>
      </c>
      <c r="L2444" s="16">
        <f t="shared" si="1"/>
        <v>9.5016729307382004</v>
      </c>
    </row>
    <row r="2445" spans="1:12" ht="16.5" customHeight="1">
      <c r="A2445" s="15" t="str">
        <f>Solieusap!A2445</f>
        <v>Cũ</v>
      </c>
      <c r="B2445" s="15">
        <f>Solieusap!B2445</f>
        <v>3.5</v>
      </c>
      <c r="C2445" s="15" t="str">
        <f>Solieusap!C2445</f>
        <v>COMB2</v>
      </c>
      <c r="D2445" s="15" t="str">
        <f>Solieusap!D2445</f>
        <v>Combination</v>
      </c>
      <c r="E2445" s="16">
        <f>ABS(Solieusap!E2445)</f>
        <v>26.1230075324723</v>
      </c>
      <c r="F2445" s="16">
        <f>ABS(Solieusap!F2445)</f>
        <v>2.5277006926407699</v>
      </c>
      <c r="G2445" s="16">
        <f>ABS(Solieusap!G2445)</f>
        <v>3.3986773160178898</v>
      </c>
      <c r="H2445" s="16">
        <f>ABS(Solieusap!H2445)</f>
        <v>1.5428370909085899E-3</v>
      </c>
      <c r="I2445" s="16">
        <f>ABS(Solieusap!I2445)</f>
        <v>9.5084677229460102</v>
      </c>
      <c r="J2445" s="16">
        <f>ABS(Solieusap!J2445)</f>
        <v>6.3847039740270999</v>
      </c>
      <c r="K2445" s="16">
        <f t="shared" si="0"/>
        <v>26.1230075324723</v>
      </c>
      <c r="L2445" s="16">
        <f t="shared" si="1"/>
        <v>9.5084677229460102</v>
      </c>
    </row>
    <row r="2446" spans="1:12" ht="16.5" customHeight="1">
      <c r="A2446" s="15" t="str">
        <f>Solieusap!A2446</f>
        <v>Cũ</v>
      </c>
      <c r="B2446" s="15">
        <f>Solieusap!B2446</f>
        <v>0</v>
      </c>
      <c r="C2446" s="15" t="str">
        <f>Solieusap!C2446</f>
        <v>COMB3</v>
      </c>
      <c r="D2446" s="15" t="str">
        <f>Solieusap!D2446</f>
        <v>Combination</v>
      </c>
      <c r="E2446" s="16">
        <f>ABS(Solieusap!E2446)</f>
        <v>26.1398638961087</v>
      </c>
      <c r="F2446" s="16">
        <f>ABS(Solieusap!F2446)</f>
        <v>2.5294112121212899</v>
      </c>
      <c r="G2446" s="16">
        <f>ABS(Solieusap!G2446)</f>
        <v>3.4009417316023098</v>
      </c>
      <c r="H2446" s="16">
        <f>ABS(Solieusap!H2446)</f>
        <v>1.54389219480469E-3</v>
      </c>
      <c r="I2446" s="16">
        <f>ABS(Solieusap!I2446)</f>
        <v>9.5152625151538199</v>
      </c>
      <c r="J2446" s="16">
        <f>ABS(Solieusap!J2446)</f>
        <v>6.3892510259751596</v>
      </c>
      <c r="K2446" s="16">
        <f t="shared" si="0"/>
        <v>26.1398638961087</v>
      </c>
      <c r="L2446" s="16">
        <f t="shared" si="1"/>
        <v>9.5152625151538199</v>
      </c>
    </row>
    <row r="2447" spans="1:12" ht="16.5" customHeight="1">
      <c r="A2447" s="15" t="str">
        <f>Solieusap!A2447</f>
        <v>Cũ</v>
      </c>
      <c r="B2447" s="15">
        <f>Solieusap!B2447</f>
        <v>1.75</v>
      </c>
      <c r="C2447" s="15" t="str">
        <f>Solieusap!C2447</f>
        <v>COMB3</v>
      </c>
      <c r="D2447" s="15" t="str">
        <f>Solieusap!D2447</f>
        <v>Combination</v>
      </c>
      <c r="E2447" s="16">
        <f>ABS(Solieusap!E2447)</f>
        <v>26.1567202597451</v>
      </c>
      <c r="F2447" s="16">
        <f>ABS(Solieusap!F2447)</f>
        <v>2.53112173160181</v>
      </c>
      <c r="G2447" s="16">
        <f>ABS(Solieusap!G2447)</f>
        <v>3.4032061471867299</v>
      </c>
      <c r="H2447" s="16">
        <f>ABS(Solieusap!H2447)</f>
        <v>1.5449472987007901E-3</v>
      </c>
      <c r="I2447" s="16">
        <f>ABS(Solieusap!I2447)</f>
        <v>9.5220573073616297</v>
      </c>
      <c r="J2447" s="16">
        <f>ABS(Solieusap!J2447)</f>
        <v>6.3937980779232202</v>
      </c>
      <c r="K2447" s="16">
        <f t="shared" si="0"/>
        <v>26.1567202597451</v>
      </c>
      <c r="L2447" s="16">
        <f t="shared" si="1"/>
        <v>9.5220573073616297</v>
      </c>
    </row>
    <row r="2448" spans="1:12" ht="16.5" customHeight="1">
      <c r="A2448" s="15" t="str">
        <f>Solieusap!A2448</f>
        <v>Cũ</v>
      </c>
      <c r="B2448" s="15">
        <f>Solieusap!B2448</f>
        <v>3.5</v>
      </c>
      <c r="C2448" s="15" t="str">
        <f>Solieusap!C2448</f>
        <v>COMB3</v>
      </c>
      <c r="D2448" s="15" t="str">
        <f>Solieusap!D2448</f>
        <v>Combination</v>
      </c>
      <c r="E2448" s="16">
        <f>ABS(Solieusap!E2448)</f>
        <v>26.1735766233815</v>
      </c>
      <c r="F2448" s="16">
        <f>ABS(Solieusap!F2448)</f>
        <v>2.53283225108233</v>
      </c>
      <c r="G2448" s="16">
        <f>ABS(Solieusap!G2448)</f>
        <v>3.4054705627711499</v>
      </c>
      <c r="H2448" s="16">
        <f>ABS(Solieusap!H2448)</f>
        <v>1.54600240259689E-3</v>
      </c>
      <c r="I2448" s="16">
        <f>ABS(Solieusap!I2448)</f>
        <v>9.5288520995694395</v>
      </c>
      <c r="J2448" s="16">
        <f>ABS(Solieusap!J2448)</f>
        <v>6.3983451298712799</v>
      </c>
      <c r="K2448" s="16">
        <f t="shared" si="0"/>
        <v>26.1735766233815</v>
      </c>
      <c r="L2448" s="16">
        <f t="shared" si="1"/>
        <v>9.5288520995694395</v>
      </c>
    </row>
    <row r="2449" spans="1:12" ht="16.5" customHeight="1">
      <c r="A2449" s="15" t="str">
        <f>Solieusap!A2449</f>
        <v>Cũ</v>
      </c>
      <c r="B2449" s="15">
        <f>Solieusap!B2449</f>
        <v>0</v>
      </c>
      <c r="C2449" s="15" t="str">
        <f>Solieusap!C2449</f>
        <v>COMB4</v>
      </c>
      <c r="D2449" s="15" t="str">
        <f>Solieusap!D2449</f>
        <v>Combination</v>
      </c>
      <c r="E2449" s="16">
        <f>ABS(Solieusap!E2449)</f>
        <v>26.1904329870179</v>
      </c>
      <c r="F2449" s="16">
        <f>ABS(Solieusap!F2449)</f>
        <v>2.53454277056285</v>
      </c>
      <c r="G2449" s="16">
        <f>ABS(Solieusap!G2449)</f>
        <v>3.4077349783555699</v>
      </c>
      <c r="H2449" s="16">
        <f>ABS(Solieusap!H2449)</f>
        <v>1.54705750649299E-3</v>
      </c>
      <c r="I2449" s="16">
        <f>ABS(Solieusap!I2449)</f>
        <v>9.5356468917772492</v>
      </c>
      <c r="J2449" s="16">
        <f>ABS(Solieusap!J2449)</f>
        <v>6.4028921818193396</v>
      </c>
      <c r="K2449" s="16">
        <f t="shared" si="0"/>
        <v>26.1904329870179</v>
      </c>
      <c r="L2449" s="16">
        <f t="shared" si="1"/>
        <v>9.5356468917772492</v>
      </c>
    </row>
    <row r="2450" spans="1:12" ht="16.5" customHeight="1">
      <c r="A2450" s="15" t="str">
        <f>Solieusap!A2450</f>
        <v>Cũ</v>
      </c>
      <c r="B2450" s="15">
        <f>Solieusap!B2450</f>
        <v>1.75</v>
      </c>
      <c r="C2450" s="15" t="str">
        <f>Solieusap!C2450</f>
        <v>COMB4</v>
      </c>
      <c r="D2450" s="15" t="str">
        <f>Solieusap!D2450</f>
        <v>Combination</v>
      </c>
      <c r="E2450" s="16">
        <f>ABS(Solieusap!E2450)</f>
        <v>26.2072893506543</v>
      </c>
      <c r="F2450" s="16">
        <f>ABS(Solieusap!F2450)</f>
        <v>2.5362532900433701</v>
      </c>
      <c r="G2450" s="16">
        <f>ABS(Solieusap!G2450)</f>
        <v>3.40999939393999</v>
      </c>
      <c r="H2450" s="16">
        <f>ABS(Solieusap!H2450)</f>
        <v>1.5481126103890899E-3</v>
      </c>
      <c r="I2450" s="16">
        <f>ABS(Solieusap!I2450)</f>
        <v>9.5424416839850608</v>
      </c>
      <c r="J2450" s="16">
        <f>ABS(Solieusap!J2450)</f>
        <v>6.4074392337674002</v>
      </c>
      <c r="K2450" s="16">
        <f t="shared" si="0"/>
        <v>26.2072893506543</v>
      </c>
      <c r="L2450" s="16">
        <f t="shared" si="1"/>
        <v>9.5424416839850608</v>
      </c>
    </row>
    <row r="2451" spans="1:12" ht="16.5" customHeight="1">
      <c r="A2451" s="15" t="str">
        <f>Solieusap!A2451</f>
        <v>Cũ</v>
      </c>
      <c r="B2451" s="15">
        <f>Solieusap!B2451</f>
        <v>3.5</v>
      </c>
      <c r="C2451" s="15" t="str">
        <f>Solieusap!C2451</f>
        <v>COMB4</v>
      </c>
      <c r="D2451" s="15" t="str">
        <f>Solieusap!D2451</f>
        <v>Combination</v>
      </c>
      <c r="E2451" s="16">
        <f>ABS(Solieusap!E2451)</f>
        <v>26.2241457142907</v>
      </c>
      <c r="F2451" s="16">
        <f>ABS(Solieusap!F2451)</f>
        <v>2.5379638095238901</v>
      </c>
      <c r="G2451" s="16">
        <f>ABS(Solieusap!G2451)</f>
        <v>3.41226380952441</v>
      </c>
      <c r="H2451" s="16">
        <f>ABS(Solieusap!H2451)</f>
        <v>1.54916771428519E-3</v>
      </c>
      <c r="I2451" s="16">
        <f>ABS(Solieusap!I2451)</f>
        <v>9.5492364761928705</v>
      </c>
      <c r="J2451" s="16">
        <f>ABS(Solieusap!J2451)</f>
        <v>6.4119862857154599</v>
      </c>
      <c r="K2451" s="16">
        <f t="shared" si="0"/>
        <v>26.2241457142907</v>
      </c>
      <c r="L2451" s="16">
        <f t="shared" si="1"/>
        <v>9.5492364761928705</v>
      </c>
    </row>
    <row r="2452" spans="1:12" ht="16.5" customHeight="1">
      <c r="A2452" s="15" t="str">
        <f>Solieusap!A2452</f>
        <v>Cũ</v>
      </c>
      <c r="B2452" s="15">
        <f>Solieusap!B2452</f>
        <v>0</v>
      </c>
      <c r="C2452" s="15" t="str">
        <f>Solieusap!C2452</f>
        <v>COMB5</v>
      </c>
      <c r="D2452" s="15" t="str">
        <f>Solieusap!D2452</f>
        <v>Combination</v>
      </c>
      <c r="E2452" s="16">
        <f>ABS(Solieusap!E2452)</f>
        <v>26.241002077927099</v>
      </c>
      <c r="F2452" s="16">
        <f>ABS(Solieusap!F2452)</f>
        <v>2.5396743290044199</v>
      </c>
      <c r="G2452" s="16">
        <f>ABS(Solieusap!G2452)</f>
        <v>3.41452822510883</v>
      </c>
      <c r="H2452" s="16">
        <f>ABS(Solieusap!H2452)</f>
        <v>1.5502228181812901E-3</v>
      </c>
      <c r="I2452" s="16">
        <f>ABS(Solieusap!I2452)</f>
        <v>9.5560312684006803</v>
      </c>
      <c r="J2452" s="16">
        <f>ABS(Solieusap!J2452)</f>
        <v>6.4165333376635196</v>
      </c>
      <c r="K2452" s="16">
        <f t="shared" si="0"/>
        <v>26.241002077927099</v>
      </c>
      <c r="L2452" s="16">
        <f t="shared" si="1"/>
        <v>9.5560312684006803</v>
      </c>
    </row>
    <row r="2453" spans="1:12" ht="16.5" customHeight="1">
      <c r="A2453" s="15" t="str">
        <f>Solieusap!A2453</f>
        <v>Cũ</v>
      </c>
      <c r="B2453" s="15">
        <f>Solieusap!B2453</f>
        <v>1.75</v>
      </c>
      <c r="C2453" s="15" t="str">
        <f>Solieusap!C2453</f>
        <v>COMB5</v>
      </c>
      <c r="D2453" s="15" t="str">
        <f>Solieusap!D2453</f>
        <v>Combination</v>
      </c>
      <c r="E2453" s="16">
        <f>ABS(Solieusap!E2453)</f>
        <v>26.257858441563499</v>
      </c>
      <c r="F2453" s="16">
        <f>ABS(Solieusap!F2453)</f>
        <v>2.54138484848494</v>
      </c>
      <c r="G2453" s="16">
        <f>ABS(Solieusap!G2453)</f>
        <v>3.4167926406932501</v>
      </c>
      <c r="H2453" s="16">
        <f>ABS(Solieusap!H2453)</f>
        <v>1.5512779220773899E-3</v>
      </c>
      <c r="I2453" s="16">
        <f>ABS(Solieusap!I2453)</f>
        <v>9.5628260606084901</v>
      </c>
      <c r="J2453" s="16">
        <f>ABS(Solieusap!J2453)</f>
        <v>6.4210803896115802</v>
      </c>
      <c r="K2453" s="16">
        <f t="shared" si="0"/>
        <v>26.257858441563499</v>
      </c>
      <c r="L2453" s="16">
        <f t="shared" si="1"/>
        <v>9.5628260606084901</v>
      </c>
    </row>
    <row r="2454" spans="1:12" ht="16.5" customHeight="1">
      <c r="A2454" s="15" t="str">
        <f>Solieusap!A2454</f>
        <v>Cũ</v>
      </c>
      <c r="B2454" s="15">
        <f>Solieusap!B2454</f>
        <v>3.5</v>
      </c>
      <c r="C2454" s="15" t="str">
        <f>Solieusap!C2454</f>
        <v>COMB5</v>
      </c>
      <c r="D2454" s="15" t="str">
        <f>Solieusap!D2454</f>
        <v>Combination</v>
      </c>
      <c r="E2454" s="16">
        <f>ABS(Solieusap!E2454)</f>
        <v>26.274714805199899</v>
      </c>
      <c r="F2454" s="16">
        <f>ABS(Solieusap!F2454)</f>
        <v>2.5430953679654502</v>
      </c>
      <c r="G2454" s="16">
        <f>ABS(Solieusap!G2454)</f>
        <v>3.4190570562776701</v>
      </c>
      <c r="H2454" s="16">
        <f>ABS(Solieusap!H2454)</f>
        <v>1.55233302597349E-3</v>
      </c>
      <c r="I2454" s="16">
        <f>ABS(Solieusap!I2454)</f>
        <v>9.5696208528162998</v>
      </c>
      <c r="J2454" s="16">
        <f>ABS(Solieusap!J2454)</f>
        <v>6.4256274415596399</v>
      </c>
      <c r="K2454" s="16">
        <f t="shared" si="0"/>
        <v>26.274714805199899</v>
      </c>
      <c r="L2454" s="16">
        <f t="shared" si="1"/>
        <v>9.5696208528162998</v>
      </c>
    </row>
    <row r="2455" spans="1:12" ht="16.5" customHeight="1">
      <c r="A2455" s="15" t="str">
        <f>Solieusap!A2455</f>
        <v>Cũ</v>
      </c>
      <c r="B2455" s="15">
        <f>Solieusap!B2455</f>
        <v>0</v>
      </c>
      <c r="C2455" s="15" t="str">
        <f>Solieusap!C2455</f>
        <v>COMB6</v>
      </c>
      <c r="D2455" s="15" t="str">
        <f>Solieusap!D2455</f>
        <v>Combination</v>
      </c>
      <c r="E2455" s="16">
        <f>ABS(Solieusap!E2455)</f>
        <v>26.291571168836299</v>
      </c>
      <c r="F2455" s="16">
        <f>ABS(Solieusap!F2455)</f>
        <v>2.5448058874459698</v>
      </c>
      <c r="G2455" s="16">
        <f>ABS(Solieusap!G2455)</f>
        <v>3.4213214718620999</v>
      </c>
      <c r="H2455" s="16">
        <f>ABS(Solieusap!H2455)</f>
        <v>1.5533881298695901E-3</v>
      </c>
      <c r="I2455" s="16">
        <f>ABS(Solieusap!I2455)</f>
        <v>9.5764156450241096</v>
      </c>
      <c r="J2455" s="16">
        <f>ABS(Solieusap!J2455)</f>
        <v>6.4301744935076997</v>
      </c>
      <c r="K2455" s="16">
        <f t="shared" si="0"/>
        <v>26.291571168836299</v>
      </c>
      <c r="L2455" s="16">
        <f t="shared" si="1"/>
        <v>9.5764156450241096</v>
      </c>
    </row>
    <row r="2456" spans="1:12" ht="16.5" customHeight="1">
      <c r="A2456" s="15" t="str">
        <f>Solieusap!A2456</f>
        <v>Cũ</v>
      </c>
      <c r="B2456" s="15">
        <f>Solieusap!B2456</f>
        <v>1.75</v>
      </c>
      <c r="C2456" s="15" t="str">
        <f>Solieusap!C2456</f>
        <v>COMB6</v>
      </c>
      <c r="D2456" s="15" t="str">
        <f>Solieusap!D2456</f>
        <v>Combination</v>
      </c>
      <c r="E2456" s="16">
        <f>ABS(Solieusap!E2456)</f>
        <v>26.308427532472699</v>
      </c>
      <c r="F2456" s="16">
        <f>ABS(Solieusap!F2456)</f>
        <v>2.5465164069264898</v>
      </c>
      <c r="G2456" s="16">
        <f>ABS(Solieusap!G2456)</f>
        <v>3.4235858874465199</v>
      </c>
      <c r="H2456" s="16">
        <f>ABS(Solieusap!H2456)</f>
        <v>1.5544432337656899E-3</v>
      </c>
      <c r="I2456" s="16">
        <f>ABS(Solieusap!I2456)</f>
        <v>9.5832104372319193</v>
      </c>
      <c r="J2456" s="16">
        <f>ABS(Solieusap!J2456)</f>
        <v>6.4347215454557602</v>
      </c>
      <c r="K2456" s="16">
        <f t="shared" si="0"/>
        <v>26.308427532472699</v>
      </c>
      <c r="L2456" s="16">
        <f t="shared" si="1"/>
        <v>9.5832104372319193</v>
      </c>
    </row>
    <row r="2457" spans="1:12" ht="16.5" customHeight="1">
      <c r="A2457" s="15" t="str">
        <f>Solieusap!A2457</f>
        <v>Cũ</v>
      </c>
      <c r="B2457" s="15">
        <f>Solieusap!B2457</f>
        <v>3.5</v>
      </c>
      <c r="C2457" s="15" t="str">
        <f>Solieusap!C2457</f>
        <v>COMB6</v>
      </c>
      <c r="D2457" s="15" t="str">
        <f>Solieusap!D2457</f>
        <v>Combination</v>
      </c>
      <c r="E2457" s="16">
        <f>ABS(Solieusap!E2457)</f>
        <v>26.325283896109099</v>
      </c>
      <c r="F2457" s="16">
        <f>ABS(Solieusap!F2457)</f>
        <v>2.5482269264070099</v>
      </c>
      <c r="G2457" s="16">
        <f>ABS(Solieusap!G2457)</f>
        <v>3.42585030303094</v>
      </c>
      <c r="H2457" s="16">
        <f>ABS(Solieusap!H2457)</f>
        <v>1.55549833766179E-3</v>
      </c>
      <c r="I2457" s="16">
        <f>ABS(Solieusap!I2457)</f>
        <v>9.5900052294397309</v>
      </c>
      <c r="J2457" s="16">
        <f>ABS(Solieusap!J2457)</f>
        <v>6.4392685974038297</v>
      </c>
      <c r="K2457" s="16">
        <f t="shared" si="0"/>
        <v>26.325283896109099</v>
      </c>
      <c r="L2457" s="16">
        <f t="shared" si="1"/>
        <v>9.5900052294397309</v>
      </c>
    </row>
    <row r="2458" spans="1:12" ht="16.5" customHeight="1">
      <c r="A2458" s="15" t="str">
        <f>Solieusap!A2458</f>
        <v>Cũ</v>
      </c>
      <c r="B2458" s="15">
        <f>Solieusap!B2458</f>
        <v>0</v>
      </c>
      <c r="C2458" s="15" t="str">
        <f>Solieusap!C2458</f>
        <v>COMB7</v>
      </c>
      <c r="D2458" s="15" t="str">
        <f>Solieusap!D2458</f>
        <v>Combination</v>
      </c>
      <c r="E2458" s="16">
        <f>ABS(Solieusap!E2458)</f>
        <v>26.342140259745499</v>
      </c>
      <c r="F2458" s="16">
        <f>ABS(Solieusap!F2458)</f>
        <v>2.5499374458875299</v>
      </c>
      <c r="G2458" s="16">
        <f>ABS(Solieusap!G2458)</f>
        <v>3.42811471861536</v>
      </c>
      <c r="H2458" s="16">
        <f>ABS(Solieusap!H2458)</f>
        <v>1.5565534415578901E-3</v>
      </c>
      <c r="I2458" s="16">
        <f>ABS(Solieusap!I2458)</f>
        <v>9.5968000216475406</v>
      </c>
      <c r="J2458" s="16">
        <f>ABS(Solieusap!J2458)</f>
        <v>6.4438156493518903</v>
      </c>
      <c r="K2458" s="16">
        <f t="shared" si="0"/>
        <v>26.342140259745499</v>
      </c>
      <c r="L2458" s="16">
        <f t="shared" si="1"/>
        <v>9.5968000216475406</v>
      </c>
    </row>
    <row r="2459" spans="1:12" ht="16.5" customHeight="1">
      <c r="A2459" s="15" t="str">
        <f>Solieusap!A2459</f>
        <v>Cũ</v>
      </c>
      <c r="B2459" s="15">
        <f>Solieusap!B2459</f>
        <v>1.75</v>
      </c>
      <c r="C2459" s="15" t="str">
        <f>Solieusap!C2459</f>
        <v>COMB7</v>
      </c>
      <c r="D2459" s="15" t="str">
        <f>Solieusap!D2459</f>
        <v>Combination</v>
      </c>
      <c r="E2459" s="16">
        <f>ABS(Solieusap!E2459)</f>
        <v>26.358996623381898</v>
      </c>
      <c r="F2459" s="16">
        <f>ABS(Solieusap!F2459)</f>
        <v>2.5516479653680499</v>
      </c>
      <c r="G2459" s="16">
        <f>ABS(Solieusap!G2459)</f>
        <v>3.43037913419978</v>
      </c>
      <c r="H2459" s="16">
        <f>ABS(Solieusap!H2459)</f>
        <v>1.55760854545399E-3</v>
      </c>
      <c r="I2459" s="16">
        <f>ABS(Solieusap!I2459)</f>
        <v>9.6035948138553504</v>
      </c>
      <c r="J2459" s="16">
        <f>ABS(Solieusap!J2459)</f>
        <v>6.44836270129995</v>
      </c>
      <c r="K2459" s="16">
        <f t="shared" si="0"/>
        <v>26.358996623381898</v>
      </c>
      <c r="L2459" s="16">
        <f t="shared" si="1"/>
        <v>9.6035948138553504</v>
      </c>
    </row>
    <row r="2460" spans="1:12" ht="16.5" customHeight="1">
      <c r="A2460" s="15" t="str">
        <f>Solieusap!A2460</f>
        <v>Cũ</v>
      </c>
      <c r="B2460" s="15">
        <f>Solieusap!B2460</f>
        <v>3.5</v>
      </c>
      <c r="C2460" s="15" t="str">
        <f>Solieusap!C2460</f>
        <v>COMB7</v>
      </c>
      <c r="D2460" s="15" t="str">
        <f>Solieusap!D2460</f>
        <v>Combination</v>
      </c>
      <c r="E2460" s="16">
        <f>ABS(Solieusap!E2460)</f>
        <v>26.375852987018298</v>
      </c>
      <c r="F2460" s="16">
        <f>ABS(Solieusap!F2460)</f>
        <v>2.55335848484857</v>
      </c>
      <c r="G2460" s="16">
        <f>ABS(Solieusap!G2460)</f>
        <v>3.4326435497842001</v>
      </c>
      <c r="H2460" s="16">
        <f>ABS(Solieusap!H2460)</f>
        <v>1.55866364935009E-3</v>
      </c>
      <c r="I2460" s="16">
        <f>ABS(Solieusap!I2460)</f>
        <v>9.6103896060631495</v>
      </c>
      <c r="J2460" s="16">
        <f>ABS(Solieusap!J2460)</f>
        <v>6.4529097532480097</v>
      </c>
      <c r="K2460" s="16">
        <f t="shared" si="0"/>
        <v>26.375852987018298</v>
      </c>
      <c r="L2460" s="16">
        <f t="shared" si="1"/>
        <v>9.6103896060631495</v>
      </c>
    </row>
    <row r="2461" spans="1:12" ht="16.5" customHeight="1">
      <c r="A2461" s="15" t="str">
        <f>Solieusap!A2461</f>
        <v>Cũ</v>
      </c>
      <c r="B2461" s="15">
        <f>Solieusap!B2461</f>
        <v>0</v>
      </c>
      <c r="C2461" s="15" t="str">
        <f>Solieusap!C2461</f>
        <v>COMB1</v>
      </c>
      <c r="D2461" s="15" t="str">
        <f>Solieusap!D2461</f>
        <v>Combination</v>
      </c>
      <c r="E2461" s="16">
        <f>ABS(Solieusap!E2461)</f>
        <v>26.392709350654702</v>
      </c>
      <c r="F2461" s="16">
        <f>ABS(Solieusap!F2461)</f>
        <v>2.55506900432909</v>
      </c>
      <c r="G2461" s="16">
        <f>ABS(Solieusap!G2461)</f>
        <v>3.4349079653686201</v>
      </c>
      <c r="H2461" s="16">
        <f>ABS(Solieusap!H2461)</f>
        <v>1.5597187532461899E-3</v>
      </c>
      <c r="I2461" s="16">
        <f>ABS(Solieusap!I2461)</f>
        <v>9.6171843982709593</v>
      </c>
      <c r="J2461" s="16">
        <f>ABS(Solieusap!J2461)</f>
        <v>6.4574568051960703</v>
      </c>
      <c r="K2461" s="16">
        <f t="shared" si="0"/>
        <v>26.392709350654702</v>
      </c>
      <c r="L2461" s="16">
        <f t="shared" si="1"/>
        <v>9.6171843982709593</v>
      </c>
    </row>
    <row r="2462" spans="1:12" ht="16.5" customHeight="1">
      <c r="A2462" s="15" t="str">
        <f>Solieusap!A2462</f>
        <v>Cũ</v>
      </c>
      <c r="B2462" s="15">
        <f>Solieusap!B2462</f>
        <v>1.75</v>
      </c>
      <c r="C2462" s="15" t="str">
        <f>Solieusap!C2462</f>
        <v>COMB1</v>
      </c>
      <c r="D2462" s="15" t="str">
        <f>Solieusap!D2462</f>
        <v>Combination</v>
      </c>
      <c r="E2462" s="16">
        <f>ABS(Solieusap!E2462)</f>
        <v>26.409565714291102</v>
      </c>
      <c r="F2462" s="16">
        <f>ABS(Solieusap!F2462)</f>
        <v>2.55677952380961</v>
      </c>
      <c r="G2462" s="16">
        <f>ABS(Solieusap!G2462)</f>
        <v>3.4371723809530401</v>
      </c>
      <c r="H2462" s="16">
        <f>ABS(Solieusap!H2462)</f>
        <v>1.56077385714229E-3</v>
      </c>
      <c r="I2462" s="16">
        <f>ABS(Solieusap!I2462)</f>
        <v>9.6239791904787708</v>
      </c>
      <c r="J2462" s="16">
        <f>ABS(Solieusap!J2462)</f>
        <v>6.4620038571441301</v>
      </c>
      <c r="K2462" s="16">
        <f t="shared" si="0"/>
        <v>26.409565714291102</v>
      </c>
      <c r="L2462" s="16">
        <f t="shared" si="1"/>
        <v>9.6239791904787708</v>
      </c>
    </row>
    <row r="2463" spans="1:12" ht="16.5" customHeight="1">
      <c r="A2463" s="15" t="str">
        <f>Solieusap!A2463</f>
        <v>Cũ</v>
      </c>
      <c r="B2463" s="15">
        <f>Solieusap!B2463</f>
        <v>3.5</v>
      </c>
      <c r="C2463" s="15" t="str">
        <f>Solieusap!C2463</f>
        <v>COMB1</v>
      </c>
      <c r="D2463" s="15" t="str">
        <f>Solieusap!D2463</f>
        <v>Combination</v>
      </c>
      <c r="E2463" s="16">
        <f>ABS(Solieusap!E2463)</f>
        <v>26.426422077927501</v>
      </c>
      <c r="F2463" s="16">
        <f>ABS(Solieusap!F2463)</f>
        <v>2.5584900432901301</v>
      </c>
      <c r="G2463" s="16">
        <f>ABS(Solieusap!G2463)</f>
        <v>3.4394367965374602</v>
      </c>
      <c r="H2463" s="16">
        <f>ABS(Solieusap!H2463)</f>
        <v>1.5618289610383901E-3</v>
      </c>
      <c r="I2463" s="16">
        <f>ABS(Solieusap!I2463)</f>
        <v>9.6307739826865806</v>
      </c>
      <c r="J2463" s="16">
        <f>ABS(Solieusap!J2463)</f>
        <v>6.4665509090921898</v>
      </c>
      <c r="K2463" s="16">
        <f t="shared" si="0"/>
        <v>26.426422077927501</v>
      </c>
      <c r="L2463" s="16">
        <f t="shared" si="1"/>
        <v>9.6307739826865806</v>
      </c>
    </row>
    <row r="2464" spans="1:12" ht="16.5" customHeight="1">
      <c r="A2464" s="15" t="str">
        <f>Solieusap!A2464</f>
        <v>Cũ</v>
      </c>
      <c r="B2464" s="15">
        <f>Solieusap!B2464</f>
        <v>0</v>
      </c>
      <c r="C2464" s="15" t="str">
        <f>Solieusap!C2464</f>
        <v>COMB2</v>
      </c>
      <c r="D2464" s="15" t="str">
        <f>Solieusap!D2464</f>
        <v>Combination</v>
      </c>
      <c r="E2464" s="16">
        <f>ABS(Solieusap!E2464)</f>
        <v>26.443278441563901</v>
      </c>
      <c r="F2464" s="16">
        <f>ABS(Solieusap!F2464)</f>
        <v>2.5602005627706501</v>
      </c>
      <c r="G2464" s="16">
        <f>ABS(Solieusap!G2464)</f>
        <v>3.44170121212187</v>
      </c>
      <c r="H2464" s="16">
        <f>ABS(Solieusap!H2464)</f>
        <v>1.5628840649344899E-3</v>
      </c>
      <c r="I2464" s="16">
        <f>ABS(Solieusap!I2464)</f>
        <v>9.6375687748943903</v>
      </c>
      <c r="J2464" s="16">
        <f>ABS(Solieusap!J2464)</f>
        <v>6.4710979610402504</v>
      </c>
      <c r="K2464" s="16">
        <f t="shared" si="0"/>
        <v>26.443278441563901</v>
      </c>
      <c r="L2464" s="16">
        <f t="shared" si="1"/>
        <v>9.6375687748943903</v>
      </c>
    </row>
    <row r="2465" spans="1:12" ht="16.5" customHeight="1">
      <c r="A2465" s="15" t="str">
        <f>Solieusap!A2465</f>
        <v>Cũ</v>
      </c>
      <c r="B2465" s="15">
        <f>Solieusap!B2465</f>
        <v>1.75</v>
      </c>
      <c r="C2465" s="15" t="str">
        <f>Solieusap!C2465</f>
        <v>COMB2</v>
      </c>
      <c r="D2465" s="15" t="str">
        <f>Solieusap!D2465</f>
        <v>Combination</v>
      </c>
      <c r="E2465" s="16">
        <f>ABS(Solieusap!E2465)</f>
        <v>26.460134805200301</v>
      </c>
      <c r="F2465" s="16">
        <f>ABS(Solieusap!F2465)</f>
        <v>2.5619110822511799</v>
      </c>
      <c r="G2465" s="16">
        <f>ABS(Solieusap!G2465)</f>
        <v>3.44396562770629</v>
      </c>
      <c r="H2465" s="16">
        <f>ABS(Solieusap!H2465)</f>
        <v>1.56393916883059E-3</v>
      </c>
      <c r="I2465" s="16">
        <f>ABS(Solieusap!I2465)</f>
        <v>9.6443635671022001</v>
      </c>
      <c r="J2465" s="16">
        <f>ABS(Solieusap!J2465)</f>
        <v>6.4756450129883101</v>
      </c>
      <c r="K2465" s="16">
        <f t="shared" si="0"/>
        <v>26.460134805200301</v>
      </c>
      <c r="L2465" s="16">
        <f t="shared" si="1"/>
        <v>9.6443635671022001</v>
      </c>
    </row>
    <row r="2466" spans="1:12" ht="16.5" customHeight="1">
      <c r="A2466" s="15" t="str">
        <f>Solieusap!A2466</f>
        <v>Cũ</v>
      </c>
      <c r="B2466" s="15">
        <f>Solieusap!B2466</f>
        <v>3.5</v>
      </c>
      <c r="C2466" s="15" t="str">
        <f>Solieusap!C2466</f>
        <v>COMB2</v>
      </c>
      <c r="D2466" s="15" t="str">
        <f>Solieusap!D2466</f>
        <v>Combination</v>
      </c>
      <c r="E2466" s="16">
        <f>ABS(Solieusap!E2466)</f>
        <v>26.476991168836701</v>
      </c>
      <c r="F2466" s="16">
        <f>ABS(Solieusap!F2466)</f>
        <v>2.5636216017317</v>
      </c>
      <c r="G2466" s="16">
        <f>ABS(Solieusap!G2466)</f>
        <v>3.44623004329071</v>
      </c>
      <c r="H2466" s="16">
        <f>ABS(Solieusap!H2466)</f>
        <v>1.5649942727266901E-3</v>
      </c>
      <c r="I2466" s="16">
        <f>ABS(Solieusap!I2466)</f>
        <v>9.6511583593100099</v>
      </c>
      <c r="J2466" s="16">
        <f>ABS(Solieusap!J2466)</f>
        <v>6.4801920649363698</v>
      </c>
      <c r="K2466" s="16">
        <f t="shared" si="0"/>
        <v>26.476991168836701</v>
      </c>
      <c r="L2466" s="16">
        <f t="shared" si="1"/>
        <v>9.6511583593100099</v>
      </c>
    </row>
    <row r="2467" spans="1:12" ht="16.5" customHeight="1">
      <c r="A2467" s="15" t="str">
        <f>Solieusap!A2467</f>
        <v>Cũ</v>
      </c>
      <c r="B2467" s="15">
        <f>Solieusap!B2467</f>
        <v>0</v>
      </c>
      <c r="C2467" s="15" t="str">
        <f>Solieusap!C2467</f>
        <v>COMB3</v>
      </c>
      <c r="D2467" s="15" t="str">
        <f>Solieusap!D2467</f>
        <v>Combination</v>
      </c>
      <c r="E2467" s="16">
        <f>ABS(Solieusap!E2467)</f>
        <v>26.493847532473101</v>
      </c>
      <c r="F2467" s="16">
        <f>ABS(Solieusap!F2467)</f>
        <v>2.56533212121222</v>
      </c>
      <c r="G2467" s="16">
        <f>ABS(Solieusap!G2467)</f>
        <v>3.4484944588751301</v>
      </c>
      <c r="H2467" s="16">
        <f>ABS(Solieusap!H2467)</f>
        <v>1.5660493766227899E-3</v>
      </c>
      <c r="I2467" s="16">
        <f>ABS(Solieusap!I2467)</f>
        <v>9.6579531515178196</v>
      </c>
      <c r="J2467" s="16">
        <f>ABS(Solieusap!J2467)</f>
        <v>6.4847391168844304</v>
      </c>
      <c r="K2467" s="16">
        <f t="shared" si="0"/>
        <v>26.493847532473101</v>
      </c>
      <c r="L2467" s="16">
        <f t="shared" si="1"/>
        <v>9.6579531515178196</v>
      </c>
    </row>
    <row r="2468" spans="1:12" ht="16.5" customHeight="1">
      <c r="A2468" s="15" t="str">
        <f>Solieusap!A2468</f>
        <v>Cũ</v>
      </c>
      <c r="B2468" s="15">
        <f>Solieusap!B2468</f>
        <v>1.75</v>
      </c>
      <c r="C2468" s="15" t="str">
        <f>Solieusap!C2468</f>
        <v>COMB3</v>
      </c>
      <c r="D2468" s="15" t="str">
        <f>Solieusap!D2468</f>
        <v>Combination</v>
      </c>
      <c r="E2468" s="16">
        <f>ABS(Solieusap!E2468)</f>
        <v>26.510703896109501</v>
      </c>
      <c r="F2468" s="16">
        <f>ABS(Solieusap!F2468)</f>
        <v>2.5670426406927298</v>
      </c>
      <c r="G2468" s="16">
        <f>ABS(Solieusap!G2468)</f>
        <v>3.4507588744595501</v>
      </c>
      <c r="H2468" s="16">
        <f>ABS(Solieusap!H2468)</f>
        <v>1.56710448051889E-3</v>
      </c>
      <c r="I2468" s="16">
        <f>ABS(Solieusap!I2468)</f>
        <v>9.6647479437256294</v>
      </c>
      <c r="J2468" s="16">
        <f>ABS(Solieusap!J2468)</f>
        <v>6.4892861688324901</v>
      </c>
      <c r="K2468" s="16">
        <f t="shared" si="0"/>
        <v>26.510703896109501</v>
      </c>
      <c r="L2468" s="16">
        <f t="shared" si="1"/>
        <v>9.6647479437256294</v>
      </c>
    </row>
    <row r="2469" spans="1:12" ht="16.5" customHeight="1">
      <c r="A2469" s="15" t="str">
        <f>Solieusap!A2469</f>
        <v>Cũ</v>
      </c>
      <c r="B2469" s="15">
        <f>Solieusap!B2469</f>
        <v>3.5</v>
      </c>
      <c r="C2469" s="15" t="str">
        <f>Solieusap!C2469</f>
        <v>COMB3</v>
      </c>
      <c r="D2469" s="15" t="str">
        <f>Solieusap!D2469</f>
        <v>Combination</v>
      </c>
      <c r="E2469" s="16">
        <f>ABS(Solieusap!E2469)</f>
        <v>26.527560259745901</v>
      </c>
      <c r="F2469" s="16">
        <f>ABS(Solieusap!F2469)</f>
        <v>2.5687531601732498</v>
      </c>
      <c r="G2469" s="16">
        <f>ABS(Solieusap!G2469)</f>
        <v>3.4530232900439799</v>
      </c>
      <c r="H2469" s="16">
        <f>ABS(Solieusap!H2469)</f>
        <v>1.5681595844149901E-3</v>
      </c>
      <c r="I2469" s="16">
        <f>ABS(Solieusap!I2469)</f>
        <v>9.6715427359334392</v>
      </c>
      <c r="J2469" s="16">
        <f>ABS(Solieusap!J2469)</f>
        <v>6.4938332207805498</v>
      </c>
      <c r="K2469" s="16">
        <f t="shared" si="0"/>
        <v>26.527560259745901</v>
      </c>
      <c r="L2469" s="16">
        <f t="shared" si="1"/>
        <v>9.6715427359334392</v>
      </c>
    </row>
    <row r="2470" spans="1:12" ht="16.5" customHeight="1">
      <c r="A2470" s="15" t="str">
        <f>Solieusap!A2470</f>
        <v>Cũ</v>
      </c>
      <c r="B2470" s="15">
        <f>Solieusap!B2470</f>
        <v>0</v>
      </c>
      <c r="C2470" s="15" t="str">
        <f>Solieusap!C2470</f>
        <v>COMB4</v>
      </c>
      <c r="D2470" s="15" t="str">
        <f>Solieusap!D2470</f>
        <v>Combination</v>
      </c>
      <c r="E2470" s="16">
        <f>ABS(Solieusap!E2470)</f>
        <v>26.5444166233823</v>
      </c>
      <c r="F2470" s="16">
        <f>ABS(Solieusap!F2470)</f>
        <v>2.5704636796537699</v>
      </c>
      <c r="G2470" s="16">
        <f>ABS(Solieusap!G2470)</f>
        <v>3.4552877056283999</v>
      </c>
      <c r="H2470" s="16">
        <f>ABS(Solieusap!H2470)</f>
        <v>1.56921468831109E-3</v>
      </c>
      <c r="I2470" s="16">
        <f>ABS(Solieusap!I2470)</f>
        <v>9.6783375281412507</v>
      </c>
      <c r="J2470" s="16">
        <f>ABS(Solieusap!J2470)</f>
        <v>6.4983802727286104</v>
      </c>
      <c r="K2470" s="16">
        <f t="shared" si="0"/>
        <v>26.5444166233823</v>
      </c>
      <c r="L2470" s="16">
        <f t="shared" si="1"/>
        <v>9.6783375281412507</v>
      </c>
    </row>
    <row r="2471" spans="1:12" ht="16.5" customHeight="1">
      <c r="A2471" s="15" t="str">
        <f>Solieusap!A2471</f>
        <v>Cũ</v>
      </c>
      <c r="B2471" s="15">
        <f>Solieusap!B2471</f>
        <v>1.75</v>
      </c>
      <c r="C2471" s="15" t="str">
        <f>Solieusap!C2471</f>
        <v>COMB4</v>
      </c>
      <c r="D2471" s="15" t="str">
        <f>Solieusap!D2471</f>
        <v>Combination</v>
      </c>
      <c r="E2471" s="16">
        <f>ABS(Solieusap!E2471)</f>
        <v>26.5612729870187</v>
      </c>
      <c r="F2471" s="16">
        <f>ABS(Solieusap!F2471)</f>
        <v>2.5721741991342899</v>
      </c>
      <c r="G2471" s="16">
        <f>ABS(Solieusap!G2471)</f>
        <v>3.45755212121282</v>
      </c>
      <c r="H2471" s="16">
        <f>ABS(Solieusap!H2471)</f>
        <v>1.57026979220719E-3</v>
      </c>
      <c r="I2471" s="16">
        <f>ABS(Solieusap!I2471)</f>
        <v>9.6851323203490605</v>
      </c>
      <c r="J2471" s="16">
        <f>ABS(Solieusap!J2471)</f>
        <v>6.5029273246766701</v>
      </c>
      <c r="K2471" s="16">
        <f t="shared" si="0"/>
        <v>26.5612729870187</v>
      </c>
      <c r="L2471" s="16">
        <f t="shared" si="1"/>
        <v>9.6851323203490605</v>
      </c>
    </row>
    <row r="2472" spans="1:12" ht="16.5" customHeight="1">
      <c r="A2472" s="15" t="str">
        <f>Solieusap!A2472</f>
        <v>Cũ</v>
      </c>
      <c r="B2472" s="15">
        <f>Solieusap!B2472</f>
        <v>3.5</v>
      </c>
      <c r="C2472" s="15" t="str">
        <f>Solieusap!C2472</f>
        <v>COMB4</v>
      </c>
      <c r="D2472" s="15" t="str">
        <f>Solieusap!D2472</f>
        <v>Combination</v>
      </c>
      <c r="E2472" s="16">
        <f>ABS(Solieusap!E2472)</f>
        <v>26.5781293506551</v>
      </c>
      <c r="F2472" s="16">
        <f>ABS(Solieusap!F2472)</f>
        <v>2.5738847186148099</v>
      </c>
      <c r="G2472" s="16">
        <f>ABS(Solieusap!G2472)</f>
        <v>3.45981653679724</v>
      </c>
      <c r="H2472" s="16">
        <f>ABS(Solieusap!H2472)</f>
        <v>1.5713248961032899E-3</v>
      </c>
      <c r="I2472" s="16">
        <f>ABS(Solieusap!I2472)</f>
        <v>9.6919271125568702</v>
      </c>
      <c r="J2472" s="16">
        <f>ABS(Solieusap!J2472)</f>
        <v>6.5074743766247396</v>
      </c>
      <c r="K2472" s="16">
        <f t="shared" si="0"/>
        <v>26.5781293506551</v>
      </c>
      <c r="L2472" s="16">
        <f t="shared" si="1"/>
        <v>9.6919271125568702</v>
      </c>
    </row>
    <row r="2473" spans="1:12" ht="16.5" customHeight="1">
      <c r="A2473" s="15" t="str">
        <f>Solieusap!A2473</f>
        <v>Cũ</v>
      </c>
      <c r="B2473" s="15">
        <f>Solieusap!B2473</f>
        <v>0</v>
      </c>
      <c r="C2473" s="15" t="str">
        <f>Solieusap!C2473</f>
        <v>COMB5</v>
      </c>
      <c r="D2473" s="15" t="str">
        <f>Solieusap!D2473</f>
        <v>Combination</v>
      </c>
      <c r="E2473" s="16">
        <f>ABS(Solieusap!E2473)</f>
        <v>26.5949857142915</v>
      </c>
      <c r="F2473" s="16">
        <f>ABS(Solieusap!F2473)</f>
        <v>2.57559523809533</v>
      </c>
      <c r="G2473" s="16">
        <f>ABS(Solieusap!G2473)</f>
        <v>3.46208095238166</v>
      </c>
      <c r="H2473" s="16">
        <f>ABS(Solieusap!H2473)</f>
        <v>1.57237999999939E-3</v>
      </c>
      <c r="I2473" s="16">
        <f>ABS(Solieusap!I2473)</f>
        <v>9.69872190476468</v>
      </c>
      <c r="J2473" s="16">
        <f>ABS(Solieusap!J2473)</f>
        <v>6.5120214285727904</v>
      </c>
      <c r="K2473" s="16">
        <f t="shared" si="0"/>
        <v>26.5949857142915</v>
      </c>
      <c r="L2473" s="16">
        <f t="shared" si="1"/>
        <v>9.69872190476468</v>
      </c>
    </row>
    <row r="2474" spans="1:12" ht="16.5" customHeight="1">
      <c r="A2474" s="15" t="str">
        <f>Solieusap!A2474</f>
        <v>Cũ</v>
      </c>
      <c r="B2474" s="15">
        <f>Solieusap!B2474</f>
        <v>1.75</v>
      </c>
      <c r="C2474" s="15" t="str">
        <f>Solieusap!C2474</f>
        <v>COMB5</v>
      </c>
      <c r="D2474" s="15" t="str">
        <f>Solieusap!D2474</f>
        <v>Combination</v>
      </c>
      <c r="E2474" s="16">
        <f>ABS(Solieusap!E2474)</f>
        <v>26.6118420779279</v>
      </c>
      <c r="F2474" s="16">
        <f>ABS(Solieusap!F2474)</f>
        <v>2.57730575757585</v>
      </c>
      <c r="G2474" s="16">
        <f>ABS(Solieusap!G2474)</f>
        <v>3.4643453679660801</v>
      </c>
      <c r="H2474" s="16">
        <f>ABS(Solieusap!H2474)</f>
        <v>1.5734351038954901E-3</v>
      </c>
      <c r="I2474" s="16">
        <f>ABS(Solieusap!I2474)</f>
        <v>9.7055166969724898</v>
      </c>
      <c r="J2474" s="16">
        <f>ABS(Solieusap!J2474)</f>
        <v>6.5165684805208599</v>
      </c>
      <c r="K2474" s="16">
        <f t="shared" si="0"/>
        <v>26.6118420779279</v>
      </c>
      <c r="L2474" s="16">
        <f t="shared" si="1"/>
        <v>9.7055166969724898</v>
      </c>
    </row>
    <row r="2475" spans="1:12" ht="16.5" customHeight="1">
      <c r="A2475" s="15" t="str">
        <f>Solieusap!A2475</f>
        <v>Cũ</v>
      </c>
      <c r="B2475" s="15">
        <f>Solieusap!B2475</f>
        <v>3.5</v>
      </c>
      <c r="C2475" s="15" t="str">
        <f>Solieusap!C2475</f>
        <v>COMB5</v>
      </c>
      <c r="D2475" s="15" t="str">
        <f>Solieusap!D2475</f>
        <v>Combination</v>
      </c>
      <c r="E2475" s="16">
        <f>ABS(Solieusap!E2475)</f>
        <v>26.6286984415643</v>
      </c>
      <c r="F2475" s="16">
        <f>ABS(Solieusap!F2475)</f>
        <v>2.57901627705637</v>
      </c>
      <c r="G2475" s="16">
        <f>ABS(Solieusap!G2475)</f>
        <v>3.4666097835505001</v>
      </c>
      <c r="H2475" s="16">
        <f>ABS(Solieusap!H2475)</f>
        <v>1.5744902077915899E-3</v>
      </c>
      <c r="I2475" s="16">
        <f>ABS(Solieusap!I2475)</f>
        <v>9.7123114891802995</v>
      </c>
      <c r="J2475" s="16">
        <f>ABS(Solieusap!J2475)</f>
        <v>6.5211155324689196</v>
      </c>
      <c r="K2475" s="16">
        <f t="shared" si="0"/>
        <v>26.6286984415643</v>
      </c>
      <c r="L2475" s="16">
        <f t="shared" si="1"/>
        <v>9.7123114891802995</v>
      </c>
    </row>
    <row r="2476" spans="1:12" ht="16.5" customHeight="1">
      <c r="A2476" s="15" t="str">
        <f>Solieusap!A2476</f>
        <v>Cũ</v>
      </c>
      <c r="B2476" s="15">
        <f>Solieusap!B2476</f>
        <v>0</v>
      </c>
      <c r="C2476" s="15" t="str">
        <f>Solieusap!C2476</f>
        <v>COMB6</v>
      </c>
      <c r="D2476" s="15" t="str">
        <f>Solieusap!D2476</f>
        <v>Combination</v>
      </c>
      <c r="E2476" s="16">
        <f>ABS(Solieusap!E2476)</f>
        <v>26.6455548052007</v>
      </c>
      <c r="F2476" s="16">
        <f>ABS(Solieusap!F2476)</f>
        <v>2.5807267965368998</v>
      </c>
      <c r="G2476" s="16">
        <f>ABS(Solieusap!G2476)</f>
        <v>3.4688741991349201</v>
      </c>
      <c r="H2476" s="16">
        <f>ABS(Solieusap!H2476)</f>
        <v>1.57554531168769E-3</v>
      </c>
      <c r="I2476" s="16">
        <f>ABS(Solieusap!I2476)</f>
        <v>9.7191062813881093</v>
      </c>
      <c r="J2476" s="16">
        <f>ABS(Solieusap!J2476)</f>
        <v>6.5256625844169802</v>
      </c>
      <c r="K2476" s="16">
        <f t="shared" si="0"/>
        <v>26.6455548052007</v>
      </c>
      <c r="L2476" s="16">
        <f t="shared" si="1"/>
        <v>9.7191062813881093</v>
      </c>
    </row>
    <row r="2477" spans="1:12" ht="16.5" customHeight="1">
      <c r="A2477" s="15" t="str">
        <f>Solieusap!A2477</f>
        <v>Cũ</v>
      </c>
      <c r="B2477" s="15">
        <f>Solieusap!B2477</f>
        <v>1.75</v>
      </c>
      <c r="C2477" s="15" t="str">
        <f>Solieusap!C2477</f>
        <v>COMB6</v>
      </c>
      <c r="D2477" s="15" t="str">
        <f>Solieusap!D2477</f>
        <v>Combination</v>
      </c>
      <c r="E2477" s="16">
        <f>ABS(Solieusap!E2477)</f>
        <v>26.662411168837099</v>
      </c>
      <c r="F2477" s="16">
        <f>ABS(Solieusap!F2477)</f>
        <v>2.5824373160174199</v>
      </c>
      <c r="G2477" s="16">
        <f>ABS(Solieusap!G2477)</f>
        <v>3.4711386147193299</v>
      </c>
      <c r="H2477" s="16">
        <f>ABS(Solieusap!H2477)</f>
        <v>1.5766004155837901E-3</v>
      </c>
      <c r="I2477" s="16">
        <f>ABS(Solieusap!I2477)</f>
        <v>9.7259010735959208</v>
      </c>
      <c r="J2477" s="16">
        <f>ABS(Solieusap!J2477)</f>
        <v>6.5302096363650399</v>
      </c>
      <c r="K2477" s="16">
        <f t="shared" si="0"/>
        <v>26.662411168837099</v>
      </c>
      <c r="L2477" s="16">
        <f t="shared" si="1"/>
        <v>9.7259010735959208</v>
      </c>
    </row>
    <row r="2478" spans="1:12" ht="16.5" customHeight="1">
      <c r="A2478" s="15" t="str">
        <f>Solieusap!A2478</f>
        <v>Cũ</v>
      </c>
      <c r="B2478" s="15">
        <f>Solieusap!B2478</f>
        <v>3.5</v>
      </c>
      <c r="C2478" s="15" t="str">
        <f>Solieusap!C2478</f>
        <v>COMB6</v>
      </c>
      <c r="D2478" s="15" t="str">
        <f>Solieusap!D2478</f>
        <v>Combination</v>
      </c>
      <c r="E2478" s="16">
        <f>ABS(Solieusap!E2478)</f>
        <v>26.679267532473499</v>
      </c>
      <c r="F2478" s="16">
        <f>ABS(Solieusap!F2478)</f>
        <v>2.5841478354979399</v>
      </c>
      <c r="G2478" s="16">
        <f>ABS(Solieusap!G2478)</f>
        <v>3.4734030303037602</v>
      </c>
      <c r="H2478" s="16">
        <f>ABS(Solieusap!H2478)</f>
        <v>1.5776555194798899E-3</v>
      </c>
      <c r="I2478" s="16">
        <f>ABS(Solieusap!I2478)</f>
        <v>9.7326958658037306</v>
      </c>
      <c r="J2478" s="16">
        <f>ABS(Solieusap!J2478)</f>
        <v>6.5347566883130996</v>
      </c>
      <c r="K2478" s="16">
        <f t="shared" si="0"/>
        <v>26.679267532473499</v>
      </c>
      <c r="L2478" s="16">
        <f t="shared" si="1"/>
        <v>9.7326958658037306</v>
      </c>
    </row>
    <row r="2479" spans="1:12" ht="16.5" customHeight="1">
      <c r="A2479" s="15" t="str">
        <f>Solieusap!A2479</f>
        <v>Cũ</v>
      </c>
      <c r="B2479" s="15">
        <f>Solieusap!B2479</f>
        <v>0</v>
      </c>
      <c r="C2479" s="15" t="str">
        <f>Solieusap!C2479</f>
        <v>COMB7</v>
      </c>
      <c r="D2479" s="15" t="str">
        <f>Solieusap!D2479</f>
        <v>Combination</v>
      </c>
      <c r="E2479" s="16">
        <f>ABS(Solieusap!E2479)</f>
        <v>26.696123896109899</v>
      </c>
      <c r="F2479" s="16">
        <f>ABS(Solieusap!F2479)</f>
        <v>2.5858583549784599</v>
      </c>
      <c r="G2479" s="16">
        <f>ABS(Solieusap!G2479)</f>
        <v>3.47566744588817</v>
      </c>
      <c r="H2479" s="16">
        <f>ABS(Solieusap!H2479)</f>
        <v>1.57871062337599E-3</v>
      </c>
      <c r="I2479" s="16">
        <f>ABS(Solieusap!I2479)</f>
        <v>9.7394906580115403</v>
      </c>
      <c r="J2479" s="16">
        <f>ABS(Solieusap!J2479)</f>
        <v>6.5393037402611602</v>
      </c>
      <c r="K2479" s="16">
        <f t="shared" si="0"/>
        <v>26.696123896109899</v>
      </c>
      <c r="L2479" s="16">
        <f t="shared" si="1"/>
        <v>9.7394906580115403</v>
      </c>
    </row>
    <row r="2480" spans="1:12" ht="16.5" customHeight="1">
      <c r="A2480" s="15" t="str">
        <f>Solieusap!A2480</f>
        <v>Cũ</v>
      </c>
      <c r="B2480" s="15">
        <f>Solieusap!B2480</f>
        <v>1.75</v>
      </c>
      <c r="C2480" s="15" t="str">
        <f>Solieusap!C2480</f>
        <v>COMB7</v>
      </c>
      <c r="D2480" s="15" t="str">
        <f>Solieusap!D2480</f>
        <v>Combination</v>
      </c>
      <c r="E2480" s="16">
        <f>ABS(Solieusap!E2480)</f>
        <v>26.712980259746299</v>
      </c>
      <c r="F2480" s="16">
        <f>ABS(Solieusap!F2480)</f>
        <v>2.58756887445898</v>
      </c>
      <c r="G2480" s="16">
        <f>ABS(Solieusap!G2480)</f>
        <v>3.47793186147259</v>
      </c>
      <c r="H2480" s="16">
        <f>ABS(Solieusap!H2480)</f>
        <v>1.5797657272720899E-3</v>
      </c>
      <c r="I2480" s="16">
        <f>ABS(Solieusap!I2480)</f>
        <v>9.7462854502193501</v>
      </c>
      <c r="J2480" s="16">
        <f>ABS(Solieusap!J2480)</f>
        <v>6.5438507922092199</v>
      </c>
      <c r="K2480" s="16">
        <f t="shared" si="0"/>
        <v>26.712980259746299</v>
      </c>
      <c r="L2480" s="16">
        <f t="shared" si="1"/>
        <v>9.7462854502193501</v>
      </c>
    </row>
    <row r="2481" spans="1:12" ht="16.5" customHeight="1">
      <c r="A2481" s="15" t="str">
        <f>Solieusap!A2481</f>
        <v>Cũ</v>
      </c>
      <c r="B2481" s="15">
        <f>Solieusap!B2481</f>
        <v>3.5</v>
      </c>
      <c r="C2481" s="15" t="str">
        <f>Solieusap!C2481</f>
        <v>COMB7</v>
      </c>
      <c r="D2481" s="15" t="str">
        <f>Solieusap!D2481</f>
        <v>Combination</v>
      </c>
      <c r="E2481" s="16">
        <f>ABS(Solieusap!E2481)</f>
        <v>26.729836623382699</v>
      </c>
      <c r="F2481" s="16">
        <f>ABS(Solieusap!F2481)</f>
        <v>2.5892793939395</v>
      </c>
      <c r="G2481" s="16">
        <f>ABS(Solieusap!G2481)</f>
        <v>3.4801962770570101</v>
      </c>
      <c r="H2481" s="16">
        <f>ABS(Solieusap!H2481)</f>
        <v>1.58082083116819E-3</v>
      </c>
      <c r="I2481" s="16">
        <f>ABS(Solieusap!I2481)</f>
        <v>9.7530802424271599</v>
      </c>
      <c r="J2481" s="16">
        <f>ABS(Solieusap!J2481)</f>
        <v>6.5483978441572797</v>
      </c>
      <c r="K2481" s="16">
        <f t="shared" si="0"/>
        <v>26.729836623382699</v>
      </c>
      <c r="L2481" s="16">
        <f t="shared" si="1"/>
        <v>9.7530802424271599</v>
      </c>
    </row>
    <row r="2482" spans="1:12" ht="16.5" customHeight="1">
      <c r="A2482" s="15" t="str">
        <f>Solieusap!A2482</f>
        <v>Cũ</v>
      </c>
      <c r="B2482" s="15">
        <f>Solieusap!B2482</f>
        <v>0</v>
      </c>
      <c r="C2482" s="15" t="str">
        <f>Solieusap!C2482</f>
        <v>COMB1</v>
      </c>
      <c r="D2482" s="15" t="str">
        <f>Solieusap!D2482</f>
        <v>Combination</v>
      </c>
      <c r="E2482" s="16">
        <f>ABS(Solieusap!E2482)</f>
        <v>26.746692987019099</v>
      </c>
      <c r="F2482" s="16">
        <f>ABS(Solieusap!F2482)</f>
        <v>2.5909899134200201</v>
      </c>
      <c r="G2482" s="16">
        <f>ABS(Solieusap!G2482)</f>
        <v>3.4824606926414301</v>
      </c>
      <c r="H2482" s="16">
        <f>ABS(Solieusap!H2482)</f>
        <v>1.5818759350642901E-3</v>
      </c>
      <c r="I2482" s="16">
        <f>ABS(Solieusap!I2482)</f>
        <v>9.7598750346349696</v>
      </c>
      <c r="J2482" s="16">
        <f>ABS(Solieusap!J2482)</f>
        <v>6.5529448961053403</v>
      </c>
      <c r="K2482" s="16">
        <f t="shared" si="0"/>
        <v>26.746692987019099</v>
      </c>
      <c r="L2482" s="16">
        <f t="shared" si="1"/>
        <v>9.7598750346349696</v>
      </c>
    </row>
    <row r="2483" spans="1:12" ht="16.5" customHeight="1">
      <c r="A2483" s="15" t="str">
        <f>Solieusap!A2483</f>
        <v>Cũ</v>
      </c>
      <c r="B2483" s="15">
        <f>Solieusap!B2483</f>
        <v>1.75</v>
      </c>
      <c r="C2483" s="15" t="str">
        <f>Solieusap!C2483</f>
        <v>COMB1</v>
      </c>
      <c r="D2483" s="15" t="str">
        <f>Solieusap!D2483</f>
        <v>Combination</v>
      </c>
      <c r="E2483" s="16">
        <f>ABS(Solieusap!E2483)</f>
        <v>26.763549350655499</v>
      </c>
      <c r="F2483" s="16">
        <f>ABS(Solieusap!F2483)</f>
        <v>2.5927004329005401</v>
      </c>
      <c r="G2483" s="16">
        <f>ABS(Solieusap!G2483)</f>
        <v>3.4847251082258599</v>
      </c>
      <c r="H2483" s="16">
        <f>ABS(Solieusap!H2483)</f>
        <v>1.5829310389603899E-3</v>
      </c>
      <c r="I2483" s="16">
        <f>ABS(Solieusap!I2483)</f>
        <v>9.7666698268427794</v>
      </c>
      <c r="J2483" s="16">
        <f>ABS(Solieusap!J2483)</f>
        <v>6.5574919480534</v>
      </c>
      <c r="K2483" s="16">
        <f t="shared" si="0"/>
        <v>26.763549350655499</v>
      </c>
      <c r="L2483" s="16">
        <f t="shared" si="1"/>
        <v>9.7666698268427794</v>
      </c>
    </row>
    <row r="2484" spans="1:12" ht="16.5" customHeight="1">
      <c r="A2484" s="15" t="str">
        <f>Solieusap!A2484</f>
        <v>Cũ</v>
      </c>
      <c r="B2484" s="15">
        <f>Solieusap!B2484</f>
        <v>3.5</v>
      </c>
      <c r="C2484" s="15" t="str">
        <f>Solieusap!C2484</f>
        <v>COMB1</v>
      </c>
      <c r="D2484" s="15" t="str">
        <f>Solieusap!D2484</f>
        <v>Combination</v>
      </c>
      <c r="E2484" s="16">
        <f>ABS(Solieusap!E2484)</f>
        <v>26.780405714291899</v>
      </c>
      <c r="F2484" s="16">
        <f>ABS(Solieusap!F2484)</f>
        <v>2.5944109523810601</v>
      </c>
      <c r="G2484" s="16">
        <f>ABS(Solieusap!G2484)</f>
        <v>3.4869895238102799</v>
      </c>
      <c r="H2484" s="16">
        <f>ABS(Solieusap!H2484)</f>
        <v>1.58398614285649E-3</v>
      </c>
      <c r="I2484" s="16">
        <f>ABS(Solieusap!I2484)</f>
        <v>9.7734646190505892</v>
      </c>
      <c r="J2484" s="16">
        <f>ABS(Solieusap!J2484)</f>
        <v>6.5620390000014597</v>
      </c>
      <c r="K2484" s="16">
        <f t="shared" si="0"/>
        <v>26.780405714291899</v>
      </c>
      <c r="L2484" s="16">
        <f t="shared" si="1"/>
        <v>9.7734646190505892</v>
      </c>
    </row>
    <row r="2485" spans="1:12" ht="16.5" customHeight="1">
      <c r="A2485" s="15" t="str">
        <f>Solieusap!A2485</f>
        <v>Cũ</v>
      </c>
      <c r="B2485" s="15">
        <f>Solieusap!B2485</f>
        <v>0</v>
      </c>
      <c r="C2485" s="15" t="str">
        <f>Solieusap!C2485</f>
        <v>COMB2</v>
      </c>
      <c r="D2485" s="15" t="str">
        <f>Solieusap!D2485</f>
        <v>Combination</v>
      </c>
      <c r="E2485" s="16">
        <f>ABS(Solieusap!E2485)</f>
        <v>26.797262077928298</v>
      </c>
      <c r="F2485" s="16">
        <f>ABS(Solieusap!F2485)</f>
        <v>2.5961214718615802</v>
      </c>
      <c r="G2485" s="16">
        <f>ABS(Solieusap!G2485)</f>
        <v>3.4892539393947</v>
      </c>
      <c r="H2485" s="16">
        <f>ABS(Solieusap!H2485)</f>
        <v>1.5850412467525901E-3</v>
      </c>
      <c r="I2485" s="16">
        <f>ABS(Solieusap!I2485)</f>
        <v>9.7802594112584007</v>
      </c>
      <c r="J2485" s="16">
        <f>ABS(Solieusap!J2485)</f>
        <v>6.5665860519495203</v>
      </c>
      <c r="K2485" s="16">
        <f t="shared" si="0"/>
        <v>26.797262077928298</v>
      </c>
      <c r="L2485" s="16">
        <f t="shared" si="1"/>
        <v>9.7802594112584007</v>
      </c>
    </row>
    <row r="2486" spans="1:12" ht="16.5" customHeight="1">
      <c r="A2486" s="15" t="str">
        <f>Solieusap!A2486</f>
        <v>Cũ</v>
      </c>
      <c r="B2486" s="15">
        <f>Solieusap!B2486</f>
        <v>1.75</v>
      </c>
      <c r="C2486" s="15" t="str">
        <f>Solieusap!C2486</f>
        <v>COMB2</v>
      </c>
      <c r="D2486" s="15" t="str">
        <f>Solieusap!D2486</f>
        <v>Combination</v>
      </c>
      <c r="E2486" s="16">
        <f>ABS(Solieusap!E2486)</f>
        <v>26.814118441564698</v>
      </c>
      <c r="F2486" s="16">
        <f>ABS(Solieusap!F2486)</f>
        <v>2.5978319913421002</v>
      </c>
      <c r="G2486" s="16">
        <f>ABS(Solieusap!G2486)</f>
        <v>3.49151835497912</v>
      </c>
      <c r="H2486" s="16">
        <f>ABS(Solieusap!H2486)</f>
        <v>1.5860963506486899E-3</v>
      </c>
      <c r="I2486" s="16">
        <f>ABS(Solieusap!I2486)</f>
        <v>9.7870542034662105</v>
      </c>
      <c r="J2486" s="16">
        <f>ABS(Solieusap!J2486)</f>
        <v>6.57113310389758</v>
      </c>
      <c r="K2486" s="16">
        <f t="shared" si="0"/>
        <v>26.814118441564698</v>
      </c>
      <c r="L2486" s="16">
        <f t="shared" si="1"/>
        <v>9.7870542034662105</v>
      </c>
    </row>
    <row r="2487" spans="1:12" ht="16.5" customHeight="1">
      <c r="A2487" s="15" t="str">
        <f>Solieusap!A2487</f>
        <v>Cũ</v>
      </c>
      <c r="B2487" s="15">
        <f>Solieusap!B2487</f>
        <v>3.5</v>
      </c>
      <c r="C2487" s="15" t="str">
        <f>Solieusap!C2487</f>
        <v>COMB2</v>
      </c>
      <c r="D2487" s="15" t="str">
        <f>Solieusap!D2487</f>
        <v>Combination</v>
      </c>
      <c r="E2487" s="16">
        <f>ABS(Solieusap!E2487)</f>
        <v>26.830974805201102</v>
      </c>
      <c r="F2487" s="16">
        <f>ABS(Solieusap!F2487)</f>
        <v>2.5995425108226198</v>
      </c>
      <c r="G2487" s="16">
        <f>ABS(Solieusap!G2487)</f>
        <v>3.49378277056354</v>
      </c>
      <c r="H2487" s="16">
        <f>ABS(Solieusap!H2487)</f>
        <v>1.58715145454479E-3</v>
      </c>
      <c r="I2487" s="16">
        <f>ABS(Solieusap!I2487)</f>
        <v>9.7938489956740202</v>
      </c>
      <c r="J2487" s="16">
        <f>ABS(Solieusap!J2487)</f>
        <v>6.5756801558456397</v>
      </c>
      <c r="K2487" s="16">
        <f t="shared" si="0"/>
        <v>26.830974805201102</v>
      </c>
      <c r="L2487" s="16">
        <f t="shared" si="1"/>
        <v>9.7938489956740202</v>
      </c>
    </row>
    <row r="2488" spans="1:12" ht="16.5" customHeight="1">
      <c r="A2488" s="15" t="str">
        <f>Solieusap!A2488</f>
        <v>Cũ</v>
      </c>
      <c r="B2488" s="15">
        <f>Solieusap!B2488</f>
        <v>0</v>
      </c>
      <c r="C2488" s="15" t="str">
        <f>Solieusap!C2488</f>
        <v>COMB3</v>
      </c>
      <c r="D2488" s="15" t="str">
        <f>Solieusap!D2488</f>
        <v>Combination</v>
      </c>
      <c r="E2488" s="16">
        <f>ABS(Solieusap!E2488)</f>
        <v>26.847831168837502</v>
      </c>
      <c r="F2488" s="16">
        <f>ABS(Solieusap!F2488)</f>
        <v>2.6012530303031398</v>
      </c>
      <c r="G2488" s="16">
        <f>ABS(Solieusap!G2488)</f>
        <v>3.4960471861479601</v>
      </c>
      <c r="H2488" s="16">
        <f>ABS(Solieusap!H2488)</f>
        <v>1.5882065584408901E-3</v>
      </c>
      <c r="I2488" s="16">
        <f>ABS(Solieusap!I2488)</f>
        <v>9.80064378788183</v>
      </c>
      <c r="J2488" s="16">
        <f>ABS(Solieusap!J2488)</f>
        <v>6.5802272077937003</v>
      </c>
      <c r="K2488" s="16">
        <f t="shared" si="0"/>
        <v>26.847831168837502</v>
      </c>
      <c r="L2488" s="16">
        <f t="shared" si="1"/>
        <v>9.80064378788183</v>
      </c>
    </row>
    <row r="2489" spans="1:12" ht="16.5" customHeight="1">
      <c r="A2489" s="15" t="str">
        <f>Solieusap!A2489</f>
        <v>Cũ</v>
      </c>
      <c r="B2489" s="15">
        <f>Solieusap!B2489</f>
        <v>1.75</v>
      </c>
      <c r="C2489" s="15" t="str">
        <f>Solieusap!C2489</f>
        <v>COMB3</v>
      </c>
      <c r="D2489" s="15" t="str">
        <f>Solieusap!D2489</f>
        <v>Combination</v>
      </c>
      <c r="E2489" s="16">
        <f>ABS(Solieusap!E2489)</f>
        <v>26.864687532473901</v>
      </c>
      <c r="F2489" s="16">
        <f>ABS(Solieusap!F2489)</f>
        <v>2.6029635497836598</v>
      </c>
      <c r="G2489" s="16">
        <f>ABS(Solieusap!G2489)</f>
        <v>3.4983116017323801</v>
      </c>
      <c r="H2489" s="16">
        <f>ABS(Solieusap!H2489)</f>
        <v>1.58926166233699E-3</v>
      </c>
      <c r="I2489" s="16">
        <f>ABS(Solieusap!I2489)</f>
        <v>9.8074385800896398</v>
      </c>
      <c r="J2489" s="16">
        <f>ABS(Solieusap!J2489)</f>
        <v>6.58477425974176</v>
      </c>
      <c r="K2489" s="16">
        <f t="shared" si="0"/>
        <v>26.864687532473901</v>
      </c>
      <c r="L2489" s="16">
        <f t="shared" si="1"/>
        <v>9.8074385800896398</v>
      </c>
    </row>
    <row r="2490" spans="1:12" ht="16.5" customHeight="1">
      <c r="A2490" s="15" t="str">
        <f>Solieusap!A2490</f>
        <v>Cũ</v>
      </c>
      <c r="B2490" s="15">
        <f>Solieusap!B2490</f>
        <v>3.5</v>
      </c>
      <c r="C2490" s="15" t="str">
        <f>Solieusap!C2490</f>
        <v>COMB3</v>
      </c>
      <c r="D2490" s="15" t="str">
        <f>Solieusap!D2490</f>
        <v>Combination</v>
      </c>
      <c r="E2490" s="16">
        <f>ABS(Solieusap!E2490)</f>
        <v>26.881543896110301</v>
      </c>
      <c r="F2490" s="16">
        <f>ABS(Solieusap!F2490)</f>
        <v>2.6046740692641799</v>
      </c>
      <c r="G2490" s="16">
        <f>ABS(Solieusap!G2490)</f>
        <v>3.5005760173168001</v>
      </c>
      <c r="H2490" s="16">
        <f>ABS(Solieusap!H2490)</f>
        <v>1.59031676623309E-3</v>
      </c>
      <c r="I2490" s="16">
        <f>ABS(Solieusap!I2490)</f>
        <v>9.8142333722974495</v>
      </c>
      <c r="J2490" s="16">
        <f>ABS(Solieusap!J2490)</f>
        <v>6.5893213116898304</v>
      </c>
      <c r="K2490" s="16">
        <f t="shared" si="0"/>
        <v>26.881543896110301</v>
      </c>
      <c r="L2490" s="16">
        <f t="shared" si="1"/>
        <v>9.8142333722974495</v>
      </c>
    </row>
    <row r="2491" spans="1:12" ht="16.5" customHeight="1">
      <c r="A2491" s="15" t="str">
        <f>Solieusap!A2491</f>
        <v>Cũ</v>
      </c>
      <c r="B2491" s="15">
        <f>Solieusap!B2491</f>
        <v>0</v>
      </c>
      <c r="C2491" s="15" t="str">
        <f>Solieusap!C2491</f>
        <v>COMB4</v>
      </c>
      <c r="D2491" s="15" t="str">
        <f>Solieusap!D2491</f>
        <v>Combination</v>
      </c>
      <c r="E2491" s="16">
        <f>ABS(Solieusap!E2491)</f>
        <v>26.898400259746701</v>
      </c>
      <c r="F2491" s="16">
        <f>ABS(Solieusap!F2491)</f>
        <v>2.6063845887446999</v>
      </c>
      <c r="G2491" s="16">
        <f>ABS(Solieusap!G2491)</f>
        <v>3.5028404329012202</v>
      </c>
      <c r="H2491" s="16">
        <f>ABS(Solieusap!H2491)</f>
        <v>1.5913718701291899E-3</v>
      </c>
      <c r="I2491" s="16">
        <f>ABS(Solieusap!I2491)</f>
        <v>9.8210281645052593</v>
      </c>
      <c r="J2491" s="16">
        <f>ABS(Solieusap!J2491)</f>
        <v>6.5938683636378901</v>
      </c>
      <c r="K2491" s="16">
        <f t="shared" si="0"/>
        <v>26.898400259746701</v>
      </c>
      <c r="L2491" s="16">
        <f t="shared" si="1"/>
        <v>9.8210281645052593</v>
      </c>
    </row>
    <row r="2492" spans="1:12" ht="16.5" customHeight="1">
      <c r="A2492" s="15" t="str">
        <f>Solieusap!A2492</f>
        <v>Cũ</v>
      </c>
      <c r="B2492" s="15">
        <f>Solieusap!B2492</f>
        <v>1.75</v>
      </c>
      <c r="C2492" s="15" t="str">
        <f>Solieusap!C2492</f>
        <v>COMB4</v>
      </c>
      <c r="D2492" s="15" t="str">
        <f>Solieusap!D2492</f>
        <v>Combination</v>
      </c>
      <c r="E2492" s="16">
        <f>ABS(Solieusap!E2492)</f>
        <v>26.915256623383101</v>
      </c>
      <c r="F2492" s="16">
        <f>ABS(Solieusap!F2492)</f>
        <v>2.6080951082252199</v>
      </c>
      <c r="G2492" s="16">
        <f>ABS(Solieusap!G2492)</f>
        <v>3.5051048484856402</v>
      </c>
      <c r="H2492" s="16">
        <f>ABS(Solieusap!H2492)</f>
        <v>1.59242697402529E-3</v>
      </c>
      <c r="I2492" s="16">
        <f>ABS(Solieusap!I2492)</f>
        <v>9.8278229567130708</v>
      </c>
      <c r="J2492" s="16">
        <f>ABS(Solieusap!J2492)</f>
        <v>6.5984154155859498</v>
      </c>
      <c r="K2492" s="16">
        <f t="shared" si="0"/>
        <v>26.915256623383101</v>
      </c>
      <c r="L2492" s="16">
        <f t="shared" si="1"/>
        <v>9.8278229567130708</v>
      </c>
    </row>
    <row r="2493" spans="1:12" ht="16.5" customHeight="1">
      <c r="A2493" s="15" t="str">
        <f>Solieusap!A2493</f>
        <v>Cũ</v>
      </c>
      <c r="B2493" s="15">
        <f>Solieusap!B2493</f>
        <v>3.5</v>
      </c>
      <c r="C2493" s="15" t="str">
        <f>Solieusap!C2493</f>
        <v>COMB4</v>
      </c>
      <c r="D2493" s="15" t="str">
        <f>Solieusap!D2493</f>
        <v>Combination</v>
      </c>
      <c r="E2493" s="16">
        <f>ABS(Solieusap!E2493)</f>
        <v>26.932112987019501</v>
      </c>
      <c r="F2493" s="16">
        <f>ABS(Solieusap!F2493)</f>
        <v>2.60980562770574</v>
      </c>
      <c r="G2493" s="16">
        <f>ABS(Solieusap!G2493)</f>
        <v>3.5073692640700598</v>
      </c>
      <c r="H2493" s="16">
        <f>ABS(Solieusap!H2493)</f>
        <v>1.5934820779213901E-3</v>
      </c>
      <c r="I2493" s="16">
        <f>ABS(Solieusap!I2493)</f>
        <v>9.8346177489208806</v>
      </c>
      <c r="J2493" s="16">
        <f>ABS(Solieusap!J2493)</f>
        <v>6.6029624675340104</v>
      </c>
      <c r="K2493" s="16">
        <f t="shared" si="0"/>
        <v>26.932112987019501</v>
      </c>
      <c r="L2493" s="16">
        <f t="shared" si="1"/>
        <v>9.8346177489208806</v>
      </c>
    </row>
    <row r="2494" spans="1:12" ht="16.5" customHeight="1">
      <c r="A2494" s="15" t="str">
        <f>Solieusap!A2494</f>
        <v>Cũ</v>
      </c>
      <c r="B2494" s="15">
        <f>Solieusap!B2494</f>
        <v>0</v>
      </c>
      <c r="C2494" s="15" t="str">
        <f>Solieusap!C2494</f>
        <v>COMB5</v>
      </c>
      <c r="D2494" s="15" t="str">
        <f>Solieusap!D2494</f>
        <v>Combination</v>
      </c>
      <c r="E2494" s="16">
        <f>ABS(Solieusap!E2494)</f>
        <v>26.948969350655901</v>
      </c>
      <c r="F2494" s="16">
        <f>ABS(Solieusap!F2494)</f>
        <v>2.61151614718626</v>
      </c>
      <c r="G2494" s="16">
        <f>ABS(Solieusap!G2494)</f>
        <v>3.5096336796544798</v>
      </c>
      <c r="H2494" s="16">
        <f>ABS(Solieusap!H2494)</f>
        <v>1.5945371818174899E-3</v>
      </c>
      <c r="I2494" s="16">
        <f>ABS(Solieusap!I2494)</f>
        <v>9.8414125411286903</v>
      </c>
      <c r="J2494" s="16">
        <f>ABS(Solieusap!J2494)</f>
        <v>6.6075095194820701</v>
      </c>
      <c r="K2494" s="16">
        <f t="shared" si="0"/>
        <v>26.948969350655901</v>
      </c>
      <c r="L2494" s="16">
        <f t="shared" si="1"/>
        <v>9.8414125411286903</v>
      </c>
    </row>
    <row r="2495" spans="1:12" ht="16.5" customHeight="1">
      <c r="A2495" s="15" t="str">
        <f>Solieusap!A2495</f>
        <v>Cũ</v>
      </c>
      <c r="B2495" s="15">
        <f>Solieusap!B2495</f>
        <v>1.75</v>
      </c>
      <c r="C2495" s="15" t="str">
        <f>Solieusap!C2495</f>
        <v>COMB5</v>
      </c>
      <c r="D2495" s="15" t="str">
        <f>Solieusap!D2495</f>
        <v>Combination</v>
      </c>
      <c r="E2495" s="16">
        <f>ABS(Solieusap!E2495)</f>
        <v>26.965825714292301</v>
      </c>
      <c r="F2495" s="16">
        <f>ABS(Solieusap!F2495)</f>
        <v>2.6132266666667801</v>
      </c>
      <c r="G2495" s="16">
        <f>ABS(Solieusap!G2495)</f>
        <v>3.5118980952388998</v>
      </c>
      <c r="H2495" s="16">
        <f>ABS(Solieusap!H2495)</f>
        <v>1.59559228571359E-3</v>
      </c>
      <c r="I2495" s="16">
        <f>ABS(Solieusap!I2495)</f>
        <v>9.8482073333365001</v>
      </c>
      <c r="J2495" s="16">
        <f>ABS(Solieusap!J2495)</f>
        <v>6.6120565714301298</v>
      </c>
      <c r="K2495" s="16">
        <f t="shared" si="0"/>
        <v>26.965825714292301</v>
      </c>
      <c r="L2495" s="16">
        <f t="shared" si="1"/>
        <v>9.8482073333365001</v>
      </c>
    </row>
    <row r="2496" spans="1:12" ht="16.5" customHeight="1">
      <c r="A2496" s="15" t="str">
        <f>Solieusap!A2496</f>
        <v>Cũ</v>
      </c>
      <c r="B2496" s="15">
        <f>Solieusap!B2496</f>
        <v>3.5</v>
      </c>
      <c r="C2496" s="15" t="str">
        <f>Solieusap!C2496</f>
        <v>COMB5</v>
      </c>
      <c r="D2496" s="15" t="str">
        <f>Solieusap!D2496</f>
        <v>Combination</v>
      </c>
      <c r="E2496" s="16">
        <f>ABS(Solieusap!E2496)</f>
        <v>26.9826820779287</v>
      </c>
      <c r="F2496" s="16">
        <f>ABS(Solieusap!F2496)</f>
        <v>2.6149371861473001</v>
      </c>
      <c r="G2496" s="16">
        <f>ABS(Solieusap!G2496)</f>
        <v>3.5141625108233199</v>
      </c>
      <c r="H2496" s="16">
        <f>ABS(Solieusap!H2496)</f>
        <v>1.5966473896096901E-3</v>
      </c>
      <c r="I2496" s="16">
        <f>ABS(Solieusap!I2496)</f>
        <v>9.8550021255443099</v>
      </c>
      <c r="J2496" s="16">
        <f>ABS(Solieusap!J2496)</f>
        <v>6.6166036233781904</v>
      </c>
      <c r="K2496" s="16">
        <f t="shared" si="0"/>
        <v>26.9826820779287</v>
      </c>
      <c r="L2496" s="16">
        <f t="shared" si="1"/>
        <v>9.8550021255443099</v>
      </c>
    </row>
    <row r="2497" spans="1:12" ht="16.5" customHeight="1">
      <c r="A2497" s="15" t="str">
        <f>Solieusap!A2497</f>
        <v>Cũ</v>
      </c>
      <c r="B2497" s="15">
        <f>Solieusap!B2497</f>
        <v>0</v>
      </c>
      <c r="C2497" s="15" t="str">
        <f>Solieusap!C2497</f>
        <v>COMB6</v>
      </c>
      <c r="D2497" s="15" t="str">
        <f>Solieusap!D2497</f>
        <v>Combination</v>
      </c>
      <c r="E2497" s="16">
        <f>ABS(Solieusap!E2497)</f>
        <v>26.9995384415651</v>
      </c>
      <c r="F2497" s="16">
        <f>ABS(Solieusap!F2497)</f>
        <v>2.6166477056278201</v>
      </c>
      <c r="G2497" s="16">
        <f>ABS(Solieusap!G2497)</f>
        <v>3.5164269264077399</v>
      </c>
      <c r="H2497" s="16">
        <f>ABS(Solieusap!H2497)</f>
        <v>1.5977024935057899E-3</v>
      </c>
      <c r="I2497" s="16">
        <f>ABS(Solieusap!I2497)</f>
        <v>9.8617969177521196</v>
      </c>
      <c r="J2497" s="16">
        <f>ABS(Solieusap!J2497)</f>
        <v>6.6211506753262501</v>
      </c>
      <c r="K2497" s="16">
        <f t="shared" si="0"/>
        <v>26.9995384415651</v>
      </c>
      <c r="L2497" s="16">
        <f t="shared" si="1"/>
        <v>9.8617969177521196</v>
      </c>
    </row>
    <row r="2498" spans="1:12" ht="16.5" customHeight="1">
      <c r="A2498" s="15" t="str">
        <f>Solieusap!A2498</f>
        <v>Cũ</v>
      </c>
      <c r="B2498" s="15">
        <f>Solieusap!B2498</f>
        <v>1.75</v>
      </c>
      <c r="C2498" s="15" t="str">
        <f>Solieusap!C2498</f>
        <v>COMB6</v>
      </c>
      <c r="D2498" s="15" t="str">
        <f>Solieusap!D2498</f>
        <v>Combination</v>
      </c>
      <c r="E2498" s="16">
        <f>ABS(Solieusap!E2498)</f>
        <v>27.0163948052015</v>
      </c>
      <c r="F2498" s="16">
        <f>ABS(Solieusap!F2498)</f>
        <v>2.6183582251083402</v>
      </c>
      <c r="G2498" s="16">
        <f>ABS(Solieusap!G2498)</f>
        <v>3.5186913419921599</v>
      </c>
      <c r="H2498" s="16">
        <f>ABS(Solieusap!H2498)</f>
        <v>1.5987575974019E-3</v>
      </c>
      <c r="I2498" s="16">
        <f>ABS(Solieusap!I2498)</f>
        <v>9.8685917099599294</v>
      </c>
      <c r="J2498" s="16">
        <f>ABS(Solieusap!J2498)</f>
        <v>6.6256977272743098</v>
      </c>
      <c r="K2498" s="16">
        <f t="shared" si="0"/>
        <v>27.0163948052015</v>
      </c>
      <c r="L2498" s="16">
        <f t="shared" si="1"/>
        <v>9.8685917099599294</v>
      </c>
    </row>
    <row r="2499" spans="1:12" ht="16.5" customHeight="1">
      <c r="A2499" s="15" t="str">
        <f>Solieusap!A2499</f>
        <v>Cũ</v>
      </c>
      <c r="B2499" s="15">
        <f>Solieusap!B2499</f>
        <v>3.5</v>
      </c>
      <c r="C2499" s="15" t="str">
        <f>Solieusap!C2499</f>
        <v>COMB6</v>
      </c>
      <c r="D2499" s="15" t="str">
        <f>Solieusap!D2499</f>
        <v>Combination</v>
      </c>
      <c r="E2499" s="16">
        <f>ABS(Solieusap!E2499)</f>
        <v>27.0332511688379</v>
      </c>
      <c r="F2499" s="16">
        <f>ABS(Solieusap!F2499)</f>
        <v>2.6200687445888602</v>
      </c>
      <c r="G2499" s="16">
        <f>ABS(Solieusap!G2499)</f>
        <v>3.52095575757658</v>
      </c>
      <c r="H2499" s="16">
        <f>ABS(Solieusap!H2499)</f>
        <v>1.5998127012979901E-3</v>
      </c>
      <c r="I2499" s="16">
        <f>ABS(Solieusap!I2499)</f>
        <v>9.8753865021677392</v>
      </c>
      <c r="J2499" s="16">
        <f>ABS(Solieusap!J2499)</f>
        <v>6.6302447792223704</v>
      </c>
      <c r="K2499" s="16">
        <f t="shared" si="0"/>
        <v>27.0332511688379</v>
      </c>
      <c r="L2499" s="16">
        <f t="shared" si="1"/>
        <v>9.8753865021677392</v>
      </c>
    </row>
    <row r="2500" spans="1:12" ht="16.5" customHeight="1">
      <c r="A2500" s="15" t="str">
        <f>Solieusap!A2500</f>
        <v>Cũ</v>
      </c>
      <c r="B2500" s="15">
        <f>Solieusap!B2500</f>
        <v>0</v>
      </c>
      <c r="C2500" s="15" t="str">
        <f>Solieusap!C2500</f>
        <v>COMB7</v>
      </c>
      <c r="D2500" s="15" t="str">
        <f>Solieusap!D2500</f>
        <v>Combination</v>
      </c>
      <c r="E2500" s="16">
        <f>ABS(Solieusap!E2500)</f>
        <v>27.0501075324743</v>
      </c>
      <c r="F2500" s="16">
        <f>ABS(Solieusap!F2500)</f>
        <v>2.6217792640693798</v>
      </c>
      <c r="G2500" s="16">
        <f>ABS(Solieusap!G2500)</f>
        <v>3.523220173161</v>
      </c>
      <c r="H2500" s="16">
        <f>ABS(Solieusap!H2500)</f>
        <v>1.60086780519409E-3</v>
      </c>
      <c r="I2500" s="16">
        <f>ABS(Solieusap!I2500)</f>
        <v>9.8821812943755507</v>
      </c>
      <c r="J2500" s="16">
        <f>ABS(Solieusap!J2500)</f>
        <v>6.6347918311704301</v>
      </c>
      <c r="K2500" s="16">
        <f t="shared" si="0"/>
        <v>27.0501075324743</v>
      </c>
      <c r="L2500" s="16">
        <f t="shared" si="1"/>
        <v>9.8821812943755507</v>
      </c>
    </row>
    <row r="2501" spans="1:12" ht="16.5" customHeight="1">
      <c r="A2501" s="15" t="str">
        <f>Solieusap!A2501</f>
        <v>Cũ</v>
      </c>
      <c r="B2501" s="15">
        <f>Solieusap!B2501</f>
        <v>1.75</v>
      </c>
      <c r="C2501" s="15" t="str">
        <f>Solieusap!C2501</f>
        <v>COMB7</v>
      </c>
      <c r="D2501" s="15" t="str">
        <f>Solieusap!D2501</f>
        <v>Combination</v>
      </c>
      <c r="E2501" s="16">
        <f>ABS(Solieusap!E2501)</f>
        <v>27.0669638961107</v>
      </c>
      <c r="F2501" s="16">
        <f>ABS(Solieusap!F2501)</f>
        <v>2.6234897835498998</v>
      </c>
      <c r="G2501" s="16">
        <f>ABS(Solieusap!G2501)</f>
        <v>3.52548458874542</v>
      </c>
      <c r="H2501" s="16">
        <f>ABS(Solieusap!H2501)</f>
        <v>1.6019229090902E-3</v>
      </c>
      <c r="I2501" s="16">
        <f>ABS(Solieusap!I2501)</f>
        <v>9.8889760865833605</v>
      </c>
      <c r="J2501" s="16">
        <f>ABS(Solieusap!J2501)</f>
        <v>6.6393388831184899</v>
      </c>
      <c r="K2501" s="16">
        <f t="shared" si="0"/>
        <v>27.0669638961107</v>
      </c>
      <c r="L2501" s="16">
        <f t="shared" si="1"/>
        <v>9.8889760865833605</v>
      </c>
    </row>
    <row r="2502" spans="1:12" ht="16.5" customHeight="1">
      <c r="A2502" s="15" t="str">
        <f>Solieusap!A2502</f>
        <v>Cũ</v>
      </c>
      <c r="B2502" s="15">
        <f>Solieusap!B2502</f>
        <v>3.5</v>
      </c>
      <c r="C2502" s="15" t="str">
        <f>Solieusap!C2502</f>
        <v>COMB7</v>
      </c>
      <c r="D2502" s="15" t="str">
        <f>Solieusap!D2502</f>
        <v>Combination</v>
      </c>
      <c r="E2502" s="16">
        <f>ABS(Solieusap!E2502)</f>
        <v>27.0838202597471</v>
      </c>
      <c r="F2502" s="16">
        <f>ABS(Solieusap!F2502)</f>
        <v>2.6252003030304198</v>
      </c>
      <c r="G2502" s="16">
        <f>ABS(Solieusap!G2502)</f>
        <v>3.5277490043298401</v>
      </c>
      <c r="H2502" s="16">
        <f>ABS(Solieusap!H2502)</f>
        <v>1.6029780129862899E-3</v>
      </c>
      <c r="I2502" s="16">
        <f>ABS(Solieusap!I2502)</f>
        <v>9.8957708787911702</v>
      </c>
      <c r="J2502" s="16">
        <f>ABS(Solieusap!J2502)</f>
        <v>6.6438859350665496</v>
      </c>
      <c r="K2502" s="16">
        <f t="shared" si="0"/>
        <v>27.0838202597471</v>
      </c>
      <c r="L2502" s="16">
        <f t="shared" si="1"/>
        <v>9.8957708787911702</v>
      </c>
    </row>
    <row r="2503" spans="1:12" ht="16.5" customHeight="1">
      <c r="A2503" s="15" t="str">
        <f>Solieusap!A2503</f>
        <v>Cũ</v>
      </c>
      <c r="B2503" s="15">
        <f>Solieusap!B2503</f>
        <v>0</v>
      </c>
      <c r="C2503" s="15" t="str">
        <f>Solieusap!C2503</f>
        <v>COMB1</v>
      </c>
      <c r="D2503" s="15" t="str">
        <f>Solieusap!D2503</f>
        <v>Combination</v>
      </c>
      <c r="E2503" s="16">
        <f>ABS(Solieusap!E2503)</f>
        <v>27.100676623383499</v>
      </c>
      <c r="F2503" s="16">
        <f>ABS(Solieusap!F2503)</f>
        <v>2.6269108225109399</v>
      </c>
      <c r="G2503" s="16">
        <f>ABS(Solieusap!G2503)</f>
        <v>3.5300134199142601</v>
      </c>
      <c r="H2503" s="16">
        <f>ABS(Solieusap!H2503)</f>
        <v>1.60403311688239E-3</v>
      </c>
      <c r="I2503" s="16">
        <f>ABS(Solieusap!I2503)</f>
        <v>9.90256567099898</v>
      </c>
      <c r="J2503" s="16">
        <f>ABS(Solieusap!J2503)</f>
        <v>6.6484329870146102</v>
      </c>
      <c r="K2503" s="16">
        <f t="shared" si="0"/>
        <v>27.100676623383499</v>
      </c>
      <c r="L2503" s="16">
        <f t="shared" si="1"/>
        <v>9.90256567099898</v>
      </c>
    </row>
    <row r="2504" spans="1:12" ht="16.5" customHeight="1">
      <c r="A2504" s="15" t="str">
        <f>Solieusap!A2504</f>
        <v>Cũ</v>
      </c>
      <c r="B2504" s="15">
        <f>Solieusap!B2504</f>
        <v>1.75</v>
      </c>
      <c r="C2504" s="15" t="str">
        <f>Solieusap!C2504</f>
        <v>COMB1</v>
      </c>
      <c r="D2504" s="15" t="str">
        <f>Solieusap!D2504</f>
        <v>Combination</v>
      </c>
      <c r="E2504" s="16">
        <f>ABS(Solieusap!E2504)</f>
        <v>27.117532987019899</v>
      </c>
      <c r="F2504" s="16">
        <f>ABS(Solieusap!F2504)</f>
        <v>2.6286213419914599</v>
      </c>
      <c r="G2504" s="16">
        <f>ABS(Solieusap!G2504)</f>
        <v>3.5322778354986801</v>
      </c>
      <c r="H2504" s="16">
        <f>ABS(Solieusap!H2504)</f>
        <v>1.6050882207785E-3</v>
      </c>
      <c r="I2504" s="16">
        <f>ABS(Solieusap!I2504)</f>
        <v>9.9093604632067898</v>
      </c>
      <c r="J2504" s="16">
        <f>ABS(Solieusap!J2504)</f>
        <v>6.6529800389626699</v>
      </c>
      <c r="K2504" s="16">
        <f t="shared" si="0"/>
        <v>27.117532987019899</v>
      </c>
      <c r="L2504" s="16">
        <f t="shared" si="1"/>
        <v>9.9093604632067898</v>
      </c>
    </row>
    <row r="2505" spans="1:12" ht="16.5" customHeight="1">
      <c r="A2505" s="15" t="str">
        <f>Solieusap!A2505</f>
        <v>Cũ</v>
      </c>
      <c r="B2505" s="15">
        <f>Solieusap!B2505</f>
        <v>3.5</v>
      </c>
      <c r="C2505" s="15" t="str">
        <f>Solieusap!C2505</f>
        <v>COMB1</v>
      </c>
      <c r="D2505" s="15" t="str">
        <f>Solieusap!D2505</f>
        <v>Combination</v>
      </c>
      <c r="E2505" s="16">
        <f>ABS(Solieusap!E2505)</f>
        <v>27.134389350656299</v>
      </c>
      <c r="F2505" s="16">
        <f>ABS(Solieusap!F2505)</f>
        <v>2.6303318614719799</v>
      </c>
      <c r="G2505" s="16">
        <f>ABS(Solieusap!G2505)</f>
        <v>3.5345422510831002</v>
      </c>
      <c r="H2505" s="16">
        <f>ABS(Solieusap!H2505)</f>
        <v>1.6061433246745899E-3</v>
      </c>
      <c r="I2505" s="16">
        <f>ABS(Solieusap!I2505)</f>
        <v>9.9161552554145906</v>
      </c>
      <c r="J2505" s="16">
        <f>ABS(Solieusap!J2505)</f>
        <v>6.6575270909107296</v>
      </c>
      <c r="K2505" s="16">
        <f t="shared" si="0"/>
        <v>27.134389350656299</v>
      </c>
      <c r="L2505" s="16">
        <f t="shared" si="1"/>
        <v>9.9161552554145906</v>
      </c>
    </row>
    <row r="2506" spans="1:12" ht="16.5" customHeight="1">
      <c r="A2506" s="15" t="str">
        <f>Solieusap!A2506</f>
        <v>Cũ</v>
      </c>
      <c r="B2506" s="15">
        <f>Solieusap!B2506</f>
        <v>0</v>
      </c>
      <c r="C2506" s="15" t="str">
        <f>Solieusap!C2506</f>
        <v>COMB2</v>
      </c>
      <c r="D2506" s="15" t="str">
        <f>Solieusap!D2506</f>
        <v>Combination</v>
      </c>
      <c r="E2506" s="16">
        <f>ABS(Solieusap!E2506)</f>
        <v>27.151245714292699</v>
      </c>
      <c r="F2506" s="16">
        <f>ABS(Solieusap!F2506)</f>
        <v>2.6320423809525</v>
      </c>
      <c r="G2506" s="16">
        <f>ABS(Solieusap!G2506)</f>
        <v>3.5368066666675202</v>
      </c>
      <c r="H2506" s="16">
        <f>ABS(Solieusap!H2506)</f>
        <v>1.60719842857069E-3</v>
      </c>
      <c r="I2506" s="16">
        <f>ABS(Solieusap!I2506)</f>
        <v>9.9229500476224004</v>
      </c>
      <c r="J2506" s="16">
        <f>ABS(Solieusap!J2506)</f>
        <v>6.6620741428587902</v>
      </c>
      <c r="K2506" s="16">
        <f t="shared" si="0"/>
        <v>27.151245714292699</v>
      </c>
      <c r="L2506" s="16">
        <f t="shared" si="1"/>
        <v>9.9229500476224004</v>
      </c>
    </row>
    <row r="2507" spans="1:12" ht="16.5" customHeight="1">
      <c r="A2507" s="15" t="str">
        <f>Solieusap!A2507</f>
        <v>Cũ</v>
      </c>
      <c r="B2507" s="15">
        <f>Solieusap!B2507</f>
        <v>1.75</v>
      </c>
      <c r="C2507" s="15" t="str">
        <f>Solieusap!C2507</f>
        <v>COMB2</v>
      </c>
      <c r="D2507" s="15" t="str">
        <f>Solieusap!D2507</f>
        <v>Combination</v>
      </c>
      <c r="E2507" s="16">
        <f>ABS(Solieusap!E2507)</f>
        <v>27.168102077929099</v>
      </c>
      <c r="F2507" s="16">
        <f>ABS(Solieusap!F2507)</f>
        <v>2.63375290043302</v>
      </c>
      <c r="G2507" s="16">
        <f>ABS(Solieusap!G2507)</f>
        <v>3.5390710822519398</v>
      </c>
      <c r="H2507" s="16">
        <f>ABS(Solieusap!H2507)</f>
        <v>1.6082535324667901E-3</v>
      </c>
      <c r="I2507" s="16">
        <f>ABS(Solieusap!I2507)</f>
        <v>9.9297448398302102</v>
      </c>
      <c r="J2507" s="16">
        <f>ABS(Solieusap!J2507)</f>
        <v>6.6666211948068597</v>
      </c>
      <c r="K2507" s="16">
        <f t="shared" si="0"/>
        <v>27.168102077929099</v>
      </c>
      <c r="L2507" s="16">
        <f t="shared" si="1"/>
        <v>9.9297448398302102</v>
      </c>
    </row>
    <row r="2508" spans="1:12" ht="16.5" customHeight="1">
      <c r="A2508" s="15" t="str">
        <f>Solieusap!A2508</f>
        <v>Cũ</v>
      </c>
      <c r="B2508" s="15">
        <f>Solieusap!B2508</f>
        <v>3.5</v>
      </c>
      <c r="C2508" s="15" t="str">
        <f>Solieusap!C2508</f>
        <v>COMB2</v>
      </c>
      <c r="D2508" s="15" t="str">
        <f>Solieusap!D2508</f>
        <v>Combination</v>
      </c>
      <c r="E2508" s="16">
        <f>ABS(Solieusap!E2508)</f>
        <v>27.184958441565499</v>
      </c>
      <c r="F2508" s="16">
        <f>ABS(Solieusap!F2508)</f>
        <v>2.6354634199135401</v>
      </c>
      <c r="G2508" s="16">
        <f>ABS(Solieusap!G2508)</f>
        <v>3.5413354978363598</v>
      </c>
      <c r="H2508" s="16">
        <f>ABS(Solieusap!H2508)</f>
        <v>1.6093086363628899E-3</v>
      </c>
      <c r="I2508" s="16">
        <f>ABS(Solieusap!I2508)</f>
        <v>9.9365396320380199</v>
      </c>
      <c r="J2508" s="16">
        <f>ABS(Solieusap!J2508)</f>
        <v>6.6711682467549203</v>
      </c>
      <c r="K2508" s="16">
        <f t="shared" si="0"/>
        <v>27.184958441565499</v>
      </c>
      <c r="L2508" s="16">
        <f t="shared" si="1"/>
        <v>9.9365396320380199</v>
      </c>
    </row>
    <row r="2509" spans="1:12" ht="16.5" customHeight="1">
      <c r="A2509" s="15" t="str">
        <f>Solieusap!A2509</f>
        <v>Cũ</v>
      </c>
      <c r="B2509" s="15">
        <f>Solieusap!B2509</f>
        <v>0</v>
      </c>
      <c r="C2509" s="15" t="str">
        <f>Solieusap!C2509</f>
        <v>COMB3</v>
      </c>
      <c r="D2509" s="15" t="str">
        <f>Solieusap!D2509</f>
        <v>Combination</v>
      </c>
      <c r="E2509" s="16">
        <f>ABS(Solieusap!E2509)</f>
        <v>27.201814805201899</v>
      </c>
      <c r="F2509" s="16">
        <f>ABS(Solieusap!F2509)</f>
        <v>2.6371739393940601</v>
      </c>
      <c r="G2509" s="16">
        <f>ABS(Solieusap!G2509)</f>
        <v>3.5435999134207798</v>
      </c>
      <c r="H2509" s="16">
        <f>ABS(Solieusap!H2509)</f>
        <v>1.610363740259E-3</v>
      </c>
      <c r="I2509" s="16">
        <f>ABS(Solieusap!I2509)</f>
        <v>9.9433344242458297</v>
      </c>
      <c r="J2509" s="16">
        <f>ABS(Solieusap!J2509)</f>
        <v>6.67571529870298</v>
      </c>
      <c r="K2509" s="16">
        <f t="shared" si="0"/>
        <v>27.201814805201899</v>
      </c>
      <c r="L2509" s="16">
        <f t="shared" si="1"/>
        <v>9.9433344242458297</v>
      </c>
    </row>
    <row r="2510" spans="1:12" ht="16.5" customHeight="1">
      <c r="A2510" s="15" t="str">
        <f>Solieusap!A2510</f>
        <v>Cũ</v>
      </c>
      <c r="B2510" s="15">
        <f>Solieusap!B2510</f>
        <v>1.75</v>
      </c>
      <c r="C2510" s="15" t="str">
        <f>Solieusap!C2510</f>
        <v>COMB3</v>
      </c>
      <c r="D2510" s="15" t="str">
        <f>Solieusap!D2510</f>
        <v>Combination</v>
      </c>
      <c r="E2510" s="16">
        <f>ABS(Solieusap!E2510)</f>
        <v>27.218671168838299</v>
      </c>
      <c r="F2510" s="16">
        <f>ABS(Solieusap!F2510)</f>
        <v>2.6388844588745801</v>
      </c>
      <c r="G2510" s="16">
        <f>ABS(Solieusap!G2510)</f>
        <v>3.5458643290051999</v>
      </c>
      <c r="H2510" s="16">
        <f>ABS(Solieusap!H2510)</f>
        <v>1.6114188441551001E-3</v>
      </c>
      <c r="I2510" s="16">
        <f>ABS(Solieusap!I2510)</f>
        <v>9.9501292164536395</v>
      </c>
      <c r="J2510" s="16">
        <f>ABS(Solieusap!J2510)</f>
        <v>6.6802623506510397</v>
      </c>
      <c r="K2510" s="16">
        <f t="shared" si="0"/>
        <v>27.218671168838299</v>
      </c>
      <c r="L2510" s="16">
        <f t="shared" si="1"/>
        <v>9.9501292164536395</v>
      </c>
    </row>
    <row r="2511" spans="1:12" ht="16.5" customHeight="1">
      <c r="A2511" s="15" t="str">
        <f>Solieusap!A2511</f>
        <v>Cũ</v>
      </c>
      <c r="B2511" s="15">
        <f>Solieusap!B2511</f>
        <v>3.5</v>
      </c>
      <c r="C2511" s="15" t="str">
        <f>Solieusap!C2511</f>
        <v>COMB3</v>
      </c>
      <c r="D2511" s="15" t="str">
        <f>Solieusap!D2511</f>
        <v>Combination</v>
      </c>
      <c r="E2511" s="16">
        <f>ABS(Solieusap!E2511)</f>
        <v>27.235527532474698</v>
      </c>
      <c r="F2511" s="16">
        <f>ABS(Solieusap!F2511)</f>
        <v>2.6405949783551002</v>
      </c>
      <c r="G2511" s="16">
        <f>ABS(Solieusap!G2511)</f>
        <v>3.5481287445896199</v>
      </c>
      <c r="H2511" s="16">
        <f>ABS(Solieusap!H2511)</f>
        <v>1.6124739480511999E-3</v>
      </c>
      <c r="I2511" s="16">
        <f>ABS(Solieusap!I2511)</f>
        <v>9.9569240086614492</v>
      </c>
      <c r="J2511" s="16">
        <f>ABS(Solieusap!J2511)</f>
        <v>6.6848094025991003</v>
      </c>
      <c r="K2511" s="16">
        <f t="shared" si="0"/>
        <v>27.235527532474698</v>
      </c>
      <c r="L2511" s="16">
        <f t="shared" si="1"/>
        <v>9.9569240086614492</v>
      </c>
    </row>
    <row r="2512" spans="1:12" ht="16.5" customHeight="1">
      <c r="A2512" s="15" t="str">
        <f>Solieusap!A2512</f>
        <v>Cũ</v>
      </c>
      <c r="B2512" s="15">
        <f>Solieusap!B2512</f>
        <v>0</v>
      </c>
      <c r="C2512" s="15" t="str">
        <f>Solieusap!C2512</f>
        <v>COMB4</v>
      </c>
      <c r="D2512" s="15" t="str">
        <f>Solieusap!D2512</f>
        <v>Combination</v>
      </c>
      <c r="E2512" s="16">
        <f>ABS(Solieusap!E2512)</f>
        <v>27.252383896111098</v>
      </c>
      <c r="F2512" s="16">
        <f>ABS(Solieusap!F2512)</f>
        <v>2.6423054978356202</v>
      </c>
      <c r="G2512" s="16">
        <f>ABS(Solieusap!G2512)</f>
        <v>3.5503931601740399</v>
      </c>
      <c r="H2512" s="16">
        <f>ABS(Solieusap!H2512)</f>
        <v>1.6135290519473E-3</v>
      </c>
      <c r="I2512" s="16">
        <f>ABS(Solieusap!I2512)</f>
        <v>9.9637188008692608</v>
      </c>
      <c r="J2512" s="16">
        <f>ABS(Solieusap!J2512)</f>
        <v>6.68935645454716</v>
      </c>
      <c r="K2512" s="16">
        <f t="shared" si="0"/>
        <v>27.252383896111098</v>
      </c>
      <c r="L2512" s="16">
        <f t="shared" si="1"/>
        <v>9.9637188008692608</v>
      </c>
    </row>
    <row r="2513" spans="1:12" ht="16.5" customHeight="1">
      <c r="A2513" s="15" t="str">
        <f>Solieusap!A2513</f>
        <v>Cũ</v>
      </c>
      <c r="B2513" s="15">
        <f>Solieusap!B2513</f>
        <v>1.75</v>
      </c>
      <c r="C2513" s="15" t="str">
        <f>Solieusap!C2513</f>
        <v>COMB4</v>
      </c>
      <c r="D2513" s="15" t="str">
        <f>Solieusap!D2513</f>
        <v>Combination</v>
      </c>
      <c r="E2513" s="16">
        <f>ABS(Solieusap!E2513)</f>
        <v>27.269240259747502</v>
      </c>
      <c r="F2513" s="16">
        <f>ABS(Solieusap!F2513)</f>
        <v>2.6440160173161402</v>
      </c>
      <c r="G2513" s="16">
        <f>ABS(Solieusap!G2513)</f>
        <v>3.55265757575846</v>
      </c>
      <c r="H2513" s="16">
        <f>ABS(Solieusap!H2513)</f>
        <v>1.6145841558434001E-3</v>
      </c>
      <c r="I2513" s="16">
        <f>ABS(Solieusap!I2513)</f>
        <v>9.9705135930770705</v>
      </c>
      <c r="J2513" s="16">
        <f>ABS(Solieusap!J2513)</f>
        <v>6.6939035064952197</v>
      </c>
      <c r="K2513" s="16">
        <f t="shared" si="0"/>
        <v>27.269240259747502</v>
      </c>
      <c r="L2513" s="16">
        <f t="shared" si="1"/>
        <v>9.9705135930770705</v>
      </c>
    </row>
    <row r="2514" spans="1:12" ht="16.5" customHeight="1">
      <c r="A2514" s="15" t="str">
        <f>Solieusap!A2514</f>
        <v>Cũ</v>
      </c>
      <c r="B2514" s="15">
        <f>Solieusap!B2514</f>
        <v>3.5</v>
      </c>
      <c r="C2514" s="15" t="str">
        <f>Solieusap!C2514</f>
        <v>COMB4</v>
      </c>
      <c r="D2514" s="15" t="str">
        <f>Solieusap!D2514</f>
        <v>Combination</v>
      </c>
      <c r="E2514" s="16">
        <f>ABS(Solieusap!E2514)</f>
        <v>27.286096623383902</v>
      </c>
      <c r="F2514" s="16">
        <f>ABS(Solieusap!F2514)</f>
        <v>2.6457265367966598</v>
      </c>
      <c r="G2514" s="16">
        <f>ABS(Solieusap!G2514)</f>
        <v>3.55492199134288</v>
      </c>
      <c r="H2514" s="16">
        <f>ABS(Solieusap!H2514)</f>
        <v>1.6156392597395E-3</v>
      </c>
      <c r="I2514" s="16">
        <f>ABS(Solieusap!I2514)</f>
        <v>9.9773083852848803</v>
      </c>
      <c r="J2514" s="16">
        <f>ABS(Solieusap!J2514)</f>
        <v>6.6984505584432803</v>
      </c>
      <c r="K2514" s="16">
        <f t="shared" si="0"/>
        <v>27.286096623383902</v>
      </c>
      <c r="L2514" s="16">
        <f t="shared" si="1"/>
        <v>9.9773083852848803</v>
      </c>
    </row>
    <row r="2515" spans="1:12" ht="16.5" customHeight="1">
      <c r="A2515" s="15" t="str">
        <f>Solieusap!A2515</f>
        <v>Cũ</v>
      </c>
      <c r="B2515" s="15">
        <f>Solieusap!B2515</f>
        <v>0</v>
      </c>
      <c r="C2515" s="15" t="str">
        <f>Solieusap!C2515</f>
        <v>COMB5</v>
      </c>
      <c r="D2515" s="15" t="str">
        <f>Solieusap!D2515</f>
        <v>Combination</v>
      </c>
      <c r="E2515" s="16">
        <f>ABS(Solieusap!E2515)</f>
        <v>27.302952987020301</v>
      </c>
      <c r="F2515" s="16">
        <f>ABS(Solieusap!F2515)</f>
        <v>2.6474370562771798</v>
      </c>
      <c r="G2515" s="16">
        <f>ABS(Solieusap!G2515)</f>
        <v>3.5571864069273</v>
      </c>
      <c r="H2515" s="16">
        <f>ABS(Solieusap!H2515)</f>
        <v>1.6166943636356E-3</v>
      </c>
      <c r="I2515" s="16">
        <f>ABS(Solieusap!I2515)</f>
        <v>9.9841031774926901</v>
      </c>
      <c r="J2515" s="16">
        <f>ABS(Solieusap!J2515)</f>
        <v>6.70299761039134</v>
      </c>
      <c r="K2515" s="16">
        <f t="shared" si="0"/>
        <v>27.302952987020301</v>
      </c>
      <c r="L2515" s="16">
        <f t="shared" si="1"/>
        <v>9.9841031774926901</v>
      </c>
    </row>
    <row r="2516" spans="1:12" ht="16.5" customHeight="1">
      <c r="A2516" s="15" t="str">
        <f>Solieusap!A2516</f>
        <v>Cũ</v>
      </c>
      <c r="B2516" s="15">
        <f>Solieusap!B2516</f>
        <v>1.75</v>
      </c>
      <c r="C2516" s="15" t="str">
        <f>Solieusap!C2516</f>
        <v>COMB5</v>
      </c>
      <c r="D2516" s="15" t="str">
        <f>Solieusap!D2516</f>
        <v>Combination</v>
      </c>
      <c r="E2516" s="16">
        <f>ABS(Solieusap!E2516)</f>
        <v>27.319809350656701</v>
      </c>
      <c r="F2516" s="16">
        <f>ABS(Solieusap!F2516)</f>
        <v>2.6491475757576999</v>
      </c>
      <c r="G2516" s="16">
        <f>ABS(Solieusap!G2516)</f>
        <v>3.5594508225117201</v>
      </c>
      <c r="H2516" s="16">
        <f>ABS(Solieusap!H2516)</f>
        <v>1.6177494675316999E-3</v>
      </c>
      <c r="I2516" s="16">
        <f>ABS(Solieusap!I2516)</f>
        <v>9.9908979697004998</v>
      </c>
      <c r="J2516" s="16">
        <f>ABS(Solieusap!J2516)</f>
        <v>6.7075446623393997</v>
      </c>
      <c r="K2516" s="16">
        <f t="shared" si="0"/>
        <v>27.319809350656701</v>
      </c>
      <c r="L2516" s="16">
        <f t="shared" si="1"/>
        <v>9.9908979697004998</v>
      </c>
    </row>
    <row r="2517" spans="1:12" ht="16.5" customHeight="1">
      <c r="A2517" s="15" t="str">
        <f>Solieusap!A2517</f>
        <v>Cũ</v>
      </c>
      <c r="B2517" s="15">
        <f>Solieusap!B2517</f>
        <v>3.5</v>
      </c>
      <c r="C2517" s="15" t="str">
        <f>Solieusap!C2517</f>
        <v>COMB5</v>
      </c>
      <c r="D2517" s="15" t="str">
        <f>Solieusap!D2517</f>
        <v>Combination</v>
      </c>
      <c r="E2517" s="16">
        <f>ABS(Solieusap!E2517)</f>
        <v>27.336665714293101</v>
      </c>
      <c r="F2517" s="16">
        <f>ABS(Solieusap!F2517)</f>
        <v>2.6508580952382199</v>
      </c>
      <c r="G2517" s="16">
        <f>ABS(Solieusap!G2517)</f>
        <v>3.5617152380961401</v>
      </c>
      <c r="H2517" s="16">
        <f>ABS(Solieusap!H2517)</f>
        <v>1.6188045714278E-3</v>
      </c>
      <c r="I2517" s="16">
        <f>ABS(Solieusap!I2517)</f>
        <v>9.9976927619083096</v>
      </c>
      <c r="J2517" s="16">
        <f>ABS(Solieusap!J2517)</f>
        <v>6.7120917142874603</v>
      </c>
      <c r="K2517" s="16">
        <f t="shared" si="0"/>
        <v>27.336665714293101</v>
      </c>
      <c r="L2517" s="16">
        <f t="shared" si="1"/>
        <v>9.9976927619083096</v>
      </c>
    </row>
    <row r="2518" spans="1:12" ht="16.5" customHeight="1">
      <c r="A2518" s="15" t="str">
        <f>Solieusap!A2518</f>
        <v>Cũ</v>
      </c>
      <c r="B2518" s="15">
        <f>Solieusap!B2518</f>
        <v>0</v>
      </c>
      <c r="C2518" s="15" t="str">
        <f>Solieusap!C2518</f>
        <v>COMB6</v>
      </c>
      <c r="D2518" s="15" t="str">
        <f>Solieusap!D2518</f>
        <v>Combination</v>
      </c>
      <c r="E2518" s="16">
        <f>ABS(Solieusap!E2518)</f>
        <v>27.353522077929501</v>
      </c>
      <c r="F2518" s="16">
        <f>ABS(Solieusap!F2518)</f>
        <v>2.6525686147187399</v>
      </c>
      <c r="G2518" s="16">
        <f>ABS(Solieusap!G2518)</f>
        <v>3.5639796536805601</v>
      </c>
      <c r="H2518" s="16">
        <f>ABS(Solieusap!H2518)</f>
        <v>1.6198596753239001E-3</v>
      </c>
      <c r="I2518" s="16">
        <f>ABS(Solieusap!I2518)</f>
        <v>10.0044875541161</v>
      </c>
      <c r="J2518" s="16">
        <f>ABS(Solieusap!J2518)</f>
        <v>6.71663876623552</v>
      </c>
      <c r="K2518" s="16">
        <f t="shared" si="0"/>
        <v>27.353522077929501</v>
      </c>
      <c r="L2518" s="16">
        <f t="shared" si="1"/>
        <v>10.0044875541161</v>
      </c>
    </row>
    <row r="2519" spans="1:12" ht="16.5" customHeight="1">
      <c r="A2519" s="15" t="str">
        <f>Solieusap!A2519</f>
        <v>Cũ</v>
      </c>
      <c r="B2519" s="15">
        <f>Solieusap!B2519</f>
        <v>1.75</v>
      </c>
      <c r="C2519" s="15" t="str">
        <f>Solieusap!C2519</f>
        <v>COMB6</v>
      </c>
      <c r="D2519" s="15" t="str">
        <f>Solieusap!D2519</f>
        <v>Combination</v>
      </c>
      <c r="E2519" s="16">
        <f>ABS(Solieusap!E2519)</f>
        <v>27.370378441565901</v>
      </c>
      <c r="F2519" s="16">
        <f>ABS(Solieusap!F2519)</f>
        <v>2.65427913419926</v>
      </c>
      <c r="G2519" s="16">
        <f>ABS(Solieusap!G2519)</f>
        <v>3.5662440692649802</v>
      </c>
      <c r="H2519" s="16">
        <f>ABS(Solieusap!H2519)</f>
        <v>1.6209147792199999E-3</v>
      </c>
      <c r="I2519" s="16">
        <f>ABS(Solieusap!I2519)</f>
        <v>10.011282346323901</v>
      </c>
      <c r="J2519" s="16">
        <f>ABS(Solieusap!J2519)</f>
        <v>6.7211858181835797</v>
      </c>
      <c r="K2519" s="16">
        <f t="shared" si="0"/>
        <v>27.370378441565901</v>
      </c>
      <c r="L2519" s="16">
        <f t="shared" si="1"/>
        <v>10.011282346323901</v>
      </c>
    </row>
    <row r="2520" spans="1:12" ht="16.5" customHeight="1">
      <c r="A2520" s="15" t="str">
        <f>Solieusap!A2520</f>
        <v>Cũ</v>
      </c>
      <c r="B2520" s="15">
        <f>Solieusap!B2520</f>
        <v>3.5</v>
      </c>
      <c r="C2520" s="15" t="str">
        <f>Solieusap!C2520</f>
        <v>COMB6</v>
      </c>
      <c r="D2520" s="15" t="str">
        <f>Solieusap!D2520</f>
        <v>Combination</v>
      </c>
      <c r="E2520" s="16">
        <f>ABS(Solieusap!E2520)</f>
        <v>27.387234805202301</v>
      </c>
      <c r="F2520" s="16">
        <f>ABS(Solieusap!F2520)</f>
        <v>2.65598965367978</v>
      </c>
      <c r="G2520" s="16">
        <f>ABS(Solieusap!G2520)</f>
        <v>3.5685084848494002</v>
      </c>
      <c r="H2520" s="16">
        <f>ABS(Solieusap!H2520)</f>
        <v>1.6219698831161E-3</v>
      </c>
      <c r="I2520" s="16">
        <f>ABS(Solieusap!I2520)</f>
        <v>10.0180771385317</v>
      </c>
      <c r="J2520" s="16">
        <f>ABS(Solieusap!J2520)</f>
        <v>6.7257328701316403</v>
      </c>
      <c r="K2520" s="16">
        <f t="shared" si="0"/>
        <v>27.387234805202301</v>
      </c>
      <c r="L2520" s="16">
        <f t="shared" si="1"/>
        <v>10.0180771385317</v>
      </c>
    </row>
    <row r="2521" spans="1:12" ht="16.5" customHeight="1">
      <c r="A2521" s="15" t="str">
        <f>Solieusap!A2521</f>
        <v>Cũ</v>
      </c>
      <c r="B2521" s="15">
        <f>Solieusap!B2521</f>
        <v>0</v>
      </c>
      <c r="C2521" s="15" t="str">
        <f>Solieusap!C2521</f>
        <v>COMB7</v>
      </c>
      <c r="D2521" s="15" t="str">
        <f>Solieusap!D2521</f>
        <v>Combination</v>
      </c>
      <c r="E2521" s="16">
        <f>ABS(Solieusap!E2521)</f>
        <v>27.404091168838701</v>
      </c>
      <c r="F2521" s="16">
        <f>ABS(Solieusap!F2521)</f>
        <v>2.6577001731603001</v>
      </c>
      <c r="G2521" s="16">
        <f>ABS(Solieusap!G2521)</f>
        <v>3.5707729004338198</v>
      </c>
      <c r="H2521" s="16">
        <f>ABS(Solieusap!H2521)</f>
        <v>1.6230249870122001E-3</v>
      </c>
      <c r="I2521" s="16">
        <f>ABS(Solieusap!I2521)</f>
        <v>10.024871930739501</v>
      </c>
      <c r="J2521" s="16">
        <f>ABS(Solieusap!J2521)</f>
        <v>6.7302799220797001</v>
      </c>
      <c r="K2521" s="16">
        <f t="shared" si="0"/>
        <v>27.404091168838701</v>
      </c>
      <c r="L2521" s="16">
        <f t="shared" si="1"/>
        <v>10.024871930739501</v>
      </c>
    </row>
    <row r="2522" spans="1:12" ht="16.5" customHeight="1">
      <c r="A2522" s="15" t="str">
        <f>Solieusap!A2522</f>
        <v>Cũ</v>
      </c>
      <c r="B2522" s="15">
        <f>Solieusap!B2522</f>
        <v>1.75</v>
      </c>
      <c r="C2522" s="15" t="str">
        <f>Solieusap!C2522</f>
        <v>COMB7</v>
      </c>
      <c r="D2522" s="15" t="str">
        <f>Solieusap!D2522</f>
        <v>Combination</v>
      </c>
      <c r="E2522" s="16">
        <f>ABS(Solieusap!E2522)</f>
        <v>27.4209475324751</v>
      </c>
      <c r="F2522" s="16">
        <f>ABS(Solieusap!F2522)</f>
        <v>2.6594106926408201</v>
      </c>
      <c r="G2522" s="16">
        <f>ABS(Solieusap!G2522)</f>
        <v>3.5730373160182398</v>
      </c>
      <c r="H2522" s="16">
        <f>ABS(Solieusap!H2522)</f>
        <v>1.6240800909083E-3</v>
      </c>
      <c r="I2522" s="16">
        <f>ABS(Solieusap!I2522)</f>
        <v>10.031666722947399</v>
      </c>
      <c r="J2522" s="16">
        <f>ABS(Solieusap!J2522)</f>
        <v>6.7348269740277704</v>
      </c>
      <c r="K2522" s="16">
        <f t="shared" si="0"/>
        <v>27.4209475324751</v>
      </c>
      <c r="L2522" s="16">
        <f t="shared" si="1"/>
        <v>10.031666722947399</v>
      </c>
    </row>
    <row r="2523" spans="1:12" ht="16.5" customHeight="1">
      <c r="A2523" s="15" t="str">
        <f>Solieusap!A2523</f>
        <v>Cũ</v>
      </c>
      <c r="B2523" s="15">
        <f>Solieusap!B2523</f>
        <v>3.5</v>
      </c>
      <c r="C2523" s="15" t="str">
        <f>Solieusap!C2523</f>
        <v>COMB7</v>
      </c>
      <c r="D2523" s="15" t="str">
        <f>Solieusap!D2523</f>
        <v>Combination</v>
      </c>
      <c r="E2523" s="16">
        <f>ABS(Solieusap!E2523)</f>
        <v>27.4378038961115</v>
      </c>
      <c r="F2523" s="16">
        <f>ABS(Solieusap!F2523)</f>
        <v>2.6611212121213401</v>
      </c>
      <c r="G2523" s="16">
        <f>ABS(Solieusap!G2523)</f>
        <v>3.5753017316026598</v>
      </c>
      <c r="H2523" s="16">
        <f>ABS(Solieusap!H2523)</f>
        <v>1.6251351948044E-3</v>
      </c>
      <c r="I2523" s="16">
        <f>ABS(Solieusap!I2523)</f>
        <v>10.0384615151552</v>
      </c>
      <c r="J2523" s="16">
        <f>ABS(Solieusap!J2523)</f>
        <v>6.7393740259758204</v>
      </c>
      <c r="K2523" s="16">
        <f t="shared" si="0"/>
        <v>27.4378038961115</v>
      </c>
      <c r="L2523" s="16">
        <f t="shared" si="1"/>
        <v>10.0384615151552</v>
      </c>
    </row>
    <row r="2524" spans="1:12" ht="16.5" customHeight="1">
      <c r="A2524" s="15" t="str">
        <f>Solieusap!A2524</f>
        <v>Cũ</v>
      </c>
      <c r="B2524" s="15">
        <f>Solieusap!B2524</f>
        <v>0</v>
      </c>
      <c r="C2524" s="15" t="str">
        <f>Solieusap!C2524</f>
        <v>COMB1</v>
      </c>
      <c r="D2524" s="15" t="str">
        <f>Solieusap!D2524</f>
        <v>Combination</v>
      </c>
      <c r="E2524" s="16">
        <f>ABS(Solieusap!E2524)</f>
        <v>27.4546602597479</v>
      </c>
      <c r="F2524" s="16">
        <f>ABS(Solieusap!F2524)</f>
        <v>2.6628317316018602</v>
      </c>
      <c r="G2524" s="16">
        <f>ABS(Solieusap!G2524)</f>
        <v>3.5775661471870799</v>
      </c>
      <c r="H2524" s="16">
        <f>ABS(Solieusap!H2524)</f>
        <v>1.6261902987004999E-3</v>
      </c>
      <c r="I2524" s="16">
        <f>ABS(Solieusap!I2524)</f>
        <v>10.045256307362999</v>
      </c>
      <c r="J2524" s="16">
        <f>ABS(Solieusap!J2524)</f>
        <v>6.7439210779238898</v>
      </c>
      <c r="K2524" s="16">
        <f t="shared" si="0"/>
        <v>27.4546602597479</v>
      </c>
      <c r="L2524" s="16">
        <f t="shared" si="1"/>
        <v>10.045256307362999</v>
      </c>
    </row>
    <row r="2525" spans="1:12" ht="16.5" customHeight="1">
      <c r="A2525" s="15" t="str">
        <f>Solieusap!A2525</f>
        <v>Cũ</v>
      </c>
      <c r="B2525" s="15">
        <f>Solieusap!B2525</f>
        <v>1.75</v>
      </c>
      <c r="C2525" s="15" t="str">
        <f>Solieusap!C2525</f>
        <v>COMB1</v>
      </c>
      <c r="D2525" s="15" t="str">
        <f>Solieusap!D2525</f>
        <v>Combination</v>
      </c>
      <c r="E2525" s="16">
        <f>ABS(Solieusap!E2525)</f>
        <v>27.4715166233843</v>
      </c>
      <c r="F2525" s="16">
        <f>ABS(Solieusap!F2525)</f>
        <v>2.6645422510823802</v>
      </c>
      <c r="G2525" s="16">
        <f>ABS(Solieusap!G2525)</f>
        <v>3.5798305627714999</v>
      </c>
      <c r="H2525" s="16">
        <f>ABS(Solieusap!H2525)</f>
        <v>1.6272454025966E-3</v>
      </c>
      <c r="I2525" s="16">
        <f>ABS(Solieusap!I2525)</f>
        <v>10.0520510995708</v>
      </c>
      <c r="J2525" s="16">
        <f>ABS(Solieusap!J2525)</f>
        <v>6.7484681298719504</v>
      </c>
      <c r="K2525" s="16">
        <f t="shared" si="0"/>
        <v>27.4715166233843</v>
      </c>
      <c r="L2525" s="16">
        <f t="shared" si="1"/>
        <v>10.0520510995708</v>
      </c>
    </row>
    <row r="2526" spans="1:12" ht="16.5" customHeight="1">
      <c r="A2526" s="15" t="str">
        <f>Solieusap!A2526</f>
        <v>Cũ</v>
      </c>
      <c r="B2526" s="15">
        <f>Solieusap!B2526</f>
        <v>3.5</v>
      </c>
      <c r="C2526" s="15" t="str">
        <f>Solieusap!C2526</f>
        <v>COMB1</v>
      </c>
      <c r="D2526" s="15" t="str">
        <f>Solieusap!D2526</f>
        <v>Combination</v>
      </c>
      <c r="E2526" s="16">
        <f>ABS(Solieusap!E2526)</f>
        <v>27.4883729870207</v>
      </c>
      <c r="F2526" s="16">
        <f>ABS(Solieusap!F2526)</f>
        <v>2.6662527705629002</v>
      </c>
      <c r="G2526" s="16">
        <f>ABS(Solieusap!G2526)</f>
        <v>3.5820949783559199</v>
      </c>
      <c r="H2526" s="16">
        <f>ABS(Solieusap!H2526)</f>
        <v>1.6283005064927001E-3</v>
      </c>
      <c r="I2526" s="16">
        <f>ABS(Solieusap!I2526)</f>
        <v>10.058845891778599</v>
      </c>
      <c r="J2526" s="16">
        <f>ABS(Solieusap!J2526)</f>
        <v>6.7530151818200101</v>
      </c>
      <c r="K2526" s="16">
        <f t="shared" si="0"/>
        <v>27.4883729870207</v>
      </c>
      <c r="L2526" s="16">
        <f t="shared" si="1"/>
        <v>10.058845891778599</v>
      </c>
    </row>
    <row r="2527" spans="1:12" ht="16.5" customHeight="1">
      <c r="A2527" s="15" t="str">
        <f>Solieusap!A2527</f>
        <v>Cũ</v>
      </c>
      <c r="B2527" s="15">
        <f>Solieusap!B2527</f>
        <v>0</v>
      </c>
      <c r="C2527" s="15" t="str">
        <f>Solieusap!C2527</f>
        <v>COMB2</v>
      </c>
      <c r="D2527" s="15" t="str">
        <f>Solieusap!D2527</f>
        <v>Combination</v>
      </c>
      <c r="E2527" s="16">
        <f>ABS(Solieusap!E2527)</f>
        <v>27.5052293506571</v>
      </c>
      <c r="F2527" s="16">
        <f>ABS(Solieusap!F2527)</f>
        <v>2.6679632900434198</v>
      </c>
      <c r="G2527" s="16">
        <f>ABS(Solieusap!G2527)</f>
        <v>3.58435939394034</v>
      </c>
      <c r="H2527" s="16">
        <f>ABS(Solieusap!H2527)</f>
        <v>1.6293556103887999E-3</v>
      </c>
      <c r="I2527" s="16">
        <f>ABS(Solieusap!I2527)</f>
        <v>10.0656406839864</v>
      </c>
      <c r="J2527" s="16">
        <f>ABS(Solieusap!J2527)</f>
        <v>6.7575622337680699</v>
      </c>
      <c r="K2527" s="16">
        <f t="shared" si="0"/>
        <v>27.5052293506571</v>
      </c>
      <c r="L2527" s="16">
        <f t="shared" si="1"/>
        <v>10.0656406839864</v>
      </c>
    </row>
    <row r="2528" spans="1:12" ht="16.5" customHeight="1">
      <c r="A2528" s="15" t="str">
        <f>Solieusap!A2528</f>
        <v>Cũ</v>
      </c>
      <c r="B2528" s="15">
        <f>Solieusap!B2528</f>
        <v>1.75</v>
      </c>
      <c r="C2528" s="15" t="str">
        <f>Solieusap!C2528</f>
        <v>COMB2</v>
      </c>
      <c r="D2528" s="15" t="str">
        <f>Solieusap!D2528</f>
        <v>Combination</v>
      </c>
      <c r="E2528" s="16">
        <f>ABS(Solieusap!E2528)</f>
        <v>27.5220857142935</v>
      </c>
      <c r="F2528" s="16">
        <f>ABS(Solieusap!F2528)</f>
        <v>2.6696738095239398</v>
      </c>
      <c r="G2528" s="16">
        <f>ABS(Solieusap!G2528)</f>
        <v>3.58662380952476</v>
      </c>
      <c r="H2528" s="16">
        <f>ABS(Solieusap!H2528)</f>
        <v>1.6304107142849E-3</v>
      </c>
      <c r="I2528" s="16">
        <f>ABS(Solieusap!I2528)</f>
        <v>10.072435476194199</v>
      </c>
      <c r="J2528" s="16">
        <f>ABS(Solieusap!J2528)</f>
        <v>6.7621092857161296</v>
      </c>
      <c r="K2528" s="16">
        <f t="shared" si="0"/>
        <v>27.5220857142935</v>
      </c>
      <c r="L2528" s="16">
        <f t="shared" si="1"/>
        <v>10.072435476194199</v>
      </c>
    </row>
    <row r="2529" spans="1:12" ht="16.5" customHeight="1">
      <c r="A2529" s="15" t="str">
        <f>Solieusap!A2529</f>
        <v>Cũ</v>
      </c>
      <c r="B2529" s="15">
        <f>Solieusap!B2529</f>
        <v>3.5</v>
      </c>
      <c r="C2529" s="15" t="str">
        <f>Solieusap!C2529</f>
        <v>COMB2</v>
      </c>
      <c r="D2529" s="15" t="str">
        <f>Solieusap!D2529</f>
        <v>Combination</v>
      </c>
      <c r="E2529" s="16">
        <f>ABS(Solieusap!E2529)</f>
        <v>27.538942077929899</v>
      </c>
      <c r="F2529" s="16">
        <f>ABS(Solieusap!F2529)</f>
        <v>2.6713843290044599</v>
      </c>
      <c r="G2529" s="16">
        <f>ABS(Solieusap!G2529)</f>
        <v>3.58888822510918</v>
      </c>
      <c r="H2529" s="16">
        <f>ABS(Solieusap!H2529)</f>
        <v>1.6314658181810001E-3</v>
      </c>
      <c r="I2529" s="16">
        <f>ABS(Solieusap!I2529)</f>
        <v>10.079230268402</v>
      </c>
      <c r="J2529" s="16">
        <f>ABS(Solieusap!J2529)</f>
        <v>6.7666563376641902</v>
      </c>
      <c r="K2529" s="16">
        <f t="shared" si="0"/>
        <v>27.538942077929899</v>
      </c>
      <c r="L2529" s="16">
        <f t="shared" si="1"/>
        <v>10.079230268402</v>
      </c>
    </row>
    <row r="2530" spans="1:12" ht="16.5" customHeight="1">
      <c r="A2530" s="15" t="str">
        <f>Solieusap!A2530</f>
        <v>Cũ</v>
      </c>
      <c r="B2530" s="15">
        <f>Solieusap!B2530</f>
        <v>0</v>
      </c>
      <c r="C2530" s="15" t="str">
        <f>Solieusap!C2530</f>
        <v>COMB3</v>
      </c>
      <c r="D2530" s="15" t="str">
        <f>Solieusap!D2530</f>
        <v>Combination</v>
      </c>
      <c r="E2530" s="16">
        <f>ABS(Solieusap!E2530)</f>
        <v>27.555798441566299</v>
      </c>
      <c r="F2530" s="16">
        <f>ABS(Solieusap!F2530)</f>
        <v>2.6730948484849799</v>
      </c>
      <c r="G2530" s="16">
        <f>ABS(Solieusap!G2530)</f>
        <v>3.5911526406936001</v>
      </c>
      <c r="H2530" s="16">
        <f>ABS(Solieusap!H2530)</f>
        <v>1.6325209220770999E-3</v>
      </c>
      <c r="I2530" s="16">
        <f>ABS(Solieusap!I2530)</f>
        <v>10.086025060609799</v>
      </c>
      <c r="J2530" s="16">
        <f>ABS(Solieusap!J2530)</f>
        <v>6.7712033896122499</v>
      </c>
      <c r="K2530" s="16">
        <f t="shared" si="0"/>
        <v>27.555798441566299</v>
      </c>
      <c r="L2530" s="16">
        <f t="shared" si="1"/>
        <v>10.086025060609799</v>
      </c>
    </row>
    <row r="2531" spans="1:12" ht="16.5" customHeight="1">
      <c r="A2531" s="15" t="str">
        <f>Solieusap!A2531</f>
        <v>Cũ</v>
      </c>
      <c r="B2531" s="15">
        <f>Solieusap!B2531</f>
        <v>1.75</v>
      </c>
      <c r="C2531" s="15" t="str">
        <f>Solieusap!C2531</f>
        <v>COMB3</v>
      </c>
      <c r="D2531" s="15" t="str">
        <f>Solieusap!D2531</f>
        <v>Combination</v>
      </c>
      <c r="E2531" s="16">
        <f>ABS(Solieusap!E2531)</f>
        <v>27.572654805202699</v>
      </c>
      <c r="F2531" s="16">
        <f>ABS(Solieusap!F2531)</f>
        <v>2.6748053679654999</v>
      </c>
      <c r="G2531" s="16">
        <f>ABS(Solieusap!G2531)</f>
        <v>3.5934170562780201</v>
      </c>
      <c r="H2531" s="16">
        <f>ABS(Solieusap!H2531)</f>
        <v>1.6335760259732E-3</v>
      </c>
      <c r="I2531" s="16">
        <f>ABS(Solieusap!I2531)</f>
        <v>10.0928198528176</v>
      </c>
      <c r="J2531" s="16">
        <f>ABS(Solieusap!J2531)</f>
        <v>6.7757504415603096</v>
      </c>
      <c r="K2531" s="16">
        <f t="shared" si="0"/>
        <v>27.572654805202699</v>
      </c>
      <c r="L2531" s="16">
        <f t="shared" si="1"/>
        <v>10.0928198528176</v>
      </c>
    </row>
    <row r="2532" spans="1:12" ht="16.5" customHeight="1">
      <c r="A2532" s="15" t="str">
        <f>Solieusap!A2532</f>
        <v>Cũ</v>
      </c>
      <c r="B2532" s="15">
        <f>Solieusap!B2532</f>
        <v>3.5</v>
      </c>
      <c r="C2532" s="15" t="str">
        <f>Solieusap!C2532</f>
        <v>COMB3</v>
      </c>
      <c r="D2532" s="15" t="str">
        <f>Solieusap!D2532</f>
        <v>Combination</v>
      </c>
      <c r="E2532" s="16">
        <f>ABS(Solieusap!E2532)</f>
        <v>27.589511168839099</v>
      </c>
      <c r="F2532" s="16">
        <f>ABS(Solieusap!F2532)</f>
        <v>2.67651588744602</v>
      </c>
      <c r="G2532" s="16">
        <f>ABS(Solieusap!G2532)</f>
        <v>3.5956814718624401</v>
      </c>
      <c r="H2532" s="16">
        <f>ABS(Solieusap!H2532)</f>
        <v>1.6346311298693001E-3</v>
      </c>
      <c r="I2532" s="16">
        <f>ABS(Solieusap!I2532)</f>
        <v>10.0996146450255</v>
      </c>
      <c r="J2532" s="16">
        <f>ABS(Solieusap!J2532)</f>
        <v>6.7802974935083702</v>
      </c>
      <c r="K2532" s="16">
        <f t="shared" si="0"/>
        <v>27.589511168839099</v>
      </c>
      <c r="L2532" s="16">
        <f t="shared" si="1"/>
        <v>10.0996146450255</v>
      </c>
    </row>
    <row r="2533" spans="1:12" ht="16.5" customHeight="1">
      <c r="A2533" s="15" t="str">
        <f>Solieusap!A2533</f>
        <v>Cũ</v>
      </c>
      <c r="B2533" s="15">
        <f>Solieusap!B2533</f>
        <v>0</v>
      </c>
      <c r="C2533" s="15" t="str">
        <f>Solieusap!C2533</f>
        <v>COMB4</v>
      </c>
      <c r="D2533" s="15" t="str">
        <f>Solieusap!D2533</f>
        <v>Combination</v>
      </c>
      <c r="E2533" s="16">
        <f>ABS(Solieusap!E2533)</f>
        <v>27.606367532475499</v>
      </c>
      <c r="F2533" s="16">
        <f>ABS(Solieusap!F2533)</f>
        <v>2.67822640692654</v>
      </c>
      <c r="G2533" s="16">
        <f>ABS(Solieusap!G2533)</f>
        <v>3.5979458874468602</v>
      </c>
      <c r="H2533" s="16">
        <f>ABS(Solieusap!H2533)</f>
        <v>1.6356862337654E-3</v>
      </c>
      <c r="I2533" s="16">
        <f>ABS(Solieusap!I2533)</f>
        <v>10.1064094372333</v>
      </c>
      <c r="J2533" s="16">
        <f>ABS(Solieusap!J2533)</f>
        <v>6.7848445454564299</v>
      </c>
      <c r="K2533" s="16">
        <f t="shared" si="0"/>
        <v>27.606367532475499</v>
      </c>
      <c r="L2533" s="16">
        <f t="shared" si="1"/>
        <v>10.1064094372333</v>
      </c>
    </row>
    <row r="2534" spans="1:12" ht="16.5" customHeight="1">
      <c r="A2534" s="15" t="str">
        <f>Solieusap!A2534</f>
        <v>Cũ</v>
      </c>
      <c r="B2534" s="15">
        <f>Solieusap!B2534</f>
        <v>1.75</v>
      </c>
      <c r="C2534" s="15" t="str">
        <f>Solieusap!C2534</f>
        <v>COMB4</v>
      </c>
      <c r="D2534" s="15" t="str">
        <f>Solieusap!D2534</f>
        <v>Combination</v>
      </c>
      <c r="E2534" s="16">
        <f>ABS(Solieusap!E2534)</f>
        <v>27.623223896111899</v>
      </c>
      <c r="F2534" s="16">
        <f>ABS(Solieusap!F2534)</f>
        <v>2.67993692640706</v>
      </c>
      <c r="G2534" s="16">
        <f>ABS(Solieusap!G2534)</f>
        <v>3.6002103030312802</v>
      </c>
      <c r="H2534" s="16">
        <f>ABS(Solieusap!H2534)</f>
        <v>1.6367413376615E-3</v>
      </c>
      <c r="I2534" s="16">
        <f>ABS(Solieusap!I2534)</f>
        <v>10.1132042294411</v>
      </c>
      <c r="J2534" s="16">
        <f>ABS(Solieusap!J2534)</f>
        <v>6.7893915974044896</v>
      </c>
      <c r="K2534" s="16">
        <f t="shared" si="0"/>
        <v>27.623223896111899</v>
      </c>
      <c r="L2534" s="16">
        <f t="shared" si="1"/>
        <v>10.1132042294411</v>
      </c>
    </row>
    <row r="2535" spans="1:12" ht="16.5" customHeight="1">
      <c r="A2535" s="15" t="str">
        <f>Solieusap!A2535</f>
        <v>Cũ</v>
      </c>
      <c r="B2535" s="15">
        <f>Solieusap!B2535</f>
        <v>3.5</v>
      </c>
      <c r="C2535" s="15" t="str">
        <f>Solieusap!C2535</f>
        <v>COMB4</v>
      </c>
      <c r="D2535" s="15" t="str">
        <f>Solieusap!D2535</f>
        <v>Combination</v>
      </c>
      <c r="E2535" s="16">
        <f>ABS(Solieusap!E2535)</f>
        <v>27.640080259748299</v>
      </c>
      <c r="F2535" s="16">
        <f>ABS(Solieusap!F2535)</f>
        <v>2.6816474458875801</v>
      </c>
      <c r="G2535" s="16">
        <f>ABS(Solieusap!G2535)</f>
        <v>3.6024747186156998</v>
      </c>
      <c r="H2535" s="16">
        <f>ABS(Solieusap!H2535)</f>
        <v>1.6377964415575999E-3</v>
      </c>
      <c r="I2535" s="16">
        <f>ABS(Solieusap!I2535)</f>
        <v>10.1199990216489</v>
      </c>
      <c r="J2535" s="16">
        <f>ABS(Solieusap!J2535)</f>
        <v>6.7939386493525502</v>
      </c>
      <c r="K2535" s="16">
        <f t="shared" si="0"/>
        <v>27.640080259748299</v>
      </c>
      <c r="L2535" s="16">
        <f t="shared" si="1"/>
        <v>10.1199990216489</v>
      </c>
    </row>
    <row r="2536" spans="1:12" ht="16.5" customHeight="1">
      <c r="A2536" s="15" t="str">
        <f>Solieusap!A2536</f>
        <v>Cũ</v>
      </c>
      <c r="B2536" s="15">
        <f>Solieusap!B2536</f>
        <v>0</v>
      </c>
      <c r="C2536" s="15" t="str">
        <f>Solieusap!C2536</f>
        <v>COMB5</v>
      </c>
      <c r="D2536" s="15" t="str">
        <f>Solieusap!D2536</f>
        <v>Combination</v>
      </c>
      <c r="E2536" s="16">
        <f>ABS(Solieusap!E2536)</f>
        <v>27.656936623384698</v>
      </c>
      <c r="F2536" s="16">
        <f>ABS(Solieusap!F2536)</f>
        <v>2.6833579653681001</v>
      </c>
      <c r="G2536" s="16">
        <f>ABS(Solieusap!G2536)</f>
        <v>3.6047391342001198</v>
      </c>
      <c r="H2536" s="16">
        <f>ABS(Solieusap!H2536)</f>
        <v>1.6388515454537E-3</v>
      </c>
      <c r="I2536" s="16">
        <f>ABS(Solieusap!I2536)</f>
        <v>10.1267938138567</v>
      </c>
      <c r="J2536" s="16">
        <f>ABS(Solieusap!J2536)</f>
        <v>6.7984857013006099</v>
      </c>
      <c r="K2536" s="16">
        <f t="shared" si="0"/>
        <v>27.656936623384698</v>
      </c>
      <c r="L2536" s="16">
        <f t="shared" si="1"/>
        <v>10.1267938138567</v>
      </c>
    </row>
    <row r="2537" spans="1:12" ht="16.5" customHeight="1">
      <c r="A2537" s="15" t="str">
        <f>Solieusap!A2537</f>
        <v>Cũ</v>
      </c>
      <c r="B2537" s="15">
        <f>Solieusap!B2537</f>
        <v>1.75</v>
      </c>
      <c r="C2537" s="15" t="str">
        <f>Solieusap!C2537</f>
        <v>COMB5</v>
      </c>
      <c r="D2537" s="15" t="str">
        <f>Solieusap!D2537</f>
        <v>Combination</v>
      </c>
      <c r="E2537" s="16">
        <f>ABS(Solieusap!E2537)</f>
        <v>27.673792987021098</v>
      </c>
      <c r="F2537" s="16">
        <f>ABS(Solieusap!F2537)</f>
        <v>2.6850684848486202</v>
      </c>
      <c r="G2537" s="16">
        <f>ABS(Solieusap!G2537)</f>
        <v>3.6070035497845399</v>
      </c>
      <c r="H2537" s="16">
        <f>ABS(Solieusap!H2537)</f>
        <v>1.6399066493498001E-3</v>
      </c>
      <c r="I2537" s="16">
        <f>ABS(Solieusap!I2537)</f>
        <v>10.1335886060645</v>
      </c>
      <c r="J2537" s="16">
        <f>ABS(Solieusap!J2537)</f>
        <v>6.8030327532486696</v>
      </c>
      <c r="K2537" s="16">
        <f t="shared" si="0"/>
        <v>27.673792987021098</v>
      </c>
      <c r="L2537" s="16">
        <f t="shared" si="1"/>
        <v>10.1335886060645</v>
      </c>
    </row>
    <row r="2538" spans="1:12" ht="16.5" customHeight="1">
      <c r="A2538" s="15" t="str">
        <f>Solieusap!A2538</f>
        <v>Cũ</v>
      </c>
      <c r="B2538" s="15">
        <f>Solieusap!B2538</f>
        <v>3.5</v>
      </c>
      <c r="C2538" s="15" t="str">
        <f>Solieusap!C2538</f>
        <v>COMB5</v>
      </c>
      <c r="D2538" s="15" t="str">
        <f>Solieusap!D2538</f>
        <v>Combination</v>
      </c>
      <c r="E2538" s="16">
        <f>ABS(Solieusap!E2538)</f>
        <v>27.690649350657502</v>
      </c>
      <c r="F2538" s="16">
        <f>ABS(Solieusap!F2538)</f>
        <v>2.6867790043291402</v>
      </c>
      <c r="G2538" s="16">
        <f>ABS(Solieusap!G2538)</f>
        <v>3.6092679653689599</v>
      </c>
      <c r="H2538" s="16">
        <f>ABS(Solieusap!H2538)</f>
        <v>1.6409617532458999E-3</v>
      </c>
      <c r="I2538" s="16">
        <f>ABS(Solieusap!I2538)</f>
        <v>10.1403833982723</v>
      </c>
      <c r="J2538" s="16">
        <f>ABS(Solieusap!J2538)</f>
        <v>6.8075798051967302</v>
      </c>
      <c r="K2538" s="16">
        <f t="shared" si="0"/>
        <v>27.690649350657502</v>
      </c>
      <c r="L2538" s="16">
        <f t="shared" si="1"/>
        <v>10.1403833982723</v>
      </c>
    </row>
    <row r="2539" spans="1:12" ht="16.5" customHeight="1">
      <c r="A2539" s="15" t="str">
        <f>Solieusap!A2539</f>
        <v>Cũ</v>
      </c>
      <c r="B2539" s="15">
        <f>Solieusap!B2539</f>
        <v>0</v>
      </c>
      <c r="C2539" s="15" t="str">
        <f>Solieusap!C2539</f>
        <v>COMB6</v>
      </c>
      <c r="D2539" s="15" t="str">
        <f>Solieusap!D2539</f>
        <v>Combination</v>
      </c>
      <c r="E2539" s="16">
        <f>ABS(Solieusap!E2539)</f>
        <v>27.707505714293902</v>
      </c>
      <c r="F2539" s="16">
        <f>ABS(Solieusap!F2539)</f>
        <v>2.6884895238096602</v>
      </c>
      <c r="G2539" s="16">
        <f>ABS(Solieusap!G2539)</f>
        <v>3.6115323809533799</v>
      </c>
      <c r="H2539" s="16">
        <f>ABS(Solieusap!H2539)</f>
        <v>1.642016857142E-3</v>
      </c>
      <c r="I2539" s="16">
        <f>ABS(Solieusap!I2539)</f>
        <v>10.1471781904801</v>
      </c>
      <c r="J2539" s="16">
        <f>ABS(Solieusap!J2539)</f>
        <v>6.8121268571447899</v>
      </c>
      <c r="K2539" s="16">
        <f t="shared" si="0"/>
        <v>27.707505714293902</v>
      </c>
      <c r="L2539" s="16">
        <f t="shared" si="1"/>
        <v>10.1471781904801</v>
      </c>
    </row>
    <row r="2540" spans="1:12" ht="16.5" customHeight="1">
      <c r="A2540" s="15" t="str">
        <f>Solieusap!A2540</f>
        <v>Cũ</v>
      </c>
      <c r="B2540" s="15">
        <f>Solieusap!B2540</f>
        <v>1.75</v>
      </c>
      <c r="C2540" s="15" t="str">
        <f>Solieusap!C2540</f>
        <v>COMB6</v>
      </c>
      <c r="D2540" s="15" t="str">
        <f>Solieusap!D2540</f>
        <v>Combination</v>
      </c>
      <c r="E2540" s="16">
        <f>ABS(Solieusap!E2540)</f>
        <v>27.724362077930301</v>
      </c>
      <c r="F2540" s="16">
        <f>ABS(Solieusap!F2540)</f>
        <v>2.6902000432901798</v>
      </c>
      <c r="G2540" s="16">
        <f>ABS(Solieusap!G2540)</f>
        <v>3.6137967965377999</v>
      </c>
      <c r="H2540" s="16">
        <f>ABS(Solieusap!H2540)</f>
        <v>1.6430719610381001E-3</v>
      </c>
      <c r="I2540" s="16">
        <f>ABS(Solieusap!I2540)</f>
        <v>10.1539729826879</v>
      </c>
      <c r="J2540" s="16">
        <f>ABS(Solieusap!J2540)</f>
        <v>6.8166739090928603</v>
      </c>
      <c r="K2540" s="16">
        <f t="shared" si="0"/>
        <v>27.724362077930301</v>
      </c>
      <c r="L2540" s="16">
        <f t="shared" si="1"/>
        <v>10.1539729826879</v>
      </c>
    </row>
    <row r="2541" spans="1:12" ht="16.5" customHeight="1">
      <c r="A2541" s="15" t="str">
        <f>Solieusap!A2541</f>
        <v>Cũ</v>
      </c>
      <c r="B2541" s="15">
        <f>Solieusap!B2541</f>
        <v>3.5</v>
      </c>
      <c r="C2541" s="15" t="str">
        <f>Solieusap!C2541</f>
        <v>COMB6</v>
      </c>
      <c r="D2541" s="15" t="str">
        <f>Solieusap!D2541</f>
        <v>Combination</v>
      </c>
      <c r="E2541" s="16">
        <f>ABS(Solieusap!E2541)</f>
        <v>27.741218441566701</v>
      </c>
      <c r="F2541" s="16">
        <f>ABS(Solieusap!F2541)</f>
        <v>2.6919105627706998</v>
      </c>
      <c r="G2541" s="16">
        <f>ABS(Solieusap!G2541)</f>
        <v>3.61606121212222</v>
      </c>
      <c r="H2541" s="16">
        <f>ABS(Solieusap!H2541)</f>
        <v>1.6441270649341999E-3</v>
      </c>
      <c r="I2541" s="16">
        <f>ABS(Solieusap!I2541)</f>
        <v>10.160767774895699</v>
      </c>
      <c r="J2541" s="16">
        <f>ABS(Solieusap!J2541)</f>
        <v>6.82122096104092</v>
      </c>
      <c r="K2541" s="16">
        <f t="shared" si="0"/>
        <v>27.741218441566701</v>
      </c>
      <c r="L2541" s="16">
        <f t="shared" si="1"/>
        <v>10.160767774895699</v>
      </c>
    </row>
    <row r="2542" spans="1:12" ht="16.5" customHeight="1">
      <c r="A2542" s="15" t="str">
        <f>Solieusap!A2542</f>
        <v>Cũ</v>
      </c>
      <c r="B2542" s="15">
        <f>Solieusap!B2542</f>
        <v>0</v>
      </c>
      <c r="C2542" s="15" t="str">
        <f>Solieusap!C2542</f>
        <v>COMB7</v>
      </c>
      <c r="D2542" s="15" t="str">
        <f>Solieusap!D2542</f>
        <v>Combination</v>
      </c>
      <c r="E2542" s="16">
        <f>ABS(Solieusap!E2542)</f>
        <v>27.758074805203101</v>
      </c>
      <c r="F2542" s="16">
        <f>ABS(Solieusap!F2542)</f>
        <v>2.6936210822512199</v>
      </c>
      <c r="G2542" s="16">
        <f>ABS(Solieusap!G2542)</f>
        <v>3.61832562770664</v>
      </c>
      <c r="H2542" s="16">
        <f>ABS(Solieusap!H2542)</f>
        <v>1.6451821688303E-3</v>
      </c>
      <c r="I2542" s="16">
        <f>ABS(Solieusap!I2542)</f>
        <v>10.1675625671036</v>
      </c>
      <c r="J2542" s="16">
        <f>ABS(Solieusap!J2542)</f>
        <v>6.8257680129889797</v>
      </c>
      <c r="K2542" s="16">
        <f t="shared" si="0"/>
        <v>27.758074805203101</v>
      </c>
      <c r="L2542" s="16">
        <f t="shared" si="1"/>
        <v>10.1675625671036</v>
      </c>
    </row>
    <row r="2543" spans="1:12" ht="16.5" customHeight="1">
      <c r="A2543" s="15" t="str">
        <f>Solieusap!A2543</f>
        <v>Cũ</v>
      </c>
      <c r="B2543" s="15">
        <f>Solieusap!B2543</f>
        <v>1.75</v>
      </c>
      <c r="C2543" s="15" t="str">
        <f>Solieusap!C2543</f>
        <v>COMB7</v>
      </c>
      <c r="D2543" s="15" t="str">
        <f>Solieusap!D2543</f>
        <v>Combination</v>
      </c>
      <c r="E2543" s="16">
        <f>ABS(Solieusap!E2543)</f>
        <v>27.774931168839501</v>
      </c>
      <c r="F2543" s="16">
        <f>ABS(Solieusap!F2543)</f>
        <v>2.6953316017317399</v>
      </c>
      <c r="G2543" s="16">
        <f>ABS(Solieusap!G2543)</f>
        <v>3.62059004329106</v>
      </c>
      <c r="H2543" s="16">
        <f>ABS(Solieusap!H2543)</f>
        <v>1.6462372727264001E-3</v>
      </c>
      <c r="I2543" s="16">
        <f>ABS(Solieusap!I2543)</f>
        <v>10.174357359311401</v>
      </c>
      <c r="J2543" s="16">
        <f>ABS(Solieusap!J2543)</f>
        <v>6.8303150649370403</v>
      </c>
      <c r="K2543" s="16">
        <f t="shared" si="0"/>
        <v>27.774931168839501</v>
      </c>
      <c r="L2543" s="16">
        <f t="shared" si="1"/>
        <v>10.174357359311401</v>
      </c>
    </row>
    <row r="2544" spans="1:12" ht="16.5" customHeight="1">
      <c r="A2544" s="15" t="str">
        <f>Solieusap!A2544</f>
        <v>Cũ</v>
      </c>
      <c r="B2544" s="15">
        <f>Solieusap!B2544</f>
        <v>3.5</v>
      </c>
      <c r="C2544" s="15" t="str">
        <f>Solieusap!C2544</f>
        <v>COMB7</v>
      </c>
      <c r="D2544" s="15" t="str">
        <f>Solieusap!D2544</f>
        <v>Combination</v>
      </c>
      <c r="E2544" s="16">
        <f>ABS(Solieusap!E2544)</f>
        <v>27.791787532475901</v>
      </c>
      <c r="F2544" s="16">
        <f>ABS(Solieusap!F2544)</f>
        <v>2.6970421212122599</v>
      </c>
      <c r="G2544" s="16">
        <f>ABS(Solieusap!G2544)</f>
        <v>3.6228544588754801</v>
      </c>
      <c r="H2544" s="16">
        <f>ABS(Solieusap!H2544)</f>
        <v>1.6472923766225E-3</v>
      </c>
      <c r="I2544" s="16">
        <f>ABS(Solieusap!I2544)</f>
        <v>10.1811521515192</v>
      </c>
      <c r="J2544" s="16">
        <f>ABS(Solieusap!J2544)</f>
        <v>6.8348621168851</v>
      </c>
      <c r="K2544" s="16">
        <f t="shared" si="0"/>
        <v>27.791787532475901</v>
      </c>
      <c r="L2544" s="16">
        <f t="shared" si="1"/>
        <v>10.1811521515192</v>
      </c>
    </row>
    <row r="2545" spans="1:12" ht="16.5" customHeight="1">
      <c r="A2545" s="15" t="str">
        <f>Solieusap!A2545</f>
        <v>Cũ</v>
      </c>
      <c r="B2545" s="15">
        <f>Solieusap!B2545</f>
        <v>0</v>
      </c>
      <c r="C2545" s="15" t="str">
        <f>Solieusap!C2545</f>
        <v>COMB1</v>
      </c>
      <c r="D2545" s="15" t="str">
        <f>Solieusap!D2545</f>
        <v>Combination</v>
      </c>
      <c r="E2545" s="16">
        <f>ABS(Solieusap!E2545)</f>
        <v>27.808643896112301</v>
      </c>
      <c r="F2545" s="16">
        <f>ABS(Solieusap!F2545)</f>
        <v>2.69875264069278</v>
      </c>
      <c r="G2545" s="16">
        <f>ABS(Solieusap!G2545)</f>
        <v>3.6251188744599001</v>
      </c>
      <c r="H2545" s="16">
        <f>ABS(Solieusap!H2545)</f>
        <v>1.6483474805186E-3</v>
      </c>
      <c r="I2545" s="16">
        <f>ABS(Solieusap!I2545)</f>
        <v>10.187946943727001</v>
      </c>
      <c r="J2545" s="16">
        <f>ABS(Solieusap!J2545)</f>
        <v>6.8394091688331597</v>
      </c>
      <c r="K2545" s="16">
        <f t="shared" si="0"/>
        <v>27.808643896112301</v>
      </c>
      <c r="L2545" s="16">
        <f t="shared" si="1"/>
        <v>10.187946943727001</v>
      </c>
    </row>
    <row r="2546" spans="1:12" ht="16.5" customHeight="1">
      <c r="A2546" s="15" t="str">
        <f>Solieusap!A2546</f>
        <v>Cũ</v>
      </c>
      <c r="B2546" s="15">
        <f>Solieusap!B2546</f>
        <v>1.75</v>
      </c>
      <c r="C2546" s="15" t="str">
        <f>Solieusap!C2546</f>
        <v>COMB1</v>
      </c>
      <c r="D2546" s="15" t="str">
        <f>Solieusap!D2546</f>
        <v>Combination</v>
      </c>
      <c r="E2546" s="16">
        <f>ABS(Solieusap!E2546)</f>
        <v>27.825500259748701</v>
      </c>
      <c r="F2546" s="16">
        <f>ABS(Solieusap!F2546)</f>
        <v>2.7004631601733</v>
      </c>
      <c r="G2546" s="16">
        <f>ABS(Solieusap!G2546)</f>
        <v>3.6273832900443201</v>
      </c>
      <c r="H2546" s="16">
        <f>ABS(Solieusap!H2546)</f>
        <v>1.6494025844146999E-3</v>
      </c>
      <c r="I2546" s="16">
        <f>ABS(Solieusap!I2546)</f>
        <v>10.1947417359348</v>
      </c>
      <c r="J2546" s="16">
        <f>ABS(Solieusap!J2546)</f>
        <v>6.8439562207812203</v>
      </c>
      <c r="K2546" s="16">
        <f t="shared" si="0"/>
        <v>27.825500259748701</v>
      </c>
      <c r="L2546" s="16">
        <f t="shared" si="1"/>
        <v>10.1947417359348</v>
      </c>
    </row>
    <row r="2547" spans="1:12" ht="16.5" customHeight="1">
      <c r="A2547" s="15" t="str">
        <f>Solieusap!A2547</f>
        <v>Cũ</v>
      </c>
      <c r="B2547" s="15">
        <f>Solieusap!B2547</f>
        <v>3.5</v>
      </c>
      <c r="C2547" s="15" t="str">
        <f>Solieusap!C2547</f>
        <v>COMB1</v>
      </c>
      <c r="D2547" s="15" t="str">
        <f>Solieusap!D2547</f>
        <v>Combination</v>
      </c>
      <c r="E2547" s="16">
        <f>ABS(Solieusap!E2547)</f>
        <v>27.842356623385101</v>
      </c>
      <c r="F2547" s="16">
        <f>ABS(Solieusap!F2547)</f>
        <v>2.70217367965382</v>
      </c>
      <c r="G2547" s="16">
        <f>ABS(Solieusap!G2547)</f>
        <v>3.6296477056287402</v>
      </c>
      <c r="H2547" s="16">
        <f>ABS(Solieusap!H2547)</f>
        <v>1.6504576883108E-3</v>
      </c>
      <c r="I2547" s="16">
        <f>ABS(Solieusap!I2547)</f>
        <v>10.201536528142601</v>
      </c>
      <c r="J2547" s="16">
        <f>ABS(Solieusap!J2547)</f>
        <v>6.8485032727292801</v>
      </c>
      <c r="K2547" s="16">
        <f t="shared" si="0"/>
        <v>27.842356623385101</v>
      </c>
      <c r="L2547" s="16">
        <f t="shared" si="1"/>
        <v>10.201536528142601</v>
      </c>
    </row>
    <row r="2548" spans="1:12" ht="16.5" customHeight="1">
      <c r="A2548" s="15" t="str">
        <f>Solieusap!A2548</f>
        <v>Cũ</v>
      </c>
      <c r="B2548" s="15">
        <f>Solieusap!B2548</f>
        <v>0</v>
      </c>
      <c r="C2548" s="15" t="str">
        <f>Solieusap!C2548</f>
        <v>COMB2</v>
      </c>
      <c r="D2548" s="15" t="str">
        <f>Solieusap!D2548</f>
        <v>Combination</v>
      </c>
      <c r="E2548" s="16">
        <f>ABS(Solieusap!E2548)</f>
        <v>27.8592129870215</v>
      </c>
      <c r="F2548" s="16">
        <f>ABS(Solieusap!F2548)</f>
        <v>2.7038841991343401</v>
      </c>
      <c r="G2548" s="16">
        <f>ABS(Solieusap!G2548)</f>
        <v>3.6319121212131602</v>
      </c>
      <c r="H2548" s="16">
        <f>ABS(Solieusap!H2548)</f>
        <v>1.6515127922069001E-3</v>
      </c>
      <c r="I2548" s="16">
        <f>ABS(Solieusap!I2548)</f>
        <v>10.2083313203504</v>
      </c>
      <c r="J2548" s="16">
        <f>ABS(Solieusap!J2548)</f>
        <v>6.8530503246773398</v>
      </c>
      <c r="K2548" s="16">
        <f t="shared" si="0"/>
        <v>27.8592129870215</v>
      </c>
      <c r="L2548" s="16">
        <f t="shared" si="1"/>
        <v>10.2083313203504</v>
      </c>
    </row>
    <row r="2549" spans="1:12" ht="16.5" customHeight="1">
      <c r="A2549" s="15" t="str">
        <f>Solieusap!A2549</f>
        <v>Cũ</v>
      </c>
      <c r="B2549" s="15">
        <f>Solieusap!B2549</f>
        <v>1.75</v>
      </c>
      <c r="C2549" s="15" t="str">
        <f>Solieusap!C2549</f>
        <v>COMB2</v>
      </c>
      <c r="D2549" s="15" t="str">
        <f>Solieusap!D2549</f>
        <v>Combination</v>
      </c>
      <c r="E2549" s="16">
        <f>ABS(Solieusap!E2549)</f>
        <v>27.8760693506579</v>
      </c>
      <c r="F2549" s="16">
        <f>ABS(Solieusap!F2549)</f>
        <v>2.7055947186148601</v>
      </c>
      <c r="G2549" s="16">
        <f>ABS(Solieusap!G2549)</f>
        <v>3.6341765367975798</v>
      </c>
      <c r="H2549" s="16">
        <f>ABS(Solieusap!H2549)</f>
        <v>1.6525678961029999E-3</v>
      </c>
      <c r="I2549" s="16">
        <f>ABS(Solieusap!I2549)</f>
        <v>10.215126112558201</v>
      </c>
      <c r="J2549" s="16">
        <f>ABS(Solieusap!J2549)</f>
        <v>6.8575973766254004</v>
      </c>
      <c r="K2549" s="16">
        <f t="shared" si="0"/>
        <v>27.8760693506579</v>
      </c>
      <c r="L2549" s="16">
        <f t="shared" si="1"/>
        <v>10.215126112558201</v>
      </c>
    </row>
    <row r="2550" spans="1:12" ht="16.5" customHeight="1">
      <c r="A2550" s="15" t="str">
        <f>Solieusap!A2550</f>
        <v>Cũ</v>
      </c>
      <c r="B2550" s="15">
        <f>Solieusap!B2550</f>
        <v>3.5</v>
      </c>
      <c r="C2550" s="15" t="str">
        <f>Solieusap!C2550</f>
        <v>COMB2</v>
      </c>
      <c r="D2550" s="15" t="str">
        <f>Solieusap!D2550</f>
        <v>Combination</v>
      </c>
      <c r="E2550" s="16">
        <f>ABS(Solieusap!E2550)</f>
        <v>27.8929257142943</v>
      </c>
      <c r="F2550" s="16">
        <f>ABS(Solieusap!F2550)</f>
        <v>2.7073052380953802</v>
      </c>
      <c r="G2550" s="16">
        <f>ABS(Solieusap!G2550)</f>
        <v>3.6364409523819998</v>
      </c>
      <c r="H2550" s="16">
        <f>ABS(Solieusap!H2550)</f>
        <v>1.6536229999991E-3</v>
      </c>
      <c r="I2550" s="16">
        <f>ABS(Solieusap!I2550)</f>
        <v>10.221920904766</v>
      </c>
      <c r="J2550" s="16">
        <f>ABS(Solieusap!J2550)</f>
        <v>6.8621444285734601</v>
      </c>
      <c r="K2550" s="16">
        <f t="shared" si="0"/>
        <v>27.8929257142943</v>
      </c>
      <c r="L2550" s="16">
        <f t="shared" si="1"/>
        <v>10.221920904766</v>
      </c>
    </row>
    <row r="2551" spans="1:12" ht="16.5" customHeight="1">
      <c r="A2551" s="15" t="str">
        <f>Solieusap!A2551</f>
        <v>Cũ</v>
      </c>
      <c r="B2551" s="15">
        <f>Solieusap!B2551</f>
        <v>0</v>
      </c>
      <c r="C2551" s="15" t="str">
        <f>Solieusap!C2551</f>
        <v>COMB3</v>
      </c>
      <c r="D2551" s="15" t="str">
        <f>Solieusap!D2551</f>
        <v>Combination</v>
      </c>
      <c r="E2551" s="16">
        <f>ABS(Solieusap!E2551)</f>
        <v>27.9097820779307</v>
      </c>
      <c r="F2551" s="16">
        <f>ABS(Solieusap!F2551)</f>
        <v>2.7090157575759002</v>
      </c>
      <c r="G2551" s="16">
        <f>ABS(Solieusap!G2551)</f>
        <v>3.6387053679664199</v>
      </c>
      <c r="H2551" s="16">
        <f>ABS(Solieusap!H2551)</f>
        <v>1.6546781038952001E-3</v>
      </c>
      <c r="I2551" s="16">
        <f>ABS(Solieusap!I2551)</f>
        <v>10.228715696973801</v>
      </c>
      <c r="J2551" s="16">
        <f>ABS(Solieusap!J2551)</f>
        <v>6.8666914805215198</v>
      </c>
      <c r="K2551" s="16">
        <f t="shared" si="0"/>
        <v>27.9097820779307</v>
      </c>
      <c r="L2551" s="16">
        <f t="shared" si="1"/>
        <v>10.228715696973801</v>
      </c>
    </row>
    <row r="2552" spans="1:12" ht="16.5" customHeight="1">
      <c r="A2552" s="15" t="str">
        <f>Solieusap!A2552</f>
        <v>Cũ</v>
      </c>
      <c r="B2552" s="15">
        <f>Solieusap!B2552</f>
        <v>1.75</v>
      </c>
      <c r="C2552" s="15" t="str">
        <f>Solieusap!C2552</f>
        <v>COMB3</v>
      </c>
      <c r="D2552" s="15" t="str">
        <f>Solieusap!D2552</f>
        <v>Combination</v>
      </c>
      <c r="E2552" s="16">
        <f>ABS(Solieusap!E2552)</f>
        <v>27.9266384415671</v>
      </c>
      <c r="F2552" s="16">
        <f>ABS(Solieusap!F2552)</f>
        <v>2.7107262770564202</v>
      </c>
      <c r="G2552" s="16">
        <f>ABS(Solieusap!G2552)</f>
        <v>3.6409697835508399</v>
      </c>
      <c r="H2552" s="16">
        <f>ABS(Solieusap!H2552)</f>
        <v>1.6557332077913E-3</v>
      </c>
      <c r="I2552" s="16">
        <f>ABS(Solieusap!I2552)</f>
        <v>10.2355104891816</v>
      </c>
      <c r="J2552" s="16">
        <f>ABS(Solieusap!J2552)</f>
        <v>6.8712385324695804</v>
      </c>
      <c r="K2552" s="16">
        <f t="shared" si="0"/>
        <v>27.9266384415671</v>
      </c>
      <c r="L2552" s="16">
        <f t="shared" si="1"/>
        <v>10.2355104891816</v>
      </c>
    </row>
    <row r="2553" spans="1:12" ht="16.5" customHeight="1">
      <c r="A2553" s="15" t="str">
        <f>Solieusap!A2553</f>
        <v>Cũ</v>
      </c>
      <c r="B2553" s="15">
        <f>Solieusap!B2553</f>
        <v>3.5</v>
      </c>
      <c r="C2553" s="15" t="str">
        <f>Solieusap!C2553</f>
        <v>COMB3</v>
      </c>
      <c r="D2553" s="15" t="str">
        <f>Solieusap!D2553</f>
        <v>Combination</v>
      </c>
      <c r="E2553" s="16">
        <f>ABS(Solieusap!E2553)</f>
        <v>27.9434948052035</v>
      </c>
      <c r="F2553" s="16">
        <f>ABS(Solieusap!F2553)</f>
        <v>2.7124367965369398</v>
      </c>
      <c r="G2553" s="16">
        <f>ABS(Solieusap!G2553)</f>
        <v>3.6432341991352599</v>
      </c>
      <c r="H2553" s="16">
        <f>ABS(Solieusap!H2553)</f>
        <v>1.6567883116874E-3</v>
      </c>
      <c r="I2553" s="16">
        <f>ABS(Solieusap!I2553)</f>
        <v>10.2423052813895</v>
      </c>
      <c r="J2553" s="16">
        <f>ABS(Solieusap!J2553)</f>
        <v>6.8757855844176401</v>
      </c>
      <c r="K2553" s="16">
        <f t="shared" si="0"/>
        <v>27.9434948052035</v>
      </c>
      <c r="L2553" s="16">
        <f t="shared" si="1"/>
        <v>10.2423052813895</v>
      </c>
    </row>
    <row r="2554" spans="1:12" ht="16.5" customHeight="1">
      <c r="A2554" s="15" t="str">
        <f>Solieusap!A2554</f>
        <v>Cũ</v>
      </c>
      <c r="B2554" s="15">
        <f>Solieusap!B2554</f>
        <v>0</v>
      </c>
      <c r="C2554" s="15" t="str">
        <f>Solieusap!C2554</f>
        <v>COMB4</v>
      </c>
      <c r="D2554" s="15" t="str">
        <f>Solieusap!D2554</f>
        <v>Combination</v>
      </c>
      <c r="E2554" s="16">
        <f>ABS(Solieusap!E2554)</f>
        <v>27.9603511688399</v>
      </c>
      <c r="F2554" s="16">
        <f>ABS(Solieusap!F2554)</f>
        <v>2.7141473160174598</v>
      </c>
      <c r="G2554" s="16">
        <f>ABS(Solieusap!G2554)</f>
        <v>3.64549861471968</v>
      </c>
      <c r="H2554" s="16">
        <f>ABS(Solieusap!H2554)</f>
        <v>1.6578434155834999E-3</v>
      </c>
      <c r="I2554" s="16">
        <f>ABS(Solieusap!I2554)</f>
        <v>10.249100073597299</v>
      </c>
      <c r="J2554" s="16">
        <f>ABS(Solieusap!J2554)</f>
        <v>6.8803326363656998</v>
      </c>
      <c r="K2554" s="16">
        <f t="shared" si="0"/>
        <v>27.9603511688399</v>
      </c>
      <c r="L2554" s="16">
        <f t="shared" si="1"/>
        <v>10.249100073597299</v>
      </c>
    </row>
    <row r="2555" spans="1:12" ht="16.5" customHeight="1">
      <c r="A2555" s="15" t="str">
        <f>Solieusap!A2555</f>
        <v>Cũ</v>
      </c>
      <c r="B2555" s="15">
        <f>Solieusap!B2555</f>
        <v>1.75</v>
      </c>
      <c r="C2555" s="15" t="str">
        <f>Solieusap!C2555</f>
        <v>COMB4</v>
      </c>
      <c r="D2555" s="15" t="str">
        <f>Solieusap!D2555</f>
        <v>Combination</v>
      </c>
      <c r="E2555" s="16">
        <f>ABS(Solieusap!E2555)</f>
        <v>27.977207532476299</v>
      </c>
      <c r="F2555" s="16">
        <f>ABS(Solieusap!F2555)</f>
        <v>2.7158578354979799</v>
      </c>
      <c r="G2555" s="16">
        <f>ABS(Solieusap!G2555)</f>
        <v>3.6477630303041</v>
      </c>
      <c r="H2555" s="16">
        <f>ABS(Solieusap!H2555)</f>
        <v>1.6588985194796E-3</v>
      </c>
      <c r="I2555" s="16">
        <f>ABS(Solieusap!I2555)</f>
        <v>10.2558948658051</v>
      </c>
      <c r="J2555" s="16">
        <f>ABS(Solieusap!J2555)</f>
        <v>6.8848796883137604</v>
      </c>
      <c r="K2555" s="16">
        <f t="shared" si="0"/>
        <v>27.977207532476299</v>
      </c>
      <c r="L2555" s="16">
        <f t="shared" si="1"/>
        <v>10.2558948658051</v>
      </c>
    </row>
    <row r="2556" spans="1:12" ht="16.5" customHeight="1">
      <c r="A2556" s="15" t="str">
        <f>Solieusap!A2556</f>
        <v>Cũ</v>
      </c>
      <c r="B2556" s="15">
        <f>Solieusap!B2556</f>
        <v>3.5</v>
      </c>
      <c r="C2556" s="15" t="str">
        <f>Solieusap!C2556</f>
        <v>COMB4</v>
      </c>
      <c r="D2556" s="15" t="str">
        <f>Solieusap!D2556</f>
        <v>Combination</v>
      </c>
      <c r="E2556" s="16">
        <f>ABS(Solieusap!E2556)</f>
        <v>27.994063896112699</v>
      </c>
      <c r="F2556" s="16">
        <f>ABS(Solieusap!F2556)</f>
        <v>2.7175683549784999</v>
      </c>
      <c r="G2556" s="16">
        <f>ABS(Solieusap!G2556)</f>
        <v>3.65002744588852</v>
      </c>
      <c r="H2556" s="16">
        <f>ABS(Solieusap!H2556)</f>
        <v>1.6599536233757001E-3</v>
      </c>
      <c r="I2556" s="16">
        <f>ABS(Solieusap!I2556)</f>
        <v>10.262689658012899</v>
      </c>
      <c r="J2556" s="16">
        <f>ABS(Solieusap!J2556)</f>
        <v>6.8894267402618201</v>
      </c>
      <c r="K2556" s="16">
        <f t="shared" si="0"/>
        <v>27.994063896112699</v>
      </c>
      <c r="L2556" s="16">
        <f t="shared" si="1"/>
        <v>10.262689658012899</v>
      </c>
    </row>
    <row r="2557" spans="1:12" ht="16.5" customHeight="1">
      <c r="A2557" s="15" t="str">
        <f>Solieusap!A2557</f>
        <v>Cũ</v>
      </c>
      <c r="B2557" s="15">
        <f>Solieusap!B2557</f>
        <v>0</v>
      </c>
      <c r="C2557" s="15" t="str">
        <f>Solieusap!C2557</f>
        <v>COMB5</v>
      </c>
      <c r="D2557" s="15" t="str">
        <f>Solieusap!D2557</f>
        <v>Combination</v>
      </c>
      <c r="E2557" s="16">
        <f>ABS(Solieusap!E2557)</f>
        <v>28.010920259749099</v>
      </c>
      <c r="F2557" s="16">
        <f>ABS(Solieusap!F2557)</f>
        <v>2.7192788744590199</v>
      </c>
      <c r="G2557" s="16">
        <f>ABS(Solieusap!G2557)</f>
        <v>3.65229186147294</v>
      </c>
      <c r="H2557" s="16">
        <f>ABS(Solieusap!H2557)</f>
        <v>1.6610087272717999E-3</v>
      </c>
      <c r="I2557" s="16">
        <f>ABS(Solieusap!I2557)</f>
        <v>10.2694844502207</v>
      </c>
      <c r="J2557" s="16">
        <f>ABS(Solieusap!J2557)</f>
        <v>6.8939737922098896</v>
      </c>
      <c r="K2557" s="16">
        <f t="shared" si="0"/>
        <v>28.010920259749099</v>
      </c>
      <c r="L2557" s="16">
        <f t="shared" si="1"/>
        <v>10.2694844502207</v>
      </c>
    </row>
    <row r="2558" spans="1:12" ht="16.5" customHeight="1">
      <c r="A2558" s="15" t="str">
        <f>Solieusap!A2558</f>
        <v>Cũ</v>
      </c>
      <c r="B2558" s="15">
        <f>Solieusap!B2558</f>
        <v>1.75</v>
      </c>
      <c r="C2558" s="15" t="str">
        <f>Solieusap!C2558</f>
        <v>COMB5</v>
      </c>
      <c r="D2558" s="15" t="str">
        <f>Solieusap!D2558</f>
        <v>Combination</v>
      </c>
      <c r="E2558" s="16">
        <f>ABS(Solieusap!E2558)</f>
        <v>28.027776623385499</v>
      </c>
      <c r="F2558" s="16">
        <f>ABS(Solieusap!F2558)</f>
        <v>2.72098939393954</v>
      </c>
      <c r="G2558" s="16">
        <f>ABS(Solieusap!G2558)</f>
        <v>3.6545562770573601</v>
      </c>
      <c r="H2558" s="16">
        <f>ABS(Solieusap!H2558)</f>
        <v>1.6620638311679E-3</v>
      </c>
      <c r="I2558" s="16">
        <f>ABS(Solieusap!I2558)</f>
        <v>10.276279242428499</v>
      </c>
      <c r="J2558" s="16">
        <f>ABS(Solieusap!J2558)</f>
        <v>6.8985208441579502</v>
      </c>
      <c r="K2558" s="16">
        <f t="shared" si="0"/>
        <v>28.027776623385499</v>
      </c>
      <c r="L2558" s="16">
        <f t="shared" si="1"/>
        <v>10.276279242428499</v>
      </c>
    </row>
    <row r="2559" spans="1:12" ht="16.5" customHeight="1">
      <c r="A2559" s="15" t="str">
        <f>Solieusap!A2559</f>
        <v>Cũ</v>
      </c>
      <c r="B2559" s="15">
        <f>Solieusap!B2559</f>
        <v>3.5</v>
      </c>
      <c r="C2559" s="15" t="str">
        <f>Solieusap!C2559</f>
        <v>COMB5</v>
      </c>
      <c r="D2559" s="15" t="str">
        <f>Solieusap!D2559</f>
        <v>Combination</v>
      </c>
      <c r="E2559" s="16">
        <f>ABS(Solieusap!E2559)</f>
        <v>28.044632987021899</v>
      </c>
      <c r="F2559" s="16">
        <f>ABS(Solieusap!F2559)</f>
        <v>2.72269991342006</v>
      </c>
      <c r="G2559" s="16">
        <f>ABS(Solieusap!G2559)</f>
        <v>3.6568206926417801</v>
      </c>
      <c r="H2559" s="16">
        <f>ABS(Solieusap!H2559)</f>
        <v>1.6631189350640001E-3</v>
      </c>
      <c r="I2559" s="16">
        <f>ABS(Solieusap!I2559)</f>
        <v>10.2830740346363</v>
      </c>
      <c r="J2559" s="16">
        <f>ABS(Solieusap!J2559)</f>
        <v>6.9030678961060099</v>
      </c>
      <c r="K2559" s="16">
        <f t="shared" si="0"/>
        <v>28.044632987021899</v>
      </c>
      <c r="L2559" s="16">
        <f t="shared" si="1"/>
        <v>10.2830740346363</v>
      </c>
    </row>
    <row r="2560" spans="1:12" ht="16.5" customHeight="1">
      <c r="A2560" s="15" t="str">
        <f>Solieusap!A2560</f>
        <v>Cũ</v>
      </c>
      <c r="B2560" s="15">
        <f>Solieusap!B2560</f>
        <v>0</v>
      </c>
      <c r="C2560" s="15" t="str">
        <f>Solieusap!C2560</f>
        <v>COMB6</v>
      </c>
      <c r="D2560" s="15" t="str">
        <f>Solieusap!D2560</f>
        <v>Combination</v>
      </c>
      <c r="E2560" s="16">
        <f>ABS(Solieusap!E2560)</f>
        <v>28.061489350658299</v>
      </c>
      <c r="F2560" s="16">
        <f>ABS(Solieusap!F2560)</f>
        <v>2.72441043290058</v>
      </c>
      <c r="G2560" s="16">
        <f>ABS(Solieusap!G2560)</f>
        <v>3.6590851082262001</v>
      </c>
      <c r="H2560" s="16">
        <f>ABS(Solieusap!H2560)</f>
        <v>1.6641740389600999E-3</v>
      </c>
      <c r="I2560" s="16">
        <f>ABS(Solieusap!I2560)</f>
        <v>10.289868826844099</v>
      </c>
      <c r="J2560" s="16">
        <f>ABS(Solieusap!J2560)</f>
        <v>6.9076149480540696</v>
      </c>
      <c r="K2560" s="16">
        <f t="shared" si="0"/>
        <v>28.061489350658299</v>
      </c>
      <c r="L2560" s="16">
        <f t="shared" si="1"/>
        <v>10.289868826844099</v>
      </c>
    </row>
    <row r="2561" spans="1:12" ht="16.5" customHeight="1">
      <c r="A2561" s="15" t="str">
        <f>Solieusap!A2561</f>
        <v>Cũ</v>
      </c>
      <c r="B2561" s="15">
        <f>Solieusap!B2561</f>
        <v>1.75</v>
      </c>
      <c r="C2561" s="15" t="str">
        <f>Solieusap!C2561</f>
        <v>COMB6</v>
      </c>
      <c r="D2561" s="15" t="str">
        <f>Solieusap!D2561</f>
        <v>Combination</v>
      </c>
      <c r="E2561" s="16">
        <f>ABS(Solieusap!E2561)</f>
        <v>28.078345714294699</v>
      </c>
      <c r="F2561" s="16">
        <f>ABS(Solieusap!F2561)</f>
        <v>2.7261209523811001</v>
      </c>
      <c r="G2561" s="16">
        <f>ABS(Solieusap!G2561)</f>
        <v>3.6613495238106202</v>
      </c>
      <c r="H2561" s="16">
        <f>ABS(Solieusap!H2561)</f>
        <v>1.6652291428562E-3</v>
      </c>
      <c r="I2561" s="16">
        <f>ABS(Solieusap!I2561)</f>
        <v>10.2966636190519</v>
      </c>
      <c r="J2561" s="16">
        <f>ABS(Solieusap!J2561)</f>
        <v>6.9121620000021302</v>
      </c>
      <c r="K2561" s="16">
        <f t="shared" si="0"/>
        <v>28.078345714294699</v>
      </c>
      <c r="L2561" s="16">
        <f t="shared" si="1"/>
        <v>10.2966636190519</v>
      </c>
    </row>
    <row r="2562" spans="1:12" ht="16.5" customHeight="1">
      <c r="A2562" s="15" t="str">
        <f>Solieusap!A2562</f>
        <v>Cũ</v>
      </c>
      <c r="B2562" s="15">
        <f>Solieusap!B2562</f>
        <v>3.5</v>
      </c>
      <c r="C2562" s="15" t="str">
        <f>Solieusap!C2562</f>
        <v>COMB6</v>
      </c>
      <c r="D2562" s="15" t="str">
        <f>Solieusap!D2562</f>
        <v>Combination</v>
      </c>
      <c r="E2562" s="16">
        <f>ABS(Solieusap!E2562)</f>
        <v>28.095202077931098</v>
      </c>
      <c r="F2562" s="16">
        <f>ABS(Solieusap!F2562)</f>
        <v>2.7278314718616201</v>
      </c>
      <c r="G2562" s="16">
        <f>ABS(Solieusap!G2562)</f>
        <v>3.6636139393950402</v>
      </c>
      <c r="H2562" s="16">
        <f>ABS(Solieusap!H2562)</f>
        <v>1.6662842467523001E-3</v>
      </c>
      <c r="I2562" s="16">
        <f>ABS(Solieusap!I2562)</f>
        <v>10.303458411259699</v>
      </c>
      <c r="J2562" s="16">
        <f>ABS(Solieusap!J2562)</f>
        <v>6.9167090519501899</v>
      </c>
      <c r="K2562" s="16">
        <f t="shared" si="0"/>
        <v>28.095202077931098</v>
      </c>
      <c r="L2562" s="16">
        <f t="shared" si="1"/>
        <v>10.303458411259699</v>
      </c>
    </row>
    <row r="2563" spans="1:12" ht="16.5" customHeight="1">
      <c r="A2563" s="15" t="str">
        <f>Solieusap!A2563</f>
        <v>Cũ</v>
      </c>
      <c r="B2563" s="15">
        <f>Solieusap!B2563</f>
        <v>0</v>
      </c>
      <c r="C2563" s="15" t="str">
        <f>Solieusap!C2563</f>
        <v>COMB7</v>
      </c>
      <c r="D2563" s="15" t="str">
        <f>Solieusap!D2563</f>
        <v>Combination</v>
      </c>
      <c r="E2563" s="16">
        <f>ABS(Solieusap!E2563)</f>
        <v>28.112058441567498</v>
      </c>
      <c r="F2563" s="16">
        <f>ABS(Solieusap!F2563)</f>
        <v>2.7295419913421402</v>
      </c>
      <c r="G2563" s="16">
        <f>ABS(Solieusap!G2563)</f>
        <v>3.6658783549794598</v>
      </c>
      <c r="H2563" s="16">
        <f>ABS(Solieusap!H2563)</f>
        <v>1.6673393506484E-3</v>
      </c>
      <c r="I2563" s="16">
        <f>ABS(Solieusap!I2563)</f>
        <v>10.3102532034676</v>
      </c>
      <c r="J2563" s="16">
        <f>ABS(Solieusap!J2563)</f>
        <v>6.9212561038982496</v>
      </c>
      <c r="K2563" s="16">
        <f t="shared" si="0"/>
        <v>28.112058441567498</v>
      </c>
      <c r="L2563" s="16">
        <f t="shared" si="1"/>
        <v>10.3102532034676</v>
      </c>
    </row>
    <row r="2564" spans="1:12" ht="16.5" customHeight="1">
      <c r="A2564" s="15" t="str">
        <f>Solieusap!A2564</f>
        <v>Cũ</v>
      </c>
      <c r="B2564" s="15">
        <f>Solieusap!B2564</f>
        <v>1.75</v>
      </c>
      <c r="C2564" s="15" t="str">
        <f>Solieusap!C2564</f>
        <v>COMB7</v>
      </c>
      <c r="D2564" s="15" t="str">
        <f>Solieusap!D2564</f>
        <v>Combination</v>
      </c>
      <c r="E2564" s="16">
        <f>ABS(Solieusap!E2564)</f>
        <v>28.128914805203902</v>
      </c>
      <c r="F2564" s="16">
        <f>ABS(Solieusap!F2564)</f>
        <v>2.7312525108226602</v>
      </c>
      <c r="G2564" s="16">
        <f>ABS(Solieusap!G2564)</f>
        <v>3.6681427705638798</v>
      </c>
      <c r="H2564" s="16">
        <f>ABS(Solieusap!H2564)</f>
        <v>1.6683944545445E-3</v>
      </c>
      <c r="I2564" s="16">
        <f>ABS(Solieusap!I2564)</f>
        <v>10.3170479956754</v>
      </c>
      <c r="J2564" s="16">
        <f>ABS(Solieusap!J2564)</f>
        <v>6.9258031558463102</v>
      </c>
      <c r="K2564" s="16">
        <f t="shared" si="0"/>
        <v>28.128914805203902</v>
      </c>
      <c r="L2564" s="16">
        <f t="shared" si="1"/>
        <v>10.3170479956754</v>
      </c>
    </row>
    <row r="2565" spans="1:12" ht="16.5" customHeight="1">
      <c r="A2565" s="15" t="str">
        <f>Solieusap!A2565</f>
        <v>Cũ</v>
      </c>
      <c r="B2565" s="15">
        <f>Solieusap!B2565</f>
        <v>3.5</v>
      </c>
      <c r="C2565" s="15" t="str">
        <f>Solieusap!C2565</f>
        <v>COMB7</v>
      </c>
      <c r="D2565" s="15" t="str">
        <f>Solieusap!D2565</f>
        <v>Combination</v>
      </c>
      <c r="E2565" s="16">
        <f>ABS(Solieusap!E2565)</f>
        <v>28.145771168840302</v>
      </c>
      <c r="F2565" s="16">
        <f>ABS(Solieusap!F2565)</f>
        <v>2.7329630303031802</v>
      </c>
      <c r="G2565" s="16">
        <f>ABS(Solieusap!G2565)</f>
        <v>3.6704071861482999</v>
      </c>
      <c r="H2565" s="16">
        <f>ABS(Solieusap!H2565)</f>
        <v>1.6694495584405999E-3</v>
      </c>
      <c r="I2565" s="16">
        <f>ABS(Solieusap!I2565)</f>
        <v>10.3238427878832</v>
      </c>
      <c r="J2565" s="16">
        <f>ABS(Solieusap!J2565)</f>
        <v>6.9303502077943699</v>
      </c>
      <c r="K2565" s="16">
        <f t="shared" si="0"/>
        <v>28.145771168840302</v>
      </c>
      <c r="L2565" s="16">
        <f t="shared" si="1"/>
        <v>10.3238427878832</v>
      </c>
    </row>
    <row r="2566" spans="1:12" ht="16.5" customHeight="1">
      <c r="A2566" s="15" t="str">
        <f>Solieusap!A2566</f>
        <v>Cũ</v>
      </c>
      <c r="B2566" s="15">
        <f>Solieusap!B2566</f>
        <v>0</v>
      </c>
      <c r="C2566" s="15" t="str">
        <f>Solieusap!C2566</f>
        <v>COMB1</v>
      </c>
      <c r="D2566" s="15" t="str">
        <f>Solieusap!D2566</f>
        <v>Combination</v>
      </c>
      <c r="E2566" s="16">
        <f>ABS(Solieusap!E2566)</f>
        <v>28.162627532476701</v>
      </c>
      <c r="F2566" s="16">
        <f>ABS(Solieusap!F2566)</f>
        <v>2.7346735497836998</v>
      </c>
      <c r="G2566" s="16">
        <f>ABS(Solieusap!G2566)</f>
        <v>3.6726716017327199</v>
      </c>
      <c r="H2566" s="16">
        <f>ABS(Solieusap!H2566)</f>
        <v>1.6705046623367E-3</v>
      </c>
      <c r="I2566" s="16">
        <f>ABS(Solieusap!I2566)</f>
        <v>10.330637580091</v>
      </c>
      <c r="J2566" s="16">
        <f>ABS(Solieusap!J2566)</f>
        <v>6.9348972597424297</v>
      </c>
      <c r="K2566" s="16">
        <f t="shared" si="0"/>
        <v>28.162627532476701</v>
      </c>
      <c r="L2566" s="16">
        <f t="shared" si="1"/>
        <v>10.330637580091</v>
      </c>
    </row>
    <row r="2567" spans="1:12" ht="16.5" customHeight="1">
      <c r="A2567" s="15" t="str">
        <f>Solieusap!A2567</f>
        <v>Cũ</v>
      </c>
      <c r="B2567" s="15">
        <f>Solieusap!B2567</f>
        <v>1.75</v>
      </c>
      <c r="C2567" s="15" t="str">
        <f>Solieusap!C2567</f>
        <v>COMB1</v>
      </c>
      <c r="D2567" s="15" t="str">
        <f>Solieusap!D2567</f>
        <v>Combination</v>
      </c>
      <c r="E2567" s="16">
        <f>ABS(Solieusap!E2567)</f>
        <v>28.179483896113101</v>
      </c>
      <c r="F2567" s="16">
        <f>ABS(Solieusap!F2567)</f>
        <v>2.7363840692642198</v>
      </c>
      <c r="G2567" s="16">
        <f>ABS(Solieusap!G2567)</f>
        <v>3.6749360173171399</v>
      </c>
      <c r="H2567" s="16">
        <f>ABS(Solieusap!H2567)</f>
        <v>1.6715597662328001E-3</v>
      </c>
      <c r="I2567" s="16">
        <f>ABS(Solieusap!I2567)</f>
        <v>10.3374323722988</v>
      </c>
      <c r="J2567" s="16">
        <f>ABS(Solieusap!J2567)</f>
        <v>6.9394443116904903</v>
      </c>
      <c r="K2567" s="16">
        <f t="shared" si="0"/>
        <v>28.179483896113101</v>
      </c>
      <c r="L2567" s="16">
        <f t="shared" si="1"/>
        <v>10.3374323722988</v>
      </c>
    </row>
    <row r="2568" spans="1:12" ht="16.5" customHeight="1">
      <c r="A2568" s="15" t="str">
        <f>Solieusap!A2568</f>
        <v>Cũ</v>
      </c>
      <c r="B2568" s="15">
        <f>Solieusap!B2568</f>
        <v>3.5</v>
      </c>
      <c r="C2568" s="15" t="str">
        <f>Solieusap!C2568</f>
        <v>COMB1</v>
      </c>
      <c r="D2568" s="15" t="str">
        <f>Solieusap!D2568</f>
        <v>Combination</v>
      </c>
      <c r="E2568" s="16">
        <f>ABS(Solieusap!E2568)</f>
        <v>28.196340259749501</v>
      </c>
      <c r="F2568" s="16">
        <f>ABS(Solieusap!F2568)</f>
        <v>2.7380945887447399</v>
      </c>
      <c r="G2568" s="16">
        <f>ABS(Solieusap!G2568)</f>
        <v>3.67720043290156</v>
      </c>
      <c r="H2568" s="16">
        <f>ABS(Solieusap!H2568)</f>
        <v>1.6726148701288999E-3</v>
      </c>
      <c r="I2568" s="16">
        <f>ABS(Solieusap!I2568)</f>
        <v>10.3442271645066</v>
      </c>
      <c r="J2568" s="16">
        <f>ABS(Solieusap!J2568)</f>
        <v>6.94399136363855</v>
      </c>
      <c r="K2568" s="16">
        <f t="shared" si="0"/>
        <v>28.196340259749501</v>
      </c>
      <c r="L2568" s="16">
        <f t="shared" si="1"/>
        <v>10.3442271645066</v>
      </c>
    </row>
    <row r="2569" spans="1:12" ht="16.5" customHeight="1">
      <c r="A2569" s="15" t="str">
        <f>Solieusap!A2569</f>
        <v>Cũ</v>
      </c>
      <c r="B2569" s="15">
        <f>Solieusap!B2569</f>
        <v>0</v>
      </c>
      <c r="C2569" s="15" t="str">
        <f>Solieusap!C2569</f>
        <v>COMB2</v>
      </c>
      <c r="D2569" s="15" t="str">
        <f>Solieusap!D2569</f>
        <v>Combination</v>
      </c>
      <c r="E2569" s="16">
        <f>ABS(Solieusap!E2569)</f>
        <v>28.213196623385901</v>
      </c>
      <c r="F2569" s="16">
        <f>ABS(Solieusap!F2569)</f>
        <v>2.7398051082252599</v>
      </c>
      <c r="G2569" s="16">
        <f>ABS(Solieusap!G2569)</f>
        <v>3.67946484848598</v>
      </c>
      <c r="H2569" s="16">
        <f>ABS(Solieusap!H2569)</f>
        <v>1.673669974025E-3</v>
      </c>
      <c r="I2569" s="16">
        <f>ABS(Solieusap!I2569)</f>
        <v>10.3510219567144</v>
      </c>
      <c r="J2569" s="16">
        <f>ABS(Solieusap!J2569)</f>
        <v>6.9485384155866097</v>
      </c>
      <c r="K2569" s="16">
        <f t="shared" si="0"/>
        <v>28.213196623385901</v>
      </c>
      <c r="L2569" s="16">
        <f t="shared" si="1"/>
        <v>10.3510219567144</v>
      </c>
    </row>
    <row r="2570" spans="1:12" ht="16.5" customHeight="1">
      <c r="A2570" s="15" t="str">
        <f>Solieusap!A2570</f>
        <v>Cũ</v>
      </c>
      <c r="B2570" s="15">
        <f>Solieusap!B2570</f>
        <v>1.75</v>
      </c>
      <c r="C2570" s="15" t="str">
        <f>Solieusap!C2570</f>
        <v>COMB2</v>
      </c>
      <c r="D2570" s="15" t="str">
        <f>Solieusap!D2570</f>
        <v>Combination</v>
      </c>
      <c r="E2570" s="16">
        <f>ABS(Solieusap!E2570)</f>
        <v>28.230052987022301</v>
      </c>
      <c r="F2570" s="16">
        <f>ABS(Solieusap!F2570)</f>
        <v>2.7415156277057799</v>
      </c>
      <c r="G2570" s="16">
        <f>ABS(Solieusap!G2570)</f>
        <v>3.6817292640704</v>
      </c>
      <c r="H2570" s="16">
        <f>ABS(Solieusap!H2570)</f>
        <v>1.6747250779211001E-3</v>
      </c>
      <c r="I2570" s="16">
        <f>ABS(Solieusap!I2570)</f>
        <v>10.3578167489222</v>
      </c>
      <c r="J2570" s="16">
        <f>ABS(Solieusap!J2570)</f>
        <v>6.9530854675346703</v>
      </c>
      <c r="K2570" s="16">
        <f t="shared" si="0"/>
        <v>28.230052987022301</v>
      </c>
      <c r="L2570" s="16">
        <f t="shared" si="1"/>
        <v>10.3578167489222</v>
      </c>
    </row>
    <row r="2571" spans="1:12" ht="16.5" customHeight="1">
      <c r="A2571" s="15" t="str">
        <f>Solieusap!A2571</f>
        <v>Cũ</v>
      </c>
      <c r="B2571" s="15">
        <f>Solieusap!B2571</f>
        <v>3.5</v>
      </c>
      <c r="C2571" s="15" t="str">
        <f>Solieusap!C2571</f>
        <v>COMB2</v>
      </c>
      <c r="D2571" s="15" t="str">
        <f>Solieusap!D2571</f>
        <v>Combination</v>
      </c>
      <c r="E2571" s="16">
        <f>ABS(Solieusap!E2571)</f>
        <v>28.246909350658701</v>
      </c>
      <c r="F2571" s="16">
        <f>ABS(Solieusap!F2571)</f>
        <v>2.7432261471863</v>
      </c>
      <c r="G2571" s="16">
        <f>ABS(Solieusap!G2571)</f>
        <v>3.6839936796548201</v>
      </c>
      <c r="H2571" s="16">
        <f>ABS(Solieusap!H2571)</f>
        <v>1.6757801818171999E-3</v>
      </c>
      <c r="I2571" s="16">
        <f>ABS(Solieusap!I2571)</f>
        <v>10.364611541129999</v>
      </c>
      <c r="J2571" s="16">
        <f>ABS(Solieusap!J2571)</f>
        <v>6.95763251948273</v>
      </c>
      <c r="K2571" s="16">
        <f t="shared" si="0"/>
        <v>28.246909350658701</v>
      </c>
      <c r="L2571" s="16">
        <f t="shared" si="1"/>
        <v>10.364611541129999</v>
      </c>
    </row>
    <row r="2572" spans="1:12" ht="16.5" customHeight="1">
      <c r="A2572" s="15" t="str">
        <f>Solieusap!A2572</f>
        <v>Cũ</v>
      </c>
      <c r="B2572" s="15">
        <f>Solieusap!B2572</f>
        <v>0</v>
      </c>
      <c r="C2572" s="15" t="str">
        <f>Solieusap!C2572</f>
        <v>COMB3</v>
      </c>
      <c r="D2572" s="15" t="str">
        <f>Solieusap!D2572</f>
        <v>Combination</v>
      </c>
      <c r="E2572" s="16">
        <f>ABS(Solieusap!E2572)</f>
        <v>28.263765714295101</v>
      </c>
      <c r="F2572" s="16">
        <f>ABS(Solieusap!F2572)</f>
        <v>2.74493666666682</v>
      </c>
      <c r="G2572" s="16">
        <f>ABS(Solieusap!G2572)</f>
        <v>3.6862580952392401</v>
      </c>
      <c r="H2572" s="16">
        <f>ABS(Solieusap!H2572)</f>
        <v>1.6768352857133E-3</v>
      </c>
      <c r="I2572" s="16">
        <f>ABS(Solieusap!I2572)</f>
        <v>10.3714063333379</v>
      </c>
      <c r="J2572" s="16">
        <f>ABS(Solieusap!J2572)</f>
        <v>6.9621795714307897</v>
      </c>
      <c r="K2572" s="16">
        <f t="shared" si="0"/>
        <v>28.263765714295101</v>
      </c>
      <c r="L2572" s="16">
        <f t="shared" si="1"/>
        <v>10.3714063333379</v>
      </c>
    </row>
    <row r="2573" spans="1:12" ht="16.5" customHeight="1">
      <c r="A2573" s="15" t="str">
        <f>Solieusap!A2573</f>
        <v>Cũ</v>
      </c>
      <c r="B2573" s="15">
        <f>Solieusap!B2573</f>
        <v>1.75</v>
      </c>
      <c r="C2573" s="15" t="str">
        <f>Solieusap!C2573</f>
        <v>COMB3</v>
      </c>
      <c r="D2573" s="15" t="str">
        <f>Solieusap!D2573</f>
        <v>Combination</v>
      </c>
      <c r="E2573" s="16">
        <f>ABS(Solieusap!E2573)</f>
        <v>28.280622077931501</v>
      </c>
      <c r="F2573" s="16">
        <f>ABS(Solieusap!F2573)</f>
        <v>2.74664718614734</v>
      </c>
      <c r="G2573" s="16">
        <f>ABS(Solieusap!G2573)</f>
        <v>3.6885225108236601</v>
      </c>
      <c r="H2573" s="16">
        <f>ABS(Solieusap!H2573)</f>
        <v>1.6778903896094001E-3</v>
      </c>
      <c r="I2573" s="16">
        <f>ABS(Solieusap!I2573)</f>
        <v>10.378201125545701</v>
      </c>
      <c r="J2573" s="16">
        <f>ABS(Solieusap!J2573)</f>
        <v>6.9667266233788601</v>
      </c>
      <c r="K2573" s="16">
        <f t="shared" si="0"/>
        <v>28.280622077931501</v>
      </c>
      <c r="L2573" s="16">
        <f t="shared" si="1"/>
        <v>10.378201125545701</v>
      </c>
    </row>
    <row r="2574" spans="1:12" ht="16.5" customHeight="1">
      <c r="A2574" s="15" t="str">
        <f>Solieusap!A2574</f>
        <v>Cũ</v>
      </c>
      <c r="B2574" s="15">
        <f>Solieusap!B2574</f>
        <v>3.5</v>
      </c>
      <c r="C2574" s="15" t="str">
        <f>Solieusap!C2574</f>
        <v>COMB3</v>
      </c>
      <c r="D2574" s="15" t="str">
        <f>Solieusap!D2574</f>
        <v>Combination</v>
      </c>
      <c r="E2574" s="16">
        <f>ABS(Solieusap!E2574)</f>
        <v>28.2974784415679</v>
      </c>
      <c r="F2574" s="16">
        <f>ABS(Solieusap!F2574)</f>
        <v>2.7483577056278601</v>
      </c>
      <c r="G2574" s="16">
        <f>ABS(Solieusap!G2574)</f>
        <v>3.6907869264080801</v>
      </c>
      <c r="H2574" s="16">
        <f>ABS(Solieusap!H2574)</f>
        <v>1.6789454935055E-3</v>
      </c>
      <c r="I2574" s="16">
        <f>ABS(Solieusap!I2574)</f>
        <v>10.3849959177535</v>
      </c>
      <c r="J2574" s="16">
        <f>ABS(Solieusap!J2574)</f>
        <v>6.9712736753269198</v>
      </c>
      <c r="K2574" s="16">
        <f t="shared" si="0"/>
        <v>28.2974784415679</v>
      </c>
      <c r="L2574" s="16">
        <f t="shared" si="1"/>
        <v>10.3849959177535</v>
      </c>
    </row>
    <row r="2575" spans="1:12" ht="16.5" customHeight="1">
      <c r="A2575" s="15" t="str">
        <f>Solieusap!A2575</f>
        <v>Cũ</v>
      </c>
      <c r="B2575" s="15">
        <f>Solieusap!B2575</f>
        <v>0</v>
      </c>
      <c r="C2575" s="15" t="str">
        <f>Solieusap!C2575</f>
        <v>COMB4</v>
      </c>
      <c r="D2575" s="15" t="str">
        <f>Solieusap!D2575</f>
        <v>Combination</v>
      </c>
      <c r="E2575" s="16">
        <f>ABS(Solieusap!E2575)</f>
        <v>28.3143348052043</v>
      </c>
      <c r="F2575" s="16">
        <f>ABS(Solieusap!F2575)</f>
        <v>2.7500682251083801</v>
      </c>
      <c r="G2575" s="16">
        <f>ABS(Solieusap!G2575)</f>
        <v>3.6930513419925002</v>
      </c>
      <c r="H2575" s="16">
        <f>ABS(Solieusap!H2575)</f>
        <v>1.6800005974016E-3</v>
      </c>
      <c r="I2575" s="16">
        <f>ABS(Solieusap!I2575)</f>
        <v>10.391790709961301</v>
      </c>
      <c r="J2575" s="16">
        <f>ABS(Solieusap!J2575)</f>
        <v>6.9758207272749804</v>
      </c>
      <c r="K2575" s="16">
        <f t="shared" si="0"/>
        <v>28.3143348052043</v>
      </c>
      <c r="L2575" s="16">
        <f t="shared" si="1"/>
        <v>10.391790709961301</v>
      </c>
    </row>
    <row r="2576" spans="1:12" ht="16.5" customHeight="1">
      <c r="A2576" s="15" t="str">
        <f>Solieusap!A2576</f>
        <v>Cũ</v>
      </c>
      <c r="B2576" s="15">
        <f>Solieusap!B2576</f>
        <v>1.75</v>
      </c>
      <c r="C2576" s="15" t="str">
        <f>Solieusap!C2576</f>
        <v>COMB4</v>
      </c>
      <c r="D2576" s="15" t="str">
        <f>Solieusap!D2576</f>
        <v>Combination</v>
      </c>
      <c r="E2576" s="16">
        <f>ABS(Solieusap!E2576)</f>
        <v>28.3311911688407</v>
      </c>
      <c r="F2576" s="16">
        <f>ABS(Solieusap!F2576)</f>
        <v>2.7517787445889001</v>
      </c>
      <c r="G2576" s="16">
        <f>ABS(Solieusap!G2576)</f>
        <v>3.6953157575769202</v>
      </c>
      <c r="H2576" s="16">
        <f>ABS(Solieusap!H2576)</f>
        <v>1.6810557012976999E-3</v>
      </c>
      <c r="I2576" s="16">
        <f>ABS(Solieusap!I2576)</f>
        <v>10.3985855021691</v>
      </c>
      <c r="J2576" s="16">
        <f>ABS(Solieusap!J2576)</f>
        <v>6.9803677792230401</v>
      </c>
      <c r="K2576" s="16">
        <f t="shared" si="0"/>
        <v>28.3311911688407</v>
      </c>
      <c r="L2576" s="16">
        <f t="shared" si="1"/>
        <v>10.3985855021691</v>
      </c>
    </row>
    <row r="2577" spans="1:12" ht="16.5" customHeight="1">
      <c r="A2577" s="15" t="str">
        <f>Solieusap!A2577</f>
        <v>Cũ</v>
      </c>
      <c r="B2577" s="15">
        <f>Solieusap!B2577</f>
        <v>3.5</v>
      </c>
      <c r="C2577" s="15" t="str">
        <f>Solieusap!C2577</f>
        <v>COMB4</v>
      </c>
      <c r="D2577" s="15" t="str">
        <f>Solieusap!D2577</f>
        <v>Combination</v>
      </c>
      <c r="E2577" s="16">
        <f>ABS(Solieusap!E2577)</f>
        <v>28.3480475324771</v>
      </c>
      <c r="F2577" s="16">
        <f>ABS(Solieusap!F2577)</f>
        <v>2.7534892640694202</v>
      </c>
      <c r="G2577" s="16">
        <f>ABS(Solieusap!G2577)</f>
        <v>3.6975801731613398</v>
      </c>
      <c r="H2577" s="16">
        <f>ABS(Solieusap!H2577)</f>
        <v>1.6821108051938E-3</v>
      </c>
      <c r="I2577" s="16">
        <f>ABS(Solieusap!I2577)</f>
        <v>10.405380294376901</v>
      </c>
      <c r="J2577" s="16">
        <f>ABS(Solieusap!J2577)</f>
        <v>6.9849148311710998</v>
      </c>
      <c r="K2577" s="16">
        <f t="shared" si="0"/>
        <v>28.3480475324771</v>
      </c>
      <c r="L2577" s="16">
        <f t="shared" si="1"/>
        <v>10.405380294376901</v>
      </c>
    </row>
    <row r="2578" spans="1:12" ht="16.5" customHeight="1">
      <c r="A2578" s="15" t="str">
        <f>Solieusap!A2578</f>
        <v>Cũ</v>
      </c>
      <c r="B2578" s="15">
        <f>Solieusap!B2578</f>
        <v>0</v>
      </c>
      <c r="C2578" s="15" t="str">
        <f>Solieusap!C2578</f>
        <v>COMB5</v>
      </c>
      <c r="D2578" s="15" t="str">
        <f>Solieusap!D2578</f>
        <v>Combination</v>
      </c>
      <c r="E2578" s="16">
        <f>ABS(Solieusap!E2578)</f>
        <v>28.3649038961135</v>
      </c>
      <c r="F2578" s="16">
        <f>ABS(Solieusap!F2578)</f>
        <v>2.7551997835499402</v>
      </c>
      <c r="G2578" s="16">
        <f>ABS(Solieusap!G2578)</f>
        <v>3.6998445887457598</v>
      </c>
      <c r="H2578" s="16">
        <f>ABS(Solieusap!H2578)</f>
        <v>1.6831659090899001E-3</v>
      </c>
      <c r="I2578" s="16">
        <f>ABS(Solieusap!I2578)</f>
        <v>10.4121750865847</v>
      </c>
      <c r="J2578" s="16">
        <f>ABS(Solieusap!J2578)</f>
        <v>6.9894618831191604</v>
      </c>
      <c r="K2578" s="16">
        <f t="shared" si="0"/>
        <v>28.3649038961135</v>
      </c>
      <c r="L2578" s="16">
        <f t="shared" si="1"/>
        <v>10.4121750865847</v>
      </c>
    </row>
    <row r="2579" spans="1:12" ht="16.5" customHeight="1">
      <c r="A2579" s="15" t="str">
        <f>Solieusap!A2579</f>
        <v>Cũ</v>
      </c>
      <c r="B2579" s="15">
        <f>Solieusap!B2579</f>
        <v>1.75</v>
      </c>
      <c r="C2579" s="15" t="str">
        <f>Solieusap!C2579</f>
        <v>COMB5</v>
      </c>
      <c r="D2579" s="15" t="str">
        <f>Solieusap!D2579</f>
        <v>Combination</v>
      </c>
      <c r="E2579" s="16">
        <f>ABS(Solieusap!E2579)</f>
        <v>28.3817602597499</v>
      </c>
      <c r="F2579" s="16">
        <f>ABS(Solieusap!F2579)</f>
        <v>2.7569103030304598</v>
      </c>
      <c r="G2579" s="16">
        <f>ABS(Solieusap!G2579)</f>
        <v>3.7021090043301799</v>
      </c>
      <c r="H2579" s="16">
        <f>ABS(Solieusap!H2579)</f>
        <v>1.6842210129859999E-3</v>
      </c>
      <c r="I2579" s="16">
        <f>ABS(Solieusap!I2579)</f>
        <v>10.418969878792501</v>
      </c>
      <c r="J2579" s="16">
        <f>ABS(Solieusap!J2579)</f>
        <v>6.9940089350672201</v>
      </c>
      <c r="K2579" s="16">
        <f t="shared" si="0"/>
        <v>28.3817602597499</v>
      </c>
      <c r="L2579" s="16">
        <f t="shared" si="1"/>
        <v>10.418969878792501</v>
      </c>
    </row>
    <row r="2580" spans="1:12" ht="16.5" customHeight="1">
      <c r="A2580" s="15" t="str">
        <f>Solieusap!A2580</f>
        <v>Cũ</v>
      </c>
      <c r="B2580" s="15">
        <f>Solieusap!B2580</f>
        <v>3.5</v>
      </c>
      <c r="C2580" s="15" t="str">
        <f>Solieusap!C2580</f>
        <v>COMB5</v>
      </c>
      <c r="D2580" s="15" t="str">
        <f>Solieusap!D2580</f>
        <v>Combination</v>
      </c>
      <c r="E2580" s="16">
        <f>ABS(Solieusap!E2580)</f>
        <v>28.3986166233863</v>
      </c>
      <c r="F2580" s="16">
        <f>ABS(Solieusap!F2580)</f>
        <v>2.7586208225109798</v>
      </c>
      <c r="G2580" s="16">
        <f>ABS(Solieusap!G2580)</f>
        <v>3.7043734199145999</v>
      </c>
      <c r="H2580" s="16">
        <f>ABS(Solieusap!H2580)</f>
        <v>1.6852761168821E-3</v>
      </c>
      <c r="I2580" s="16">
        <f>ABS(Solieusap!I2580)</f>
        <v>10.4257646710003</v>
      </c>
      <c r="J2580" s="16">
        <f>ABS(Solieusap!J2580)</f>
        <v>6.9985559870152798</v>
      </c>
      <c r="K2580" s="16">
        <f t="shared" si="0"/>
        <v>28.3986166233863</v>
      </c>
      <c r="L2580" s="16">
        <f t="shared" si="1"/>
        <v>10.4257646710003</v>
      </c>
    </row>
    <row r="2581" spans="1:12" ht="16.5" customHeight="1">
      <c r="A2581" s="15" t="str">
        <f>Solieusap!A2581</f>
        <v>Cũ</v>
      </c>
      <c r="B2581" s="15">
        <f>Solieusap!B2581</f>
        <v>0</v>
      </c>
      <c r="C2581" s="15" t="str">
        <f>Solieusap!C2581</f>
        <v>COMB6</v>
      </c>
      <c r="D2581" s="15" t="str">
        <f>Solieusap!D2581</f>
        <v>Combination</v>
      </c>
      <c r="E2581" s="16">
        <f>ABS(Solieusap!E2581)</f>
        <v>28.415472987022699</v>
      </c>
      <c r="F2581" s="16">
        <f>ABS(Solieusap!F2581)</f>
        <v>2.7603313419914999</v>
      </c>
      <c r="G2581" s="16">
        <f>ABS(Solieusap!G2581)</f>
        <v>3.7066378354990199</v>
      </c>
      <c r="H2581" s="16">
        <f>ABS(Solieusap!H2581)</f>
        <v>1.6863312207782001E-3</v>
      </c>
      <c r="I2581" s="16">
        <f>ABS(Solieusap!I2581)</f>
        <v>10.432559463208101</v>
      </c>
      <c r="J2581" s="16">
        <f>ABS(Solieusap!J2581)</f>
        <v>7.0031030389633404</v>
      </c>
      <c r="K2581" s="16">
        <f t="shared" si="0"/>
        <v>28.415472987022699</v>
      </c>
      <c r="L2581" s="16">
        <f t="shared" si="1"/>
        <v>10.432559463208101</v>
      </c>
    </row>
    <row r="2582" spans="1:12" ht="16.5" customHeight="1">
      <c r="A2582" s="15" t="str">
        <f>Solieusap!A2582</f>
        <v>Cũ</v>
      </c>
      <c r="B2582" s="15">
        <f>Solieusap!B2582</f>
        <v>1.75</v>
      </c>
      <c r="C2582" s="15" t="str">
        <f>Solieusap!C2582</f>
        <v>COMB6</v>
      </c>
      <c r="D2582" s="15" t="str">
        <f>Solieusap!D2582</f>
        <v>Combination</v>
      </c>
      <c r="E2582" s="16">
        <f>ABS(Solieusap!E2582)</f>
        <v>28.432329350659099</v>
      </c>
      <c r="F2582" s="16">
        <f>ABS(Solieusap!F2582)</f>
        <v>2.7620418614720199</v>
      </c>
      <c r="G2582" s="16">
        <f>ABS(Solieusap!G2582)</f>
        <v>3.70890225108344</v>
      </c>
      <c r="H2582" s="16">
        <f>ABS(Solieusap!H2582)</f>
        <v>1.6873863246743E-3</v>
      </c>
      <c r="I2582" s="16">
        <f>ABS(Solieusap!I2582)</f>
        <v>10.4393542554159</v>
      </c>
      <c r="J2582" s="16">
        <f>ABS(Solieusap!J2582)</f>
        <v>7.0076500909114001</v>
      </c>
      <c r="K2582" s="16">
        <f t="shared" si="0"/>
        <v>28.432329350659099</v>
      </c>
      <c r="L2582" s="16">
        <f t="shared" si="1"/>
        <v>10.4393542554159</v>
      </c>
    </row>
    <row r="2583" spans="1:12" ht="16.5" customHeight="1">
      <c r="A2583" s="15" t="str">
        <f>Solieusap!A2583</f>
        <v>Cũ</v>
      </c>
      <c r="B2583" s="15">
        <f>Solieusap!B2583</f>
        <v>3.5</v>
      </c>
      <c r="C2583" s="15" t="str">
        <f>Solieusap!C2583</f>
        <v>COMB6</v>
      </c>
      <c r="D2583" s="15" t="str">
        <f>Solieusap!D2583</f>
        <v>Combination</v>
      </c>
      <c r="E2583" s="16">
        <f>ABS(Solieusap!E2583)</f>
        <v>28.449185714295499</v>
      </c>
      <c r="F2583" s="16">
        <f>ABS(Solieusap!F2583)</f>
        <v>2.7637523809525399</v>
      </c>
      <c r="G2583" s="16">
        <f>ABS(Solieusap!G2583)</f>
        <v>3.71116666666786</v>
      </c>
      <c r="H2583" s="16">
        <f>ABS(Solieusap!H2583)</f>
        <v>1.6884414285704E-3</v>
      </c>
      <c r="I2583" s="16">
        <f>ABS(Solieusap!I2583)</f>
        <v>10.4461490476238</v>
      </c>
      <c r="J2583" s="16">
        <f>ABS(Solieusap!J2583)</f>
        <v>7.0121971428594598</v>
      </c>
      <c r="K2583" s="16">
        <f t="shared" si="0"/>
        <v>28.449185714295499</v>
      </c>
      <c r="L2583" s="16">
        <f t="shared" si="1"/>
        <v>10.4461490476238</v>
      </c>
    </row>
    <row r="2584" spans="1:12" ht="16.5" customHeight="1">
      <c r="A2584" s="15" t="str">
        <f>Solieusap!A2584</f>
        <v>Cũ</v>
      </c>
      <c r="B2584" s="15">
        <f>Solieusap!B2584</f>
        <v>0</v>
      </c>
      <c r="C2584" s="15" t="str">
        <f>Solieusap!C2584</f>
        <v>COMB7</v>
      </c>
      <c r="D2584" s="15" t="str">
        <f>Solieusap!D2584</f>
        <v>Combination</v>
      </c>
      <c r="E2584" s="16">
        <f>ABS(Solieusap!E2584)</f>
        <v>28.466042077931899</v>
      </c>
      <c r="F2584" s="16">
        <f>ABS(Solieusap!F2584)</f>
        <v>2.76546290043306</v>
      </c>
      <c r="G2584" s="16">
        <f>ABS(Solieusap!G2584)</f>
        <v>3.71343108225228</v>
      </c>
      <c r="H2584" s="16">
        <f>ABS(Solieusap!H2584)</f>
        <v>1.6894965324664999E-3</v>
      </c>
      <c r="I2584" s="16">
        <f>ABS(Solieusap!I2584)</f>
        <v>10.452943839831599</v>
      </c>
      <c r="J2584" s="16">
        <f>ABS(Solieusap!J2584)</f>
        <v>7.0167441948075204</v>
      </c>
      <c r="K2584" s="16">
        <f t="shared" si="0"/>
        <v>28.466042077931899</v>
      </c>
      <c r="L2584" s="16">
        <f t="shared" si="1"/>
        <v>10.452943839831599</v>
      </c>
    </row>
    <row r="2585" spans="1:12" ht="16.5" customHeight="1">
      <c r="A2585" s="15" t="str">
        <f>Solieusap!A2585</f>
        <v>Cũ</v>
      </c>
      <c r="B2585" s="15">
        <f>Solieusap!B2585</f>
        <v>1.75</v>
      </c>
      <c r="C2585" s="15" t="str">
        <f>Solieusap!C2585</f>
        <v>COMB7</v>
      </c>
      <c r="D2585" s="15" t="str">
        <f>Solieusap!D2585</f>
        <v>Combination</v>
      </c>
      <c r="E2585" s="16">
        <f>ABS(Solieusap!E2585)</f>
        <v>28.482898441568299</v>
      </c>
      <c r="F2585" s="16">
        <f>ABS(Solieusap!F2585)</f>
        <v>2.76717341991358</v>
      </c>
      <c r="G2585" s="16">
        <f>ABS(Solieusap!G2585)</f>
        <v>3.7156954978367001</v>
      </c>
      <c r="H2585" s="16">
        <f>ABS(Solieusap!H2585)</f>
        <v>1.6905516363626E-3</v>
      </c>
      <c r="I2585" s="16">
        <f>ABS(Solieusap!I2585)</f>
        <v>10.4597386320394</v>
      </c>
      <c r="J2585" s="16">
        <f>ABS(Solieusap!J2585)</f>
        <v>7.0212912467555801</v>
      </c>
      <c r="K2585" s="16">
        <f t="shared" si="0"/>
        <v>28.482898441568299</v>
      </c>
      <c r="L2585" s="16">
        <f t="shared" si="1"/>
        <v>10.4597386320394</v>
      </c>
    </row>
    <row r="2586" spans="1:12" ht="16.5" customHeight="1">
      <c r="A2586" s="15" t="str">
        <f>Solieusap!A2586</f>
        <v>Cũ</v>
      </c>
      <c r="B2586" s="15">
        <f>Solieusap!B2586</f>
        <v>3.5</v>
      </c>
      <c r="C2586" s="15" t="str">
        <f>Solieusap!C2586</f>
        <v>COMB7</v>
      </c>
      <c r="D2586" s="15" t="str">
        <f>Solieusap!D2586</f>
        <v>Combination</v>
      </c>
      <c r="E2586" s="16">
        <f>ABS(Solieusap!E2586)</f>
        <v>28.499754805204699</v>
      </c>
      <c r="F2586" s="16">
        <f>ABS(Solieusap!F2586)</f>
        <v>2.7688839393941</v>
      </c>
      <c r="G2586" s="16">
        <f>ABS(Solieusap!G2586)</f>
        <v>3.7179599134211201</v>
      </c>
      <c r="H2586" s="16">
        <f>ABS(Solieusap!H2586)</f>
        <v>1.6916067402587001E-3</v>
      </c>
      <c r="I2586" s="16">
        <f>ABS(Solieusap!I2586)</f>
        <v>10.466533424247199</v>
      </c>
      <c r="J2586" s="16">
        <f>ABS(Solieusap!J2586)</f>
        <v>7.0258382987036399</v>
      </c>
      <c r="K2586" s="16">
        <f t="shared" si="0"/>
        <v>28.499754805204699</v>
      </c>
      <c r="L2586" s="16">
        <f t="shared" si="1"/>
        <v>10.466533424247199</v>
      </c>
    </row>
    <row r="2587" spans="1:12" ht="16.5" customHeight="1">
      <c r="A2587" s="15" t="str">
        <f>Solieusap!A2587</f>
        <v>Cũ</v>
      </c>
      <c r="B2587" s="15">
        <f>Solieusap!B2587</f>
        <v>0</v>
      </c>
      <c r="C2587" s="15" t="str">
        <f>Solieusap!C2587</f>
        <v>COMB1</v>
      </c>
      <c r="D2587" s="15" t="str">
        <f>Solieusap!D2587</f>
        <v>Combination</v>
      </c>
      <c r="E2587" s="16">
        <f>ABS(Solieusap!E2587)</f>
        <v>28.516611168841099</v>
      </c>
      <c r="F2587" s="16">
        <f>ABS(Solieusap!F2587)</f>
        <v>2.7705944588746201</v>
      </c>
      <c r="G2587" s="16">
        <f>ABS(Solieusap!G2587)</f>
        <v>3.7202243290055401</v>
      </c>
      <c r="H2587" s="16">
        <f>ABS(Solieusap!H2587)</f>
        <v>1.6926618441547999E-3</v>
      </c>
      <c r="I2587" s="16">
        <f>ABS(Solieusap!I2587)</f>
        <v>10.473328216455</v>
      </c>
      <c r="J2587" s="16">
        <f>ABS(Solieusap!J2587)</f>
        <v>7.0303853506516996</v>
      </c>
      <c r="K2587" s="16">
        <f t="shared" si="0"/>
        <v>28.516611168841099</v>
      </c>
      <c r="L2587" s="16">
        <f t="shared" si="1"/>
        <v>10.473328216455</v>
      </c>
    </row>
    <row r="2588" spans="1:12" ht="16.5" customHeight="1">
      <c r="A2588" s="15" t="str">
        <f>Solieusap!A2588</f>
        <v>Cũ</v>
      </c>
      <c r="B2588" s="15">
        <f>Solieusap!B2588</f>
        <v>1.75</v>
      </c>
      <c r="C2588" s="15" t="str">
        <f>Solieusap!C2588</f>
        <v>COMB1</v>
      </c>
      <c r="D2588" s="15" t="str">
        <f>Solieusap!D2588</f>
        <v>Combination</v>
      </c>
      <c r="E2588" s="16">
        <f>ABS(Solieusap!E2588)</f>
        <v>28.533467532477498</v>
      </c>
      <c r="F2588" s="16">
        <f>ABS(Solieusap!F2588)</f>
        <v>2.7723049783551401</v>
      </c>
      <c r="G2588" s="16">
        <f>ABS(Solieusap!G2588)</f>
        <v>3.7224887445899602</v>
      </c>
      <c r="H2588" s="16">
        <f>ABS(Solieusap!H2588)</f>
        <v>1.6937169480509E-3</v>
      </c>
      <c r="I2588" s="16">
        <f>ABS(Solieusap!I2588)</f>
        <v>10.480123008662799</v>
      </c>
      <c r="J2588" s="16">
        <f>ABS(Solieusap!J2588)</f>
        <v>7.0349324025997602</v>
      </c>
      <c r="K2588" s="16">
        <f t="shared" si="0"/>
        <v>28.533467532477498</v>
      </c>
      <c r="L2588" s="16">
        <f t="shared" si="1"/>
        <v>10.480123008662799</v>
      </c>
    </row>
    <row r="2589" spans="1:12" ht="16.5" customHeight="1">
      <c r="A2589" s="15" t="str">
        <f>Solieusap!A2589</f>
        <v>Cũ</v>
      </c>
      <c r="B2589" s="15">
        <f>Solieusap!B2589</f>
        <v>3.5</v>
      </c>
      <c r="C2589" s="15" t="str">
        <f>Solieusap!C2589</f>
        <v>COMB1</v>
      </c>
      <c r="D2589" s="15" t="str">
        <f>Solieusap!D2589</f>
        <v>Combination</v>
      </c>
      <c r="E2589" s="16">
        <f>ABS(Solieusap!E2589)</f>
        <v>28.550323896113898</v>
      </c>
      <c r="F2589" s="16">
        <f>ABS(Solieusap!F2589)</f>
        <v>2.7740154978356601</v>
      </c>
      <c r="G2589" s="16">
        <f>ABS(Solieusap!G2589)</f>
        <v>3.7247531601743802</v>
      </c>
      <c r="H2589" s="16">
        <f>ABS(Solieusap!H2589)</f>
        <v>1.6947720519470001E-3</v>
      </c>
      <c r="I2589" s="16">
        <f>ABS(Solieusap!I2589)</f>
        <v>10.4869178008706</v>
      </c>
      <c r="J2589" s="16">
        <f>ABS(Solieusap!J2589)</f>
        <v>7.0394794545478199</v>
      </c>
      <c r="K2589" s="16">
        <f t="shared" si="0"/>
        <v>28.550323896113898</v>
      </c>
      <c r="L2589" s="16">
        <f t="shared" si="1"/>
        <v>10.4869178008706</v>
      </c>
    </row>
    <row r="2590" spans="1:12" ht="16.5" customHeight="1">
      <c r="A2590" s="15" t="str">
        <f>Solieusap!A2590</f>
        <v>Cũ</v>
      </c>
      <c r="B2590" s="15">
        <f>Solieusap!B2590</f>
        <v>0</v>
      </c>
      <c r="C2590" s="15" t="str">
        <f>Solieusap!C2590</f>
        <v>COMB2</v>
      </c>
      <c r="D2590" s="15" t="str">
        <f>Solieusap!D2590</f>
        <v>Combination</v>
      </c>
      <c r="E2590" s="16">
        <f>ABS(Solieusap!E2590)</f>
        <v>28.567180259750302</v>
      </c>
      <c r="F2590" s="16">
        <f>ABS(Solieusap!F2590)</f>
        <v>2.7757260173161802</v>
      </c>
      <c r="G2590" s="16">
        <f>ABS(Solieusap!G2590)</f>
        <v>3.7270175757588002</v>
      </c>
      <c r="H2590" s="16">
        <f>ABS(Solieusap!H2590)</f>
        <v>1.6958271558430999E-3</v>
      </c>
      <c r="I2590" s="16">
        <f>ABS(Solieusap!I2590)</f>
        <v>10.493712593078399</v>
      </c>
      <c r="J2590" s="16">
        <f>ABS(Solieusap!J2590)</f>
        <v>7.0440265064958902</v>
      </c>
      <c r="K2590" s="16">
        <f t="shared" si="0"/>
        <v>28.567180259750302</v>
      </c>
      <c r="L2590" s="16">
        <f t="shared" si="1"/>
        <v>10.493712593078399</v>
      </c>
    </row>
    <row r="2591" spans="1:12" ht="16.5" customHeight="1">
      <c r="A2591" s="15" t="str">
        <f>Solieusap!A2591</f>
        <v>Cũ</v>
      </c>
      <c r="B2591" s="15">
        <f>Solieusap!B2591</f>
        <v>1.75</v>
      </c>
      <c r="C2591" s="15" t="str">
        <f>Solieusap!C2591</f>
        <v>COMB2</v>
      </c>
      <c r="D2591" s="15" t="str">
        <f>Solieusap!D2591</f>
        <v>Combination</v>
      </c>
      <c r="E2591" s="16">
        <f>ABS(Solieusap!E2591)</f>
        <v>28.584036623386702</v>
      </c>
      <c r="F2591" s="16">
        <f>ABS(Solieusap!F2591)</f>
        <v>2.7774365367967002</v>
      </c>
      <c r="G2591" s="16">
        <f>ABS(Solieusap!G2591)</f>
        <v>3.7292819913432198</v>
      </c>
      <c r="H2591" s="16">
        <f>ABS(Solieusap!H2591)</f>
        <v>1.6968822597392E-3</v>
      </c>
      <c r="I2591" s="16">
        <f>ABS(Solieusap!I2591)</f>
        <v>10.5005073852862</v>
      </c>
      <c r="J2591" s="16">
        <f>ABS(Solieusap!J2591)</f>
        <v>7.0485735584439499</v>
      </c>
      <c r="K2591" s="16">
        <f t="shared" si="0"/>
        <v>28.584036623386702</v>
      </c>
      <c r="L2591" s="16">
        <f t="shared" si="1"/>
        <v>10.5005073852862</v>
      </c>
    </row>
    <row r="2592" spans="1:12" ht="16.5" customHeight="1">
      <c r="A2592" s="15" t="str">
        <f>Solieusap!A2592</f>
        <v>Cũ</v>
      </c>
      <c r="B2592" s="15">
        <f>Solieusap!B2592</f>
        <v>3.5</v>
      </c>
      <c r="C2592" s="15" t="str">
        <f>Solieusap!C2592</f>
        <v>COMB2</v>
      </c>
      <c r="D2592" s="15" t="str">
        <f>Solieusap!D2592</f>
        <v>Combination</v>
      </c>
      <c r="E2592" s="16">
        <f>ABS(Solieusap!E2592)</f>
        <v>28.600892987023101</v>
      </c>
      <c r="F2592" s="16">
        <f>ABS(Solieusap!F2592)</f>
        <v>2.7791470562772198</v>
      </c>
      <c r="G2592" s="16">
        <f>ABS(Solieusap!G2592)</f>
        <v>3.7315464069276398</v>
      </c>
      <c r="H2592" s="16">
        <f>ABS(Solieusap!H2592)</f>
        <v>1.6979373636353001E-3</v>
      </c>
      <c r="I2592" s="16">
        <f>ABS(Solieusap!I2592)</f>
        <v>10.507302177493999</v>
      </c>
      <c r="J2592" s="16">
        <f>ABS(Solieusap!J2592)</f>
        <v>7.0531206103920097</v>
      </c>
      <c r="K2592" s="16">
        <f t="shared" si="0"/>
        <v>28.600892987023101</v>
      </c>
      <c r="L2592" s="16">
        <f t="shared" si="1"/>
        <v>10.507302177493999</v>
      </c>
    </row>
    <row r="2593" spans="1:12" ht="16.5" customHeight="1">
      <c r="A2593" s="15" t="str">
        <f>Solieusap!A2593</f>
        <v>Cũ</v>
      </c>
      <c r="B2593" s="15">
        <f>Solieusap!B2593</f>
        <v>0</v>
      </c>
      <c r="C2593" s="15" t="str">
        <f>Solieusap!C2593</f>
        <v>COMB3</v>
      </c>
      <c r="D2593" s="15" t="str">
        <f>Solieusap!D2593</f>
        <v>Combination</v>
      </c>
      <c r="E2593" s="16">
        <f>ABS(Solieusap!E2593)</f>
        <v>28.617749350659501</v>
      </c>
      <c r="F2593" s="16">
        <f>ABS(Solieusap!F2593)</f>
        <v>2.7808575757577398</v>
      </c>
      <c r="G2593" s="16">
        <f>ABS(Solieusap!G2593)</f>
        <v>3.7338108225120599</v>
      </c>
      <c r="H2593" s="16">
        <f>ABS(Solieusap!H2593)</f>
        <v>1.6989924675314E-3</v>
      </c>
      <c r="I2593" s="16">
        <f>ABS(Solieusap!I2593)</f>
        <v>10.5140969697018</v>
      </c>
      <c r="J2593" s="16">
        <f>ABS(Solieusap!J2593)</f>
        <v>7.0576676623400703</v>
      </c>
      <c r="K2593" s="16">
        <f t="shared" si="0"/>
        <v>28.617749350659501</v>
      </c>
      <c r="L2593" s="16">
        <f t="shared" si="1"/>
        <v>10.5140969697018</v>
      </c>
    </row>
    <row r="2594" spans="1:12" ht="16.5" customHeight="1">
      <c r="A2594" s="15" t="str">
        <f>Solieusap!A2594</f>
        <v>Cũ</v>
      </c>
      <c r="B2594" s="15">
        <f>Solieusap!B2594</f>
        <v>1.75</v>
      </c>
      <c r="C2594" s="15" t="str">
        <f>Solieusap!C2594</f>
        <v>COMB3</v>
      </c>
      <c r="D2594" s="15" t="str">
        <f>Solieusap!D2594</f>
        <v>Combination</v>
      </c>
      <c r="E2594" s="16">
        <f>ABS(Solieusap!E2594)</f>
        <v>28.634605714295901</v>
      </c>
      <c r="F2594" s="16">
        <f>ABS(Solieusap!F2594)</f>
        <v>2.7825680952382599</v>
      </c>
      <c r="G2594" s="16">
        <f>ABS(Solieusap!G2594)</f>
        <v>3.7360752380964799</v>
      </c>
      <c r="H2594" s="16">
        <f>ABS(Solieusap!H2594)</f>
        <v>1.7000475714275E-3</v>
      </c>
      <c r="I2594" s="16">
        <f>ABS(Solieusap!I2594)</f>
        <v>10.5208917619097</v>
      </c>
      <c r="J2594" s="16">
        <f>ABS(Solieusap!J2594)</f>
        <v>7.06221471428813</v>
      </c>
      <c r="K2594" s="16">
        <f t="shared" si="0"/>
        <v>28.634605714295901</v>
      </c>
      <c r="L2594" s="16">
        <f t="shared" si="1"/>
        <v>10.5208917619097</v>
      </c>
    </row>
    <row r="2595" spans="1:12" ht="16.5" customHeight="1">
      <c r="A2595" s="15" t="str">
        <f>Solieusap!A2595</f>
        <v>Cũ</v>
      </c>
      <c r="B2595" s="15">
        <f>Solieusap!B2595</f>
        <v>3.5</v>
      </c>
      <c r="C2595" s="15" t="str">
        <f>Solieusap!C2595</f>
        <v>COMB3</v>
      </c>
      <c r="D2595" s="15" t="str">
        <f>Solieusap!D2595</f>
        <v>Combination</v>
      </c>
      <c r="E2595" s="16">
        <f>ABS(Solieusap!E2595)</f>
        <v>28.651462077932301</v>
      </c>
      <c r="F2595" s="16">
        <f>ABS(Solieusap!F2595)</f>
        <v>2.7842786147187799</v>
      </c>
      <c r="G2595" s="16">
        <f>ABS(Solieusap!G2595)</f>
        <v>3.7383396536808999</v>
      </c>
      <c r="H2595" s="16">
        <f>ABS(Solieusap!H2595)</f>
        <v>1.7011026753235999E-3</v>
      </c>
      <c r="I2595" s="16">
        <f>ABS(Solieusap!I2595)</f>
        <v>10.5276865541175</v>
      </c>
      <c r="J2595" s="16">
        <f>ABS(Solieusap!J2595)</f>
        <v>7.0667617662361897</v>
      </c>
      <c r="K2595" s="16">
        <f t="shared" si="0"/>
        <v>28.651462077932301</v>
      </c>
      <c r="L2595" s="16">
        <f t="shared" si="1"/>
        <v>10.5276865541175</v>
      </c>
    </row>
    <row r="2596" spans="1:12" ht="16.5" customHeight="1">
      <c r="A2596" s="15" t="str">
        <f>Solieusap!A2596</f>
        <v>Cũ</v>
      </c>
      <c r="B2596" s="15">
        <f>Solieusap!B2596</f>
        <v>0</v>
      </c>
      <c r="C2596" s="15" t="str">
        <f>Solieusap!C2596</f>
        <v>COMB4</v>
      </c>
      <c r="D2596" s="15" t="str">
        <f>Solieusap!D2596</f>
        <v>Combination</v>
      </c>
      <c r="E2596" s="16">
        <f>ABS(Solieusap!E2596)</f>
        <v>28.668318441568701</v>
      </c>
      <c r="F2596" s="16">
        <f>ABS(Solieusap!F2596)</f>
        <v>2.7859891341992999</v>
      </c>
      <c r="G2596" s="16">
        <f>ABS(Solieusap!G2596)</f>
        <v>3.74060406926532</v>
      </c>
      <c r="H2596" s="16">
        <f>ABS(Solieusap!H2596)</f>
        <v>1.7021577792197E-3</v>
      </c>
      <c r="I2596" s="16">
        <f>ABS(Solieusap!I2596)</f>
        <v>10.5344813463253</v>
      </c>
      <c r="J2596" s="16">
        <f>ABS(Solieusap!J2596)</f>
        <v>7.0713088181842503</v>
      </c>
      <c r="K2596" s="16">
        <f t="shared" si="0"/>
        <v>28.668318441568701</v>
      </c>
      <c r="L2596" s="16">
        <f t="shared" si="1"/>
        <v>10.5344813463253</v>
      </c>
    </row>
    <row r="2597" spans="1:12" ht="16.5" customHeight="1">
      <c r="A2597" s="15" t="str">
        <f>Solieusap!A2597</f>
        <v>Cũ</v>
      </c>
      <c r="B2597" s="15">
        <f>Solieusap!B2597</f>
        <v>1.75</v>
      </c>
      <c r="C2597" s="15" t="str">
        <f>Solieusap!C2597</f>
        <v>COMB4</v>
      </c>
      <c r="D2597" s="15" t="str">
        <f>Solieusap!D2597</f>
        <v>Combination</v>
      </c>
      <c r="E2597" s="16">
        <f>ABS(Solieusap!E2597)</f>
        <v>28.685174805205101</v>
      </c>
      <c r="F2597" s="16">
        <f>ABS(Solieusap!F2597)</f>
        <v>2.78769965367982</v>
      </c>
      <c r="G2597" s="16">
        <f>ABS(Solieusap!G2597)</f>
        <v>3.74286848484974</v>
      </c>
      <c r="H2597" s="16">
        <f>ABS(Solieusap!H2597)</f>
        <v>1.7032128831158001E-3</v>
      </c>
      <c r="I2597" s="16">
        <f>ABS(Solieusap!I2597)</f>
        <v>10.5412761385331</v>
      </c>
      <c r="J2597" s="16">
        <f>ABS(Solieusap!J2597)</f>
        <v>7.07585587013231</v>
      </c>
      <c r="K2597" s="16">
        <f t="shared" si="0"/>
        <v>28.685174805205101</v>
      </c>
      <c r="L2597" s="16">
        <f t="shared" si="1"/>
        <v>10.5412761385331</v>
      </c>
    </row>
    <row r="2598" spans="1:12" ht="16.5" customHeight="1">
      <c r="A2598" s="15" t="str">
        <f>Solieusap!A2598</f>
        <v>Cũ</v>
      </c>
      <c r="B2598" s="15">
        <f>Solieusap!B2598</f>
        <v>3.5</v>
      </c>
      <c r="C2598" s="15" t="str">
        <f>Solieusap!C2598</f>
        <v>COMB4</v>
      </c>
      <c r="D2598" s="15" t="str">
        <f>Solieusap!D2598</f>
        <v>Combination</v>
      </c>
      <c r="E2598" s="16">
        <f>ABS(Solieusap!E2598)</f>
        <v>28.702031168841501</v>
      </c>
      <c r="F2598" s="16">
        <f>ABS(Solieusap!F2598)</f>
        <v>2.78941017316034</v>
      </c>
      <c r="G2598" s="16">
        <f>ABS(Solieusap!G2598)</f>
        <v>3.74513290043416</v>
      </c>
      <c r="H2598" s="16">
        <f>ABS(Solieusap!H2598)</f>
        <v>1.7042679870118999E-3</v>
      </c>
      <c r="I2598" s="16">
        <f>ABS(Solieusap!I2598)</f>
        <v>10.5480709307409</v>
      </c>
      <c r="J2598" s="16">
        <f>ABS(Solieusap!J2598)</f>
        <v>7.0804029220803697</v>
      </c>
      <c r="K2598" s="16">
        <f t="shared" si="0"/>
        <v>28.702031168841501</v>
      </c>
      <c r="L2598" s="16">
        <f t="shared" si="1"/>
        <v>10.5480709307409</v>
      </c>
    </row>
    <row r="2599" spans="1:12" ht="16.5" customHeight="1">
      <c r="A2599" s="15" t="str">
        <f>Solieusap!A2599</f>
        <v>Cũ</v>
      </c>
      <c r="B2599" s="15">
        <f>Solieusap!B2599</f>
        <v>0</v>
      </c>
      <c r="C2599" s="15" t="str">
        <f>Solieusap!C2599</f>
        <v>COMB5</v>
      </c>
      <c r="D2599" s="15" t="str">
        <f>Solieusap!D2599</f>
        <v>Combination</v>
      </c>
      <c r="E2599" s="16">
        <f>ABS(Solieusap!E2599)</f>
        <v>28.7188875324779</v>
      </c>
      <c r="F2599" s="16">
        <f>ABS(Solieusap!F2599)</f>
        <v>2.79112069264086</v>
      </c>
      <c r="G2599" s="16">
        <f>ABS(Solieusap!G2599)</f>
        <v>3.7473973160185801</v>
      </c>
      <c r="H2599" s="16">
        <f>ABS(Solieusap!H2599)</f>
        <v>1.705323090908E-3</v>
      </c>
      <c r="I2599" s="16">
        <f>ABS(Solieusap!I2599)</f>
        <v>10.5548657229487</v>
      </c>
      <c r="J2599" s="16">
        <f>ABS(Solieusap!J2599)</f>
        <v>7.0849499740284303</v>
      </c>
      <c r="K2599" s="16">
        <f t="shared" si="0"/>
        <v>28.7188875324779</v>
      </c>
      <c r="L2599" s="16">
        <f t="shared" si="1"/>
        <v>10.5548657229487</v>
      </c>
    </row>
    <row r="2600" spans="1:12" ht="16.5" customHeight="1">
      <c r="A2600" s="15" t="str">
        <f>Solieusap!A2600</f>
        <v>Cũ</v>
      </c>
      <c r="B2600" s="15">
        <f>Solieusap!B2600</f>
        <v>1.75</v>
      </c>
      <c r="C2600" s="15" t="str">
        <f>Solieusap!C2600</f>
        <v>COMB5</v>
      </c>
      <c r="D2600" s="15" t="str">
        <f>Solieusap!D2600</f>
        <v>Combination</v>
      </c>
      <c r="E2600" s="16">
        <f>ABS(Solieusap!E2600)</f>
        <v>28.7357438961143</v>
      </c>
      <c r="F2600" s="16">
        <f>ABS(Solieusap!F2600)</f>
        <v>2.7928312121213801</v>
      </c>
      <c r="G2600" s="16">
        <f>ABS(Solieusap!G2600)</f>
        <v>3.7496617316030001</v>
      </c>
      <c r="H2600" s="16">
        <f>ABS(Solieusap!H2600)</f>
        <v>1.7063781948041001E-3</v>
      </c>
      <c r="I2600" s="16">
        <f>ABS(Solieusap!I2600)</f>
        <v>10.5616605151565</v>
      </c>
      <c r="J2600" s="16">
        <f>ABS(Solieusap!J2600)</f>
        <v>7.08949702597649</v>
      </c>
      <c r="K2600" s="16">
        <f t="shared" si="0"/>
        <v>28.7357438961143</v>
      </c>
      <c r="L2600" s="16">
        <f t="shared" si="1"/>
        <v>10.5616605151565</v>
      </c>
    </row>
    <row r="2601" spans="1:12" ht="16.5" customHeight="1">
      <c r="A2601" s="15" t="str">
        <f>Solieusap!A2601</f>
        <v>Cũ</v>
      </c>
      <c r="B2601" s="15">
        <f>Solieusap!B2601</f>
        <v>3.5</v>
      </c>
      <c r="C2601" s="15" t="str">
        <f>Solieusap!C2601</f>
        <v>COMB5</v>
      </c>
      <c r="D2601" s="15" t="str">
        <f>Solieusap!D2601</f>
        <v>Combination</v>
      </c>
      <c r="E2601" s="16">
        <f>ABS(Solieusap!E2601)</f>
        <v>28.7526002597507</v>
      </c>
      <c r="F2601" s="16">
        <f>ABS(Solieusap!F2601)</f>
        <v>2.7945417316019001</v>
      </c>
      <c r="G2601" s="16">
        <f>ABS(Solieusap!G2601)</f>
        <v>3.7519261471874201</v>
      </c>
      <c r="H2601" s="16">
        <f>ABS(Solieusap!H2601)</f>
        <v>1.7074332987001999E-3</v>
      </c>
      <c r="I2601" s="16">
        <f>ABS(Solieusap!I2601)</f>
        <v>10.5684553073643</v>
      </c>
      <c r="J2601" s="16">
        <f>ABS(Solieusap!J2601)</f>
        <v>7.0940440779245497</v>
      </c>
      <c r="K2601" s="16">
        <f t="shared" si="0"/>
        <v>28.7526002597507</v>
      </c>
      <c r="L2601" s="16">
        <f t="shared" si="1"/>
        <v>10.5684553073643</v>
      </c>
    </row>
    <row r="2602" spans="1:12" ht="16.5" customHeight="1">
      <c r="A2602" s="15" t="str">
        <f>Solieusap!A2602</f>
        <v>Cũ</v>
      </c>
      <c r="B2602" s="15">
        <f>Solieusap!B2602</f>
        <v>0</v>
      </c>
      <c r="C2602" s="15" t="str">
        <f>Solieusap!C2602</f>
        <v>COMB6</v>
      </c>
      <c r="D2602" s="15" t="str">
        <f>Solieusap!D2602</f>
        <v>Combination</v>
      </c>
      <c r="E2602" s="16">
        <f>ABS(Solieusap!E2602)</f>
        <v>28.7694566233871</v>
      </c>
      <c r="F2602" s="16">
        <f>ABS(Solieusap!F2602)</f>
        <v>2.7962522510824201</v>
      </c>
      <c r="G2602" s="16">
        <f>ABS(Solieusap!G2602)</f>
        <v>3.7541905627718402</v>
      </c>
      <c r="H2602" s="16">
        <f>ABS(Solieusap!H2602)</f>
        <v>1.7084884025963E-3</v>
      </c>
      <c r="I2602" s="16">
        <f>ABS(Solieusap!I2602)</f>
        <v>10.5752500995721</v>
      </c>
      <c r="J2602" s="16">
        <f>ABS(Solieusap!J2602)</f>
        <v>7.0985911298726103</v>
      </c>
      <c r="K2602" s="16">
        <f t="shared" si="0"/>
        <v>28.7694566233871</v>
      </c>
      <c r="L2602" s="16">
        <f t="shared" si="1"/>
        <v>10.5752500995721</v>
      </c>
    </row>
    <row r="2603" spans="1:12" ht="16.5" customHeight="1">
      <c r="A2603" s="15" t="str">
        <f>Solieusap!A2603</f>
        <v>Cũ</v>
      </c>
      <c r="B2603" s="15">
        <f>Solieusap!B2603</f>
        <v>1.75</v>
      </c>
      <c r="C2603" s="15" t="str">
        <f>Solieusap!C2603</f>
        <v>COMB6</v>
      </c>
      <c r="D2603" s="15" t="str">
        <f>Solieusap!D2603</f>
        <v>Combination</v>
      </c>
      <c r="E2603" s="16">
        <f>ABS(Solieusap!E2603)</f>
        <v>28.7863129870235</v>
      </c>
      <c r="F2603" s="16">
        <f>ABS(Solieusap!F2603)</f>
        <v>2.7979627705629402</v>
      </c>
      <c r="G2603" s="16">
        <f>ABS(Solieusap!G2603)</f>
        <v>3.7564549783562602</v>
      </c>
      <c r="H2603" s="16">
        <f>ABS(Solieusap!H2603)</f>
        <v>1.7095435064924001E-3</v>
      </c>
      <c r="I2603" s="16">
        <f>ABS(Solieusap!I2603)</f>
        <v>10.582044891779899</v>
      </c>
      <c r="J2603" s="16">
        <f>ABS(Solieusap!J2603)</f>
        <v>7.10313818182067</v>
      </c>
      <c r="K2603" s="16">
        <f t="shared" si="0"/>
        <v>28.7863129870235</v>
      </c>
      <c r="L2603" s="16">
        <f t="shared" si="1"/>
        <v>10.582044891779899</v>
      </c>
    </row>
    <row r="2604" spans="1:12" ht="16.5" customHeight="1">
      <c r="A2604" s="15" t="str">
        <f>Solieusap!A2604</f>
        <v>Cũ</v>
      </c>
      <c r="B2604" s="15">
        <f>Solieusap!B2604</f>
        <v>3.5</v>
      </c>
      <c r="C2604" s="15" t="str">
        <f>Solieusap!C2604</f>
        <v>COMB6</v>
      </c>
      <c r="D2604" s="15" t="str">
        <f>Solieusap!D2604</f>
        <v>Combination</v>
      </c>
      <c r="E2604" s="16">
        <f>ABS(Solieusap!E2604)</f>
        <v>28.8031693506599</v>
      </c>
      <c r="F2604" s="16">
        <f>ABS(Solieusap!F2604)</f>
        <v>2.7996732900434602</v>
      </c>
      <c r="G2604" s="16">
        <f>ABS(Solieusap!G2604)</f>
        <v>3.7587193939406802</v>
      </c>
      <c r="H2604" s="16">
        <f>ABS(Solieusap!H2604)</f>
        <v>1.7105986103885E-3</v>
      </c>
      <c r="I2604" s="16">
        <f>ABS(Solieusap!I2604)</f>
        <v>10.5888396839878</v>
      </c>
      <c r="J2604" s="16">
        <f>ABS(Solieusap!J2604)</f>
        <v>7.1076852337687297</v>
      </c>
      <c r="K2604" s="16">
        <f t="shared" si="0"/>
        <v>28.8031693506599</v>
      </c>
      <c r="L2604" s="16">
        <f t="shared" si="1"/>
        <v>10.5888396839878</v>
      </c>
    </row>
    <row r="2605" spans="1:12" ht="16.5" customHeight="1">
      <c r="A2605" s="15" t="str">
        <f>Solieusap!A2605</f>
        <v>Cũ</v>
      </c>
      <c r="B2605" s="15">
        <f>Solieusap!B2605</f>
        <v>0</v>
      </c>
      <c r="C2605" s="15" t="str">
        <f>Solieusap!C2605</f>
        <v>COMB7</v>
      </c>
      <c r="D2605" s="15" t="str">
        <f>Solieusap!D2605</f>
        <v>Combination</v>
      </c>
      <c r="E2605" s="16">
        <f>ABS(Solieusap!E2605)</f>
        <v>28.8200257142963</v>
      </c>
      <c r="F2605" s="16">
        <f>ABS(Solieusap!F2605)</f>
        <v>2.8013838095239798</v>
      </c>
      <c r="G2605" s="16">
        <f>ABS(Solieusap!G2605)</f>
        <v>3.7609838095250998</v>
      </c>
      <c r="H2605" s="16">
        <f>ABS(Solieusap!H2605)</f>
        <v>1.7116537142846E-3</v>
      </c>
      <c r="I2605" s="16">
        <f>ABS(Solieusap!I2605)</f>
        <v>10.595634476195601</v>
      </c>
      <c r="J2605" s="16">
        <f>ABS(Solieusap!J2605)</f>
        <v>7.1122322857167903</v>
      </c>
      <c r="K2605" s="16">
        <f t="shared" si="0"/>
        <v>28.8200257142963</v>
      </c>
      <c r="L2605" s="16">
        <f t="shared" si="1"/>
        <v>10.595634476195601</v>
      </c>
    </row>
    <row r="2606" spans="1:12" ht="16.5" customHeight="1">
      <c r="A2606" s="15" t="str">
        <f>Solieusap!A2606</f>
        <v>Cũ</v>
      </c>
      <c r="B2606" s="15">
        <f>Solieusap!B2606</f>
        <v>1.75</v>
      </c>
      <c r="C2606" s="15" t="str">
        <f>Solieusap!C2606</f>
        <v>COMB7</v>
      </c>
      <c r="D2606" s="15" t="str">
        <f>Solieusap!D2606</f>
        <v>Combination</v>
      </c>
      <c r="E2606" s="16">
        <f>ABS(Solieusap!E2606)</f>
        <v>28.8368820779327</v>
      </c>
      <c r="F2606" s="16">
        <f>ABS(Solieusap!F2606)</f>
        <v>2.8030943290044998</v>
      </c>
      <c r="G2606" s="16">
        <f>ABS(Solieusap!G2606)</f>
        <v>3.7632482251095198</v>
      </c>
      <c r="H2606" s="16">
        <f>ABS(Solieusap!H2606)</f>
        <v>1.7127088181806999E-3</v>
      </c>
      <c r="I2606" s="16">
        <f>ABS(Solieusap!I2606)</f>
        <v>10.6024292684034</v>
      </c>
      <c r="J2606" s="16">
        <f>ABS(Solieusap!J2606)</f>
        <v>7.11677933766485</v>
      </c>
      <c r="K2606" s="16">
        <f t="shared" si="0"/>
        <v>28.8368820779327</v>
      </c>
      <c r="L2606" s="16">
        <f t="shared" si="1"/>
        <v>10.6024292684034</v>
      </c>
    </row>
    <row r="2607" spans="1:12" ht="16.5" customHeight="1">
      <c r="A2607" s="15" t="str">
        <f>Solieusap!A2607</f>
        <v>Cũ</v>
      </c>
      <c r="B2607" s="15">
        <f>Solieusap!B2607</f>
        <v>3.5</v>
      </c>
      <c r="C2607" s="15" t="str">
        <f>Solieusap!C2607</f>
        <v>COMB7</v>
      </c>
      <c r="D2607" s="15" t="str">
        <f>Solieusap!D2607</f>
        <v>Combination</v>
      </c>
      <c r="E2607" s="16">
        <f>ABS(Solieusap!E2607)</f>
        <v>28.853738441569099</v>
      </c>
      <c r="F2607" s="16">
        <f>ABS(Solieusap!F2607)</f>
        <v>2.8048048484850199</v>
      </c>
      <c r="G2607" s="16">
        <f>ABS(Solieusap!G2607)</f>
        <v>3.7655126406939399</v>
      </c>
      <c r="H2607" s="16">
        <f>ABS(Solieusap!H2607)</f>
        <v>1.7137639220768E-3</v>
      </c>
      <c r="I2607" s="16">
        <f>ABS(Solieusap!I2607)</f>
        <v>10.609224060611201</v>
      </c>
      <c r="J2607" s="16">
        <f>ABS(Solieusap!J2607)</f>
        <v>7.1213263896129204</v>
      </c>
      <c r="K2607" s="16">
        <f t="shared" si="0"/>
        <v>28.853738441569099</v>
      </c>
      <c r="L2607" s="16">
        <f t="shared" si="1"/>
        <v>10.609224060611201</v>
      </c>
    </row>
    <row r="2608" spans="1:12" ht="16.5" customHeight="1">
      <c r="A2608" s="15" t="str">
        <f>Solieusap!A2608</f>
        <v>Cũ</v>
      </c>
      <c r="B2608" s="15">
        <f>Solieusap!B2608</f>
        <v>0</v>
      </c>
      <c r="C2608" s="15" t="str">
        <f>Solieusap!C2608</f>
        <v>COMB1</v>
      </c>
      <c r="D2608" s="15" t="str">
        <f>Solieusap!D2608</f>
        <v>Combination</v>
      </c>
      <c r="E2608" s="16">
        <f>ABS(Solieusap!E2608)</f>
        <v>28.870594805205499</v>
      </c>
      <c r="F2608" s="16">
        <f>ABS(Solieusap!F2608)</f>
        <v>2.8065153679655399</v>
      </c>
      <c r="G2608" s="16">
        <f>ABS(Solieusap!G2608)</f>
        <v>3.7677770562783599</v>
      </c>
      <c r="H2608" s="16">
        <f>ABS(Solieusap!H2608)</f>
        <v>1.7148190259729001E-3</v>
      </c>
      <c r="I2608" s="16">
        <f>ABS(Solieusap!I2608)</f>
        <v>10.616018852819</v>
      </c>
      <c r="J2608" s="16">
        <f>ABS(Solieusap!J2608)</f>
        <v>7.1258734415609801</v>
      </c>
      <c r="K2608" s="16">
        <f t="shared" si="0"/>
        <v>28.870594805205499</v>
      </c>
      <c r="L2608" s="16">
        <f t="shared" si="1"/>
        <v>10.616018852819</v>
      </c>
    </row>
    <row r="2609" spans="1:12" ht="16.5" customHeight="1">
      <c r="A2609" s="15" t="str">
        <f>Solieusap!A2609</f>
        <v>Cũ</v>
      </c>
      <c r="B2609" s="15">
        <f>Solieusap!B2609</f>
        <v>1.75</v>
      </c>
      <c r="C2609" s="15" t="str">
        <f>Solieusap!C2609</f>
        <v>COMB1</v>
      </c>
      <c r="D2609" s="15" t="str">
        <f>Solieusap!D2609</f>
        <v>Combination</v>
      </c>
      <c r="E2609" s="16">
        <f>ABS(Solieusap!E2609)</f>
        <v>28.887451168841899</v>
      </c>
      <c r="F2609" s="16">
        <f>ABS(Solieusap!F2609)</f>
        <v>2.8082258874460599</v>
      </c>
      <c r="G2609" s="16">
        <f>ABS(Solieusap!G2609)</f>
        <v>3.7700414718627799</v>
      </c>
      <c r="H2609" s="16">
        <f>ABS(Solieusap!H2609)</f>
        <v>1.7158741298689999E-3</v>
      </c>
      <c r="I2609" s="16">
        <f>ABS(Solieusap!I2609)</f>
        <v>10.622813645026801</v>
      </c>
      <c r="J2609" s="16">
        <f>ABS(Solieusap!J2609)</f>
        <v>7.1304204935090398</v>
      </c>
      <c r="K2609" s="16">
        <f t="shared" si="0"/>
        <v>28.887451168841899</v>
      </c>
      <c r="L2609" s="16">
        <f t="shared" si="1"/>
        <v>10.622813645026801</v>
      </c>
    </row>
    <row r="2610" spans="1:12" ht="16.5" customHeight="1">
      <c r="A2610" s="15" t="str">
        <f>Solieusap!A2610</f>
        <v>Cũ</v>
      </c>
      <c r="B2610" s="15">
        <f>Solieusap!B2610</f>
        <v>3.5</v>
      </c>
      <c r="C2610" s="15" t="str">
        <f>Solieusap!C2610</f>
        <v>COMB1</v>
      </c>
      <c r="D2610" s="15" t="str">
        <f>Solieusap!D2610</f>
        <v>Combination</v>
      </c>
      <c r="E2610" s="16">
        <f>ABS(Solieusap!E2610)</f>
        <v>28.904307532478299</v>
      </c>
      <c r="F2610" s="16">
        <f>ABS(Solieusap!F2610)</f>
        <v>2.80993640692658</v>
      </c>
      <c r="G2610" s="16">
        <f>ABS(Solieusap!G2610)</f>
        <v>3.7723058874472</v>
      </c>
      <c r="H2610" s="16">
        <f>ABS(Solieusap!H2610)</f>
        <v>1.7169292337651E-3</v>
      </c>
      <c r="I2610" s="16">
        <f>ABS(Solieusap!I2610)</f>
        <v>10.6296084372346</v>
      </c>
      <c r="J2610" s="16">
        <f>ABS(Solieusap!J2610)</f>
        <v>7.1349675454571004</v>
      </c>
      <c r="K2610" s="16">
        <f t="shared" si="0"/>
        <v>28.904307532478299</v>
      </c>
      <c r="L2610" s="16">
        <f t="shared" si="1"/>
        <v>10.6296084372346</v>
      </c>
    </row>
    <row r="2611" spans="1:12" ht="16.5" customHeight="1">
      <c r="A2611" s="15" t="str">
        <f>Solieusap!A2611</f>
        <v>Cũ</v>
      </c>
      <c r="B2611" s="15">
        <f>Solieusap!B2611</f>
        <v>0</v>
      </c>
      <c r="C2611" s="15" t="str">
        <f>Solieusap!C2611</f>
        <v>COMB2</v>
      </c>
      <c r="D2611" s="15" t="str">
        <f>Solieusap!D2611</f>
        <v>Combination</v>
      </c>
      <c r="E2611" s="16">
        <f>ABS(Solieusap!E2611)</f>
        <v>28.921163896114699</v>
      </c>
      <c r="F2611" s="16">
        <f>ABS(Solieusap!F2611)</f>
        <v>2.8116469264071</v>
      </c>
      <c r="G2611" s="16">
        <f>ABS(Solieusap!G2611)</f>
        <v>3.77457030303162</v>
      </c>
      <c r="H2611" s="16">
        <f>ABS(Solieusap!H2611)</f>
        <v>1.7179843376612001E-3</v>
      </c>
      <c r="I2611" s="16">
        <f>ABS(Solieusap!I2611)</f>
        <v>10.636403229442401</v>
      </c>
      <c r="J2611" s="16">
        <f>ABS(Solieusap!J2611)</f>
        <v>7.1395145974051601</v>
      </c>
      <c r="K2611" s="16">
        <f t="shared" si="0"/>
        <v>28.921163896114699</v>
      </c>
      <c r="L2611" s="16">
        <f t="shared" si="1"/>
        <v>10.636403229442401</v>
      </c>
    </row>
    <row r="2612" spans="1:12" ht="16.5" customHeight="1">
      <c r="A2612" s="15" t="str">
        <f>Solieusap!A2612</f>
        <v>Cũ</v>
      </c>
      <c r="B2612" s="15">
        <f>Solieusap!B2612</f>
        <v>1.75</v>
      </c>
      <c r="C2612" s="15" t="str">
        <f>Solieusap!C2612</f>
        <v>COMB2</v>
      </c>
      <c r="D2612" s="15" t="str">
        <f>Solieusap!D2612</f>
        <v>Combination</v>
      </c>
      <c r="E2612" s="16">
        <f>ABS(Solieusap!E2612)</f>
        <v>28.938020259751099</v>
      </c>
      <c r="F2612" s="16">
        <f>ABS(Solieusap!F2612)</f>
        <v>2.81335744588762</v>
      </c>
      <c r="G2612" s="16">
        <f>ABS(Solieusap!G2612)</f>
        <v>3.77683471861604</v>
      </c>
      <c r="H2612" s="16">
        <f>ABS(Solieusap!H2612)</f>
        <v>1.7190394415573E-3</v>
      </c>
      <c r="I2612" s="16">
        <f>ABS(Solieusap!I2612)</f>
        <v>10.6431980216502</v>
      </c>
      <c r="J2612" s="16">
        <f>ABS(Solieusap!J2612)</f>
        <v>7.1440616493532199</v>
      </c>
      <c r="K2612" s="16">
        <f t="shared" si="0"/>
        <v>28.938020259751099</v>
      </c>
      <c r="L2612" s="16">
        <f t="shared" si="1"/>
        <v>10.6431980216502</v>
      </c>
    </row>
    <row r="2613" spans="1:12" ht="16.5" customHeight="1">
      <c r="A2613" s="15" t="str">
        <f>Solieusap!A2613</f>
        <v>Cũ</v>
      </c>
      <c r="B2613" s="15">
        <f>Solieusap!B2613</f>
        <v>3.5</v>
      </c>
      <c r="C2613" s="15" t="str">
        <f>Solieusap!C2613</f>
        <v>COMB2</v>
      </c>
      <c r="D2613" s="15" t="str">
        <f>Solieusap!D2613</f>
        <v>Combination</v>
      </c>
      <c r="E2613" s="16">
        <f>ABS(Solieusap!E2613)</f>
        <v>28.954876623387499</v>
      </c>
      <c r="F2613" s="16">
        <f>ABS(Solieusap!F2613)</f>
        <v>2.8150679653681401</v>
      </c>
      <c r="G2613" s="16">
        <f>ABS(Solieusap!G2613)</f>
        <v>3.7790991342004601</v>
      </c>
      <c r="H2613" s="16">
        <f>ABS(Solieusap!H2613)</f>
        <v>1.7200945454534E-3</v>
      </c>
      <c r="I2613" s="16">
        <f>ABS(Solieusap!I2613)</f>
        <v>10.649992813858001</v>
      </c>
      <c r="J2613" s="16">
        <f>ABS(Solieusap!J2613)</f>
        <v>7.1486087013012796</v>
      </c>
      <c r="K2613" s="16">
        <f t="shared" si="0"/>
        <v>28.954876623387499</v>
      </c>
      <c r="L2613" s="16">
        <f t="shared" si="1"/>
        <v>10.649992813858001</v>
      </c>
    </row>
    <row r="2614" spans="1:12" ht="16.5" customHeight="1">
      <c r="A2614" s="15" t="str">
        <f>Solieusap!A2614</f>
        <v>Cũ</v>
      </c>
      <c r="B2614" s="15">
        <f>Solieusap!B2614</f>
        <v>0</v>
      </c>
      <c r="C2614" s="15" t="str">
        <f>Solieusap!C2614</f>
        <v>COMB3</v>
      </c>
      <c r="D2614" s="15" t="str">
        <f>Solieusap!D2614</f>
        <v>Combination</v>
      </c>
      <c r="E2614" s="16">
        <f>ABS(Solieusap!E2614)</f>
        <v>28.971732987023898</v>
      </c>
      <c r="F2614" s="16">
        <f>ABS(Solieusap!F2614)</f>
        <v>2.8167784848486601</v>
      </c>
      <c r="G2614" s="16">
        <f>ABS(Solieusap!G2614)</f>
        <v>3.7813635497848801</v>
      </c>
      <c r="H2614" s="16">
        <f>ABS(Solieusap!H2614)</f>
        <v>1.7211496493494999E-3</v>
      </c>
      <c r="I2614" s="16">
        <f>ABS(Solieusap!I2614)</f>
        <v>10.656787606065899</v>
      </c>
      <c r="J2614" s="16">
        <f>ABS(Solieusap!J2614)</f>
        <v>7.1531557532493402</v>
      </c>
      <c r="K2614" s="16">
        <f t="shared" si="0"/>
        <v>28.971732987023898</v>
      </c>
      <c r="L2614" s="16">
        <f t="shared" si="1"/>
        <v>10.656787606065899</v>
      </c>
    </row>
    <row r="2615" spans="1:12" ht="16.5" customHeight="1">
      <c r="A2615" s="15" t="str">
        <f>Solieusap!A2615</f>
        <v>Cũ</v>
      </c>
      <c r="B2615" s="15">
        <f>Solieusap!B2615</f>
        <v>1.75</v>
      </c>
      <c r="C2615" s="15" t="str">
        <f>Solieusap!C2615</f>
        <v>COMB3</v>
      </c>
      <c r="D2615" s="15" t="str">
        <f>Solieusap!D2615</f>
        <v>Combination</v>
      </c>
      <c r="E2615" s="16">
        <f>ABS(Solieusap!E2615)</f>
        <v>28.988589350660298</v>
      </c>
      <c r="F2615" s="16">
        <f>ABS(Solieusap!F2615)</f>
        <v>2.8184890043291801</v>
      </c>
      <c r="G2615" s="16">
        <f>ABS(Solieusap!G2615)</f>
        <v>3.7836279653693001</v>
      </c>
      <c r="H2615" s="16">
        <f>ABS(Solieusap!H2615)</f>
        <v>1.7222047532456E-3</v>
      </c>
      <c r="I2615" s="16">
        <f>ABS(Solieusap!I2615)</f>
        <v>10.6635823982737</v>
      </c>
      <c r="J2615" s="16">
        <f>ABS(Solieusap!J2615)</f>
        <v>7.1577028051973999</v>
      </c>
      <c r="K2615" s="16">
        <f t="shared" si="0"/>
        <v>28.988589350660298</v>
      </c>
      <c r="L2615" s="16">
        <f t="shared" si="1"/>
        <v>10.6635823982737</v>
      </c>
    </row>
    <row r="2616" spans="1:12" ht="16.5" customHeight="1">
      <c r="A2616" s="15" t="str">
        <f>Solieusap!A2616</f>
        <v>Cũ</v>
      </c>
      <c r="B2616" s="15">
        <f>Solieusap!B2616</f>
        <v>3.5</v>
      </c>
      <c r="C2616" s="15" t="str">
        <f>Solieusap!C2616</f>
        <v>COMB3</v>
      </c>
      <c r="D2616" s="15" t="str">
        <f>Solieusap!D2616</f>
        <v>Combination</v>
      </c>
      <c r="E2616" s="16">
        <f>ABS(Solieusap!E2616)</f>
        <v>29.005445714296702</v>
      </c>
      <c r="F2616" s="16">
        <f>ABS(Solieusap!F2616)</f>
        <v>2.8201995238097002</v>
      </c>
      <c r="G2616" s="16">
        <f>ABS(Solieusap!G2616)</f>
        <v>3.7858923809537202</v>
      </c>
      <c r="H2616" s="16">
        <f>ABS(Solieusap!H2616)</f>
        <v>1.7232598571417001E-3</v>
      </c>
      <c r="I2616" s="16">
        <f>ABS(Solieusap!I2616)</f>
        <v>10.670377190481499</v>
      </c>
      <c r="J2616" s="16">
        <f>ABS(Solieusap!J2616)</f>
        <v>7.1622498571454596</v>
      </c>
      <c r="K2616" s="16">
        <f t="shared" si="0"/>
        <v>29.005445714296702</v>
      </c>
      <c r="L2616" s="16">
        <f t="shared" si="1"/>
        <v>10.670377190481499</v>
      </c>
    </row>
    <row r="2617" spans="1:12" ht="16.5" customHeight="1">
      <c r="A2617" s="15" t="str">
        <f>Solieusap!A2617</f>
        <v>Cũ</v>
      </c>
      <c r="B2617" s="15">
        <f>Solieusap!B2617</f>
        <v>0</v>
      </c>
      <c r="C2617" s="15" t="str">
        <f>Solieusap!C2617</f>
        <v>COMB4</v>
      </c>
      <c r="D2617" s="15" t="str">
        <f>Solieusap!D2617</f>
        <v>Combination</v>
      </c>
      <c r="E2617" s="16">
        <f>ABS(Solieusap!E2617)</f>
        <v>29.022302077933102</v>
      </c>
      <c r="F2617" s="16">
        <f>ABS(Solieusap!F2617)</f>
        <v>2.8219100432902202</v>
      </c>
      <c r="G2617" s="16">
        <f>ABS(Solieusap!G2617)</f>
        <v>3.7881567965381402</v>
      </c>
      <c r="H2617" s="16">
        <f>ABS(Solieusap!H2617)</f>
        <v>1.7243149610377999E-3</v>
      </c>
      <c r="I2617" s="16">
        <f>ABS(Solieusap!I2617)</f>
        <v>10.6771719826893</v>
      </c>
      <c r="J2617" s="16">
        <f>ABS(Solieusap!J2617)</f>
        <v>7.1667969090935202</v>
      </c>
      <c r="K2617" s="16">
        <f t="shared" si="0"/>
        <v>29.022302077933102</v>
      </c>
      <c r="L2617" s="16">
        <f t="shared" si="1"/>
        <v>10.6771719826893</v>
      </c>
    </row>
    <row r="2618" spans="1:12" ht="16.5" customHeight="1">
      <c r="A2618" s="15" t="str">
        <f>Solieusap!A2618</f>
        <v>Cũ</v>
      </c>
      <c r="B2618" s="15">
        <f>Solieusap!B2618</f>
        <v>1.75</v>
      </c>
      <c r="C2618" s="15" t="str">
        <f>Solieusap!C2618</f>
        <v>COMB4</v>
      </c>
      <c r="D2618" s="15" t="str">
        <f>Solieusap!D2618</f>
        <v>Combination</v>
      </c>
      <c r="E2618" s="16">
        <f>ABS(Solieusap!E2618)</f>
        <v>29.039158441569501</v>
      </c>
      <c r="F2618" s="16">
        <f>ABS(Solieusap!F2618)</f>
        <v>2.8236205627707398</v>
      </c>
      <c r="G2618" s="16">
        <f>ABS(Solieusap!G2618)</f>
        <v>3.7904212121225598</v>
      </c>
      <c r="H2618" s="16">
        <f>ABS(Solieusap!H2618)</f>
        <v>1.7253700649339E-3</v>
      </c>
      <c r="I2618" s="16">
        <f>ABS(Solieusap!I2618)</f>
        <v>10.683966774897099</v>
      </c>
      <c r="J2618" s="16">
        <f>ABS(Solieusap!J2618)</f>
        <v>7.1713439610415799</v>
      </c>
      <c r="K2618" s="16">
        <f t="shared" si="0"/>
        <v>29.039158441569501</v>
      </c>
      <c r="L2618" s="16">
        <f t="shared" si="1"/>
        <v>10.683966774897099</v>
      </c>
    </row>
    <row r="2619" spans="1:12" ht="16.5" customHeight="1">
      <c r="A2619" s="15" t="str">
        <f>Solieusap!A2619</f>
        <v>Cũ</v>
      </c>
      <c r="B2619" s="15">
        <f>Solieusap!B2619</f>
        <v>3.5</v>
      </c>
      <c r="C2619" s="15" t="str">
        <f>Solieusap!C2619</f>
        <v>COMB4</v>
      </c>
      <c r="D2619" s="15" t="str">
        <f>Solieusap!D2619</f>
        <v>Combination</v>
      </c>
      <c r="E2619" s="16">
        <f>ABS(Solieusap!E2619)</f>
        <v>29.056014805205901</v>
      </c>
      <c r="F2619" s="16">
        <f>ABS(Solieusap!F2619)</f>
        <v>2.8253310822512598</v>
      </c>
      <c r="G2619" s="16">
        <f>ABS(Solieusap!G2619)</f>
        <v>3.7926856277069798</v>
      </c>
      <c r="H2619" s="16">
        <f>ABS(Solieusap!H2619)</f>
        <v>1.7264251688300001E-3</v>
      </c>
      <c r="I2619" s="16">
        <f>ABS(Solieusap!I2619)</f>
        <v>10.6907615671049</v>
      </c>
      <c r="J2619" s="16">
        <f>ABS(Solieusap!J2619)</f>
        <v>7.1758910129896396</v>
      </c>
      <c r="K2619" s="16">
        <f t="shared" si="0"/>
        <v>29.056014805205901</v>
      </c>
      <c r="L2619" s="16">
        <f t="shared" si="1"/>
        <v>10.6907615671049</v>
      </c>
    </row>
    <row r="2620" spans="1:12" ht="16.5" customHeight="1">
      <c r="A2620" s="15" t="str">
        <f>Solieusap!A2620</f>
        <v>Cũ</v>
      </c>
      <c r="B2620" s="15">
        <f>Solieusap!B2620</f>
        <v>0</v>
      </c>
      <c r="C2620" s="15" t="str">
        <f>Solieusap!C2620</f>
        <v>COMB5</v>
      </c>
      <c r="D2620" s="15" t="str">
        <f>Solieusap!D2620</f>
        <v>Combination</v>
      </c>
      <c r="E2620" s="16">
        <f>ABS(Solieusap!E2620)</f>
        <v>29.072871168842301</v>
      </c>
      <c r="F2620" s="16">
        <f>ABS(Solieusap!F2620)</f>
        <v>2.8270416017317799</v>
      </c>
      <c r="G2620" s="16">
        <f>ABS(Solieusap!G2620)</f>
        <v>3.7949500432913998</v>
      </c>
      <c r="H2620" s="16">
        <f>ABS(Solieusap!H2620)</f>
        <v>1.7274802727260999E-3</v>
      </c>
      <c r="I2620" s="16">
        <f>ABS(Solieusap!I2620)</f>
        <v>10.697556359312699</v>
      </c>
      <c r="J2620" s="16">
        <f>ABS(Solieusap!J2620)</f>
        <v>7.1804380649377002</v>
      </c>
      <c r="K2620" s="16">
        <f t="shared" si="0"/>
        <v>29.072871168842301</v>
      </c>
      <c r="L2620" s="16">
        <f t="shared" si="1"/>
        <v>10.697556359312699</v>
      </c>
    </row>
    <row r="2621" spans="1:12" ht="16.5" customHeight="1">
      <c r="A2621" s="15" t="str">
        <f>Solieusap!A2621</f>
        <v>Cũ</v>
      </c>
      <c r="B2621" s="15">
        <f>Solieusap!B2621</f>
        <v>1.75</v>
      </c>
      <c r="C2621" s="15" t="str">
        <f>Solieusap!C2621</f>
        <v>COMB5</v>
      </c>
      <c r="D2621" s="15" t="str">
        <f>Solieusap!D2621</f>
        <v>Combination</v>
      </c>
      <c r="E2621" s="16">
        <f>ABS(Solieusap!E2621)</f>
        <v>29.089727532478701</v>
      </c>
      <c r="F2621" s="16">
        <f>ABS(Solieusap!F2621)</f>
        <v>2.8287521212122999</v>
      </c>
      <c r="G2621" s="16">
        <f>ABS(Solieusap!G2621)</f>
        <v>3.7972144588758199</v>
      </c>
      <c r="H2621" s="16">
        <f>ABS(Solieusap!H2621)</f>
        <v>1.7285353766222E-3</v>
      </c>
      <c r="I2621" s="16">
        <f>ABS(Solieusap!I2621)</f>
        <v>10.7043511515205</v>
      </c>
      <c r="J2621" s="16">
        <f>ABS(Solieusap!J2621)</f>
        <v>7.1849851168857599</v>
      </c>
      <c r="K2621" s="16">
        <f t="shared" si="0"/>
        <v>29.089727532478701</v>
      </c>
      <c r="L2621" s="16">
        <f t="shared" si="1"/>
        <v>10.7043511515205</v>
      </c>
    </row>
    <row r="2622" spans="1:12" ht="16.5" customHeight="1">
      <c r="A2622" s="15" t="str">
        <f>Solieusap!A2622</f>
        <v>Cũ</v>
      </c>
      <c r="B2622" s="15">
        <f>Solieusap!B2622</f>
        <v>3.5</v>
      </c>
      <c r="C2622" s="15" t="str">
        <f>Solieusap!C2622</f>
        <v>COMB5</v>
      </c>
      <c r="D2622" s="15" t="str">
        <f>Solieusap!D2622</f>
        <v>Combination</v>
      </c>
      <c r="E2622" s="16">
        <f>ABS(Solieusap!E2622)</f>
        <v>29.106583896115101</v>
      </c>
      <c r="F2622" s="16">
        <f>ABS(Solieusap!F2622)</f>
        <v>2.8304626406928199</v>
      </c>
      <c r="G2622" s="16">
        <f>ABS(Solieusap!G2622)</f>
        <v>3.7994788744602399</v>
      </c>
      <c r="H2622" s="16">
        <f>ABS(Solieusap!H2622)</f>
        <v>1.7295904805183001E-3</v>
      </c>
      <c r="I2622" s="16">
        <f>ABS(Solieusap!I2622)</f>
        <v>10.711145943728299</v>
      </c>
      <c r="J2622" s="16">
        <f>ABS(Solieusap!J2622)</f>
        <v>7.1895321688338196</v>
      </c>
      <c r="K2622" s="16">
        <f t="shared" si="0"/>
        <v>29.106583896115101</v>
      </c>
      <c r="L2622" s="16">
        <f t="shared" si="1"/>
        <v>10.711145943728299</v>
      </c>
    </row>
    <row r="2623" spans="1:12" ht="16.5" customHeight="1">
      <c r="A2623" s="15" t="str">
        <f>Solieusap!A2623</f>
        <v>Cũ</v>
      </c>
      <c r="B2623" s="15">
        <f>Solieusap!B2623</f>
        <v>0</v>
      </c>
      <c r="C2623" s="15" t="str">
        <f>Solieusap!C2623</f>
        <v>COMB6</v>
      </c>
      <c r="D2623" s="15" t="str">
        <f>Solieusap!D2623</f>
        <v>Combination</v>
      </c>
      <c r="E2623" s="16">
        <f>ABS(Solieusap!E2623)</f>
        <v>29.123440259751501</v>
      </c>
      <c r="F2623" s="16">
        <f>ABS(Solieusap!F2623)</f>
        <v>2.83217316017334</v>
      </c>
      <c r="G2623" s="16">
        <f>ABS(Solieusap!G2623)</f>
        <v>3.8017432900446599</v>
      </c>
      <c r="H2623" s="16">
        <f>ABS(Solieusap!H2623)</f>
        <v>1.7306455844144E-3</v>
      </c>
      <c r="I2623" s="16">
        <f>ABS(Solieusap!I2623)</f>
        <v>10.7179407359361</v>
      </c>
      <c r="J2623" s="16">
        <f>ABS(Solieusap!J2623)</f>
        <v>7.1940792207818802</v>
      </c>
      <c r="K2623" s="16">
        <f t="shared" si="0"/>
        <v>29.123440259751501</v>
      </c>
      <c r="L2623" s="16">
        <f t="shared" si="1"/>
        <v>10.7179407359361</v>
      </c>
    </row>
    <row r="2624" spans="1:12" ht="16.5" customHeight="1">
      <c r="A2624" s="15" t="str">
        <f>Solieusap!A2624</f>
        <v>Cũ</v>
      </c>
      <c r="B2624" s="15">
        <f>Solieusap!B2624</f>
        <v>1.75</v>
      </c>
      <c r="C2624" s="15" t="str">
        <f>Solieusap!C2624</f>
        <v>COMB6</v>
      </c>
      <c r="D2624" s="15" t="str">
        <f>Solieusap!D2624</f>
        <v>Combination</v>
      </c>
      <c r="E2624" s="16">
        <f>ABS(Solieusap!E2624)</f>
        <v>29.140296623387901</v>
      </c>
      <c r="F2624" s="16">
        <f>ABS(Solieusap!F2624)</f>
        <v>2.83388367965386</v>
      </c>
      <c r="G2624" s="16">
        <f>ABS(Solieusap!G2624)</f>
        <v>3.80400770562908</v>
      </c>
      <c r="H2624" s="16">
        <f>ABS(Solieusap!H2624)</f>
        <v>1.73170068831051E-3</v>
      </c>
      <c r="I2624" s="16">
        <f>ABS(Solieusap!I2624)</f>
        <v>10.724735528144</v>
      </c>
      <c r="J2624" s="16">
        <f>ABS(Solieusap!J2624)</f>
        <v>7.1986262727299497</v>
      </c>
      <c r="K2624" s="16">
        <f t="shared" si="0"/>
        <v>29.140296623387901</v>
      </c>
      <c r="L2624" s="16">
        <f t="shared" si="1"/>
        <v>10.724735528144</v>
      </c>
    </row>
    <row r="2625" spans="1:12" ht="16.5" customHeight="1">
      <c r="A2625" s="15" t="str">
        <f>Solieusap!A2625</f>
        <v>Cũ</v>
      </c>
      <c r="B2625" s="15">
        <f>Solieusap!B2625</f>
        <v>3.5</v>
      </c>
      <c r="C2625" s="15" t="str">
        <f>Solieusap!C2625</f>
        <v>COMB6</v>
      </c>
      <c r="D2625" s="15" t="str">
        <f>Solieusap!D2625</f>
        <v>Combination</v>
      </c>
      <c r="E2625" s="16">
        <f>ABS(Solieusap!E2625)</f>
        <v>29.1571529870243</v>
      </c>
      <c r="F2625" s="16">
        <f>ABS(Solieusap!F2625)</f>
        <v>2.83559419913438</v>
      </c>
      <c r="G2625" s="16">
        <f>ABS(Solieusap!G2625)</f>
        <v>3.8062721212135</v>
      </c>
      <c r="H2625" s="16">
        <f>ABS(Solieusap!H2625)</f>
        <v>1.7327557922065999E-3</v>
      </c>
      <c r="I2625" s="16">
        <f>ABS(Solieusap!I2625)</f>
        <v>10.7315303203518</v>
      </c>
      <c r="J2625" s="16">
        <f>ABS(Solieusap!J2625)</f>
        <v>7.2031733246780103</v>
      </c>
      <c r="K2625" s="16">
        <f t="shared" si="0"/>
        <v>29.1571529870243</v>
      </c>
      <c r="L2625" s="16">
        <f t="shared" si="1"/>
        <v>10.7315303203518</v>
      </c>
    </row>
    <row r="2626" spans="1:12" ht="16.5" customHeight="1">
      <c r="A2626" s="15" t="str">
        <f>Solieusap!A2626</f>
        <v>Cũ</v>
      </c>
      <c r="B2626" s="15">
        <f>Solieusap!B2626</f>
        <v>0</v>
      </c>
      <c r="C2626" s="15" t="str">
        <f>Solieusap!C2626</f>
        <v>COMB7</v>
      </c>
      <c r="D2626" s="15" t="str">
        <f>Solieusap!D2626</f>
        <v>Combination</v>
      </c>
      <c r="E2626" s="16">
        <f>ABS(Solieusap!E2626)</f>
        <v>29.1740093506607</v>
      </c>
      <c r="F2626" s="16">
        <f>ABS(Solieusap!F2626)</f>
        <v>2.8373047186149001</v>
      </c>
      <c r="G2626" s="16">
        <f>ABS(Solieusap!G2626)</f>
        <v>3.80853653679792</v>
      </c>
      <c r="H2626" s="16">
        <f>ABS(Solieusap!H2626)</f>
        <v>1.7338108961027E-3</v>
      </c>
      <c r="I2626" s="16">
        <f>ABS(Solieusap!I2626)</f>
        <v>10.7383251125596</v>
      </c>
      <c r="J2626" s="16">
        <f>ABS(Solieusap!J2626)</f>
        <v>7.20772037662607</v>
      </c>
      <c r="K2626" s="16">
        <f t="shared" si="0"/>
        <v>29.1740093506607</v>
      </c>
      <c r="L2626" s="16">
        <f t="shared" si="1"/>
        <v>10.7383251125596</v>
      </c>
    </row>
    <row r="2627" spans="1:12" ht="16.5" customHeight="1">
      <c r="A2627" s="15" t="str">
        <f>Solieusap!A2627</f>
        <v>Cũ</v>
      </c>
      <c r="B2627" s="15">
        <f>Solieusap!B2627</f>
        <v>1.75</v>
      </c>
      <c r="C2627" s="15" t="str">
        <f>Solieusap!C2627</f>
        <v>COMB7</v>
      </c>
      <c r="D2627" s="15" t="str">
        <f>Solieusap!D2627</f>
        <v>Combination</v>
      </c>
      <c r="E2627" s="16">
        <f>ABS(Solieusap!E2627)</f>
        <v>29.1908657142971</v>
      </c>
      <c r="F2627" s="16">
        <f>ABS(Solieusap!F2627)</f>
        <v>2.8390152380954201</v>
      </c>
      <c r="G2627" s="16">
        <f>ABS(Solieusap!G2627)</f>
        <v>3.8108009523823401</v>
      </c>
      <c r="H2627" s="16">
        <f>ABS(Solieusap!H2627)</f>
        <v>1.73486599999881E-3</v>
      </c>
      <c r="I2627" s="16">
        <f>ABS(Solieusap!I2627)</f>
        <v>10.7451199047674</v>
      </c>
      <c r="J2627" s="16">
        <f>ABS(Solieusap!J2627)</f>
        <v>7.2122674285741297</v>
      </c>
      <c r="K2627" s="16">
        <f t="shared" si="0"/>
        <v>29.1908657142971</v>
      </c>
      <c r="L2627" s="16">
        <f t="shared" si="1"/>
        <v>10.7451199047674</v>
      </c>
    </row>
    <row r="2628" spans="1:12" ht="16.5" customHeight="1">
      <c r="A2628" s="15" t="str">
        <f>Solieusap!A2628</f>
        <v>Cũ</v>
      </c>
      <c r="B2628" s="15">
        <f>Solieusap!B2628</f>
        <v>3.5</v>
      </c>
      <c r="C2628" s="15" t="str">
        <f>Solieusap!C2628</f>
        <v>COMB7</v>
      </c>
      <c r="D2628" s="15" t="str">
        <f>Solieusap!D2628</f>
        <v>Combination</v>
      </c>
      <c r="E2628" s="16">
        <f>ABS(Solieusap!E2628)</f>
        <v>29.2077220779335</v>
      </c>
      <c r="F2628" s="16">
        <f>ABS(Solieusap!F2628)</f>
        <v>2.8407257575759401</v>
      </c>
      <c r="G2628" s="16">
        <f>ABS(Solieusap!G2628)</f>
        <v>3.8130653679667601</v>
      </c>
      <c r="H2628" s="16">
        <f>ABS(Solieusap!H2628)</f>
        <v>1.7359211038948999E-3</v>
      </c>
      <c r="I2628" s="16">
        <f>ABS(Solieusap!I2628)</f>
        <v>10.7519146969752</v>
      </c>
      <c r="J2628" s="16">
        <f>ABS(Solieusap!J2628)</f>
        <v>7.2168144805221903</v>
      </c>
      <c r="K2628" s="16">
        <f t="shared" si="0"/>
        <v>29.2077220779335</v>
      </c>
      <c r="L2628" s="16">
        <f t="shared" si="1"/>
        <v>10.7519146969752</v>
      </c>
    </row>
    <row r="2629" spans="1:12" ht="16.5" customHeight="1">
      <c r="A2629" s="15" t="str">
        <f>Solieusap!A2629</f>
        <v>Cũ</v>
      </c>
      <c r="B2629" s="15">
        <f>Solieusap!B2629</f>
        <v>0</v>
      </c>
      <c r="C2629" s="15" t="str">
        <f>Solieusap!C2629</f>
        <v>COMB1</v>
      </c>
      <c r="D2629" s="15" t="str">
        <f>Solieusap!D2629</f>
        <v>Combination</v>
      </c>
      <c r="E2629" s="16">
        <f>ABS(Solieusap!E2629)</f>
        <v>29.2245784415699</v>
      </c>
      <c r="F2629" s="16">
        <f>ABS(Solieusap!F2629)</f>
        <v>2.8424362770564602</v>
      </c>
      <c r="G2629" s="16">
        <f>ABS(Solieusap!G2629)</f>
        <v>3.8153297835511801</v>
      </c>
      <c r="H2629" s="16">
        <f>ABS(Solieusap!H2629)</f>
        <v>1.736976207791E-3</v>
      </c>
      <c r="I2629" s="16">
        <f>ABS(Solieusap!I2629)</f>
        <v>10.758709489183</v>
      </c>
      <c r="J2629" s="16">
        <f>ABS(Solieusap!J2629)</f>
        <v>7.22136153247025</v>
      </c>
      <c r="K2629" s="16">
        <f t="shared" si="0"/>
        <v>29.2245784415699</v>
      </c>
      <c r="L2629" s="16">
        <f t="shared" si="1"/>
        <v>10.758709489183</v>
      </c>
    </row>
    <row r="2630" spans="1:12" ht="16.5" customHeight="1">
      <c r="A2630" s="15" t="str">
        <f>Solieusap!A2630</f>
        <v>Cũ</v>
      </c>
      <c r="B2630" s="15">
        <f>Solieusap!B2630</f>
        <v>1.75</v>
      </c>
      <c r="C2630" s="15" t="str">
        <f>Solieusap!C2630</f>
        <v>COMB1</v>
      </c>
      <c r="D2630" s="15" t="str">
        <f>Solieusap!D2630</f>
        <v>Combination</v>
      </c>
      <c r="E2630" s="16">
        <f>ABS(Solieusap!E2630)</f>
        <v>29.2414348052063</v>
      </c>
      <c r="F2630" s="16">
        <f>ABS(Solieusap!F2630)</f>
        <v>2.8441467965369802</v>
      </c>
      <c r="G2630" s="16">
        <f>ABS(Solieusap!G2630)</f>
        <v>3.8175941991356002</v>
      </c>
      <c r="H2630" s="16">
        <f>ABS(Solieusap!H2630)</f>
        <v>1.7380313116871101E-3</v>
      </c>
      <c r="I2630" s="16">
        <f>ABS(Solieusap!I2630)</f>
        <v>10.7655042813908</v>
      </c>
      <c r="J2630" s="16">
        <f>ABS(Solieusap!J2630)</f>
        <v>7.2259085844183097</v>
      </c>
      <c r="K2630" s="16">
        <f t="shared" si="0"/>
        <v>29.2414348052063</v>
      </c>
      <c r="L2630" s="16">
        <f t="shared" si="1"/>
        <v>10.7655042813908</v>
      </c>
    </row>
    <row r="2631" spans="1:12" ht="16.5" customHeight="1">
      <c r="A2631" s="15" t="str">
        <f>Solieusap!A2631</f>
        <v>Cũ</v>
      </c>
      <c r="B2631" s="15">
        <f>Solieusap!B2631</f>
        <v>3.5</v>
      </c>
      <c r="C2631" s="15" t="str">
        <f>Solieusap!C2631</f>
        <v>COMB1</v>
      </c>
      <c r="D2631" s="15" t="str">
        <f>Solieusap!D2631</f>
        <v>Combination</v>
      </c>
      <c r="E2631" s="16">
        <f>ABS(Solieusap!E2631)</f>
        <v>29.2582911688427</v>
      </c>
      <c r="F2631" s="16">
        <f>ABS(Solieusap!F2631)</f>
        <v>2.8458573160174998</v>
      </c>
      <c r="G2631" s="16">
        <f>ABS(Solieusap!G2631)</f>
        <v>3.8198586147200202</v>
      </c>
      <c r="H2631" s="16">
        <f>ABS(Solieusap!H2631)</f>
        <v>1.7390864155831999E-3</v>
      </c>
      <c r="I2631" s="16">
        <f>ABS(Solieusap!I2631)</f>
        <v>10.7722990735986</v>
      </c>
      <c r="J2631" s="16">
        <f>ABS(Solieusap!J2631)</f>
        <v>7.2304556363663703</v>
      </c>
      <c r="K2631" s="16">
        <f t="shared" si="0"/>
        <v>29.2582911688427</v>
      </c>
      <c r="L2631" s="16">
        <f t="shared" si="1"/>
        <v>10.7722990735986</v>
      </c>
    </row>
    <row r="2632" spans="1:12" ht="16.5" customHeight="1">
      <c r="A2632" s="15" t="str">
        <f>Solieusap!A2632</f>
        <v>Cũ</v>
      </c>
      <c r="B2632" s="15">
        <f>Solieusap!B2632</f>
        <v>0</v>
      </c>
      <c r="C2632" s="15" t="str">
        <f>Solieusap!C2632</f>
        <v>COMB2</v>
      </c>
      <c r="D2632" s="15" t="str">
        <f>Solieusap!D2632</f>
        <v>Combination</v>
      </c>
      <c r="E2632" s="16">
        <f>ABS(Solieusap!E2632)</f>
        <v>29.2751475324791</v>
      </c>
      <c r="F2632" s="16">
        <f>ABS(Solieusap!F2632)</f>
        <v>2.8475678354980198</v>
      </c>
      <c r="G2632" s="16">
        <f>ABS(Solieusap!G2632)</f>
        <v>3.8221230303044398</v>
      </c>
      <c r="H2632" s="16">
        <f>ABS(Solieusap!H2632)</f>
        <v>1.74014151947931E-3</v>
      </c>
      <c r="I2632" s="16">
        <f>ABS(Solieusap!I2632)</f>
        <v>10.7790938658064</v>
      </c>
      <c r="J2632" s="16">
        <f>ABS(Solieusap!J2632)</f>
        <v>7.2350026883144301</v>
      </c>
      <c r="K2632" s="16">
        <f t="shared" si="0"/>
        <v>29.2751475324791</v>
      </c>
      <c r="L2632" s="16">
        <f t="shared" si="1"/>
        <v>10.7790938658064</v>
      </c>
    </row>
    <row r="2633" spans="1:12" ht="16.5" customHeight="1">
      <c r="A2633" s="15" t="str">
        <f>Solieusap!A2633</f>
        <v>Cũ</v>
      </c>
      <c r="B2633" s="15">
        <f>Solieusap!B2633</f>
        <v>1.75</v>
      </c>
      <c r="C2633" s="15" t="str">
        <f>Solieusap!C2633</f>
        <v>COMB2</v>
      </c>
      <c r="D2633" s="15" t="str">
        <f>Solieusap!D2633</f>
        <v>Combination</v>
      </c>
      <c r="E2633" s="16">
        <f>ABS(Solieusap!E2633)</f>
        <v>29.292003896115499</v>
      </c>
      <c r="F2633" s="16">
        <f>ABS(Solieusap!F2633)</f>
        <v>2.8492783549785399</v>
      </c>
      <c r="G2633" s="16">
        <f>ABS(Solieusap!G2633)</f>
        <v>3.8243874458888598</v>
      </c>
      <c r="H2633" s="16">
        <f>ABS(Solieusap!H2633)</f>
        <v>1.7411966233754001E-3</v>
      </c>
      <c r="I2633" s="16">
        <f>ABS(Solieusap!I2633)</f>
        <v>10.785888658014199</v>
      </c>
      <c r="J2633" s="16">
        <f>ABS(Solieusap!J2633)</f>
        <v>7.2395497402624898</v>
      </c>
      <c r="K2633" s="16">
        <f t="shared" si="0"/>
        <v>29.292003896115499</v>
      </c>
      <c r="L2633" s="16">
        <f t="shared" si="1"/>
        <v>10.785888658014199</v>
      </c>
    </row>
    <row r="2634" spans="1:12" ht="16.5" customHeight="1">
      <c r="A2634" s="15" t="str">
        <f>Solieusap!A2634</f>
        <v>Cũ</v>
      </c>
      <c r="B2634" s="15">
        <f>Solieusap!B2634</f>
        <v>3.5</v>
      </c>
      <c r="C2634" s="15" t="str">
        <f>Solieusap!C2634</f>
        <v>COMB2</v>
      </c>
      <c r="D2634" s="15" t="str">
        <f>Solieusap!D2634</f>
        <v>Combination</v>
      </c>
      <c r="E2634" s="16">
        <f>ABS(Solieusap!E2634)</f>
        <v>29.308860259751899</v>
      </c>
      <c r="F2634" s="16">
        <f>ABS(Solieusap!F2634)</f>
        <v>2.8509888744590599</v>
      </c>
      <c r="G2634" s="16">
        <f>ABS(Solieusap!G2634)</f>
        <v>3.8266518614732798</v>
      </c>
      <c r="H2634" s="16">
        <f>ABS(Solieusap!H2634)</f>
        <v>1.7422517272715E-3</v>
      </c>
      <c r="I2634" s="16">
        <f>ABS(Solieusap!I2634)</f>
        <v>10.7926834502221</v>
      </c>
      <c r="J2634" s="16">
        <f>ABS(Solieusap!J2634)</f>
        <v>7.2440967922105504</v>
      </c>
      <c r="K2634" s="16">
        <f t="shared" si="0"/>
        <v>29.308860259751899</v>
      </c>
      <c r="L2634" s="16">
        <f t="shared" si="1"/>
        <v>10.7926834502221</v>
      </c>
    </row>
    <row r="2635" spans="1:12" ht="16.5" customHeight="1">
      <c r="A2635" s="15" t="str">
        <f>Solieusap!A2635</f>
        <v>Cũ</v>
      </c>
      <c r="B2635" s="15">
        <f>Solieusap!B2635</f>
        <v>0</v>
      </c>
      <c r="C2635" s="15" t="str">
        <f>Solieusap!C2635</f>
        <v>COMB3</v>
      </c>
      <c r="D2635" s="15" t="str">
        <f>Solieusap!D2635</f>
        <v>Combination</v>
      </c>
      <c r="E2635" s="16">
        <f>ABS(Solieusap!E2635)</f>
        <v>29.325716623388299</v>
      </c>
      <c r="F2635" s="16">
        <f>ABS(Solieusap!F2635)</f>
        <v>2.8526993939395799</v>
      </c>
      <c r="G2635" s="16">
        <f>ABS(Solieusap!G2635)</f>
        <v>3.8289162770576999</v>
      </c>
      <c r="H2635" s="16">
        <f>ABS(Solieusap!H2635)</f>
        <v>1.74330683116761E-3</v>
      </c>
      <c r="I2635" s="16">
        <f>ABS(Solieusap!I2635)</f>
        <v>10.799478242429901</v>
      </c>
      <c r="J2635" s="16">
        <f>ABS(Solieusap!J2635)</f>
        <v>7.2486438441586101</v>
      </c>
      <c r="K2635" s="16">
        <f t="shared" si="0"/>
        <v>29.325716623388299</v>
      </c>
      <c r="L2635" s="16">
        <f t="shared" si="1"/>
        <v>10.799478242429901</v>
      </c>
    </row>
    <row r="2636" spans="1:12" ht="16.5" customHeight="1">
      <c r="A2636" s="15" t="str">
        <f>Solieusap!A2636</f>
        <v>Cũ</v>
      </c>
      <c r="B2636" s="15">
        <f>Solieusap!B2636</f>
        <v>1.75</v>
      </c>
      <c r="C2636" s="15" t="str">
        <f>Solieusap!C2636</f>
        <v>COMB3</v>
      </c>
      <c r="D2636" s="15" t="str">
        <f>Solieusap!D2636</f>
        <v>Combination</v>
      </c>
      <c r="E2636" s="16">
        <f>ABS(Solieusap!E2636)</f>
        <v>29.342572987024699</v>
      </c>
      <c r="F2636" s="16">
        <f>ABS(Solieusap!F2636)</f>
        <v>2.8544099134201</v>
      </c>
      <c r="G2636" s="16">
        <f>ABS(Solieusap!G2636)</f>
        <v>3.8311806926421199</v>
      </c>
      <c r="H2636" s="16">
        <f>ABS(Solieusap!H2636)</f>
        <v>1.7443619350637101E-3</v>
      </c>
      <c r="I2636" s="16">
        <f>ABS(Solieusap!I2636)</f>
        <v>10.8062730346377</v>
      </c>
      <c r="J2636" s="16">
        <f>ABS(Solieusap!J2636)</f>
        <v>7.2531908961066698</v>
      </c>
      <c r="K2636" s="16">
        <f t="shared" si="0"/>
        <v>29.342572987024699</v>
      </c>
      <c r="L2636" s="16">
        <f t="shared" si="1"/>
        <v>10.8062730346377</v>
      </c>
    </row>
    <row r="2637" spans="1:12" ht="16.5" customHeight="1">
      <c r="A2637" s="15" t="str">
        <f>Solieusap!A2637</f>
        <v>Cũ</v>
      </c>
      <c r="B2637" s="15">
        <f>Solieusap!B2637</f>
        <v>3.5</v>
      </c>
      <c r="C2637" s="15" t="str">
        <f>Solieusap!C2637</f>
        <v>COMB3</v>
      </c>
      <c r="D2637" s="15" t="str">
        <f>Solieusap!D2637</f>
        <v>Combination</v>
      </c>
      <c r="E2637" s="16">
        <f>ABS(Solieusap!E2637)</f>
        <v>29.359429350661099</v>
      </c>
      <c r="F2637" s="16">
        <f>ABS(Solieusap!F2637)</f>
        <v>2.85612043290062</v>
      </c>
      <c r="G2637" s="16">
        <f>ABS(Solieusap!G2637)</f>
        <v>3.8334451082265399</v>
      </c>
      <c r="H2637" s="16">
        <f>ABS(Solieusap!H2637)</f>
        <v>1.74541703895981E-3</v>
      </c>
      <c r="I2637" s="16">
        <f>ABS(Solieusap!I2637)</f>
        <v>10.813067826845501</v>
      </c>
      <c r="J2637" s="16">
        <f>ABS(Solieusap!J2637)</f>
        <v>7.2577379480547304</v>
      </c>
      <c r="K2637" s="16">
        <f t="shared" si="0"/>
        <v>29.359429350661099</v>
      </c>
      <c r="L2637" s="16">
        <f t="shared" si="1"/>
        <v>10.813067826845501</v>
      </c>
    </row>
    <row r="2638" spans="1:12" ht="16.5" customHeight="1">
      <c r="A2638" s="15" t="str">
        <f>Solieusap!A2638</f>
        <v>Cũ</v>
      </c>
      <c r="B2638" s="15">
        <f>Solieusap!B2638</f>
        <v>0</v>
      </c>
      <c r="C2638" s="15" t="str">
        <f>Solieusap!C2638</f>
        <v>COMB4</v>
      </c>
      <c r="D2638" s="15" t="str">
        <f>Solieusap!D2638</f>
        <v>Combination</v>
      </c>
      <c r="E2638" s="16">
        <f>ABS(Solieusap!E2638)</f>
        <v>29.376285714297499</v>
      </c>
      <c r="F2638" s="16">
        <f>ABS(Solieusap!F2638)</f>
        <v>2.85783095238114</v>
      </c>
      <c r="G2638" s="16">
        <f>ABS(Solieusap!G2638)</f>
        <v>3.83570952381096</v>
      </c>
      <c r="H2638" s="16">
        <f>ABS(Solieusap!H2638)</f>
        <v>1.74647214285591E-3</v>
      </c>
      <c r="I2638" s="16">
        <f>ABS(Solieusap!I2638)</f>
        <v>10.8198626190533</v>
      </c>
      <c r="J2638" s="16">
        <f>ABS(Solieusap!J2638)</f>
        <v>7.2622850000027901</v>
      </c>
      <c r="K2638" s="16">
        <f t="shared" si="0"/>
        <v>29.376285714297499</v>
      </c>
      <c r="L2638" s="16">
        <f t="shared" si="1"/>
        <v>10.8198626190533</v>
      </c>
    </row>
    <row r="2639" spans="1:12" ht="16.5" customHeight="1">
      <c r="A2639" s="15" t="str">
        <f>Solieusap!A2639</f>
        <v>Cũ</v>
      </c>
      <c r="B2639" s="15">
        <f>Solieusap!B2639</f>
        <v>1.75</v>
      </c>
      <c r="C2639" s="15" t="str">
        <f>Solieusap!C2639</f>
        <v>COMB4</v>
      </c>
      <c r="D2639" s="15" t="str">
        <f>Solieusap!D2639</f>
        <v>Combination</v>
      </c>
      <c r="E2639" s="16">
        <f>ABS(Solieusap!E2639)</f>
        <v>29.393142077933899</v>
      </c>
      <c r="F2639" s="16">
        <f>ABS(Solieusap!F2639)</f>
        <v>2.8595414718616601</v>
      </c>
      <c r="G2639" s="16">
        <f>ABS(Solieusap!G2639)</f>
        <v>3.83797393939538</v>
      </c>
      <c r="H2639" s="16">
        <f>ABS(Solieusap!H2639)</f>
        <v>1.7475272467520099E-3</v>
      </c>
      <c r="I2639" s="16">
        <f>ABS(Solieusap!I2639)</f>
        <v>10.826657411261101</v>
      </c>
      <c r="J2639" s="16">
        <f>ABS(Solieusap!J2639)</f>
        <v>7.2668320519508498</v>
      </c>
      <c r="K2639" s="16">
        <f t="shared" si="0"/>
        <v>29.393142077933899</v>
      </c>
      <c r="L2639" s="16">
        <f t="shared" si="1"/>
        <v>10.826657411261101</v>
      </c>
    </row>
    <row r="2640" spans="1:12" ht="16.5" customHeight="1">
      <c r="A2640" s="15" t="str">
        <f>Solieusap!A2640</f>
        <v>Cũ</v>
      </c>
      <c r="B2640" s="15">
        <f>Solieusap!B2640</f>
        <v>3.5</v>
      </c>
      <c r="C2640" s="15" t="str">
        <f>Solieusap!C2640</f>
        <v>COMB4</v>
      </c>
      <c r="D2640" s="15" t="str">
        <f>Solieusap!D2640</f>
        <v>Combination</v>
      </c>
      <c r="E2640" s="16">
        <f>ABS(Solieusap!E2640)</f>
        <v>29.409998441570298</v>
      </c>
      <c r="F2640" s="16">
        <f>ABS(Solieusap!F2640)</f>
        <v>2.8612519913421801</v>
      </c>
      <c r="G2640" s="16">
        <f>ABS(Solieusap!G2640)</f>
        <v>3.8402383549798</v>
      </c>
      <c r="H2640" s="16">
        <f>ABS(Solieusap!H2640)</f>
        <v>1.74858235064811E-3</v>
      </c>
      <c r="I2640" s="16">
        <f>ABS(Solieusap!I2640)</f>
        <v>10.8334522034689</v>
      </c>
      <c r="J2640" s="16">
        <f>ABS(Solieusap!J2640)</f>
        <v>7.2713791038989202</v>
      </c>
      <c r="K2640" s="16">
        <f t="shared" si="0"/>
        <v>29.409998441570298</v>
      </c>
      <c r="L2640" s="16">
        <f t="shared" si="1"/>
        <v>10.8334522034689</v>
      </c>
    </row>
    <row r="2641" spans="1:12" ht="16.5" customHeight="1">
      <c r="A2641" s="15" t="str">
        <f>Solieusap!A2641</f>
        <v>Cũ</v>
      </c>
      <c r="B2641" s="15">
        <f>Solieusap!B2641</f>
        <v>0</v>
      </c>
      <c r="C2641" s="15" t="str">
        <f>Solieusap!C2641</f>
        <v>COMB5</v>
      </c>
      <c r="D2641" s="15" t="str">
        <f>Solieusap!D2641</f>
        <v>Combination</v>
      </c>
      <c r="E2641" s="16">
        <f>ABS(Solieusap!E2641)</f>
        <v>29.426854805206698</v>
      </c>
      <c r="F2641" s="16">
        <f>ABS(Solieusap!F2641)</f>
        <v>2.8629625108227001</v>
      </c>
      <c r="G2641" s="16">
        <f>ABS(Solieusap!G2641)</f>
        <v>3.8425027705642201</v>
      </c>
      <c r="H2641" s="16">
        <f>ABS(Solieusap!H2641)</f>
        <v>1.7496374545442101E-3</v>
      </c>
      <c r="I2641" s="16">
        <f>ABS(Solieusap!I2641)</f>
        <v>10.840246995676701</v>
      </c>
      <c r="J2641" s="16">
        <f>ABS(Solieusap!J2641)</f>
        <v>7.2759261558469799</v>
      </c>
      <c r="K2641" s="16">
        <f t="shared" si="0"/>
        <v>29.426854805206698</v>
      </c>
      <c r="L2641" s="16">
        <f t="shared" si="1"/>
        <v>10.840246995676701</v>
      </c>
    </row>
    <row r="2642" spans="1:12" ht="16.5" customHeight="1">
      <c r="A2642" s="15" t="str">
        <f>Solieusap!A2642</f>
        <v>Cũ</v>
      </c>
      <c r="B2642" s="15">
        <f>Solieusap!B2642</f>
        <v>1.75</v>
      </c>
      <c r="C2642" s="15" t="str">
        <f>Solieusap!C2642</f>
        <v>COMB5</v>
      </c>
      <c r="D2642" s="15" t="str">
        <f>Solieusap!D2642</f>
        <v>Combination</v>
      </c>
      <c r="E2642" s="16">
        <f>ABS(Solieusap!E2642)</f>
        <v>29.443711168843102</v>
      </c>
      <c r="F2642" s="16">
        <f>ABS(Solieusap!F2642)</f>
        <v>2.8646730303032202</v>
      </c>
      <c r="G2642" s="16">
        <f>ABS(Solieusap!G2642)</f>
        <v>3.8447671861486401</v>
      </c>
      <c r="H2642" s="16">
        <f>ABS(Solieusap!H2642)</f>
        <v>1.7506925584403099E-3</v>
      </c>
      <c r="I2642" s="16">
        <f>ABS(Solieusap!I2642)</f>
        <v>10.8470417878845</v>
      </c>
      <c r="J2642" s="16">
        <f>ABS(Solieusap!J2642)</f>
        <v>7.2804732077950396</v>
      </c>
      <c r="K2642" s="16">
        <f t="shared" si="0"/>
        <v>29.443711168843102</v>
      </c>
      <c r="L2642" s="16">
        <f t="shared" si="1"/>
        <v>10.8470417878845</v>
      </c>
    </row>
    <row r="2643" spans="1:12" ht="16.5" customHeight="1">
      <c r="A2643" s="15" t="str">
        <f>Solieusap!A2643</f>
        <v>Cũ</v>
      </c>
      <c r="B2643" s="15">
        <f>Solieusap!B2643</f>
        <v>3.5</v>
      </c>
      <c r="C2643" s="15" t="str">
        <f>Solieusap!C2643</f>
        <v>COMB5</v>
      </c>
      <c r="D2643" s="15" t="str">
        <f>Solieusap!D2643</f>
        <v>Combination</v>
      </c>
      <c r="E2643" s="16">
        <f>ABS(Solieusap!E2643)</f>
        <v>29.460567532479502</v>
      </c>
      <c r="F2643" s="16">
        <f>ABS(Solieusap!F2643)</f>
        <v>2.8663835497837402</v>
      </c>
      <c r="G2643" s="16">
        <f>ABS(Solieusap!G2643)</f>
        <v>3.8470316017330601</v>
      </c>
      <c r="H2643" s="16">
        <f>ABS(Solieusap!H2643)</f>
        <v>1.75174766233641E-3</v>
      </c>
      <c r="I2643" s="16">
        <f>ABS(Solieusap!I2643)</f>
        <v>10.853836580092301</v>
      </c>
      <c r="J2643" s="16">
        <f>ABS(Solieusap!J2643)</f>
        <v>7.2850202597431002</v>
      </c>
      <c r="K2643" s="16">
        <f t="shared" si="0"/>
        <v>29.460567532479502</v>
      </c>
      <c r="L2643" s="16">
        <f t="shared" si="1"/>
        <v>10.853836580092301</v>
      </c>
    </row>
    <row r="2644" spans="1:12" ht="16.5" customHeight="1">
      <c r="A2644" s="15" t="str">
        <f>Solieusap!A2644</f>
        <v>Cũ</v>
      </c>
      <c r="B2644" s="15">
        <f>Solieusap!B2644</f>
        <v>0</v>
      </c>
      <c r="C2644" s="15" t="str">
        <f>Solieusap!C2644</f>
        <v>COMB6</v>
      </c>
      <c r="D2644" s="15" t="str">
        <f>Solieusap!D2644</f>
        <v>Combination</v>
      </c>
      <c r="E2644" s="16">
        <f>ABS(Solieusap!E2644)</f>
        <v>29.477423896115901</v>
      </c>
      <c r="F2644" s="16">
        <f>ABS(Solieusap!F2644)</f>
        <v>2.8680940692642598</v>
      </c>
      <c r="G2644" s="16">
        <f>ABS(Solieusap!G2644)</f>
        <v>3.8492960173174802</v>
      </c>
      <c r="H2644" s="16">
        <f>ABS(Solieusap!H2644)</f>
        <v>1.7528027662325101E-3</v>
      </c>
      <c r="I2644" s="16">
        <f>ABS(Solieusap!I2644)</f>
        <v>10.8606313723001</v>
      </c>
      <c r="J2644" s="16">
        <f>ABS(Solieusap!J2644)</f>
        <v>7.2895673116911599</v>
      </c>
      <c r="K2644" s="16">
        <f t="shared" si="0"/>
        <v>29.477423896115901</v>
      </c>
      <c r="L2644" s="16">
        <f t="shared" si="1"/>
        <v>10.8606313723001</v>
      </c>
    </row>
    <row r="2645" spans="1:12" ht="16.5" customHeight="1">
      <c r="A2645" s="15" t="str">
        <f>Solieusap!A2645</f>
        <v>Cũ</v>
      </c>
      <c r="B2645" s="15">
        <f>Solieusap!B2645</f>
        <v>1.75</v>
      </c>
      <c r="C2645" s="15" t="str">
        <f>Solieusap!C2645</f>
        <v>COMB6</v>
      </c>
      <c r="D2645" s="15" t="str">
        <f>Solieusap!D2645</f>
        <v>Combination</v>
      </c>
      <c r="E2645" s="16">
        <f>ABS(Solieusap!E2645)</f>
        <v>29.494280259752301</v>
      </c>
      <c r="F2645" s="16">
        <f>ABS(Solieusap!F2645)</f>
        <v>2.8698045887447798</v>
      </c>
      <c r="G2645" s="16">
        <f>ABS(Solieusap!G2645)</f>
        <v>3.8515604329019002</v>
      </c>
      <c r="H2645" s="16">
        <f>ABS(Solieusap!H2645)</f>
        <v>1.7538578701286099E-3</v>
      </c>
      <c r="I2645" s="16">
        <f>ABS(Solieusap!I2645)</f>
        <v>10.867426164508</v>
      </c>
      <c r="J2645" s="16">
        <f>ABS(Solieusap!J2645)</f>
        <v>7.2941143636392196</v>
      </c>
      <c r="K2645" s="16">
        <f t="shared" si="0"/>
        <v>29.494280259752301</v>
      </c>
      <c r="L2645" s="16">
        <f t="shared" si="1"/>
        <v>10.867426164508</v>
      </c>
    </row>
    <row r="2646" spans="1:12" ht="16.5" customHeight="1">
      <c r="A2646" s="15" t="str">
        <f>Solieusap!A2646</f>
        <v>Cũ</v>
      </c>
      <c r="B2646" s="15">
        <f>Solieusap!B2646</f>
        <v>3.5</v>
      </c>
      <c r="C2646" s="15" t="str">
        <f>Solieusap!C2646</f>
        <v>COMB6</v>
      </c>
      <c r="D2646" s="15" t="str">
        <f>Solieusap!D2646</f>
        <v>Combination</v>
      </c>
      <c r="E2646" s="16">
        <f>ABS(Solieusap!E2646)</f>
        <v>29.511136623388701</v>
      </c>
      <c r="F2646" s="16">
        <f>ABS(Solieusap!F2646)</f>
        <v>2.8715151082252999</v>
      </c>
      <c r="G2646" s="16">
        <f>ABS(Solieusap!G2646)</f>
        <v>3.8538248484863198</v>
      </c>
      <c r="H2646" s="16">
        <f>ABS(Solieusap!H2646)</f>
        <v>1.75491297402471E-3</v>
      </c>
      <c r="I2646" s="16">
        <f>ABS(Solieusap!I2646)</f>
        <v>10.874220956715799</v>
      </c>
      <c r="J2646" s="16">
        <f>ABS(Solieusap!J2646)</f>
        <v>7.2986614155872802</v>
      </c>
      <c r="K2646" s="16">
        <f t="shared" si="0"/>
        <v>29.511136623388701</v>
      </c>
      <c r="L2646" s="16">
        <f t="shared" si="1"/>
        <v>10.874220956715799</v>
      </c>
    </row>
    <row r="2647" spans="1:12" ht="16.5" customHeight="1">
      <c r="A2647" s="15" t="str">
        <f>Solieusap!A2647</f>
        <v>Cũ</v>
      </c>
      <c r="B2647" s="15">
        <f>Solieusap!B2647</f>
        <v>0</v>
      </c>
      <c r="C2647" s="15" t="str">
        <f>Solieusap!C2647</f>
        <v>COMB7</v>
      </c>
      <c r="D2647" s="15" t="str">
        <f>Solieusap!D2647</f>
        <v>Combination</v>
      </c>
      <c r="E2647" s="16">
        <f>ABS(Solieusap!E2647)</f>
        <v>29.527992987025101</v>
      </c>
      <c r="F2647" s="16">
        <f>ABS(Solieusap!F2647)</f>
        <v>2.8732256277058199</v>
      </c>
      <c r="G2647" s="16">
        <f>ABS(Solieusap!G2647)</f>
        <v>3.8560892640707398</v>
      </c>
      <c r="H2647" s="16">
        <f>ABS(Solieusap!H2647)</f>
        <v>1.7559680779208101E-3</v>
      </c>
      <c r="I2647" s="16">
        <f>ABS(Solieusap!I2647)</f>
        <v>10.8810157489236</v>
      </c>
      <c r="J2647" s="16">
        <f>ABS(Solieusap!J2647)</f>
        <v>7.3032084675353399</v>
      </c>
      <c r="K2647" s="16">
        <f t="shared" si="0"/>
        <v>29.527992987025101</v>
      </c>
      <c r="L2647" s="16">
        <f t="shared" si="1"/>
        <v>10.8810157489236</v>
      </c>
    </row>
    <row r="2648" spans="1:12" ht="16.5" customHeight="1">
      <c r="A2648" s="15" t="str">
        <f>Solieusap!A2648</f>
        <v>Cũ</v>
      </c>
      <c r="B2648" s="15">
        <f>Solieusap!B2648</f>
        <v>1.75</v>
      </c>
      <c r="C2648" s="15" t="str">
        <f>Solieusap!C2648</f>
        <v>COMB7</v>
      </c>
      <c r="D2648" s="15" t="str">
        <f>Solieusap!D2648</f>
        <v>Combination</v>
      </c>
      <c r="E2648" s="16">
        <f>ABS(Solieusap!E2648)</f>
        <v>29.544849350661501</v>
      </c>
      <c r="F2648" s="16">
        <f>ABS(Solieusap!F2648)</f>
        <v>2.8749361471863399</v>
      </c>
      <c r="G2648" s="16">
        <f>ABS(Solieusap!G2648)</f>
        <v>3.8583536796551599</v>
      </c>
      <c r="H2648" s="16">
        <f>ABS(Solieusap!H2648)</f>
        <v>1.75702318181691E-3</v>
      </c>
      <c r="I2648" s="16">
        <f>ABS(Solieusap!I2648)</f>
        <v>10.887810541131399</v>
      </c>
      <c r="J2648" s="16">
        <f>ABS(Solieusap!J2648)</f>
        <v>7.3077555194833996</v>
      </c>
      <c r="K2648" s="16">
        <f t="shared" si="0"/>
        <v>29.544849350661501</v>
      </c>
      <c r="L2648" s="16">
        <f t="shared" si="1"/>
        <v>10.887810541131399</v>
      </c>
    </row>
    <row r="2649" spans="1:12" ht="16.5" customHeight="1">
      <c r="A2649" s="15" t="str">
        <f>Solieusap!A2649</f>
        <v>Cũ</v>
      </c>
      <c r="B2649" s="15">
        <f>Solieusap!B2649</f>
        <v>3.5</v>
      </c>
      <c r="C2649" s="15" t="str">
        <f>Solieusap!C2649</f>
        <v>COMB7</v>
      </c>
      <c r="D2649" s="15" t="str">
        <f>Solieusap!D2649</f>
        <v>Combination</v>
      </c>
      <c r="E2649" s="16">
        <f>ABS(Solieusap!E2649)</f>
        <v>29.561705714297901</v>
      </c>
      <c r="F2649" s="16">
        <f>ABS(Solieusap!F2649)</f>
        <v>2.87664666666686</v>
      </c>
      <c r="G2649" s="16">
        <f>ABS(Solieusap!G2649)</f>
        <v>3.8606180952395799</v>
      </c>
      <c r="H2649" s="16">
        <f>ABS(Solieusap!H2649)</f>
        <v>1.75807828571301E-3</v>
      </c>
      <c r="I2649" s="16">
        <f>ABS(Solieusap!I2649)</f>
        <v>10.8946053333392</v>
      </c>
      <c r="J2649" s="16">
        <f>ABS(Solieusap!J2649)</f>
        <v>7.3123025714314602</v>
      </c>
      <c r="K2649" s="16">
        <f t="shared" si="0"/>
        <v>29.561705714297901</v>
      </c>
      <c r="L2649" s="16">
        <f t="shared" si="1"/>
        <v>10.8946053333392</v>
      </c>
    </row>
    <row r="2650" spans="1:12" ht="16.5" customHeight="1">
      <c r="A2650" s="15" t="str">
        <f>Solieusap!A2650</f>
        <v>Cũ</v>
      </c>
      <c r="B2650" s="15">
        <f>Solieusap!B2650</f>
        <v>0</v>
      </c>
      <c r="C2650" s="15" t="str">
        <f>Solieusap!C2650</f>
        <v>COMB1</v>
      </c>
      <c r="D2650" s="15" t="str">
        <f>Solieusap!D2650</f>
        <v>Combination</v>
      </c>
      <c r="E2650" s="16">
        <f>ABS(Solieusap!E2650)</f>
        <v>29.578562077934301</v>
      </c>
      <c r="F2650" s="16">
        <f>ABS(Solieusap!F2650)</f>
        <v>2.87835718614738</v>
      </c>
      <c r="G2650" s="16">
        <f>ABS(Solieusap!G2650)</f>
        <v>3.8628825108239999</v>
      </c>
      <c r="H2650" s="16">
        <f>ABS(Solieusap!H2650)</f>
        <v>1.7591333896091099E-3</v>
      </c>
      <c r="I2650" s="16">
        <f>ABS(Solieusap!I2650)</f>
        <v>10.901400125546999</v>
      </c>
      <c r="J2650" s="16">
        <f>ABS(Solieusap!J2650)</f>
        <v>7.3168496233795199</v>
      </c>
      <c r="K2650" s="16">
        <f t="shared" si="0"/>
        <v>29.578562077934301</v>
      </c>
      <c r="L2650" s="16">
        <f t="shared" si="1"/>
        <v>10.901400125546999</v>
      </c>
    </row>
    <row r="2651" spans="1:12" ht="16.5" customHeight="1">
      <c r="A2651" s="15" t="str">
        <f>Solieusap!A2651</f>
        <v>Cũ</v>
      </c>
      <c r="B2651" s="15">
        <f>Solieusap!B2651</f>
        <v>1.75</v>
      </c>
      <c r="C2651" s="15" t="str">
        <f>Solieusap!C2651</f>
        <v>COMB1</v>
      </c>
      <c r="D2651" s="15" t="str">
        <f>Solieusap!D2651</f>
        <v>Combination</v>
      </c>
      <c r="E2651" s="16">
        <f>ABS(Solieusap!E2651)</f>
        <v>29.5954184415707</v>
      </c>
      <c r="F2651" s="16">
        <f>ABS(Solieusap!F2651)</f>
        <v>2.8800677056279</v>
      </c>
      <c r="G2651" s="16">
        <f>ABS(Solieusap!G2651)</f>
        <v>3.8651469264084199</v>
      </c>
      <c r="H2651" s="16">
        <f>ABS(Solieusap!H2651)</f>
        <v>1.76018849350521E-3</v>
      </c>
      <c r="I2651" s="16">
        <f>ABS(Solieusap!I2651)</f>
        <v>10.9081949177548</v>
      </c>
      <c r="J2651" s="16">
        <f>ABS(Solieusap!J2651)</f>
        <v>7.3213966753275797</v>
      </c>
      <c r="K2651" s="16">
        <f t="shared" si="0"/>
        <v>29.5954184415707</v>
      </c>
      <c r="L2651" s="16">
        <f t="shared" si="1"/>
        <v>10.9081949177548</v>
      </c>
    </row>
    <row r="2652" spans="1:12" ht="16.5" customHeight="1">
      <c r="A2652" s="15" t="str">
        <f>Solieusap!A2652</f>
        <v>Cũ</v>
      </c>
      <c r="B2652" s="15">
        <f>Solieusap!B2652</f>
        <v>3.5</v>
      </c>
      <c r="C2652" s="15" t="str">
        <f>Solieusap!C2652</f>
        <v>COMB1</v>
      </c>
      <c r="D2652" s="15" t="str">
        <f>Solieusap!D2652</f>
        <v>Combination</v>
      </c>
      <c r="E2652" s="16">
        <f>ABS(Solieusap!E2652)</f>
        <v>29.6122748052071</v>
      </c>
      <c r="F2652" s="16">
        <f>ABS(Solieusap!F2652)</f>
        <v>2.8817782251084201</v>
      </c>
      <c r="G2652" s="16">
        <f>ABS(Solieusap!G2652)</f>
        <v>3.86741134199284</v>
      </c>
      <c r="H2652" s="16">
        <f>ABS(Solieusap!H2652)</f>
        <v>1.7612435974013101E-3</v>
      </c>
      <c r="I2652" s="16">
        <f>ABS(Solieusap!I2652)</f>
        <v>10.914989709962599</v>
      </c>
      <c r="J2652" s="16">
        <f>ABS(Solieusap!J2652)</f>
        <v>7.3259437272756402</v>
      </c>
      <c r="K2652" s="16">
        <f t="shared" si="0"/>
        <v>29.6122748052071</v>
      </c>
      <c r="L2652" s="16">
        <f t="shared" si="1"/>
        <v>10.914989709962599</v>
      </c>
    </row>
    <row r="2653" spans="1:12" ht="16.5" customHeight="1">
      <c r="A2653" s="15" t="str">
        <f>Solieusap!A2653</f>
        <v>Cũ</v>
      </c>
      <c r="B2653" s="15">
        <f>Solieusap!B2653</f>
        <v>0</v>
      </c>
      <c r="C2653" s="15" t="str">
        <f>Solieusap!C2653</f>
        <v>COMB2</v>
      </c>
      <c r="D2653" s="15" t="str">
        <f>Solieusap!D2653</f>
        <v>Combination</v>
      </c>
      <c r="E2653" s="16">
        <f>ABS(Solieusap!E2653)</f>
        <v>29.6291311688435</v>
      </c>
      <c r="F2653" s="16">
        <f>ABS(Solieusap!F2653)</f>
        <v>2.8834887445889401</v>
      </c>
      <c r="G2653" s="16">
        <f>ABS(Solieusap!G2653)</f>
        <v>3.86967575757726</v>
      </c>
      <c r="H2653" s="16">
        <f>ABS(Solieusap!H2653)</f>
        <v>1.7622987012974099E-3</v>
      </c>
      <c r="I2653" s="16">
        <f>ABS(Solieusap!I2653)</f>
        <v>10.9217845021704</v>
      </c>
      <c r="J2653" s="16">
        <f>ABS(Solieusap!J2653)</f>
        <v>7.3304907792237</v>
      </c>
      <c r="K2653" s="16">
        <f t="shared" si="0"/>
        <v>29.6291311688435</v>
      </c>
      <c r="L2653" s="16">
        <f t="shared" si="1"/>
        <v>10.9217845021704</v>
      </c>
    </row>
    <row r="2654" spans="1:12" ht="16.5" customHeight="1">
      <c r="A2654" s="15" t="str">
        <f>Solieusap!A2654</f>
        <v>Cũ</v>
      </c>
      <c r="B2654" s="15">
        <f>Solieusap!B2654</f>
        <v>1.75</v>
      </c>
      <c r="C2654" s="15" t="str">
        <f>Solieusap!C2654</f>
        <v>COMB2</v>
      </c>
      <c r="D2654" s="15" t="str">
        <f>Solieusap!D2654</f>
        <v>Combination</v>
      </c>
      <c r="E2654" s="16">
        <f>ABS(Solieusap!E2654)</f>
        <v>29.6459875324799</v>
      </c>
      <c r="F2654" s="16">
        <f>ABS(Solieusap!F2654)</f>
        <v>2.8851992640694601</v>
      </c>
      <c r="G2654" s="16">
        <f>ABS(Solieusap!G2654)</f>
        <v>3.87194017316168</v>
      </c>
      <c r="H2654" s="16">
        <f>ABS(Solieusap!H2654)</f>
        <v>1.76335380519351E-3</v>
      </c>
      <c r="I2654" s="16">
        <f>ABS(Solieusap!I2654)</f>
        <v>10.928579294378199</v>
      </c>
      <c r="J2654" s="16">
        <f>ABS(Solieusap!J2654)</f>
        <v>7.3350378311717597</v>
      </c>
      <c r="K2654" s="16">
        <f t="shared" si="0"/>
        <v>29.6459875324799</v>
      </c>
      <c r="L2654" s="16">
        <f t="shared" si="1"/>
        <v>10.928579294378199</v>
      </c>
    </row>
    <row r="2655" spans="1:12" ht="16.5" customHeight="1">
      <c r="A2655" s="15" t="str">
        <f>Solieusap!A2655</f>
        <v>Cũ</v>
      </c>
      <c r="B2655" s="15">
        <f>Solieusap!B2655</f>
        <v>3.5</v>
      </c>
      <c r="C2655" s="15" t="str">
        <f>Solieusap!C2655</f>
        <v>COMB2</v>
      </c>
      <c r="D2655" s="15" t="str">
        <f>Solieusap!D2655</f>
        <v>Combination</v>
      </c>
      <c r="E2655" s="16">
        <f>ABS(Solieusap!E2655)</f>
        <v>29.6628438961163</v>
      </c>
      <c r="F2655" s="16">
        <f>ABS(Solieusap!F2655)</f>
        <v>2.8869097835499802</v>
      </c>
      <c r="G2655" s="16">
        <f>ABS(Solieusap!G2655)</f>
        <v>3.8742045887461001</v>
      </c>
      <c r="H2655" s="16">
        <f>ABS(Solieusap!H2655)</f>
        <v>1.7644089090896101E-3</v>
      </c>
      <c r="I2655" s="16">
        <f>ABS(Solieusap!I2655)</f>
        <v>10.9353740865861</v>
      </c>
      <c r="J2655" s="16">
        <f>ABS(Solieusap!J2655)</f>
        <v>7.3395848831198203</v>
      </c>
      <c r="K2655" s="16">
        <f t="shared" si="0"/>
        <v>29.6628438961163</v>
      </c>
      <c r="L2655" s="16">
        <f t="shared" si="1"/>
        <v>10.9353740865861</v>
      </c>
    </row>
    <row r="2656" spans="1:12" ht="16.5" customHeight="1">
      <c r="A2656" s="15" t="str">
        <f>Solieusap!A2656</f>
        <v>Cũ</v>
      </c>
      <c r="B2656" s="15">
        <f>Solieusap!B2656</f>
        <v>0</v>
      </c>
      <c r="C2656" s="15" t="str">
        <f>Solieusap!C2656</f>
        <v>COMB3</v>
      </c>
      <c r="D2656" s="15" t="str">
        <f>Solieusap!D2656</f>
        <v>Combination</v>
      </c>
      <c r="E2656" s="16">
        <f>ABS(Solieusap!E2656)</f>
        <v>29.6797002597527</v>
      </c>
      <c r="F2656" s="16">
        <f>ABS(Solieusap!F2656)</f>
        <v>2.8886203030305002</v>
      </c>
      <c r="G2656" s="16">
        <f>ABS(Solieusap!G2656)</f>
        <v>3.8764690043305201</v>
      </c>
      <c r="H2656" s="16">
        <f>ABS(Solieusap!H2656)</f>
        <v>1.76546401298571E-3</v>
      </c>
      <c r="I2656" s="16">
        <f>ABS(Solieusap!I2656)</f>
        <v>10.9421688787939</v>
      </c>
      <c r="J2656" s="16">
        <f>ABS(Solieusap!J2656)</f>
        <v>7.34413193506788</v>
      </c>
      <c r="K2656" s="16">
        <f t="shared" si="0"/>
        <v>29.6797002597527</v>
      </c>
      <c r="L2656" s="16">
        <f t="shared" si="1"/>
        <v>10.9421688787939</v>
      </c>
    </row>
    <row r="2657" spans="1:12" ht="16.5" customHeight="1">
      <c r="A2657" s="15" t="str">
        <f>Solieusap!A2657</f>
        <v>Cũ</v>
      </c>
      <c r="B2657" s="15">
        <f>Solieusap!B2657</f>
        <v>1.75</v>
      </c>
      <c r="C2657" s="15" t="str">
        <f>Solieusap!C2657</f>
        <v>COMB3</v>
      </c>
      <c r="D2657" s="15" t="str">
        <f>Solieusap!D2657</f>
        <v>Combination</v>
      </c>
      <c r="E2657" s="16">
        <f>ABS(Solieusap!E2657)</f>
        <v>29.696556623389</v>
      </c>
      <c r="F2657" s="16">
        <f>ABS(Solieusap!F2657)</f>
        <v>2.8903308225110198</v>
      </c>
      <c r="G2657" s="16">
        <f>ABS(Solieusap!G2657)</f>
        <v>3.8787334199149401</v>
      </c>
      <c r="H2657" s="16">
        <f>ABS(Solieusap!H2657)</f>
        <v>1.76651911688181E-3</v>
      </c>
      <c r="I2657" s="16">
        <f>ABS(Solieusap!I2657)</f>
        <v>10.9489636710017</v>
      </c>
      <c r="J2657" s="16">
        <f>ABS(Solieusap!J2657)</f>
        <v>7.3486789870159503</v>
      </c>
      <c r="K2657" s="16">
        <f t="shared" si="0"/>
        <v>29.696556623389</v>
      </c>
      <c r="L2657" s="16">
        <f t="shared" si="1"/>
        <v>10.9489636710017</v>
      </c>
    </row>
    <row r="2658" spans="1:12" ht="16.5" customHeight="1">
      <c r="A2658" s="15" t="str">
        <f>Solieusap!A2658</f>
        <v>Cũ</v>
      </c>
      <c r="B2658" s="15">
        <f>Solieusap!B2658</f>
        <v>3.5</v>
      </c>
      <c r="C2658" s="15" t="str">
        <f>Solieusap!C2658</f>
        <v>COMB3</v>
      </c>
      <c r="D2658" s="15" t="str">
        <f>Solieusap!D2658</f>
        <v>Combination</v>
      </c>
      <c r="E2658" s="16">
        <f>ABS(Solieusap!E2658)</f>
        <v>29.7134129870254</v>
      </c>
      <c r="F2658" s="16">
        <f>ABS(Solieusap!F2658)</f>
        <v>2.8920413419915398</v>
      </c>
      <c r="G2658" s="16">
        <f>ABS(Solieusap!G2658)</f>
        <v>3.8809978354993602</v>
      </c>
      <c r="H2658" s="16">
        <f>ABS(Solieusap!H2658)</f>
        <v>1.7675742207779099E-3</v>
      </c>
      <c r="I2658" s="16">
        <f>ABS(Solieusap!I2658)</f>
        <v>10.9557584632095</v>
      </c>
      <c r="J2658" s="16">
        <f>ABS(Solieusap!J2658)</f>
        <v>7.3532260389640101</v>
      </c>
      <c r="K2658" s="16">
        <f t="shared" si="0"/>
        <v>29.7134129870254</v>
      </c>
      <c r="L2658" s="16">
        <f t="shared" si="1"/>
        <v>10.9557584632095</v>
      </c>
    </row>
    <row r="2659" spans="1:12" ht="16.5" customHeight="1">
      <c r="A2659" s="15" t="str">
        <f>Solieusap!A2659</f>
        <v>Cũ</v>
      </c>
      <c r="B2659" s="15">
        <f>Solieusap!B2659</f>
        <v>0</v>
      </c>
      <c r="C2659" s="15" t="str">
        <f>Solieusap!C2659</f>
        <v>COMB4</v>
      </c>
      <c r="D2659" s="15" t="str">
        <f>Solieusap!D2659</f>
        <v>Combination</v>
      </c>
      <c r="E2659" s="16">
        <f>ABS(Solieusap!E2659)</f>
        <v>29.7302693506618</v>
      </c>
      <c r="F2659" s="16">
        <f>ABS(Solieusap!F2659)</f>
        <v>2.8937518614720599</v>
      </c>
      <c r="G2659" s="16">
        <f>ABS(Solieusap!G2659)</f>
        <v>3.8832622510837802</v>
      </c>
      <c r="H2659" s="16">
        <f>ABS(Solieusap!H2659)</f>
        <v>1.76862932467401E-3</v>
      </c>
      <c r="I2659" s="16">
        <f>ABS(Solieusap!I2659)</f>
        <v>10.9625532554173</v>
      </c>
      <c r="J2659" s="16">
        <f>ABS(Solieusap!J2659)</f>
        <v>7.3577730909120698</v>
      </c>
      <c r="K2659" s="16">
        <f t="shared" si="0"/>
        <v>29.7302693506618</v>
      </c>
      <c r="L2659" s="16">
        <f t="shared" si="1"/>
        <v>10.9625532554173</v>
      </c>
    </row>
    <row r="2660" spans="1:12" ht="16.5" customHeight="1">
      <c r="A2660" s="15" t="str">
        <f>Solieusap!A2660</f>
        <v>Cũ</v>
      </c>
      <c r="B2660" s="15">
        <f>Solieusap!B2660</f>
        <v>1.75</v>
      </c>
      <c r="C2660" s="15" t="str">
        <f>Solieusap!C2660</f>
        <v>COMB4</v>
      </c>
      <c r="D2660" s="15" t="str">
        <f>Solieusap!D2660</f>
        <v>Combination</v>
      </c>
      <c r="E2660" s="16">
        <f>ABS(Solieusap!E2660)</f>
        <v>29.7471257142982</v>
      </c>
      <c r="F2660" s="16">
        <f>ABS(Solieusap!F2660)</f>
        <v>2.8954623809525799</v>
      </c>
      <c r="G2660" s="16">
        <f>ABS(Solieusap!G2660)</f>
        <v>3.8855266666681998</v>
      </c>
      <c r="H2660" s="16">
        <f>ABS(Solieusap!H2660)</f>
        <v>1.7696844285701101E-3</v>
      </c>
      <c r="I2660" s="16">
        <f>ABS(Solieusap!I2660)</f>
        <v>10.9693480476251</v>
      </c>
      <c r="J2660" s="16">
        <f>ABS(Solieusap!J2660)</f>
        <v>7.3623201428601304</v>
      </c>
      <c r="K2660" s="16">
        <f t="shared" si="0"/>
        <v>29.7471257142982</v>
      </c>
      <c r="L2660" s="16">
        <f t="shared" si="1"/>
        <v>10.9693480476251</v>
      </c>
    </row>
    <row r="2661" spans="1:12" ht="16.5" customHeight="1">
      <c r="A2661" s="15" t="str">
        <f>Solieusap!A2661</f>
        <v>Cũ</v>
      </c>
      <c r="B2661" s="15">
        <f>Solieusap!B2661</f>
        <v>3.5</v>
      </c>
      <c r="C2661" s="15" t="str">
        <f>Solieusap!C2661</f>
        <v>COMB4</v>
      </c>
      <c r="D2661" s="15" t="str">
        <f>Solieusap!D2661</f>
        <v>Combination</v>
      </c>
      <c r="E2661" s="16">
        <f>ABS(Solieusap!E2661)</f>
        <v>29.7639820779346</v>
      </c>
      <c r="F2661" s="16">
        <f>ABS(Solieusap!F2661)</f>
        <v>2.8971729004330999</v>
      </c>
      <c r="G2661" s="16">
        <f>ABS(Solieusap!G2661)</f>
        <v>3.8877910822526198</v>
      </c>
      <c r="H2661" s="16">
        <f>ABS(Solieusap!H2661)</f>
        <v>1.7707395324662099E-3</v>
      </c>
      <c r="I2661" s="16">
        <f>ABS(Solieusap!I2661)</f>
        <v>10.9761428398329</v>
      </c>
      <c r="J2661" s="16">
        <f>ABS(Solieusap!J2661)</f>
        <v>7.3668671948081901</v>
      </c>
      <c r="K2661" s="16">
        <f t="shared" si="0"/>
        <v>29.7639820779346</v>
      </c>
      <c r="L2661" s="16">
        <f t="shared" si="1"/>
        <v>10.9761428398329</v>
      </c>
    </row>
    <row r="2662" spans="1:12" ht="16.5" customHeight="1">
      <c r="A2662" s="15" t="str">
        <f>Solieusap!A2662</f>
        <v>Cũ</v>
      </c>
      <c r="B2662" s="15">
        <f>Solieusap!B2662</f>
        <v>0</v>
      </c>
      <c r="C2662" s="15" t="str">
        <f>Solieusap!C2662</f>
        <v>COMB5</v>
      </c>
      <c r="D2662" s="15" t="str">
        <f>Solieusap!D2662</f>
        <v>Combination</v>
      </c>
      <c r="E2662" s="16">
        <f>ABS(Solieusap!E2662)</f>
        <v>29.780838441570999</v>
      </c>
      <c r="F2662" s="16">
        <f>ABS(Solieusap!F2662)</f>
        <v>2.89888341991362</v>
      </c>
      <c r="G2662" s="16">
        <f>ABS(Solieusap!G2662)</f>
        <v>3.8900554978370399</v>
      </c>
      <c r="H2662" s="16">
        <f>ABS(Solieusap!H2662)</f>
        <v>1.77179463636231E-3</v>
      </c>
      <c r="I2662" s="16">
        <f>ABS(Solieusap!I2662)</f>
        <v>10.9829376320407</v>
      </c>
      <c r="J2662" s="16">
        <f>ABS(Solieusap!J2662)</f>
        <v>7.3714142467562498</v>
      </c>
      <c r="K2662" s="16">
        <f t="shared" si="0"/>
        <v>29.780838441570999</v>
      </c>
      <c r="L2662" s="16">
        <f t="shared" si="1"/>
        <v>10.9829376320407</v>
      </c>
    </row>
    <row r="2663" spans="1:12" ht="16.5" customHeight="1">
      <c r="A2663" s="15" t="str">
        <f>Solieusap!A2663</f>
        <v>Cũ</v>
      </c>
      <c r="B2663" s="15">
        <f>Solieusap!B2663</f>
        <v>1.75</v>
      </c>
      <c r="C2663" s="15" t="str">
        <f>Solieusap!C2663</f>
        <v>COMB5</v>
      </c>
      <c r="D2663" s="15" t="str">
        <f>Solieusap!D2663</f>
        <v>Combination</v>
      </c>
      <c r="E2663" s="16">
        <f>ABS(Solieusap!E2663)</f>
        <v>29.797694805207399</v>
      </c>
      <c r="F2663" s="16">
        <f>ABS(Solieusap!F2663)</f>
        <v>2.90059393939414</v>
      </c>
      <c r="G2663" s="16">
        <f>ABS(Solieusap!G2663)</f>
        <v>3.8923199134214599</v>
      </c>
      <c r="H2663" s="16">
        <f>ABS(Solieusap!H2663)</f>
        <v>1.7728497402584101E-3</v>
      </c>
      <c r="I2663" s="16">
        <f>ABS(Solieusap!I2663)</f>
        <v>10.989732424248499</v>
      </c>
      <c r="J2663" s="16">
        <f>ABS(Solieusap!J2663)</f>
        <v>7.3759612987043104</v>
      </c>
      <c r="K2663" s="16">
        <f t="shared" si="0"/>
        <v>29.797694805207399</v>
      </c>
      <c r="L2663" s="16">
        <f t="shared" si="1"/>
        <v>10.989732424248499</v>
      </c>
    </row>
    <row r="2664" spans="1:12" ht="16.5" customHeight="1">
      <c r="A2664" s="15" t="str">
        <f>Solieusap!A2664</f>
        <v>Cũ</v>
      </c>
      <c r="B2664" s="15">
        <f>Solieusap!B2664</f>
        <v>3.5</v>
      </c>
      <c r="C2664" s="15" t="str">
        <f>Solieusap!C2664</f>
        <v>COMB5</v>
      </c>
      <c r="D2664" s="15" t="str">
        <f>Solieusap!D2664</f>
        <v>Combination</v>
      </c>
      <c r="E2664" s="16">
        <f>ABS(Solieusap!E2664)</f>
        <v>29.814551168843799</v>
      </c>
      <c r="F2664" s="16">
        <f>ABS(Solieusap!F2664)</f>
        <v>2.90230445887466</v>
      </c>
      <c r="G2664" s="16">
        <f>ABS(Solieusap!G2664)</f>
        <v>3.8945843290058799</v>
      </c>
      <c r="H2664" s="16">
        <f>ABS(Solieusap!H2664)</f>
        <v>1.7739048441545099E-3</v>
      </c>
      <c r="I2664" s="16">
        <f>ABS(Solieusap!I2664)</f>
        <v>10.9965272164564</v>
      </c>
      <c r="J2664" s="16">
        <f>ABS(Solieusap!J2664)</f>
        <v>7.3805083506523701</v>
      </c>
      <c r="K2664" s="16">
        <f t="shared" si="0"/>
        <v>29.814551168843799</v>
      </c>
      <c r="L2664" s="16">
        <f t="shared" si="1"/>
        <v>10.9965272164564</v>
      </c>
    </row>
    <row r="2665" spans="1:12" ht="16.5" customHeight="1">
      <c r="A2665" s="15" t="str">
        <f>Solieusap!A2665</f>
        <v>Cũ</v>
      </c>
      <c r="B2665" s="15">
        <f>Solieusap!B2665</f>
        <v>0</v>
      </c>
      <c r="C2665" s="15" t="str">
        <f>Solieusap!C2665</f>
        <v>COMB6</v>
      </c>
      <c r="D2665" s="15" t="str">
        <f>Solieusap!D2665</f>
        <v>Combination</v>
      </c>
      <c r="E2665" s="16">
        <f>ABS(Solieusap!E2665)</f>
        <v>29.831407532480199</v>
      </c>
      <c r="F2665" s="16">
        <f>ABS(Solieusap!F2665)</f>
        <v>2.9040149783551801</v>
      </c>
      <c r="G2665" s="16">
        <f>ABS(Solieusap!G2665)</f>
        <v>3.8968487445903</v>
      </c>
      <c r="H2665" s="16">
        <f>ABS(Solieusap!H2665)</f>
        <v>1.77495994805061E-3</v>
      </c>
      <c r="I2665" s="16">
        <f>ABS(Solieusap!I2665)</f>
        <v>11.003322008664201</v>
      </c>
      <c r="J2665" s="16">
        <f>ABS(Solieusap!J2665)</f>
        <v>7.3850554026004298</v>
      </c>
      <c r="K2665" s="16">
        <f t="shared" si="0"/>
        <v>29.831407532480199</v>
      </c>
      <c r="L2665" s="16">
        <f t="shared" si="1"/>
        <v>11.003322008664201</v>
      </c>
    </row>
    <row r="2666" spans="1:12" ht="16.5" customHeight="1">
      <c r="A2666" s="15" t="str">
        <f>Solieusap!A2666</f>
        <v>Cũ</v>
      </c>
      <c r="B2666" s="15">
        <f>Solieusap!B2666</f>
        <v>1.75</v>
      </c>
      <c r="C2666" s="15" t="str">
        <f>Solieusap!C2666</f>
        <v>COMB6</v>
      </c>
      <c r="D2666" s="15" t="str">
        <f>Solieusap!D2666</f>
        <v>Combination</v>
      </c>
      <c r="E2666" s="16">
        <f>ABS(Solieusap!E2666)</f>
        <v>29.848263896116599</v>
      </c>
      <c r="F2666" s="16">
        <f>ABS(Solieusap!F2666)</f>
        <v>2.9057254978357001</v>
      </c>
      <c r="G2666" s="16">
        <f>ABS(Solieusap!G2666)</f>
        <v>3.89911316017472</v>
      </c>
      <c r="H2666" s="16">
        <f>ABS(Solieusap!H2666)</f>
        <v>1.7760150519467101E-3</v>
      </c>
      <c r="I2666" s="16">
        <f>ABS(Solieusap!I2666)</f>
        <v>11.010116800872</v>
      </c>
      <c r="J2666" s="16">
        <f>ABS(Solieusap!J2666)</f>
        <v>7.3896024545484904</v>
      </c>
      <c r="K2666" s="16">
        <f t="shared" si="0"/>
        <v>29.848263896116599</v>
      </c>
      <c r="L2666" s="16">
        <f t="shared" si="1"/>
        <v>11.010116800872</v>
      </c>
    </row>
    <row r="2667" spans="1:12" ht="16.5" customHeight="1">
      <c r="A2667" s="15" t="str">
        <f>Solieusap!A2667</f>
        <v>Cũ</v>
      </c>
      <c r="B2667" s="15">
        <f>Solieusap!B2667</f>
        <v>3.5</v>
      </c>
      <c r="C2667" s="15" t="str">
        <f>Solieusap!C2667</f>
        <v>COMB6</v>
      </c>
      <c r="D2667" s="15" t="str">
        <f>Solieusap!D2667</f>
        <v>Combination</v>
      </c>
      <c r="E2667" s="16">
        <f>ABS(Solieusap!E2667)</f>
        <v>29.865120259752999</v>
      </c>
      <c r="F2667" s="16">
        <f>ABS(Solieusap!F2667)</f>
        <v>2.9074360173162201</v>
      </c>
      <c r="G2667" s="16">
        <f>ABS(Solieusap!G2667)</f>
        <v>3.90137757575914</v>
      </c>
      <c r="H2667" s="16">
        <f>ABS(Solieusap!H2667)</f>
        <v>1.77707015584281E-3</v>
      </c>
      <c r="I2667" s="16">
        <f>ABS(Solieusap!I2667)</f>
        <v>11.016911593079801</v>
      </c>
      <c r="J2667" s="16">
        <f>ABS(Solieusap!J2667)</f>
        <v>7.3941495064965501</v>
      </c>
      <c r="K2667" s="16">
        <f t="shared" si="0"/>
        <v>29.865120259752999</v>
      </c>
      <c r="L2667" s="16">
        <f t="shared" si="1"/>
        <v>11.016911593079801</v>
      </c>
    </row>
    <row r="2668" spans="1:12" ht="16.5" customHeight="1">
      <c r="A2668" s="15" t="str">
        <f>Solieusap!A2668</f>
        <v>Cũ</v>
      </c>
      <c r="B2668" s="15">
        <f>Solieusap!B2668</f>
        <v>0</v>
      </c>
      <c r="C2668" s="15" t="str">
        <f>Solieusap!C2668</f>
        <v>COMB7</v>
      </c>
      <c r="D2668" s="15" t="str">
        <f>Solieusap!D2668</f>
        <v>Combination</v>
      </c>
      <c r="E2668" s="16">
        <f>ABS(Solieusap!E2668)</f>
        <v>29.881976623389399</v>
      </c>
      <c r="F2668" s="16">
        <f>ABS(Solieusap!F2668)</f>
        <v>2.9091465367967402</v>
      </c>
      <c r="G2668" s="16">
        <f>ABS(Solieusap!G2668)</f>
        <v>3.90364199134356</v>
      </c>
      <c r="H2668" s="16">
        <f>ABS(Solieusap!H2668)</f>
        <v>1.77812525973891E-3</v>
      </c>
      <c r="I2668" s="16">
        <f>ABS(Solieusap!I2668)</f>
        <v>11.0237063852876</v>
      </c>
      <c r="J2668" s="16">
        <f>ABS(Solieusap!J2668)</f>
        <v>7.3986965584446098</v>
      </c>
      <c r="K2668" s="16">
        <f t="shared" si="0"/>
        <v>29.881976623389399</v>
      </c>
      <c r="L2668" s="16">
        <f t="shared" si="1"/>
        <v>11.0237063852876</v>
      </c>
    </row>
    <row r="2669" spans="1:12" ht="16.5" customHeight="1">
      <c r="A2669" s="15" t="str">
        <f>Solieusap!A2669</f>
        <v>Cũ</v>
      </c>
      <c r="B2669" s="15">
        <f>Solieusap!B2669</f>
        <v>1.75</v>
      </c>
      <c r="C2669" s="15" t="str">
        <f>Solieusap!C2669</f>
        <v>COMB7</v>
      </c>
      <c r="D2669" s="15" t="str">
        <f>Solieusap!D2669</f>
        <v>Combination</v>
      </c>
      <c r="E2669" s="16">
        <f>ABS(Solieusap!E2669)</f>
        <v>29.898832987025902</v>
      </c>
      <c r="F2669" s="16">
        <f>ABS(Solieusap!F2669)</f>
        <v>2.9108570562772602</v>
      </c>
      <c r="G2669" s="16">
        <f>ABS(Solieusap!G2669)</f>
        <v>3.9059064069279801</v>
      </c>
      <c r="H2669" s="16">
        <f>ABS(Solieusap!H2669)</f>
        <v>1.7791803636350099E-3</v>
      </c>
      <c r="I2669" s="16">
        <f>ABS(Solieusap!I2669)</f>
        <v>11.030501177495401</v>
      </c>
      <c r="J2669" s="16">
        <f>ABS(Solieusap!J2669)</f>
        <v>7.4032436103926704</v>
      </c>
      <c r="K2669" s="16">
        <f t="shared" si="0"/>
        <v>29.898832987025902</v>
      </c>
      <c r="L2669" s="16">
        <f t="shared" si="1"/>
        <v>11.030501177495401</v>
      </c>
    </row>
    <row r="2670" spans="1:12" ht="16.5" customHeight="1">
      <c r="A2670" s="15" t="str">
        <f>Solieusap!A2670</f>
        <v>Cũ</v>
      </c>
      <c r="B2670" s="15">
        <f>Solieusap!B2670</f>
        <v>3.5</v>
      </c>
      <c r="C2670" s="15" t="str">
        <f>Solieusap!C2670</f>
        <v>COMB7</v>
      </c>
      <c r="D2670" s="15" t="str">
        <f>Solieusap!D2670</f>
        <v>Combination</v>
      </c>
      <c r="E2670" s="16">
        <f>ABS(Solieusap!E2670)</f>
        <v>29.915689350662301</v>
      </c>
      <c r="F2670" s="16">
        <f>ABS(Solieusap!F2670)</f>
        <v>2.9125675757577798</v>
      </c>
      <c r="G2670" s="16">
        <f>ABS(Solieusap!G2670)</f>
        <v>3.9081708225124001</v>
      </c>
      <c r="H2670" s="16">
        <f>ABS(Solieusap!H2670)</f>
        <v>1.78023546753111E-3</v>
      </c>
      <c r="I2670" s="16">
        <f>ABS(Solieusap!I2670)</f>
        <v>11.0372959697032</v>
      </c>
      <c r="J2670" s="16">
        <f>ABS(Solieusap!J2670)</f>
        <v>7.4077906623407301</v>
      </c>
      <c r="K2670" s="16">
        <f t="shared" si="0"/>
        <v>29.915689350662301</v>
      </c>
      <c r="L2670" s="16">
        <f t="shared" si="1"/>
        <v>11.0372959697032</v>
      </c>
    </row>
    <row r="2671" spans="1:12" ht="16.5" customHeight="1">
      <c r="A2671" s="15" t="str">
        <f>Solieusap!A2671</f>
        <v>Cũ</v>
      </c>
      <c r="B2671" s="15">
        <f>Solieusap!B2671</f>
        <v>0</v>
      </c>
      <c r="C2671" s="15" t="str">
        <f>Solieusap!C2671</f>
        <v>COMB1</v>
      </c>
      <c r="D2671" s="15" t="str">
        <f>Solieusap!D2671</f>
        <v>Combination</v>
      </c>
      <c r="E2671" s="16">
        <f>ABS(Solieusap!E2671)</f>
        <v>29.932545714298701</v>
      </c>
      <c r="F2671" s="16">
        <f>ABS(Solieusap!F2671)</f>
        <v>2.9142780952382998</v>
      </c>
      <c r="G2671" s="16">
        <f>ABS(Solieusap!G2671)</f>
        <v>3.9104352380968201</v>
      </c>
      <c r="H2671" s="16">
        <f>ABS(Solieusap!H2671)</f>
        <v>1.7812905714272101E-3</v>
      </c>
      <c r="I2671" s="16">
        <f>ABS(Solieusap!I2671)</f>
        <v>11.044090761911001</v>
      </c>
      <c r="J2671" s="16">
        <f>ABS(Solieusap!J2671)</f>
        <v>7.4123377142887898</v>
      </c>
      <c r="K2671" s="16">
        <f t="shared" si="0"/>
        <v>29.932545714298701</v>
      </c>
      <c r="L2671" s="16">
        <f t="shared" si="1"/>
        <v>11.044090761911001</v>
      </c>
    </row>
    <row r="2672" spans="1:12" ht="16.5" customHeight="1">
      <c r="A2672" s="15" t="str">
        <f>Solieusap!A2672</f>
        <v>Cũ</v>
      </c>
      <c r="B2672" s="15">
        <f>Solieusap!B2672</f>
        <v>1.75</v>
      </c>
      <c r="C2672" s="15" t="str">
        <f>Solieusap!C2672</f>
        <v>COMB1</v>
      </c>
      <c r="D2672" s="15" t="str">
        <f>Solieusap!D2672</f>
        <v>Combination</v>
      </c>
      <c r="E2672" s="16">
        <f>ABS(Solieusap!E2672)</f>
        <v>29.949402077935101</v>
      </c>
      <c r="F2672" s="16">
        <f>ABS(Solieusap!F2672)</f>
        <v>2.9159886147188199</v>
      </c>
      <c r="G2672" s="16">
        <f>ABS(Solieusap!G2672)</f>
        <v>3.9126996536812402</v>
      </c>
      <c r="H2672" s="16">
        <f>ABS(Solieusap!H2672)</f>
        <v>1.7823456753233099E-3</v>
      </c>
      <c r="I2672" s="16">
        <f>ABS(Solieusap!I2672)</f>
        <v>11.0508855541188</v>
      </c>
      <c r="J2672" s="16">
        <f>ABS(Solieusap!J2672)</f>
        <v>7.4168847662368496</v>
      </c>
      <c r="K2672" s="16">
        <f t="shared" si="0"/>
        <v>29.949402077935101</v>
      </c>
      <c r="L2672" s="16">
        <f t="shared" si="1"/>
        <v>11.0508855541188</v>
      </c>
    </row>
    <row r="2673" spans="1:12" ht="16.5" customHeight="1">
      <c r="A2673" s="15" t="str">
        <f>Solieusap!A2673</f>
        <v>Cũ</v>
      </c>
      <c r="B2673" s="15">
        <f>Solieusap!B2673</f>
        <v>3.5</v>
      </c>
      <c r="C2673" s="15" t="str">
        <f>Solieusap!C2673</f>
        <v>COMB1</v>
      </c>
      <c r="D2673" s="15" t="str">
        <f>Solieusap!D2673</f>
        <v>Combination</v>
      </c>
      <c r="E2673" s="16">
        <f>ABS(Solieusap!E2673)</f>
        <v>29.966258441571501</v>
      </c>
      <c r="F2673" s="16">
        <f>ABS(Solieusap!F2673)</f>
        <v>2.9176991341993399</v>
      </c>
      <c r="G2673" s="16">
        <f>ABS(Solieusap!G2673)</f>
        <v>3.9149640692656602</v>
      </c>
      <c r="H2673" s="16">
        <f>ABS(Solieusap!H2673)</f>
        <v>1.78340077921941E-3</v>
      </c>
      <c r="I2673" s="16">
        <f>ABS(Solieusap!I2673)</f>
        <v>11.057680346326601</v>
      </c>
      <c r="J2673" s="16">
        <f>ABS(Solieusap!J2673)</f>
        <v>7.4214318181849102</v>
      </c>
      <c r="K2673" s="16">
        <f t="shared" si="0"/>
        <v>29.966258441571501</v>
      </c>
      <c r="L2673" s="16">
        <f t="shared" si="1"/>
        <v>11.057680346326601</v>
      </c>
    </row>
    <row r="2674" spans="1:12" ht="16.5" customHeight="1">
      <c r="A2674" s="15" t="str">
        <f>Solieusap!A2674</f>
        <v>Cũ</v>
      </c>
      <c r="B2674" s="15">
        <f>Solieusap!B2674</f>
        <v>0</v>
      </c>
      <c r="C2674" s="15" t="str">
        <f>Solieusap!C2674</f>
        <v>COMB2</v>
      </c>
      <c r="D2674" s="15" t="str">
        <f>Solieusap!D2674</f>
        <v>Combination</v>
      </c>
      <c r="E2674" s="16">
        <f>ABS(Solieusap!E2674)</f>
        <v>29.983114805207901</v>
      </c>
      <c r="F2674" s="16">
        <f>ABS(Solieusap!F2674)</f>
        <v>2.9194096536798599</v>
      </c>
      <c r="G2674" s="16">
        <f>ABS(Solieusap!G2674)</f>
        <v>3.9172284848500798</v>
      </c>
      <c r="H2674" s="16">
        <f>ABS(Solieusap!H2674)</f>
        <v>1.7844558831155101E-3</v>
      </c>
      <c r="I2674" s="16">
        <f>ABS(Solieusap!I2674)</f>
        <v>11.0644751385344</v>
      </c>
      <c r="J2674" s="16">
        <f>ABS(Solieusap!J2674)</f>
        <v>7.4259788701329796</v>
      </c>
      <c r="K2674" s="16">
        <f t="shared" si="0"/>
        <v>29.983114805207901</v>
      </c>
      <c r="L2674" s="16">
        <f t="shared" si="1"/>
        <v>11.0644751385344</v>
      </c>
    </row>
    <row r="2675" spans="1:12" ht="16.5" customHeight="1">
      <c r="A2675" s="15" t="str">
        <f>Solieusap!A2675</f>
        <v>Cũ</v>
      </c>
      <c r="B2675" s="15">
        <f>Solieusap!B2675</f>
        <v>1.75</v>
      </c>
      <c r="C2675" s="15" t="str">
        <f>Solieusap!C2675</f>
        <v>COMB2</v>
      </c>
      <c r="D2675" s="15" t="str">
        <f>Solieusap!D2675</f>
        <v>Combination</v>
      </c>
      <c r="E2675" s="16">
        <f>ABS(Solieusap!E2675)</f>
        <v>29.999971168844301</v>
      </c>
      <c r="F2675" s="16">
        <f>ABS(Solieusap!F2675)</f>
        <v>2.92112017316038</v>
      </c>
      <c r="G2675" s="16">
        <f>ABS(Solieusap!G2675)</f>
        <v>3.9194929004344998</v>
      </c>
      <c r="H2675" s="16">
        <f>ABS(Solieusap!H2675)</f>
        <v>1.7855109870116099E-3</v>
      </c>
      <c r="I2675" s="16">
        <f>ABS(Solieusap!I2675)</f>
        <v>11.0712699307423</v>
      </c>
      <c r="J2675" s="16">
        <f>ABS(Solieusap!J2675)</f>
        <v>7.4305259220810402</v>
      </c>
      <c r="K2675" s="16">
        <f t="shared" si="0"/>
        <v>29.999971168844301</v>
      </c>
      <c r="L2675" s="16">
        <f t="shared" si="1"/>
        <v>11.0712699307423</v>
      </c>
    </row>
    <row r="2676" spans="1:12" ht="16.5" customHeight="1">
      <c r="A2676" s="15" t="str">
        <f>Solieusap!A2676</f>
        <v>Cũ</v>
      </c>
      <c r="B2676" s="15">
        <f>Solieusap!B2676</f>
        <v>3.5</v>
      </c>
      <c r="C2676" s="15" t="str">
        <f>Solieusap!C2676</f>
        <v>COMB2</v>
      </c>
      <c r="D2676" s="15" t="str">
        <f>Solieusap!D2676</f>
        <v>Combination</v>
      </c>
      <c r="E2676" s="16">
        <f>ABS(Solieusap!E2676)</f>
        <v>30.016827532480701</v>
      </c>
      <c r="F2676" s="16">
        <f>ABS(Solieusap!F2676)</f>
        <v>2.9228306926409</v>
      </c>
      <c r="G2676" s="16">
        <f>ABS(Solieusap!G2676)</f>
        <v>3.9217573160189199</v>
      </c>
      <c r="H2676" s="16">
        <f>ABS(Solieusap!H2676)</f>
        <v>1.78656609090771E-3</v>
      </c>
      <c r="I2676" s="16">
        <f>ABS(Solieusap!I2676)</f>
        <v>11.078064722950099</v>
      </c>
      <c r="J2676" s="16">
        <f>ABS(Solieusap!J2676)</f>
        <v>7.4350729740290999</v>
      </c>
      <c r="K2676" s="16">
        <f t="shared" si="0"/>
        <v>30.016827532480701</v>
      </c>
      <c r="L2676" s="16">
        <f t="shared" si="1"/>
        <v>11.078064722950099</v>
      </c>
    </row>
    <row r="2677" spans="1:12" ht="16.5" customHeight="1">
      <c r="A2677" s="15" t="str">
        <f>Solieusap!A2677</f>
        <v>Cũ</v>
      </c>
      <c r="B2677" s="15">
        <f>Solieusap!B2677</f>
        <v>0</v>
      </c>
      <c r="C2677" s="15" t="str">
        <f>Solieusap!C2677</f>
        <v>COMB3</v>
      </c>
      <c r="D2677" s="15" t="str">
        <f>Solieusap!D2677</f>
        <v>Combination</v>
      </c>
      <c r="E2677" s="16">
        <f>ABS(Solieusap!E2677)</f>
        <v>30.0336838961171</v>
      </c>
      <c r="F2677" s="16">
        <f>ABS(Solieusap!F2677)</f>
        <v>2.92454121212142</v>
      </c>
      <c r="G2677" s="16">
        <f>ABS(Solieusap!G2677)</f>
        <v>3.9240217316033399</v>
      </c>
      <c r="H2677" s="16">
        <f>ABS(Solieusap!H2677)</f>
        <v>1.7876211948038101E-3</v>
      </c>
      <c r="I2677" s="16">
        <f>ABS(Solieusap!I2677)</f>
        <v>11.0848595151579</v>
      </c>
      <c r="J2677" s="16">
        <f>ABS(Solieusap!J2677)</f>
        <v>7.4396200259771597</v>
      </c>
      <c r="K2677" s="16">
        <f t="shared" si="0"/>
        <v>30.0336838961171</v>
      </c>
      <c r="L2677" s="16">
        <f t="shared" si="1"/>
        <v>11.0848595151579</v>
      </c>
    </row>
    <row r="2678" spans="1:12" ht="16.5" customHeight="1">
      <c r="A2678" s="15" t="str">
        <f>Solieusap!A2678</f>
        <v>Cũ</v>
      </c>
      <c r="B2678" s="15">
        <f>Solieusap!B2678</f>
        <v>1.75</v>
      </c>
      <c r="C2678" s="15" t="str">
        <f>Solieusap!C2678</f>
        <v>COMB3</v>
      </c>
      <c r="D2678" s="15" t="str">
        <f>Solieusap!D2678</f>
        <v>Combination</v>
      </c>
      <c r="E2678" s="16">
        <f>ABS(Solieusap!E2678)</f>
        <v>30.0505402597535</v>
      </c>
      <c r="F2678" s="16">
        <f>ABS(Solieusap!F2678)</f>
        <v>2.9262517316019401</v>
      </c>
      <c r="G2678" s="16">
        <f>ABS(Solieusap!G2678)</f>
        <v>3.9262861471877599</v>
      </c>
      <c r="H2678" s="16">
        <f>ABS(Solieusap!H2678)</f>
        <v>1.78867629869991E-3</v>
      </c>
      <c r="I2678" s="16">
        <f>ABS(Solieusap!I2678)</f>
        <v>11.091654307365699</v>
      </c>
      <c r="J2678" s="16">
        <f>ABS(Solieusap!J2678)</f>
        <v>7.4441670779252203</v>
      </c>
      <c r="K2678" s="16">
        <f t="shared" si="0"/>
        <v>30.0505402597535</v>
      </c>
      <c r="L2678" s="16">
        <f t="shared" si="1"/>
        <v>11.091654307365699</v>
      </c>
    </row>
    <row r="2679" spans="1:12" ht="16.5" customHeight="1">
      <c r="A2679" s="15" t="str">
        <f>Solieusap!A2679</f>
        <v>Cũ</v>
      </c>
      <c r="B2679" s="15">
        <f>Solieusap!B2679</f>
        <v>3.5</v>
      </c>
      <c r="C2679" s="15" t="str">
        <f>Solieusap!C2679</f>
        <v>COMB3</v>
      </c>
      <c r="D2679" s="15" t="str">
        <f>Solieusap!D2679</f>
        <v>Combination</v>
      </c>
      <c r="E2679" s="16">
        <f>ABS(Solieusap!E2679)</f>
        <v>30.0673966233899</v>
      </c>
      <c r="F2679" s="16">
        <f>ABS(Solieusap!F2679)</f>
        <v>2.9279622510824601</v>
      </c>
      <c r="G2679" s="16">
        <f>ABS(Solieusap!G2679)</f>
        <v>3.92855056277218</v>
      </c>
      <c r="H2679" s="16">
        <f>ABS(Solieusap!H2679)</f>
        <v>1.78973140259601E-3</v>
      </c>
      <c r="I2679" s="16">
        <f>ABS(Solieusap!I2679)</f>
        <v>11.0984490995735</v>
      </c>
      <c r="J2679" s="16">
        <f>ABS(Solieusap!J2679)</f>
        <v>7.44871412987328</v>
      </c>
      <c r="K2679" s="16">
        <f t="shared" si="0"/>
        <v>30.0673966233899</v>
      </c>
      <c r="L2679" s="16">
        <f t="shared" si="1"/>
        <v>11.0984490995735</v>
      </c>
    </row>
    <row r="2680" spans="1:12" ht="16.5" customHeight="1">
      <c r="A2680" s="15" t="str">
        <f>Solieusap!A2680</f>
        <v>Cũ</v>
      </c>
      <c r="B2680" s="15">
        <f>Solieusap!B2680</f>
        <v>0</v>
      </c>
      <c r="C2680" s="15" t="str">
        <f>Solieusap!C2680</f>
        <v>COMB4</v>
      </c>
      <c r="D2680" s="15" t="str">
        <f>Solieusap!D2680</f>
        <v>Combination</v>
      </c>
      <c r="E2680" s="16">
        <f>ABS(Solieusap!E2680)</f>
        <v>30.0842529870263</v>
      </c>
      <c r="F2680" s="16">
        <f>ABS(Solieusap!F2680)</f>
        <v>2.9296727705629801</v>
      </c>
      <c r="G2680" s="16">
        <f>ABS(Solieusap!G2680)</f>
        <v>3.9308149783566</v>
      </c>
      <c r="H2680" s="16">
        <f>ABS(Solieusap!H2680)</f>
        <v>1.7907865064921099E-3</v>
      </c>
      <c r="I2680" s="16">
        <f>ABS(Solieusap!I2680)</f>
        <v>11.105243891781299</v>
      </c>
      <c r="J2680" s="16">
        <f>ABS(Solieusap!J2680)</f>
        <v>7.4532611818213397</v>
      </c>
      <c r="K2680" s="16">
        <f t="shared" si="0"/>
        <v>30.0842529870263</v>
      </c>
      <c r="L2680" s="16">
        <f t="shared" si="1"/>
        <v>11.105243891781299</v>
      </c>
    </row>
    <row r="2681" spans="1:12" ht="16.5" customHeight="1">
      <c r="A2681" s="15" t="str">
        <f>Solieusap!A2681</f>
        <v>Cũ</v>
      </c>
      <c r="B2681" s="15">
        <f>Solieusap!B2681</f>
        <v>1.75</v>
      </c>
      <c r="C2681" s="15" t="str">
        <f>Solieusap!C2681</f>
        <v>COMB4</v>
      </c>
      <c r="D2681" s="15" t="str">
        <f>Solieusap!D2681</f>
        <v>Combination</v>
      </c>
      <c r="E2681" s="16">
        <f>ABS(Solieusap!E2681)</f>
        <v>30.1011093506627</v>
      </c>
      <c r="F2681" s="16">
        <f>ABS(Solieusap!F2681)</f>
        <v>2.9313832900435002</v>
      </c>
      <c r="G2681" s="16">
        <f>ABS(Solieusap!G2681)</f>
        <v>3.93307939394102</v>
      </c>
      <c r="H2681" s="16">
        <f>ABS(Solieusap!H2681)</f>
        <v>1.79184161038821E-3</v>
      </c>
      <c r="I2681" s="16">
        <f>ABS(Solieusap!I2681)</f>
        <v>11.1120386839891</v>
      </c>
      <c r="J2681" s="16">
        <f>ABS(Solieusap!J2681)</f>
        <v>7.4578082337694003</v>
      </c>
      <c r="K2681" s="16">
        <f t="shared" si="0"/>
        <v>30.1011093506627</v>
      </c>
      <c r="L2681" s="16">
        <f t="shared" si="1"/>
        <v>11.1120386839891</v>
      </c>
    </row>
    <row r="2682" spans="1:12" ht="16.5" customHeight="1">
      <c r="A2682" s="15" t="str">
        <f>Solieusap!A2682</f>
        <v>Cũ</v>
      </c>
      <c r="B2682" s="15">
        <f>Solieusap!B2682</f>
        <v>3.5</v>
      </c>
      <c r="C2682" s="15" t="str">
        <f>Solieusap!C2682</f>
        <v>COMB4</v>
      </c>
      <c r="D2682" s="15" t="str">
        <f>Solieusap!D2682</f>
        <v>Combination</v>
      </c>
      <c r="E2682" s="16">
        <f>ABS(Solieusap!E2682)</f>
        <v>30.1179657142991</v>
      </c>
      <c r="F2682" s="16">
        <f>ABS(Solieusap!F2682)</f>
        <v>2.9330938095240202</v>
      </c>
      <c r="G2682" s="16">
        <f>ABS(Solieusap!G2682)</f>
        <v>3.9353438095254401</v>
      </c>
      <c r="H2682" s="16">
        <f>ABS(Solieusap!H2682)</f>
        <v>1.7928967142843101E-3</v>
      </c>
      <c r="I2682" s="16">
        <f>ABS(Solieusap!I2682)</f>
        <v>11.118833476196899</v>
      </c>
      <c r="J2682" s="16">
        <f>ABS(Solieusap!J2682)</f>
        <v>7.46235528571746</v>
      </c>
      <c r="K2682" s="16">
        <f t="shared" si="0"/>
        <v>30.1179657142991</v>
      </c>
      <c r="L2682" s="16">
        <f t="shared" si="1"/>
        <v>11.118833476196899</v>
      </c>
    </row>
    <row r="2683" spans="1:12" ht="16.5" customHeight="1">
      <c r="A2683" s="15" t="str">
        <f>Solieusap!A2683</f>
        <v>Cũ</v>
      </c>
      <c r="B2683" s="15">
        <f>Solieusap!B2683</f>
        <v>0</v>
      </c>
      <c r="C2683" s="15" t="str">
        <f>Solieusap!C2683</f>
        <v>COMB5</v>
      </c>
      <c r="D2683" s="15" t="str">
        <f>Solieusap!D2683</f>
        <v>Combination</v>
      </c>
      <c r="E2683" s="16">
        <f>ABS(Solieusap!E2683)</f>
        <v>30.1348220779354</v>
      </c>
      <c r="F2683" s="16">
        <f>ABS(Solieusap!F2683)</f>
        <v>2.9348043290045398</v>
      </c>
      <c r="G2683" s="16">
        <f>ABS(Solieusap!G2683)</f>
        <v>3.9376082251098601</v>
      </c>
      <c r="H2683" s="16">
        <f>ABS(Solieusap!H2683)</f>
        <v>1.7939518181804099E-3</v>
      </c>
      <c r="I2683" s="16">
        <f>ABS(Solieusap!I2683)</f>
        <v>11.1256282684047</v>
      </c>
      <c r="J2683" s="16">
        <f>ABS(Solieusap!J2683)</f>
        <v>7.4669023376655197</v>
      </c>
      <c r="K2683" s="16">
        <f t="shared" si="0"/>
        <v>30.1348220779354</v>
      </c>
      <c r="L2683" s="16">
        <f t="shared" si="1"/>
        <v>11.1256282684047</v>
      </c>
    </row>
    <row r="2684" spans="1:12" ht="16.5" customHeight="1">
      <c r="A2684" s="15" t="str">
        <f>Solieusap!A2684</f>
        <v>Cũ</v>
      </c>
      <c r="B2684" s="15">
        <f>Solieusap!B2684</f>
        <v>1.75</v>
      </c>
      <c r="C2684" s="15" t="str">
        <f>Solieusap!C2684</f>
        <v>COMB5</v>
      </c>
      <c r="D2684" s="15" t="str">
        <f>Solieusap!D2684</f>
        <v>Combination</v>
      </c>
      <c r="E2684" s="16">
        <f>ABS(Solieusap!E2684)</f>
        <v>30.1516784415718</v>
      </c>
      <c r="F2684" s="16">
        <f>ABS(Solieusap!F2684)</f>
        <v>2.9365148484850598</v>
      </c>
      <c r="G2684" s="16">
        <f>ABS(Solieusap!G2684)</f>
        <v>3.9398726406942801</v>
      </c>
      <c r="H2684" s="16">
        <f>ABS(Solieusap!H2684)</f>
        <v>1.79500692207651E-3</v>
      </c>
      <c r="I2684" s="16">
        <f>ABS(Solieusap!I2684)</f>
        <v>11.132423060612499</v>
      </c>
      <c r="J2684" s="16">
        <f>ABS(Solieusap!J2684)</f>
        <v>7.4714493896135803</v>
      </c>
      <c r="K2684" s="16">
        <f t="shared" si="0"/>
        <v>30.1516784415718</v>
      </c>
      <c r="L2684" s="16">
        <f t="shared" si="1"/>
        <v>11.132423060612499</v>
      </c>
    </row>
    <row r="2685" spans="1:12" ht="16.5" customHeight="1">
      <c r="A2685" s="15" t="str">
        <f>Solieusap!A2685</f>
        <v>Cũ</v>
      </c>
      <c r="B2685" s="15">
        <f>Solieusap!B2685</f>
        <v>3.5</v>
      </c>
      <c r="C2685" s="15" t="str">
        <f>Solieusap!C2685</f>
        <v>COMB5</v>
      </c>
      <c r="D2685" s="15" t="str">
        <f>Solieusap!D2685</f>
        <v>Combination</v>
      </c>
      <c r="E2685" s="16">
        <f>ABS(Solieusap!E2685)</f>
        <v>30.1685348052082</v>
      </c>
      <c r="F2685" s="16">
        <f>ABS(Solieusap!F2685)</f>
        <v>2.9382253679655799</v>
      </c>
      <c r="G2685" s="16">
        <f>ABS(Solieusap!G2685)</f>
        <v>3.9421370562787001</v>
      </c>
      <c r="H2685" s="16">
        <f>ABS(Solieusap!H2685)</f>
        <v>1.7960620259726101E-3</v>
      </c>
      <c r="I2685" s="16">
        <f>ABS(Solieusap!I2685)</f>
        <v>11.1392178528203</v>
      </c>
      <c r="J2685" s="16">
        <f>ABS(Solieusap!J2685)</f>
        <v>7.47599644156164</v>
      </c>
      <c r="K2685" s="16">
        <f t="shared" si="0"/>
        <v>30.1685348052082</v>
      </c>
      <c r="L2685" s="16">
        <f t="shared" si="1"/>
        <v>11.1392178528203</v>
      </c>
    </row>
    <row r="2686" spans="1:12" ht="16.5" customHeight="1">
      <c r="A2686" s="15" t="str">
        <f>Solieusap!A2686</f>
        <v>Cũ</v>
      </c>
      <c r="B2686" s="15">
        <f>Solieusap!B2686</f>
        <v>0</v>
      </c>
      <c r="C2686" s="15" t="str">
        <f>Solieusap!C2686</f>
        <v>COMB6</v>
      </c>
      <c r="D2686" s="15" t="str">
        <f>Solieusap!D2686</f>
        <v>Combination</v>
      </c>
      <c r="E2686" s="16">
        <f>ABS(Solieusap!E2686)</f>
        <v>30.1853911688446</v>
      </c>
      <c r="F2686" s="16">
        <f>ABS(Solieusap!F2686)</f>
        <v>2.9399358874460999</v>
      </c>
      <c r="G2686" s="16">
        <f>ABS(Solieusap!G2686)</f>
        <v>3.9444014718631202</v>
      </c>
      <c r="H2686" s="16">
        <f>ABS(Solieusap!H2686)</f>
        <v>1.79711712986871E-3</v>
      </c>
      <c r="I2686" s="16">
        <f>ABS(Solieusap!I2686)</f>
        <v>11.1460126450282</v>
      </c>
      <c r="J2686" s="16">
        <f>ABS(Solieusap!J2686)</f>
        <v>7.4805434935096997</v>
      </c>
      <c r="K2686" s="16">
        <f t="shared" si="0"/>
        <v>30.1853911688446</v>
      </c>
      <c r="L2686" s="16">
        <f t="shared" si="1"/>
        <v>11.1460126450282</v>
      </c>
    </row>
    <row r="2687" spans="1:12" ht="16.5" customHeight="1">
      <c r="A2687" s="15" t="str">
        <f>Solieusap!A2687</f>
        <v>Cũ</v>
      </c>
      <c r="B2687" s="15">
        <f>Solieusap!B2687</f>
        <v>1.75</v>
      </c>
      <c r="C2687" s="15" t="str">
        <f>Solieusap!C2687</f>
        <v>COMB6</v>
      </c>
      <c r="D2687" s="15" t="str">
        <f>Solieusap!D2687</f>
        <v>Combination</v>
      </c>
      <c r="E2687" s="16">
        <f>ABS(Solieusap!E2687)</f>
        <v>30.202247532481</v>
      </c>
      <c r="F2687" s="16">
        <f>ABS(Solieusap!F2687)</f>
        <v>2.9416464069266199</v>
      </c>
      <c r="G2687" s="16">
        <f>ABS(Solieusap!G2687)</f>
        <v>3.9466658874475402</v>
      </c>
      <c r="H2687" s="16">
        <f>ABS(Solieusap!H2687)</f>
        <v>1.79817223376481E-3</v>
      </c>
      <c r="I2687" s="16">
        <f>ABS(Solieusap!I2687)</f>
        <v>11.152807437236</v>
      </c>
      <c r="J2687" s="16">
        <f>ABS(Solieusap!J2687)</f>
        <v>7.4850905454577603</v>
      </c>
      <c r="K2687" s="16">
        <f t="shared" si="0"/>
        <v>30.202247532481</v>
      </c>
      <c r="L2687" s="16">
        <f t="shared" si="1"/>
        <v>11.152807437236</v>
      </c>
    </row>
    <row r="2688" spans="1:12" ht="16.5" customHeight="1">
      <c r="A2688" s="15" t="str">
        <f>Solieusap!A2688</f>
        <v>Cũ</v>
      </c>
      <c r="B2688" s="15">
        <f>Solieusap!B2688</f>
        <v>3.5</v>
      </c>
      <c r="C2688" s="15" t="str">
        <f>Solieusap!C2688</f>
        <v>COMB6</v>
      </c>
      <c r="D2688" s="15" t="str">
        <f>Solieusap!D2688</f>
        <v>Combination</v>
      </c>
      <c r="E2688" s="16">
        <f>ABS(Solieusap!E2688)</f>
        <v>30.219103896117499</v>
      </c>
      <c r="F2688" s="16">
        <f>ABS(Solieusap!F2688)</f>
        <v>2.94335692640714</v>
      </c>
      <c r="G2688" s="16">
        <f>ABS(Solieusap!G2688)</f>
        <v>3.9489303030319598</v>
      </c>
      <c r="H2688" s="16">
        <f>ABS(Solieusap!H2688)</f>
        <v>1.7992273376609099E-3</v>
      </c>
      <c r="I2688" s="16">
        <f>ABS(Solieusap!I2688)</f>
        <v>11.1596022294438</v>
      </c>
      <c r="J2688" s="16">
        <f>ABS(Solieusap!J2688)</f>
        <v>7.48963759740582</v>
      </c>
      <c r="K2688" s="16">
        <f t="shared" si="0"/>
        <v>30.219103896117499</v>
      </c>
      <c r="L2688" s="16">
        <f t="shared" si="1"/>
        <v>11.1596022294438</v>
      </c>
    </row>
    <row r="2689" spans="1:12" ht="16.5" customHeight="1">
      <c r="A2689" s="15" t="str">
        <f>Solieusap!A2689</f>
        <v>Cũ</v>
      </c>
      <c r="B2689" s="15">
        <f>Solieusap!B2689</f>
        <v>0</v>
      </c>
      <c r="C2689" s="15" t="str">
        <f>Solieusap!C2689</f>
        <v>COMB7</v>
      </c>
      <c r="D2689" s="15" t="str">
        <f>Solieusap!D2689</f>
        <v>Combination</v>
      </c>
      <c r="E2689" s="16">
        <f>ABS(Solieusap!E2689)</f>
        <v>30.235960259753899</v>
      </c>
      <c r="F2689" s="16">
        <f>ABS(Solieusap!F2689)</f>
        <v>2.94506744588766</v>
      </c>
      <c r="G2689" s="16">
        <f>ABS(Solieusap!G2689)</f>
        <v>3.9511947186163798</v>
      </c>
      <c r="H2689" s="16">
        <f>ABS(Solieusap!H2689)</f>
        <v>1.80028244155701E-3</v>
      </c>
      <c r="I2689" s="16">
        <f>ABS(Solieusap!I2689)</f>
        <v>11.1663970216516</v>
      </c>
      <c r="J2689" s="16">
        <f>ABS(Solieusap!J2689)</f>
        <v>7.4941846493538797</v>
      </c>
      <c r="K2689" s="16">
        <f t="shared" si="0"/>
        <v>30.235960259753899</v>
      </c>
      <c r="L2689" s="16">
        <f t="shared" si="1"/>
        <v>11.1663970216516</v>
      </c>
    </row>
    <row r="2690" spans="1:12" ht="16.5" customHeight="1">
      <c r="A2690" s="15" t="str">
        <f>Solieusap!A2690</f>
        <v>Cũ</v>
      </c>
      <c r="B2690" s="15">
        <f>Solieusap!B2690</f>
        <v>1.75</v>
      </c>
      <c r="C2690" s="15" t="str">
        <f>Solieusap!C2690</f>
        <v>COMB7</v>
      </c>
      <c r="D2690" s="15" t="str">
        <f>Solieusap!D2690</f>
        <v>Combination</v>
      </c>
      <c r="E2690" s="16">
        <f>ABS(Solieusap!E2690)</f>
        <v>30.252816623390299</v>
      </c>
      <c r="F2690" s="16">
        <f>ABS(Solieusap!F2690)</f>
        <v>2.94677796536818</v>
      </c>
      <c r="G2690" s="16">
        <f>ABS(Solieusap!G2690)</f>
        <v>3.9534591342007999</v>
      </c>
      <c r="H2690" s="16">
        <f>ABS(Solieusap!H2690)</f>
        <v>1.8013375454531101E-3</v>
      </c>
      <c r="I2690" s="16">
        <f>ABS(Solieusap!I2690)</f>
        <v>11.1731918138594</v>
      </c>
      <c r="J2690" s="16">
        <f>ABS(Solieusap!J2690)</f>
        <v>7.4987317013019501</v>
      </c>
      <c r="K2690" s="16">
        <f t="shared" si="0"/>
        <v>30.252816623390299</v>
      </c>
      <c r="L2690" s="16">
        <f t="shared" si="1"/>
        <v>11.1731918138594</v>
      </c>
    </row>
    <row r="2691" spans="1:12" ht="16.5" customHeight="1">
      <c r="A2691" s="15" t="str">
        <f>Solieusap!A2691</f>
        <v>Cũ</v>
      </c>
      <c r="B2691" s="15">
        <f>Solieusap!B2691</f>
        <v>3.5</v>
      </c>
      <c r="C2691" s="15" t="str">
        <f>Solieusap!C2691</f>
        <v>COMB7</v>
      </c>
      <c r="D2691" s="15" t="str">
        <f>Solieusap!D2691</f>
        <v>Combination</v>
      </c>
      <c r="E2691" s="16">
        <f>ABS(Solieusap!E2691)</f>
        <v>30.269672987026699</v>
      </c>
      <c r="F2691" s="16">
        <f>ABS(Solieusap!F2691)</f>
        <v>2.9484884848487001</v>
      </c>
      <c r="G2691" s="16">
        <f>ABS(Solieusap!G2691)</f>
        <v>3.9557235497852199</v>
      </c>
      <c r="H2691" s="16">
        <f>ABS(Solieusap!H2691)</f>
        <v>1.8023926493492099E-3</v>
      </c>
      <c r="I2691" s="16">
        <f>ABS(Solieusap!I2691)</f>
        <v>11.1799866060672</v>
      </c>
      <c r="J2691" s="16">
        <f>ABS(Solieusap!J2691)</f>
        <v>7.5032787532500098</v>
      </c>
      <c r="K2691" s="16">
        <f t="shared" si="0"/>
        <v>30.269672987026699</v>
      </c>
      <c r="L2691" s="16">
        <f t="shared" si="1"/>
        <v>11.1799866060672</v>
      </c>
    </row>
    <row r="2692" spans="1:12" ht="16.5" customHeight="1">
      <c r="A2692" s="15" t="str">
        <f>Solieusap!A2692</f>
        <v>Cũ</v>
      </c>
      <c r="B2692" s="15">
        <f>Solieusap!B2692</f>
        <v>0</v>
      </c>
      <c r="C2692" s="15" t="str">
        <f>Solieusap!C2692</f>
        <v>COMB1</v>
      </c>
      <c r="D2692" s="15" t="str">
        <f>Solieusap!D2692</f>
        <v>Combination</v>
      </c>
      <c r="E2692" s="16">
        <f>ABS(Solieusap!E2692)</f>
        <v>30.286529350663098</v>
      </c>
      <c r="F2692" s="16">
        <f>ABS(Solieusap!F2692)</f>
        <v>2.9501990043292201</v>
      </c>
      <c r="G2692" s="16">
        <f>ABS(Solieusap!G2692)</f>
        <v>3.9579879653696399</v>
      </c>
      <c r="H2692" s="16">
        <f>ABS(Solieusap!H2692)</f>
        <v>1.80344775324531E-3</v>
      </c>
      <c r="I2692" s="16">
        <f>ABS(Solieusap!I2692)</f>
        <v>11.186781398275</v>
      </c>
      <c r="J2692" s="16">
        <f>ABS(Solieusap!J2692)</f>
        <v>7.5078258051980704</v>
      </c>
      <c r="K2692" s="16">
        <f t="shared" si="0"/>
        <v>30.286529350663098</v>
      </c>
      <c r="L2692" s="16">
        <f t="shared" si="1"/>
        <v>11.186781398275</v>
      </c>
    </row>
    <row r="2693" spans="1:12" ht="16.5" customHeight="1">
      <c r="A2693" s="15" t="str">
        <f>Solieusap!A2693</f>
        <v>Cũ</v>
      </c>
      <c r="B2693" s="15">
        <f>Solieusap!B2693</f>
        <v>1.75</v>
      </c>
      <c r="C2693" s="15" t="str">
        <f>Solieusap!C2693</f>
        <v>COMB1</v>
      </c>
      <c r="D2693" s="15" t="str">
        <f>Solieusap!D2693</f>
        <v>Combination</v>
      </c>
      <c r="E2693" s="16">
        <f>ABS(Solieusap!E2693)</f>
        <v>30.303385714299498</v>
      </c>
      <c r="F2693" s="16">
        <f>ABS(Solieusap!F2693)</f>
        <v>2.9519095238097401</v>
      </c>
      <c r="G2693" s="16">
        <f>ABS(Solieusap!G2693)</f>
        <v>3.96025238095406</v>
      </c>
      <c r="H2693" s="16">
        <f>ABS(Solieusap!H2693)</f>
        <v>1.8045028571414101E-3</v>
      </c>
      <c r="I2693" s="16">
        <f>ABS(Solieusap!I2693)</f>
        <v>11.1935761904828</v>
      </c>
      <c r="J2693" s="16">
        <f>ABS(Solieusap!J2693)</f>
        <v>7.5123728571461301</v>
      </c>
      <c r="K2693" s="16">
        <f t="shared" si="0"/>
        <v>30.303385714299498</v>
      </c>
      <c r="L2693" s="16">
        <f t="shared" si="1"/>
        <v>11.1935761904828</v>
      </c>
    </row>
    <row r="2694" spans="1:12" ht="16.5" customHeight="1">
      <c r="A2694" s="15" t="str">
        <f>Solieusap!A2694</f>
        <v>Cũ</v>
      </c>
      <c r="B2694" s="15">
        <f>Solieusap!B2694</f>
        <v>3.5</v>
      </c>
      <c r="C2694" s="15" t="str">
        <f>Solieusap!C2694</f>
        <v>COMB1</v>
      </c>
      <c r="D2694" s="15" t="str">
        <f>Solieusap!D2694</f>
        <v>Combination</v>
      </c>
      <c r="E2694" s="16">
        <f>ABS(Solieusap!E2694)</f>
        <v>30.320242077935902</v>
      </c>
      <c r="F2694" s="16">
        <f>ABS(Solieusap!F2694)</f>
        <v>2.9536200432902602</v>
      </c>
      <c r="G2694" s="16">
        <f>ABS(Solieusap!G2694)</f>
        <v>3.96251679653848</v>
      </c>
      <c r="H2694" s="16">
        <f>ABS(Solieusap!H2694)</f>
        <v>1.8055579610375099E-3</v>
      </c>
      <c r="I2694" s="16">
        <f>ABS(Solieusap!I2694)</f>
        <v>11.2003709826906</v>
      </c>
      <c r="J2694" s="16">
        <f>ABS(Solieusap!J2694)</f>
        <v>7.5169199090941898</v>
      </c>
      <c r="K2694" s="16">
        <f t="shared" si="0"/>
        <v>30.320242077935902</v>
      </c>
      <c r="L2694" s="16">
        <f t="shared" si="1"/>
        <v>11.2003709826906</v>
      </c>
    </row>
    <row r="2695" spans="1:12" ht="16.5" customHeight="1">
      <c r="A2695" s="15" t="str">
        <f>Solieusap!A2695</f>
        <v>Cũ</v>
      </c>
      <c r="B2695" s="15">
        <f>Solieusap!B2695</f>
        <v>0</v>
      </c>
      <c r="C2695" s="15" t="str">
        <f>Solieusap!C2695</f>
        <v>COMB2</v>
      </c>
      <c r="D2695" s="15" t="str">
        <f>Solieusap!D2695</f>
        <v>Combination</v>
      </c>
      <c r="E2695" s="16">
        <f>ABS(Solieusap!E2695)</f>
        <v>30.337098441572302</v>
      </c>
      <c r="F2695" s="16">
        <f>ABS(Solieusap!F2695)</f>
        <v>2.9553305627707802</v>
      </c>
      <c r="G2695" s="16">
        <f>ABS(Solieusap!G2695)</f>
        <v>3.9647812121229</v>
      </c>
      <c r="H2695" s="16">
        <f>ABS(Solieusap!H2695)</f>
        <v>1.80661306493361E-3</v>
      </c>
      <c r="I2695" s="16">
        <f>ABS(Solieusap!I2695)</f>
        <v>11.207165774898399</v>
      </c>
      <c r="J2695" s="16">
        <f>ABS(Solieusap!J2695)</f>
        <v>7.5214669610422504</v>
      </c>
      <c r="K2695" s="16">
        <f t="shared" si="0"/>
        <v>30.337098441572302</v>
      </c>
      <c r="L2695" s="16">
        <f t="shared" si="1"/>
        <v>11.207165774898399</v>
      </c>
    </row>
    <row r="2696" spans="1:12" ht="16.5" customHeight="1">
      <c r="A2696" s="15" t="str">
        <f>Solieusap!A2696</f>
        <v>Cũ</v>
      </c>
      <c r="B2696" s="15">
        <f>Solieusap!B2696</f>
        <v>1.75</v>
      </c>
      <c r="C2696" s="15" t="str">
        <f>Solieusap!C2696</f>
        <v>COMB2</v>
      </c>
      <c r="D2696" s="15" t="str">
        <f>Solieusap!D2696</f>
        <v>Combination</v>
      </c>
      <c r="E2696" s="16">
        <f>ABS(Solieusap!E2696)</f>
        <v>30.353954805208701</v>
      </c>
      <c r="F2696" s="16">
        <f>ABS(Solieusap!F2696)</f>
        <v>2.9570410822512998</v>
      </c>
      <c r="G2696" s="16">
        <f>ABS(Solieusap!G2696)</f>
        <v>3.9670456277073201</v>
      </c>
      <c r="H2696" s="16">
        <f>ABS(Solieusap!H2696)</f>
        <v>1.8076681688297101E-3</v>
      </c>
      <c r="I2696" s="16">
        <f>ABS(Solieusap!I2696)</f>
        <v>11.2139605671063</v>
      </c>
      <c r="J2696" s="16">
        <f>ABS(Solieusap!J2696)</f>
        <v>7.5260140129903101</v>
      </c>
      <c r="K2696" s="16">
        <f t="shared" si="0"/>
        <v>30.353954805208701</v>
      </c>
      <c r="L2696" s="16">
        <f t="shared" si="1"/>
        <v>11.2139605671063</v>
      </c>
    </row>
    <row r="2697" spans="1:12" ht="16.5" customHeight="1">
      <c r="A2697" s="15" t="str">
        <f>Solieusap!A2697</f>
        <v>Cũ</v>
      </c>
      <c r="B2697" s="15">
        <f>Solieusap!B2697</f>
        <v>3.5</v>
      </c>
      <c r="C2697" s="15" t="str">
        <f>Solieusap!C2697</f>
        <v>COMB2</v>
      </c>
      <c r="D2697" s="15" t="str">
        <f>Solieusap!D2697</f>
        <v>Combination</v>
      </c>
      <c r="E2697" s="16">
        <f>ABS(Solieusap!E2697)</f>
        <v>30.370811168845101</v>
      </c>
      <c r="F2697" s="16">
        <f>ABS(Solieusap!F2697)</f>
        <v>2.9587516017318198</v>
      </c>
      <c r="G2697" s="16">
        <f>ABS(Solieusap!G2697)</f>
        <v>3.9693100432917401</v>
      </c>
      <c r="H2697" s="16">
        <f>ABS(Solieusap!H2697)</f>
        <v>1.80872327272581E-3</v>
      </c>
      <c r="I2697" s="16">
        <f>ABS(Solieusap!I2697)</f>
        <v>11.220755359314101</v>
      </c>
      <c r="J2697" s="16">
        <f>ABS(Solieusap!J2697)</f>
        <v>7.5305610649383699</v>
      </c>
      <c r="K2697" s="16">
        <f t="shared" si="0"/>
        <v>30.370811168845101</v>
      </c>
      <c r="L2697" s="16">
        <f t="shared" si="1"/>
        <v>11.220755359314101</v>
      </c>
    </row>
    <row r="2698" spans="1:12" ht="16.5" customHeight="1">
      <c r="A2698" s="15" t="str">
        <f>Solieusap!A2698</f>
        <v>Cũ</v>
      </c>
      <c r="B2698" s="15">
        <f>Solieusap!B2698</f>
        <v>0</v>
      </c>
      <c r="C2698" s="15" t="str">
        <f>Solieusap!C2698</f>
        <v>COMB3</v>
      </c>
      <c r="D2698" s="15" t="str">
        <f>Solieusap!D2698</f>
        <v>Combination</v>
      </c>
      <c r="E2698" s="16">
        <f>ABS(Solieusap!E2698)</f>
        <v>30.387667532481501</v>
      </c>
      <c r="F2698" s="16">
        <f>ABS(Solieusap!F2698)</f>
        <v>2.9604621212123399</v>
      </c>
      <c r="G2698" s="16">
        <f>ABS(Solieusap!G2698)</f>
        <v>3.9715744588761601</v>
      </c>
      <c r="H2698" s="16">
        <f>ABS(Solieusap!H2698)</f>
        <v>1.80977837662191E-3</v>
      </c>
      <c r="I2698" s="16">
        <f>ABS(Solieusap!I2698)</f>
        <v>11.2275501515219</v>
      </c>
      <c r="J2698" s="16">
        <f>ABS(Solieusap!J2698)</f>
        <v>7.5351081168864296</v>
      </c>
      <c r="K2698" s="16">
        <f t="shared" si="0"/>
        <v>30.387667532481501</v>
      </c>
      <c r="L2698" s="16">
        <f t="shared" si="1"/>
        <v>11.2275501515219</v>
      </c>
    </row>
    <row r="2699" spans="1:12" ht="16.5" customHeight="1">
      <c r="A2699" s="15" t="str">
        <f>Solieusap!A2699</f>
        <v>Cũ</v>
      </c>
      <c r="B2699" s="15">
        <f>Solieusap!B2699</f>
        <v>1.75</v>
      </c>
      <c r="C2699" s="15" t="str">
        <f>Solieusap!C2699</f>
        <v>COMB3</v>
      </c>
      <c r="D2699" s="15" t="str">
        <f>Solieusap!D2699</f>
        <v>Combination</v>
      </c>
      <c r="E2699" s="16">
        <f>ABS(Solieusap!E2699)</f>
        <v>30.404523896117901</v>
      </c>
      <c r="F2699" s="16">
        <f>ABS(Solieusap!F2699)</f>
        <v>2.9621726406928599</v>
      </c>
      <c r="G2699" s="16">
        <f>ABS(Solieusap!G2699)</f>
        <v>3.9738388744605802</v>
      </c>
      <c r="H2699" s="16">
        <f>ABS(Solieusap!H2699)</f>
        <v>1.8108334805180099E-3</v>
      </c>
      <c r="I2699" s="16">
        <f>ABS(Solieusap!I2699)</f>
        <v>11.234344943729701</v>
      </c>
      <c r="J2699" s="16">
        <f>ABS(Solieusap!J2699)</f>
        <v>7.5396551688344902</v>
      </c>
      <c r="K2699" s="16">
        <f t="shared" si="0"/>
        <v>30.404523896117901</v>
      </c>
      <c r="L2699" s="16">
        <f t="shared" si="1"/>
        <v>11.234344943729701</v>
      </c>
    </row>
    <row r="2700" spans="1:12" ht="16.5" customHeight="1">
      <c r="A2700" s="15" t="str">
        <f>Solieusap!A2700</f>
        <v>Cũ</v>
      </c>
      <c r="B2700" s="15">
        <f>Solieusap!B2700</f>
        <v>3.5</v>
      </c>
      <c r="C2700" s="15" t="str">
        <f>Solieusap!C2700</f>
        <v>COMB3</v>
      </c>
      <c r="D2700" s="15" t="str">
        <f>Solieusap!D2700</f>
        <v>Combination</v>
      </c>
      <c r="E2700" s="16">
        <f>ABS(Solieusap!E2700)</f>
        <v>30.421380259754301</v>
      </c>
      <c r="F2700" s="16">
        <f>ABS(Solieusap!F2700)</f>
        <v>2.9638831601733799</v>
      </c>
      <c r="G2700" s="16">
        <f>ABS(Solieusap!G2700)</f>
        <v>3.9761032900450002</v>
      </c>
      <c r="H2700" s="16">
        <f>ABS(Solieusap!H2700)</f>
        <v>1.81188858441411E-3</v>
      </c>
      <c r="I2700" s="16">
        <f>ABS(Solieusap!I2700)</f>
        <v>11.2411397359375</v>
      </c>
      <c r="J2700" s="16">
        <f>ABS(Solieusap!J2700)</f>
        <v>7.5442022207825499</v>
      </c>
      <c r="K2700" s="16">
        <f t="shared" si="0"/>
        <v>30.421380259754301</v>
      </c>
      <c r="L2700" s="16">
        <f t="shared" si="1"/>
        <v>11.2411397359375</v>
      </c>
    </row>
    <row r="2701" spans="1:12" ht="16.5" customHeight="1">
      <c r="A2701" s="15" t="str">
        <f>Solieusap!A2701</f>
        <v>Cũ</v>
      </c>
      <c r="B2701" s="15">
        <f>Solieusap!B2701</f>
        <v>0</v>
      </c>
      <c r="C2701" s="15" t="str">
        <f>Solieusap!C2701</f>
        <v>COMB4</v>
      </c>
      <c r="D2701" s="15" t="str">
        <f>Solieusap!D2701</f>
        <v>Combination</v>
      </c>
      <c r="E2701" s="16">
        <f>ABS(Solieusap!E2701)</f>
        <v>30.438236623390701</v>
      </c>
      <c r="F2701" s="16">
        <f>ABS(Solieusap!F2701)</f>
        <v>2.9655936796539</v>
      </c>
      <c r="G2701" s="16">
        <f>ABS(Solieusap!G2701)</f>
        <v>3.9783677056294202</v>
      </c>
      <c r="H2701" s="16">
        <f>ABS(Solieusap!H2701)</f>
        <v>1.8129436883102101E-3</v>
      </c>
      <c r="I2701" s="16">
        <f>ABS(Solieusap!I2701)</f>
        <v>11.247934528145301</v>
      </c>
      <c r="J2701" s="16">
        <f>ABS(Solieusap!J2701)</f>
        <v>7.5487492727306096</v>
      </c>
      <c r="K2701" s="16">
        <f t="shared" si="0"/>
        <v>30.438236623390701</v>
      </c>
      <c r="L2701" s="16">
        <f t="shared" si="1"/>
        <v>11.247934528145301</v>
      </c>
    </row>
    <row r="2702" spans="1:12" ht="16.5" customHeight="1">
      <c r="A2702" s="15" t="str">
        <f>Solieusap!A2702</f>
        <v>Cũ</v>
      </c>
      <c r="B2702" s="15">
        <f>Solieusap!B2702</f>
        <v>1.75</v>
      </c>
      <c r="C2702" s="15" t="str">
        <f>Solieusap!C2702</f>
        <v>COMB4</v>
      </c>
      <c r="D2702" s="15" t="str">
        <f>Solieusap!D2702</f>
        <v>Combination</v>
      </c>
      <c r="E2702" s="16">
        <f>ABS(Solieusap!E2702)</f>
        <v>30.455092987027101</v>
      </c>
      <c r="F2702" s="16">
        <f>ABS(Solieusap!F2702)</f>
        <v>2.96730419913442</v>
      </c>
      <c r="G2702" s="16">
        <f>ABS(Solieusap!G2702)</f>
        <v>3.9806321212138398</v>
      </c>
      <c r="H2702" s="16">
        <f>ABS(Solieusap!H2702)</f>
        <v>1.8139987922063099E-3</v>
      </c>
      <c r="I2702" s="16">
        <f>ABS(Solieusap!I2702)</f>
        <v>11.2547293203531</v>
      </c>
      <c r="J2702" s="16">
        <f>ABS(Solieusap!J2702)</f>
        <v>7.5532963246786702</v>
      </c>
      <c r="K2702" s="16">
        <f t="shared" si="0"/>
        <v>30.455092987027101</v>
      </c>
      <c r="L2702" s="16">
        <f t="shared" si="1"/>
        <v>11.2547293203531</v>
      </c>
    </row>
    <row r="2703" spans="1:12" ht="16.5" customHeight="1">
      <c r="A2703" s="15" t="str">
        <f>Solieusap!A2703</f>
        <v>Cũ</v>
      </c>
      <c r="B2703" s="15">
        <f>Solieusap!B2703</f>
        <v>3.5</v>
      </c>
      <c r="C2703" s="15" t="str">
        <f>Solieusap!C2703</f>
        <v>COMB4</v>
      </c>
      <c r="D2703" s="15" t="str">
        <f>Solieusap!D2703</f>
        <v>Combination</v>
      </c>
      <c r="E2703" s="16">
        <f>ABS(Solieusap!E2703)</f>
        <v>30.4719493506635</v>
      </c>
      <c r="F2703" s="16">
        <f>ABS(Solieusap!F2703)</f>
        <v>2.96901471861494</v>
      </c>
      <c r="G2703" s="16">
        <f>ABS(Solieusap!G2703)</f>
        <v>3.9828965367982598</v>
      </c>
      <c r="H2703" s="16">
        <f>ABS(Solieusap!H2703)</f>
        <v>1.81505389610241E-3</v>
      </c>
      <c r="I2703" s="16">
        <f>ABS(Solieusap!I2703)</f>
        <v>11.261524112560901</v>
      </c>
      <c r="J2703" s="16">
        <f>ABS(Solieusap!J2703)</f>
        <v>7.5578433766267299</v>
      </c>
      <c r="K2703" s="16">
        <f t="shared" si="0"/>
        <v>30.4719493506635</v>
      </c>
      <c r="L2703" s="16">
        <f t="shared" si="1"/>
        <v>11.261524112560901</v>
      </c>
    </row>
    <row r="2704" spans="1:12" ht="16.5" customHeight="1">
      <c r="A2704" s="15" t="str">
        <f>Solieusap!A2704</f>
        <v>Cũ</v>
      </c>
      <c r="B2704" s="15">
        <f>Solieusap!B2704</f>
        <v>0</v>
      </c>
      <c r="C2704" s="15" t="str">
        <f>Solieusap!C2704</f>
        <v>COMB5</v>
      </c>
      <c r="D2704" s="15" t="str">
        <f>Solieusap!D2704</f>
        <v>Combination</v>
      </c>
      <c r="E2704" s="16">
        <f>ABS(Solieusap!E2704)</f>
        <v>30.4888057142999</v>
      </c>
      <c r="F2704" s="16">
        <f>ABS(Solieusap!F2704)</f>
        <v>2.9707252380954601</v>
      </c>
      <c r="G2704" s="16">
        <f>ABS(Solieusap!G2704)</f>
        <v>3.9851609523826799</v>
      </c>
      <c r="H2704" s="16">
        <f>ABS(Solieusap!H2704)</f>
        <v>1.8161089999985101E-3</v>
      </c>
      <c r="I2704" s="16">
        <f>ABS(Solieusap!I2704)</f>
        <v>11.2683189047687</v>
      </c>
      <c r="J2704" s="16">
        <f>ABS(Solieusap!J2704)</f>
        <v>7.5623904285747896</v>
      </c>
      <c r="K2704" s="16">
        <f t="shared" si="0"/>
        <v>30.4888057142999</v>
      </c>
      <c r="L2704" s="16">
        <f t="shared" si="1"/>
        <v>11.2683189047687</v>
      </c>
    </row>
    <row r="2705" spans="1:12" ht="16.5" customHeight="1">
      <c r="A2705" s="15" t="str">
        <f>Solieusap!A2705</f>
        <v>Cũ</v>
      </c>
      <c r="B2705" s="15">
        <f>Solieusap!B2705</f>
        <v>1.75</v>
      </c>
      <c r="C2705" s="15" t="str">
        <f>Solieusap!C2705</f>
        <v>COMB5</v>
      </c>
      <c r="D2705" s="15" t="str">
        <f>Solieusap!D2705</f>
        <v>Combination</v>
      </c>
      <c r="E2705" s="16">
        <f>ABS(Solieusap!E2705)</f>
        <v>30.5056620779363</v>
      </c>
      <c r="F2705" s="16">
        <f>ABS(Solieusap!F2705)</f>
        <v>2.9724357575759801</v>
      </c>
      <c r="G2705" s="16">
        <f>ABS(Solieusap!G2705)</f>
        <v>3.9874253679670999</v>
      </c>
      <c r="H2705" s="16">
        <f>ABS(Solieusap!H2705)</f>
        <v>1.8171641038946099E-3</v>
      </c>
      <c r="I2705" s="16">
        <f>ABS(Solieusap!I2705)</f>
        <v>11.2751136969766</v>
      </c>
      <c r="J2705" s="16">
        <f>ABS(Solieusap!J2705)</f>
        <v>7.5669374805228502</v>
      </c>
      <c r="K2705" s="16">
        <f t="shared" si="0"/>
        <v>30.5056620779363</v>
      </c>
      <c r="L2705" s="16">
        <f t="shared" si="1"/>
        <v>11.2751136969766</v>
      </c>
    </row>
    <row r="2706" spans="1:12" ht="16.5" customHeight="1">
      <c r="A2706" s="15" t="str">
        <f>Solieusap!A2706</f>
        <v>Cũ</v>
      </c>
      <c r="B2706" s="15">
        <f>Solieusap!B2706</f>
        <v>3.5</v>
      </c>
      <c r="C2706" s="15" t="str">
        <f>Solieusap!C2706</f>
        <v>COMB5</v>
      </c>
      <c r="D2706" s="15" t="str">
        <f>Solieusap!D2706</f>
        <v>Combination</v>
      </c>
      <c r="E2706" s="16">
        <f>ABS(Solieusap!E2706)</f>
        <v>30.5225184415727</v>
      </c>
      <c r="F2706" s="16">
        <f>ABS(Solieusap!F2706)</f>
        <v>2.9741462770565001</v>
      </c>
      <c r="G2706" s="16">
        <f>ABS(Solieusap!G2706)</f>
        <v>3.9896897835515199</v>
      </c>
      <c r="H2706" s="16">
        <f>ABS(Solieusap!H2706)</f>
        <v>1.81821920779071E-3</v>
      </c>
      <c r="I2706" s="16">
        <f>ABS(Solieusap!I2706)</f>
        <v>11.281908489184399</v>
      </c>
      <c r="J2706" s="16">
        <f>ABS(Solieusap!J2706)</f>
        <v>7.5714845324709099</v>
      </c>
      <c r="K2706" s="16">
        <f t="shared" si="0"/>
        <v>30.5225184415727</v>
      </c>
      <c r="L2706" s="16">
        <f t="shared" si="1"/>
        <v>11.281908489184399</v>
      </c>
    </row>
    <row r="2707" spans="1:12" ht="16.5" customHeight="1">
      <c r="A2707" s="15" t="str">
        <f>Solieusap!A2707</f>
        <v>Cũ</v>
      </c>
      <c r="B2707" s="15">
        <f>Solieusap!B2707</f>
        <v>0</v>
      </c>
      <c r="C2707" s="15" t="str">
        <f>Solieusap!C2707</f>
        <v>COMB6</v>
      </c>
      <c r="D2707" s="15" t="str">
        <f>Solieusap!D2707</f>
        <v>Combination</v>
      </c>
      <c r="E2707" s="16">
        <f>ABS(Solieusap!E2707)</f>
        <v>30.5393748052091</v>
      </c>
      <c r="F2707" s="16">
        <f>ABS(Solieusap!F2707)</f>
        <v>2.9758567965370202</v>
      </c>
      <c r="G2707" s="16">
        <f>ABS(Solieusap!G2707)</f>
        <v>3.99195419913594</v>
      </c>
      <c r="H2707" s="16">
        <f>ABS(Solieusap!H2707)</f>
        <v>1.8192743116868101E-3</v>
      </c>
      <c r="I2707" s="16">
        <f>ABS(Solieusap!I2707)</f>
        <v>11.2887032813922</v>
      </c>
      <c r="J2707" s="16">
        <f>ABS(Solieusap!J2707)</f>
        <v>7.5760315844189803</v>
      </c>
      <c r="K2707" s="16">
        <f t="shared" si="0"/>
        <v>30.5393748052091</v>
      </c>
      <c r="L2707" s="16">
        <f t="shared" si="1"/>
        <v>11.2887032813922</v>
      </c>
    </row>
    <row r="2708" spans="1:12" ht="16.5" customHeight="1">
      <c r="A2708" s="15" t="str">
        <f>Solieusap!A2708</f>
        <v>Cũ</v>
      </c>
      <c r="B2708" s="15">
        <f>Solieusap!B2708</f>
        <v>1.75</v>
      </c>
      <c r="C2708" s="15" t="str">
        <f>Solieusap!C2708</f>
        <v>COMB6</v>
      </c>
      <c r="D2708" s="15" t="str">
        <f>Solieusap!D2708</f>
        <v>Combination</v>
      </c>
      <c r="E2708" s="16">
        <f>ABS(Solieusap!E2708)</f>
        <v>30.5562311688454</v>
      </c>
      <c r="F2708" s="16">
        <f>ABS(Solieusap!F2708)</f>
        <v>2.9775673160175402</v>
      </c>
      <c r="G2708" s="16">
        <f>ABS(Solieusap!G2708)</f>
        <v>3.99421861472036</v>
      </c>
      <c r="H2708" s="16">
        <f>ABS(Solieusap!H2708)</f>
        <v>1.82032941558291E-3</v>
      </c>
      <c r="I2708" s="16">
        <f>ABS(Solieusap!I2708)</f>
        <v>11.295498073599999</v>
      </c>
      <c r="J2708" s="16">
        <f>ABS(Solieusap!J2708)</f>
        <v>7.58057863636704</v>
      </c>
      <c r="K2708" s="16">
        <f t="shared" si="0"/>
        <v>30.5562311688454</v>
      </c>
      <c r="L2708" s="16">
        <f t="shared" si="1"/>
        <v>11.295498073599999</v>
      </c>
    </row>
    <row r="2709" spans="1:12" ht="16.5" customHeight="1">
      <c r="A2709" s="15" t="str">
        <f>Solieusap!A2709</f>
        <v>Cũ</v>
      </c>
      <c r="B2709" s="15">
        <f>Solieusap!B2709</f>
        <v>3.5</v>
      </c>
      <c r="C2709" s="15" t="str">
        <f>Solieusap!C2709</f>
        <v>COMB6</v>
      </c>
      <c r="D2709" s="15" t="str">
        <f>Solieusap!D2709</f>
        <v>Combination</v>
      </c>
      <c r="E2709" s="16">
        <f>ABS(Solieusap!E2709)</f>
        <v>30.5730875324818</v>
      </c>
      <c r="F2709" s="16">
        <f>ABS(Solieusap!F2709)</f>
        <v>2.9792778354980598</v>
      </c>
      <c r="G2709" s="16">
        <f>ABS(Solieusap!G2709)</f>
        <v>3.99648303030478</v>
      </c>
      <c r="H2709" s="16">
        <f>ABS(Solieusap!H2709)</f>
        <v>1.82138451947901E-3</v>
      </c>
      <c r="I2709" s="16">
        <f>ABS(Solieusap!I2709)</f>
        <v>11.3022928658078</v>
      </c>
      <c r="J2709" s="16">
        <f>ABS(Solieusap!J2709)</f>
        <v>7.5851256883150997</v>
      </c>
      <c r="K2709" s="16">
        <f t="shared" si="0"/>
        <v>30.5730875324818</v>
      </c>
      <c r="L2709" s="16">
        <f t="shared" si="1"/>
        <v>11.3022928658078</v>
      </c>
    </row>
    <row r="2710" spans="1:12" ht="16.5" customHeight="1">
      <c r="A2710" s="15" t="str">
        <f>Solieusap!A2710</f>
        <v>Cũ</v>
      </c>
      <c r="B2710" s="15">
        <f>Solieusap!B2710</f>
        <v>0</v>
      </c>
      <c r="C2710" s="15" t="str">
        <f>Solieusap!C2710</f>
        <v>COMB7</v>
      </c>
      <c r="D2710" s="15" t="str">
        <f>Solieusap!D2710</f>
        <v>Combination</v>
      </c>
      <c r="E2710" s="16">
        <f>ABS(Solieusap!E2710)</f>
        <v>30.5899438961182</v>
      </c>
      <c r="F2710" s="16">
        <f>ABS(Solieusap!F2710)</f>
        <v>2.9809883549785798</v>
      </c>
      <c r="G2710" s="16">
        <f>ABS(Solieusap!G2710)</f>
        <v>3.9987474458892001</v>
      </c>
      <c r="H2710" s="16">
        <f>ABS(Solieusap!H2710)</f>
        <v>1.8224396233751099E-3</v>
      </c>
      <c r="I2710" s="16">
        <f>ABS(Solieusap!I2710)</f>
        <v>11.309087658015599</v>
      </c>
      <c r="J2710" s="16">
        <f>ABS(Solieusap!J2710)</f>
        <v>7.5896727402631603</v>
      </c>
      <c r="K2710" s="16">
        <f t="shared" si="0"/>
        <v>30.5899438961182</v>
      </c>
      <c r="L2710" s="16">
        <f t="shared" si="1"/>
        <v>11.309087658015599</v>
      </c>
    </row>
    <row r="2711" spans="1:12" ht="16.5" customHeight="1">
      <c r="A2711" s="15" t="str">
        <f>Solieusap!A2711</f>
        <v>Cũ</v>
      </c>
      <c r="B2711" s="15">
        <f>Solieusap!B2711</f>
        <v>1.75</v>
      </c>
      <c r="C2711" s="15" t="str">
        <f>Solieusap!C2711</f>
        <v>COMB7</v>
      </c>
      <c r="D2711" s="15" t="str">
        <f>Solieusap!D2711</f>
        <v>Combination</v>
      </c>
      <c r="E2711" s="16">
        <f>ABS(Solieusap!E2711)</f>
        <v>30.6068002597546</v>
      </c>
      <c r="F2711" s="16">
        <f>ABS(Solieusap!F2711)</f>
        <v>2.9826988744590999</v>
      </c>
      <c r="G2711" s="16">
        <f>ABS(Solieusap!G2711)</f>
        <v>4.0010118614736196</v>
      </c>
      <c r="H2711" s="16">
        <f>ABS(Solieusap!H2711)</f>
        <v>1.82349472727121E-3</v>
      </c>
      <c r="I2711" s="16">
        <f>ABS(Solieusap!I2711)</f>
        <v>11.3158824502234</v>
      </c>
      <c r="J2711" s="16">
        <f>ABS(Solieusap!J2711)</f>
        <v>7.59421979221122</v>
      </c>
      <c r="K2711" s="16">
        <f t="shared" si="0"/>
        <v>30.6068002597546</v>
      </c>
      <c r="L2711" s="16">
        <f t="shared" si="1"/>
        <v>11.3158824502234</v>
      </c>
    </row>
    <row r="2712" spans="1:12" ht="16.5" customHeight="1">
      <c r="A2712" s="15" t="str">
        <f>Solieusap!A2712</f>
        <v>Cũ</v>
      </c>
      <c r="B2712" s="15">
        <f>Solieusap!B2712</f>
        <v>3.5</v>
      </c>
      <c r="C2712" s="15" t="str">
        <f>Solieusap!C2712</f>
        <v>COMB7</v>
      </c>
      <c r="D2712" s="15" t="str">
        <f>Solieusap!D2712</f>
        <v>Combination</v>
      </c>
      <c r="E2712" s="16">
        <f>ABS(Solieusap!E2712)</f>
        <v>30.623656623391</v>
      </c>
      <c r="F2712" s="16">
        <f>ABS(Solieusap!F2712)</f>
        <v>2.9844093939396199</v>
      </c>
      <c r="G2712" s="16">
        <f>ABS(Solieusap!G2712)</f>
        <v>4.0032762770580401</v>
      </c>
      <c r="H2712" s="16">
        <f>ABS(Solieusap!H2712)</f>
        <v>1.8245498311673101E-3</v>
      </c>
      <c r="I2712" s="16">
        <f>ABS(Solieusap!I2712)</f>
        <v>11.322677242431199</v>
      </c>
      <c r="J2712" s="16">
        <f>ABS(Solieusap!J2712)</f>
        <v>7.5987668441592797</v>
      </c>
      <c r="K2712" s="16">
        <f t="shared" si="0"/>
        <v>30.623656623391</v>
      </c>
      <c r="L2712" s="16">
        <f t="shared" si="1"/>
        <v>11.322677242431199</v>
      </c>
    </row>
    <row r="2713" spans="1:12" ht="16.5" customHeight="1">
      <c r="A2713" s="15" t="str">
        <f>Solieusap!A2713</f>
        <v>Cũ</v>
      </c>
      <c r="B2713" s="15">
        <f>Solieusap!B2713</f>
        <v>0</v>
      </c>
      <c r="C2713" s="15" t="str">
        <f>Solieusap!C2713</f>
        <v>COMB1</v>
      </c>
      <c r="D2713" s="15" t="str">
        <f>Solieusap!D2713</f>
        <v>Combination</v>
      </c>
      <c r="E2713" s="16">
        <f>ABS(Solieusap!E2713)</f>
        <v>30.6405129870274</v>
      </c>
      <c r="F2713" s="16">
        <f>ABS(Solieusap!F2713)</f>
        <v>2.9861199134201399</v>
      </c>
      <c r="G2713" s="16">
        <f>ABS(Solieusap!G2713)</f>
        <v>4.0055406926424597</v>
      </c>
      <c r="H2713" s="16">
        <f>ABS(Solieusap!H2713)</f>
        <v>1.8256049350634099E-3</v>
      </c>
      <c r="I2713" s="16">
        <f>ABS(Solieusap!I2713)</f>
        <v>11.329472034639</v>
      </c>
      <c r="J2713" s="16">
        <f>ABS(Solieusap!J2713)</f>
        <v>7.6033138961073403</v>
      </c>
      <c r="K2713" s="16">
        <f t="shared" si="0"/>
        <v>30.6405129870274</v>
      </c>
      <c r="L2713" s="16">
        <f t="shared" si="1"/>
        <v>11.329472034639</v>
      </c>
    </row>
    <row r="2714" spans="1:12" ht="16.5" customHeight="1">
      <c r="A2714" s="15" t="str">
        <f>Solieusap!A2714</f>
        <v>Cũ</v>
      </c>
      <c r="B2714" s="15">
        <f>Solieusap!B2714</f>
        <v>1.75</v>
      </c>
      <c r="C2714" s="15" t="str">
        <f>Solieusap!C2714</f>
        <v>COMB1</v>
      </c>
      <c r="D2714" s="15" t="str">
        <f>Solieusap!D2714</f>
        <v>Combination</v>
      </c>
      <c r="E2714" s="16">
        <f>ABS(Solieusap!E2714)</f>
        <v>30.657369350663799</v>
      </c>
      <c r="F2714" s="16">
        <f>ABS(Solieusap!F2714)</f>
        <v>2.98783043290066</v>
      </c>
      <c r="G2714" s="16">
        <f>ABS(Solieusap!G2714)</f>
        <v>4.0078051082268802</v>
      </c>
      <c r="H2714" s="16">
        <f>ABS(Solieusap!H2714)</f>
        <v>1.82666003895951E-3</v>
      </c>
      <c r="I2714" s="16">
        <f>ABS(Solieusap!I2714)</f>
        <v>11.336266826846799</v>
      </c>
      <c r="J2714" s="16">
        <f>ABS(Solieusap!J2714)</f>
        <v>7.6078609480554</v>
      </c>
      <c r="K2714" s="16">
        <f t="shared" si="0"/>
        <v>30.657369350663799</v>
      </c>
      <c r="L2714" s="16">
        <f t="shared" si="1"/>
        <v>11.336266826846799</v>
      </c>
    </row>
    <row r="2715" spans="1:12" ht="16.5" customHeight="1">
      <c r="A2715" s="15" t="str">
        <f>Solieusap!A2715</f>
        <v>Cũ</v>
      </c>
      <c r="B2715" s="15">
        <f>Solieusap!B2715</f>
        <v>3.5</v>
      </c>
      <c r="C2715" s="15" t="str">
        <f>Solieusap!C2715</f>
        <v>COMB1</v>
      </c>
      <c r="D2715" s="15" t="str">
        <f>Solieusap!D2715</f>
        <v>Combination</v>
      </c>
      <c r="E2715" s="16">
        <f>ABS(Solieusap!E2715)</f>
        <v>30.674225714300199</v>
      </c>
      <c r="F2715" s="16">
        <f>ABS(Solieusap!F2715)</f>
        <v>2.98954095238118</v>
      </c>
      <c r="G2715" s="16">
        <f>ABS(Solieusap!G2715)</f>
        <v>4.0100695238112998</v>
      </c>
      <c r="H2715" s="16">
        <f>ABS(Solieusap!H2715)</f>
        <v>1.8277151428556101E-3</v>
      </c>
      <c r="I2715" s="16">
        <f>ABS(Solieusap!I2715)</f>
        <v>11.3430616190546</v>
      </c>
      <c r="J2715" s="16">
        <f>ABS(Solieusap!J2715)</f>
        <v>7.6124080000034597</v>
      </c>
      <c r="K2715" s="16">
        <f t="shared" si="0"/>
        <v>30.674225714300199</v>
      </c>
      <c r="L2715" s="16">
        <f t="shared" si="1"/>
        <v>11.3430616190546</v>
      </c>
    </row>
    <row r="2716" spans="1:12" ht="16.5" customHeight="1">
      <c r="A2716" s="15" t="str">
        <f>Solieusap!A2716</f>
        <v>Cũ</v>
      </c>
      <c r="B2716" s="15">
        <f>Solieusap!B2716</f>
        <v>0</v>
      </c>
      <c r="C2716" s="15" t="str">
        <f>Solieusap!C2716</f>
        <v>COMB2</v>
      </c>
      <c r="D2716" s="15" t="str">
        <f>Solieusap!D2716</f>
        <v>Combination</v>
      </c>
      <c r="E2716" s="16">
        <f>ABS(Solieusap!E2716)</f>
        <v>30.691082077936599</v>
      </c>
      <c r="F2716" s="16">
        <f>ABS(Solieusap!F2716)</f>
        <v>2.9912514718617</v>
      </c>
      <c r="G2716" s="16">
        <f>ABS(Solieusap!G2716)</f>
        <v>4.0123339393957203</v>
      </c>
      <c r="H2716" s="16">
        <f>ABS(Solieusap!H2716)</f>
        <v>1.82877024675171E-3</v>
      </c>
      <c r="I2716" s="16">
        <f>ABS(Solieusap!I2716)</f>
        <v>11.349856411262399</v>
      </c>
      <c r="J2716" s="16">
        <f>ABS(Solieusap!J2716)</f>
        <v>7.6169550519515203</v>
      </c>
      <c r="K2716" s="16">
        <f t="shared" si="0"/>
        <v>30.691082077936599</v>
      </c>
      <c r="L2716" s="16">
        <f t="shared" si="1"/>
        <v>11.349856411262399</v>
      </c>
    </row>
    <row r="2717" spans="1:12" ht="16.5" customHeight="1">
      <c r="A2717" s="15" t="str">
        <f>Solieusap!A2717</f>
        <v>Cũ</v>
      </c>
      <c r="B2717" s="15">
        <f>Solieusap!B2717</f>
        <v>1.75</v>
      </c>
      <c r="C2717" s="15" t="str">
        <f>Solieusap!C2717</f>
        <v>COMB2</v>
      </c>
      <c r="D2717" s="15" t="str">
        <f>Solieusap!D2717</f>
        <v>Combination</v>
      </c>
      <c r="E2717" s="16">
        <f>ABS(Solieusap!E2717)</f>
        <v>30.707938441572999</v>
      </c>
      <c r="F2717" s="16">
        <f>ABS(Solieusap!F2717)</f>
        <v>2.9929619913422201</v>
      </c>
      <c r="G2717" s="16">
        <f>ABS(Solieusap!G2717)</f>
        <v>4.0145983549801398</v>
      </c>
      <c r="H2717" s="16">
        <f>ABS(Solieusap!H2717)</f>
        <v>1.82982535064781E-3</v>
      </c>
      <c r="I2717" s="16">
        <f>ABS(Solieusap!I2717)</f>
        <v>11.3566512034703</v>
      </c>
      <c r="J2717" s="16">
        <f>ABS(Solieusap!J2717)</f>
        <v>7.62150210389958</v>
      </c>
      <c r="K2717" s="16">
        <f t="shared" si="0"/>
        <v>30.707938441572999</v>
      </c>
      <c r="L2717" s="16">
        <f t="shared" si="1"/>
        <v>11.3566512034703</v>
      </c>
    </row>
    <row r="2718" spans="1:12" ht="16.5" customHeight="1">
      <c r="A2718" s="15" t="str">
        <f>Solieusap!A2718</f>
        <v>Cũ</v>
      </c>
      <c r="B2718" s="15">
        <f>Solieusap!B2718</f>
        <v>3.5</v>
      </c>
      <c r="C2718" s="15" t="str">
        <f>Solieusap!C2718</f>
        <v>COMB2</v>
      </c>
      <c r="D2718" s="15" t="str">
        <f>Solieusap!D2718</f>
        <v>Combination</v>
      </c>
      <c r="E2718" s="16">
        <f>ABS(Solieusap!E2718)</f>
        <v>30.724794805209399</v>
      </c>
      <c r="F2718" s="16">
        <f>ABS(Solieusap!F2718)</f>
        <v>2.9946725108227401</v>
      </c>
      <c r="G2718" s="16">
        <f>ABS(Solieusap!G2718)</f>
        <v>4.0168627705645603</v>
      </c>
      <c r="H2718" s="16">
        <f>ABS(Solieusap!H2718)</f>
        <v>1.8308804545439099E-3</v>
      </c>
      <c r="I2718" s="16">
        <f>ABS(Solieusap!I2718)</f>
        <v>11.3634459956781</v>
      </c>
      <c r="J2718" s="16">
        <f>ABS(Solieusap!J2718)</f>
        <v>7.6260491558476398</v>
      </c>
      <c r="K2718" s="16">
        <f t="shared" si="0"/>
        <v>30.724794805209399</v>
      </c>
      <c r="L2718" s="16">
        <f t="shared" si="1"/>
        <v>11.3634459956781</v>
      </c>
    </row>
    <row r="2719" spans="1:12" ht="16.5" customHeight="1">
      <c r="A2719" s="15" t="str">
        <f>Solieusap!A2719</f>
        <v>Cũ</v>
      </c>
      <c r="B2719" s="15">
        <f>Solieusap!B2719</f>
        <v>0</v>
      </c>
      <c r="C2719" s="15" t="str">
        <f>Solieusap!C2719</f>
        <v>COMB3</v>
      </c>
      <c r="D2719" s="15" t="str">
        <f>Solieusap!D2719</f>
        <v>Combination</v>
      </c>
      <c r="E2719" s="16">
        <f>ABS(Solieusap!E2719)</f>
        <v>30.741651168845799</v>
      </c>
      <c r="F2719" s="16">
        <f>ABS(Solieusap!F2719)</f>
        <v>2.9963830303032601</v>
      </c>
      <c r="G2719" s="16">
        <f>ABS(Solieusap!G2719)</f>
        <v>4.0191271861489799</v>
      </c>
      <c r="H2719" s="16">
        <f>ABS(Solieusap!H2719)</f>
        <v>1.83193555844001E-3</v>
      </c>
      <c r="I2719" s="16">
        <f>ABS(Solieusap!I2719)</f>
        <v>11.3702407878859</v>
      </c>
      <c r="J2719" s="16">
        <f>ABS(Solieusap!J2719)</f>
        <v>7.6305962077957004</v>
      </c>
      <c r="K2719" s="16">
        <f t="shared" si="0"/>
        <v>30.741651168845799</v>
      </c>
      <c r="L2719" s="16">
        <f t="shared" si="1"/>
        <v>11.3702407878859</v>
      </c>
    </row>
    <row r="2720" spans="1:12" ht="16.5" customHeight="1">
      <c r="A2720" s="15" t="str">
        <f>Solieusap!A2720</f>
        <v>Cũ</v>
      </c>
      <c r="B2720" s="15">
        <f>Solieusap!B2720</f>
        <v>1.75</v>
      </c>
      <c r="C2720" s="15" t="str">
        <f>Solieusap!C2720</f>
        <v>COMB3</v>
      </c>
      <c r="D2720" s="15" t="str">
        <f>Solieusap!D2720</f>
        <v>Combination</v>
      </c>
      <c r="E2720" s="16">
        <f>ABS(Solieusap!E2720)</f>
        <v>30.758507532482199</v>
      </c>
      <c r="F2720" s="16">
        <f>ABS(Solieusap!F2720)</f>
        <v>2.9980935497837802</v>
      </c>
      <c r="G2720" s="16">
        <f>ABS(Solieusap!G2720)</f>
        <v>4.0213916017334004</v>
      </c>
      <c r="H2720" s="16">
        <f>ABS(Solieusap!H2720)</f>
        <v>1.8329906623361101E-3</v>
      </c>
      <c r="I2720" s="16">
        <f>ABS(Solieusap!I2720)</f>
        <v>11.3770355800937</v>
      </c>
      <c r="J2720" s="16">
        <f>ABS(Solieusap!J2720)</f>
        <v>7.6351432597437601</v>
      </c>
      <c r="K2720" s="16">
        <f t="shared" si="0"/>
        <v>30.758507532482199</v>
      </c>
      <c r="L2720" s="16">
        <f t="shared" si="1"/>
        <v>11.3770355800937</v>
      </c>
    </row>
    <row r="2721" spans="1:12" ht="16.5" customHeight="1">
      <c r="A2721" s="15" t="str">
        <f>Solieusap!A2721</f>
        <v>Cũ</v>
      </c>
      <c r="B2721" s="15">
        <f>Solieusap!B2721</f>
        <v>3.5</v>
      </c>
      <c r="C2721" s="15" t="str">
        <f>Solieusap!C2721</f>
        <v>COMB3</v>
      </c>
      <c r="D2721" s="15" t="str">
        <f>Solieusap!D2721</f>
        <v>Combination</v>
      </c>
      <c r="E2721" s="16">
        <f>ABS(Solieusap!E2721)</f>
        <v>30.775363896118598</v>
      </c>
      <c r="F2721" s="16">
        <f>ABS(Solieusap!F2721)</f>
        <v>2.9998040692643002</v>
      </c>
      <c r="G2721" s="16">
        <f>ABS(Solieusap!G2721)</f>
        <v>4.02365601731782</v>
      </c>
      <c r="H2721" s="16">
        <f>ABS(Solieusap!H2721)</f>
        <v>1.8340457662322099E-3</v>
      </c>
      <c r="I2721" s="16">
        <f>ABS(Solieusap!I2721)</f>
        <v>11.3838303723015</v>
      </c>
      <c r="J2721" s="16">
        <f>ABS(Solieusap!J2721)</f>
        <v>7.6396903116918198</v>
      </c>
      <c r="K2721" s="16">
        <f t="shared" si="0"/>
        <v>30.775363896118598</v>
      </c>
      <c r="L2721" s="16">
        <f t="shared" si="1"/>
        <v>11.3838303723015</v>
      </c>
    </row>
    <row r="2722" spans="1:12" ht="16.5" customHeight="1">
      <c r="A2722" s="15" t="str">
        <f>Solieusap!A2722</f>
        <v>Cũ</v>
      </c>
      <c r="B2722" s="15">
        <f>Solieusap!B2722</f>
        <v>0</v>
      </c>
      <c r="C2722" s="15" t="str">
        <f>Solieusap!C2722</f>
        <v>COMB4</v>
      </c>
      <c r="D2722" s="15" t="str">
        <f>Solieusap!D2722</f>
        <v>Combination</v>
      </c>
      <c r="E2722" s="16">
        <f>ABS(Solieusap!E2722)</f>
        <v>30.792220259754998</v>
      </c>
      <c r="F2722" s="16">
        <f>ABS(Solieusap!F2722)</f>
        <v>3.0015145887448198</v>
      </c>
      <c r="G2722" s="16">
        <f>ABS(Solieusap!G2722)</f>
        <v>4.0259204329022404</v>
      </c>
      <c r="H2722" s="16">
        <f>ABS(Solieusap!H2722)</f>
        <v>1.83510087012831E-3</v>
      </c>
      <c r="I2722" s="16">
        <f>ABS(Solieusap!I2722)</f>
        <v>11.3906251645093</v>
      </c>
      <c r="J2722" s="16">
        <f>ABS(Solieusap!J2722)</f>
        <v>7.6442373636398804</v>
      </c>
      <c r="K2722" s="16">
        <f t="shared" si="0"/>
        <v>30.792220259754998</v>
      </c>
      <c r="L2722" s="16">
        <f t="shared" si="1"/>
        <v>11.3906251645093</v>
      </c>
    </row>
    <row r="2723" spans="1:12" ht="16.5" customHeight="1">
      <c r="A2723" s="15" t="str">
        <f>Solieusap!A2723</f>
        <v>Cũ</v>
      </c>
      <c r="B2723" s="15">
        <f>Solieusap!B2723</f>
        <v>1.75</v>
      </c>
      <c r="C2723" s="15" t="str">
        <f>Solieusap!C2723</f>
        <v>COMB4</v>
      </c>
      <c r="D2723" s="15" t="str">
        <f>Solieusap!D2723</f>
        <v>Combination</v>
      </c>
      <c r="E2723" s="16">
        <f>ABS(Solieusap!E2723)</f>
        <v>30.809076623391402</v>
      </c>
      <c r="F2723" s="16">
        <f>ABS(Solieusap!F2723)</f>
        <v>3.0032251082253398</v>
      </c>
      <c r="G2723" s="16">
        <f>ABS(Solieusap!G2723)</f>
        <v>4.02818484848666</v>
      </c>
      <c r="H2723" s="16">
        <f>ABS(Solieusap!H2723)</f>
        <v>1.8361559740244101E-3</v>
      </c>
      <c r="I2723" s="16">
        <f>ABS(Solieusap!I2723)</f>
        <v>11.3974199567171</v>
      </c>
      <c r="J2723" s="16">
        <f>ABS(Solieusap!J2723)</f>
        <v>7.6487844155879401</v>
      </c>
      <c r="K2723" s="16">
        <f t="shared" si="0"/>
        <v>30.809076623391402</v>
      </c>
      <c r="L2723" s="16">
        <f t="shared" si="1"/>
        <v>11.3974199567171</v>
      </c>
    </row>
    <row r="2724" spans="1:12" ht="16.5" customHeight="1">
      <c r="A2724" s="15" t="str">
        <f>Solieusap!A2724</f>
        <v>Cũ</v>
      </c>
      <c r="B2724" s="15">
        <f>Solieusap!B2724</f>
        <v>3.5</v>
      </c>
      <c r="C2724" s="15" t="str">
        <f>Solieusap!C2724</f>
        <v>COMB4</v>
      </c>
      <c r="D2724" s="15" t="str">
        <f>Solieusap!D2724</f>
        <v>Combination</v>
      </c>
      <c r="E2724" s="16">
        <f>ABS(Solieusap!E2724)</f>
        <v>30.825932987027802</v>
      </c>
      <c r="F2724" s="16">
        <f>ABS(Solieusap!F2724)</f>
        <v>3.0049356277058599</v>
      </c>
      <c r="G2724" s="16">
        <f>ABS(Solieusap!G2724)</f>
        <v>4.0304492640710796</v>
      </c>
      <c r="H2724" s="16">
        <f>ABS(Solieusap!H2724)</f>
        <v>1.8372110779205099E-3</v>
      </c>
      <c r="I2724" s="16">
        <f>ABS(Solieusap!I2724)</f>
        <v>11.4042147489249</v>
      </c>
      <c r="J2724" s="16">
        <f>ABS(Solieusap!J2724)</f>
        <v>7.6533314675360096</v>
      </c>
      <c r="K2724" s="16">
        <f t="shared" si="0"/>
        <v>30.825932987027802</v>
      </c>
      <c r="L2724" s="16">
        <f t="shared" si="1"/>
        <v>11.4042147489249</v>
      </c>
    </row>
    <row r="2725" spans="1:12" ht="16.5" customHeight="1">
      <c r="A2725" s="15" t="str">
        <f>Solieusap!A2725</f>
        <v>Cũ</v>
      </c>
      <c r="B2725" s="15">
        <f>Solieusap!B2725</f>
        <v>0</v>
      </c>
      <c r="C2725" s="15" t="str">
        <f>Solieusap!C2725</f>
        <v>COMB5</v>
      </c>
      <c r="D2725" s="15" t="str">
        <f>Solieusap!D2725</f>
        <v>Combination</v>
      </c>
      <c r="E2725" s="16">
        <f>ABS(Solieusap!E2725)</f>
        <v>30.842789350664201</v>
      </c>
      <c r="F2725" s="16">
        <f>ABS(Solieusap!F2725)</f>
        <v>3.0066461471863799</v>
      </c>
      <c r="G2725" s="16">
        <f>ABS(Solieusap!G2725)</f>
        <v>4.0327136796555001</v>
      </c>
      <c r="H2725" s="16">
        <f>ABS(Solieusap!H2725)</f>
        <v>1.83826618181661E-3</v>
      </c>
      <c r="I2725" s="16">
        <f>ABS(Solieusap!I2725)</f>
        <v>11.411009541132699</v>
      </c>
      <c r="J2725" s="16">
        <f>ABS(Solieusap!J2725)</f>
        <v>7.6578785194840702</v>
      </c>
      <c r="K2725" s="16">
        <f t="shared" si="0"/>
        <v>30.842789350664201</v>
      </c>
      <c r="L2725" s="16">
        <f t="shared" si="1"/>
        <v>11.411009541132699</v>
      </c>
    </row>
    <row r="2726" spans="1:12" ht="16.5" customHeight="1">
      <c r="A2726" s="15" t="str">
        <f>Solieusap!A2726</f>
        <v>Cũ</v>
      </c>
      <c r="B2726" s="15">
        <f>Solieusap!B2726</f>
        <v>1.75</v>
      </c>
      <c r="C2726" s="15" t="str">
        <f>Solieusap!C2726</f>
        <v>COMB5</v>
      </c>
      <c r="D2726" s="15" t="str">
        <f>Solieusap!D2726</f>
        <v>Combination</v>
      </c>
      <c r="E2726" s="16">
        <f>ABS(Solieusap!E2726)</f>
        <v>30.859645714300601</v>
      </c>
      <c r="F2726" s="16">
        <f>ABS(Solieusap!F2726)</f>
        <v>3.0083566666668999</v>
      </c>
      <c r="G2726" s="16">
        <f>ABS(Solieusap!G2726)</f>
        <v>4.0349780952399197</v>
      </c>
      <c r="H2726" s="16">
        <f>ABS(Solieusap!H2726)</f>
        <v>1.8393212857127101E-3</v>
      </c>
      <c r="I2726" s="16">
        <f>ABS(Solieusap!I2726)</f>
        <v>11.4178043333405</v>
      </c>
      <c r="J2726" s="16">
        <f>ABS(Solieusap!J2726)</f>
        <v>7.6624255714321299</v>
      </c>
      <c r="K2726" s="16">
        <f t="shared" si="0"/>
        <v>30.859645714300601</v>
      </c>
      <c r="L2726" s="16">
        <f t="shared" si="1"/>
        <v>11.4178043333405</v>
      </c>
    </row>
    <row r="2727" spans="1:12" ht="16.5" customHeight="1">
      <c r="A2727" s="15" t="str">
        <f>Solieusap!A2727</f>
        <v>Cũ</v>
      </c>
      <c r="B2727" s="15">
        <f>Solieusap!B2727</f>
        <v>3.5</v>
      </c>
      <c r="C2727" s="15" t="str">
        <f>Solieusap!C2727</f>
        <v>COMB5</v>
      </c>
      <c r="D2727" s="15" t="str">
        <f>Solieusap!D2727</f>
        <v>Combination</v>
      </c>
      <c r="E2727" s="16">
        <f>ABS(Solieusap!E2727)</f>
        <v>30.876502077937001</v>
      </c>
      <c r="F2727" s="16">
        <f>ABS(Solieusap!F2727)</f>
        <v>3.01006718614742</v>
      </c>
      <c r="G2727" s="16">
        <f>ABS(Solieusap!G2727)</f>
        <v>4.0372425108243402</v>
      </c>
      <c r="H2727" s="16">
        <f>ABS(Solieusap!H2727)</f>
        <v>1.84037638960881E-3</v>
      </c>
      <c r="I2727" s="16">
        <f>ABS(Solieusap!I2727)</f>
        <v>11.424599125548401</v>
      </c>
      <c r="J2727" s="16">
        <f>ABS(Solieusap!J2727)</f>
        <v>7.6669726233801896</v>
      </c>
      <c r="K2727" s="16">
        <f t="shared" si="0"/>
        <v>30.876502077937001</v>
      </c>
      <c r="L2727" s="16">
        <f t="shared" si="1"/>
        <v>11.424599125548401</v>
      </c>
    </row>
    <row r="2728" spans="1:12" ht="16.5" customHeight="1">
      <c r="A2728" s="15" t="str">
        <f>Solieusap!A2728</f>
        <v>Cũ</v>
      </c>
      <c r="B2728" s="15">
        <f>Solieusap!B2728</f>
        <v>0</v>
      </c>
      <c r="C2728" s="15" t="str">
        <f>Solieusap!C2728</f>
        <v>COMB6</v>
      </c>
      <c r="D2728" s="15" t="str">
        <f>Solieusap!D2728</f>
        <v>Combination</v>
      </c>
      <c r="E2728" s="16">
        <f>ABS(Solieusap!E2728)</f>
        <v>30.893358441573401</v>
      </c>
      <c r="F2728" s="16">
        <f>ABS(Solieusap!F2728)</f>
        <v>3.01177770562794</v>
      </c>
      <c r="G2728" s="16">
        <f>ABS(Solieusap!G2728)</f>
        <v>4.0395069264087597</v>
      </c>
      <c r="H2728" s="16">
        <f>ABS(Solieusap!H2728)</f>
        <v>1.84143149350491E-3</v>
      </c>
      <c r="I2728" s="16">
        <f>ABS(Solieusap!I2728)</f>
        <v>11.4313939177562</v>
      </c>
      <c r="J2728" s="16">
        <f>ABS(Solieusap!J2728)</f>
        <v>7.6715196753282502</v>
      </c>
      <c r="K2728" s="16">
        <f t="shared" si="0"/>
        <v>30.893358441573401</v>
      </c>
      <c r="L2728" s="16">
        <f t="shared" si="1"/>
        <v>11.4313939177562</v>
      </c>
    </row>
    <row r="2729" spans="1:12" ht="16.5" customHeight="1">
      <c r="A2729" s="15" t="str">
        <f>Solieusap!A2729</f>
        <v>Cũ</v>
      </c>
      <c r="B2729" s="15">
        <f>Solieusap!B2729</f>
        <v>1.75</v>
      </c>
      <c r="C2729" s="15" t="str">
        <f>Solieusap!C2729</f>
        <v>COMB6</v>
      </c>
      <c r="D2729" s="15" t="str">
        <f>Solieusap!D2729</f>
        <v>Combination</v>
      </c>
      <c r="E2729" s="16">
        <f>ABS(Solieusap!E2729)</f>
        <v>30.910214805209801</v>
      </c>
      <c r="F2729" s="16">
        <f>ABS(Solieusap!F2729)</f>
        <v>3.01348822510846</v>
      </c>
      <c r="G2729" s="16">
        <f>ABS(Solieusap!G2729)</f>
        <v>4.0417713419931802</v>
      </c>
      <c r="H2729" s="16">
        <f>ABS(Solieusap!H2729)</f>
        <v>1.8424865974010099E-3</v>
      </c>
      <c r="I2729" s="16">
        <f>ABS(Solieusap!I2729)</f>
        <v>11.438188709964001</v>
      </c>
      <c r="J2729" s="16">
        <f>ABS(Solieusap!J2729)</f>
        <v>7.6760667272763099</v>
      </c>
      <c r="K2729" s="16">
        <f t="shared" si="0"/>
        <v>30.910214805209801</v>
      </c>
      <c r="L2729" s="16">
        <f t="shared" si="1"/>
        <v>11.438188709964001</v>
      </c>
    </row>
    <row r="2730" spans="1:12" ht="16.5" customHeight="1">
      <c r="A2730" s="15" t="str">
        <f>Solieusap!A2730</f>
        <v>Cũ</v>
      </c>
      <c r="B2730" s="15">
        <f>Solieusap!B2730</f>
        <v>3.5</v>
      </c>
      <c r="C2730" s="15" t="str">
        <f>Solieusap!C2730</f>
        <v>COMB6</v>
      </c>
      <c r="D2730" s="15" t="str">
        <f>Solieusap!D2730</f>
        <v>Combination</v>
      </c>
      <c r="E2730" s="16">
        <f>ABS(Solieusap!E2730)</f>
        <v>30.927071168846201</v>
      </c>
      <c r="F2730" s="16">
        <f>ABS(Solieusap!F2730)</f>
        <v>3.0151987445889801</v>
      </c>
      <c r="G2730" s="16">
        <f>ABS(Solieusap!G2730)</f>
        <v>4.0440357575775998</v>
      </c>
      <c r="H2730" s="16">
        <f>ABS(Solieusap!H2730)</f>
        <v>1.84354170129711E-3</v>
      </c>
      <c r="I2730" s="16">
        <f>ABS(Solieusap!I2730)</f>
        <v>11.4449835021718</v>
      </c>
      <c r="J2730" s="16">
        <f>ABS(Solieusap!J2730)</f>
        <v>7.6806137792243696</v>
      </c>
      <c r="K2730" s="16">
        <f t="shared" si="0"/>
        <v>30.927071168846201</v>
      </c>
      <c r="L2730" s="16">
        <f t="shared" si="1"/>
        <v>11.4449835021718</v>
      </c>
    </row>
    <row r="2731" spans="1:12" ht="16.5" customHeight="1">
      <c r="A2731" s="15" t="str">
        <f>Solieusap!A2731</f>
        <v>Cũ</v>
      </c>
      <c r="B2731" s="15">
        <f>Solieusap!B2731</f>
        <v>0</v>
      </c>
      <c r="C2731" s="15" t="str">
        <f>Solieusap!C2731</f>
        <v>COMB7</v>
      </c>
      <c r="D2731" s="15" t="str">
        <f>Solieusap!D2731</f>
        <v>Combination</v>
      </c>
      <c r="E2731" s="16">
        <f>ABS(Solieusap!E2731)</f>
        <v>30.943927532482601</v>
      </c>
      <c r="F2731" s="16">
        <f>ABS(Solieusap!F2731)</f>
        <v>3.0169092640695001</v>
      </c>
      <c r="G2731" s="16">
        <f>ABS(Solieusap!G2731)</f>
        <v>4.0463001731620203</v>
      </c>
      <c r="H2731" s="16">
        <f>ABS(Solieusap!H2731)</f>
        <v>1.8445968051932101E-3</v>
      </c>
      <c r="I2731" s="16">
        <f>ABS(Solieusap!I2731)</f>
        <v>11.451778294379601</v>
      </c>
      <c r="J2731" s="16">
        <f>ABS(Solieusap!J2731)</f>
        <v>7.6851608311724302</v>
      </c>
      <c r="K2731" s="16">
        <f t="shared" si="0"/>
        <v>30.943927532482601</v>
      </c>
      <c r="L2731" s="16">
        <f t="shared" si="1"/>
        <v>11.451778294379601</v>
      </c>
    </row>
    <row r="2732" spans="1:12" ht="16.5" customHeight="1">
      <c r="A2732" s="15" t="str">
        <f>Solieusap!A2732</f>
        <v>Cũ</v>
      </c>
      <c r="B2732" s="15">
        <f>Solieusap!B2732</f>
        <v>1.75</v>
      </c>
      <c r="C2732" s="15" t="str">
        <f>Solieusap!C2732</f>
        <v>COMB7</v>
      </c>
      <c r="D2732" s="15" t="str">
        <f>Solieusap!D2732</f>
        <v>Combination</v>
      </c>
      <c r="E2732" s="16">
        <f>ABS(Solieusap!E2732)</f>
        <v>30.960783896119001</v>
      </c>
      <c r="F2732" s="16">
        <f>ABS(Solieusap!F2732)</f>
        <v>3.0186197835500201</v>
      </c>
      <c r="G2732" s="16">
        <f>ABS(Solieusap!G2732)</f>
        <v>4.0485645887464399</v>
      </c>
      <c r="H2732" s="16">
        <f>ABS(Solieusap!H2732)</f>
        <v>1.8456519090893099E-3</v>
      </c>
      <c r="I2732" s="16">
        <f>ABS(Solieusap!I2732)</f>
        <v>11.4585730865874</v>
      </c>
      <c r="J2732" s="16">
        <f>ABS(Solieusap!J2732)</f>
        <v>7.6897078831204899</v>
      </c>
      <c r="K2732" s="16">
        <f t="shared" si="0"/>
        <v>30.960783896119001</v>
      </c>
      <c r="L2732" s="16">
        <f t="shared" si="1"/>
        <v>11.4585730865874</v>
      </c>
    </row>
    <row r="2733" spans="1:12" ht="16.5" customHeight="1">
      <c r="A2733" s="15" t="str">
        <f>Solieusap!A2733</f>
        <v>Cũ</v>
      </c>
      <c r="B2733" s="15">
        <f>Solieusap!B2733</f>
        <v>3.5</v>
      </c>
      <c r="C2733" s="15" t="str">
        <f>Solieusap!C2733</f>
        <v>COMB7</v>
      </c>
      <c r="D2733" s="15" t="str">
        <f>Solieusap!D2733</f>
        <v>Combination</v>
      </c>
      <c r="E2733" s="16">
        <f>ABS(Solieusap!E2733)</f>
        <v>30.9776402597554</v>
      </c>
      <c r="F2733" s="16">
        <f>ABS(Solieusap!F2733)</f>
        <v>3.0203303030305402</v>
      </c>
      <c r="G2733" s="16">
        <f>ABS(Solieusap!G2733)</f>
        <v>4.0508290043308604</v>
      </c>
      <c r="H2733" s="16">
        <f>ABS(Solieusap!H2733)</f>
        <v>1.84670701298541E-3</v>
      </c>
      <c r="I2733" s="16">
        <f>ABS(Solieusap!I2733)</f>
        <v>11.465367878795201</v>
      </c>
      <c r="J2733" s="16">
        <f>ABS(Solieusap!J2733)</f>
        <v>7.6942549350685496</v>
      </c>
      <c r="K2733" s="16">
        <f t="shared" si="0"/>
        <v>30.9776402597554</v>
      </c>
      <c r="L2733" s="16">
        <f t="shared" si="1"/>
        <v>11.465367878795201</v>
      </c>
    </row>
    <row r="2734" spans="1:12" ht="16.5" customHeight="1">
      <c r="A2734" s="15" t="str">
        <f>Solieusap!A2734</f>
        <v>Cũ</v>
      </c>
      <c r="B2734" s="15">
        <f>Solieusap!B2734</f>
        <v>0</v>
      </c>
      <c r="C2734" s="15" t="str">
        <f>Solieusap!C2734</f>
        <v>COMB1</v>
      </c>
      <c r="D2734" s="15" t="str">
        <f>Solieusap!D2734</f>
        <v>Combination</v>
      </c>
      <c r="E2734" s="16">
        <f>ABS(Solieusap!E2734)</f>
        <v>30.9944966233918</v>
      </c>
      <c r="F2734" s="16">
        <f>ABS(Solieusap!F2734)</f>
        <v>3.0220408225110602</v>
      </c>
      <c r="G2734" s="16">
        <f>ABS(Solieusap!G2734)</f>
        <v>4.0530934199152799</v>
      </c>
      <c r="H2734" s="16">
        <f>ABS(Solieusap!H2734)</f>
        <v>1.8477621168815101E-3</v>
      </c>
      <c r="I2734" s="16">
        <f>ABS(Solieusap!I2734)</f>
        <v>11.472162671003</v>
      </c>
      <c r="J2734" s="16">
        <f>ABS(Solieusap!J2734)</f>
        <v>7.6988019870166102</v>
      </c>
      <c r="K2734" s="16">
        <f t="shared" si="0"/>
        <v>30.9944966233918</v>
      </c>
      <c r="L2734" s="16">
        <f t="shared" si="1"/>
        <v>11.472162671003</v>
      </c>
    </row>
    <row r="2735" spans="1:12" ht="16.5" customHeight="1">
      <c r="A2735" s="15" t="str">
        <f>Solieusap!A2735</f>
        <v>Cũ</v>
      </c>
      <c r="B2735" s="15">
        <f>Solieusap!B2735</f>
        <v>1.75</v>
      </c>
      <c r="C2735" s="15" t="str">
        <f>Solieusap!C2735</f>
        <v>COMB1</v>
      </c>
      <c r="D2735" s="15" t="str">
        <f>Solieusap!D2735</f>
        <v>Combination</v>
      </c>
      <c r="E2735" s="16">
        <f>ABS(Solieusap!E2735)</f>
        <v>31.0113529870282</v>
      </c>
      <c r="F2735" s="16">
        <f>ABS(Solieusap!F2735)</f>
        <v>3.0237513419915798</v>
      </c>
      <c r="G2735" s="16">
        <f>ABS(Solieusap!G2735)</f>
        <v>4.0553578354997004</v>
      </c>
      <c r="H2735" s="16">
        <f>ABS(Solieusap!H2735)</f>
        <v>1.8488172207776099E-3</v>
      </c>
      <c r="I2735" s="16">
        <f>ABS(Solieusap!I2735)</f>
        <v>11.478957463210801</v>
      </c>
      <c r="J2735" s="16">
        <f>ABS(Solieusap!J2735)</f>
        <v>7.7033490389646699</v>
      </c>
      <c r="K2735" s="16">
        <f t="shared" si="0"/>
        <v>31.0113529870282</v>
      </c>
      <c r="L2735" s="16">
        <f t="shared" si="1"/>
        <v>11.478957463210801</v>
      </c>
    </row>
    <row r="2736" spans="1:12" ht="16.5" customHeight="1">
      <c r="A2736" s="15" t="str">
        <f>Solieusap!A2736</f>
        <v>Cũ</v>
      </c>
      <c r="B2736" s="15">
        <f>Solieusap!B2736</f>
        <v>3.5</v>
      </c>
      <c r="C2736" s="15" t="str">
        <f>Solieusap!C2736</f>
        <v>COMB1</v>
      </c>
      <c r="D2736" s="15" t="str">
        <f>Solieusap!D2736</f>
        <v>Combination</v>
      </c>
      <c r="E2736" s="16">
        <f>ABS(Solieusap!E2736)</f>
        <v>31.0282093506646</v>
      </c>
      <c r="F2736" s="16">
        <f>ABS(Solieusap!F2736)</f>
        <v>3.0254618614720998</v>
      </c>
      <c r="G2736" s="16">
        <f>ABS(Solieusap!G2736)</f>
        <v>4.05762225108412</v>
      </c>
      <c r="H2736" s="16">
        <f>ABS(Solieusap!H2736)</f>
        <v>1.84987232467371E-3</v>
      </c>
      <c r="I2736" s="16">
        <f>ABS(Solieusap!I2736)</f>
        <v>11.4857522554186</v>
      </c>
      <c r="J2736" s="16">
        <f>ABS(Solieusap!J2736)</f>
        <v>7.7078960909127296</v>
      </c>
      <c r="K2736" s="16">
        <f t="shared" si="0"/>
        <v>31.0282093506646</v>
      </c>
      <c r="L2736" s="16">
        <f t="shared" si="1"/>
        <v>11.4857522554186</v>
      </c>
    </row>
    <row r="2737" spans="1:12" ht="16.5" customHeight="1">
      <c r="A2737" s="15" t="str">
        <f>Solieusap!A2737</f>
        <v>Cũ</v>
      </c>
      <c r="B2737" s="15">
        <f>Solieusap!B2737</f>
        <v>0</v>
      </c>
      <c r="C2737" s="15" t="str">
        <f>Solieusap!C2737</f>
        <v>COMB2</v>
      </c>
      <c r="D2737" s="15" t="str">
        <f>Solieusap!D2737</f>
        <v>Combination</v>
      </c>
      <c r="E2737" s="16">
        <f>ABS(Solieusap!E2737)</f>
        <v>31.045065714301</v>
      </c>
      <c r="F2737" s="16">
        <f>ABS(Solieusap!F2737)</f>
        <v>3.0271723809526199</v>
      </c>
      <c r="G2737" s="16">
        <f>ABS(Solieusap!G2737)</f>
        <v>4.0598866666685396</v>
      </c>
      <c r="H2737" s="16">
        <f>ABS(Solieusap!H2737)</f>
        <v>1.8509274285698101E-3</v>
      </c>
      <c r="I2737" s="16">
        <f>ABS(Solieusap!I2737)</f>
        <v>11.4925470476265</v>
      </c>
      <c r="J2737" s="16">
        <f>ABS(Solieusap!J2737)</f>
        <v>7.7124431428607902</v>
      </c>
      <c r="K2737" s="16">
        <f t="shared" si="0"/>
        <v>31.045065714301</v>
      </c>
      <c r="L2737" s="16">
        <f t="shared" si="1"/>
        <v>11.4925470476265</v>
      </c>
    </row>
    <row r="2738" spans="1:12" ht="16.5" customHeight="1">
      <c r="A2738" s="15" t="str">
        <f>Solieusap!A2738</f>
        <v>Cũ</v>
      </c>
      <c r="B2738" s="15">
        <f>Solieusap!B2738</f>
        <v>1.75</v>
      </c>
      <c r="C2738" s="15" t="str">
        <f>Solieusap!C2738</f>
        <v>COMB2</v>
      </c>
      <c r="D2738" s="15" t="str">
        <f>Solieusap!D2738</f>
        <v>Combination</v>
      </c>
      <c r="E2738" s="16">
        <f>ABS(Solieusap!E2738)</f>
        <v>31.0619220779374</v>
      </c>
      <c r="F2738" s="16">
        <f>ABS(Solieusap!F2738)</f>
        <v>3.0288829004331399</v>
      </c>
      <c r="G2738" s="16">
        <f>ABS(Solieusap!G2738)</f>
        <v>4.0621510822529601</v>
      </c>
      <c r="H2738" s="16">
        <f>ABS(Solieusap!H2738)</f>
        <v>1.85198253246591E-3</v>
      </c>
      <c r="I2738" s="16">
        <f>ABS(Solieusap!I2738)</f>
        <v>11.499341839834299</v>
      </c>
      <c r="J2738" s="16">
        <f>ABS(Solieusap!J2738)</f>
        <v>7.71699019480885</v>
      </c>
      <c r="K2738" s="16">
        <f t="shared" si="0"/>
        <v>31.0619220779374</v>
      </c>
      <c r="L2738" s="16">
        <f t="shared" si="1"/>
        <v>11.499341839834299</v>
      </c>
    </row>
    <row r="2739" spans="1:12" ht="16.5" customHeight="1">
      <c r="A2739" s="15" t="str">
        <f>Solieusap!A2739</f>
        <v>Cũ</v>
      </c>
      <c r="B2739" s="15">
        <f>Solieusap!B2739</f>
        <v>3.5</v>
      </c>
      <c r="C2739" s="15" t="str">
        <f>Solieusap!C2739</f>
        <v>COMB2</v>
      </c>
      <c r="D2739" s="15" t="str">
        <f>Solieusap!D2739</f>
        <v>Combination</v>
      </c>
      <c r="E2739" s="16">
        <f>ABS(Solieusap!E2739)</f>
        <v>31.0787784415738</v>
      </c>
      <c r="F2739" s="16">
        <f>ABS(Solieusap!F2739)</f>
        <v>3.0305934199136599</v>
      </c>
      <c r="G2739" s="16">
        <f>ABS(Solieusap!G2739)</f>
        <v>4.0644154978373797</v>
      </c>
      <c r="H2739" s="16">
        <f>ABS(Solieusap!H2739)</f>
        <v>1.85303763636201E-3</v>
      </c>
      <c r="I2739" s="16">
        <f>ABS(Solieusap!I2739)</f>
        <v>11.5061366320421</v>
      </c>
      <c r="J2739" s="16">
        <f>ABS(Solieusap!J2739)</f>
        <v>7.7215372467569097</v>
      </c>
      <c r="K2739" s="16">
        <f t="shared" si="0"/>
        <v>31.0787784415738</v>
      </c>
      <c r="L2739" s="16">
        <f t="shared" si="1"/>
        <v>11.5061366320421</v>
      </c>
    </row>
    <row r="2740" spans="1:12" ht="16.5" customHeight="1">
      <c r="A2740" s="15" t="str">
        <f>Solieusap!A2740</f>
        <v>Cũ</v>
      </c>
      <c r="B2740" s="15">
        <f>Solieusap!B2740</f>
        <v>0</v>
      </c>
      <c r="C2740" s="15" t="str">
        <f>Solieusap!C2740</f>
        <v>COMB3</v>
      </c>
      <c r="D2740" s="15" t="str">
        <f>Solieusap!D2740</f>
        <v>Combination</v>
      </c>
      <c r="E2740" s="16">
        <f>ABS(Solieusap!E2740)</f>
        <v>31.095634805210199</v>
      </c>
      <c r="F2740" s="16">
        <f>ABS(Solieusap!F2740)</f>
        <v>3.03230393939418</v>
      </c>
      <c r="G2740" s="16">
        <f>ABS(Solieusap!G2740)</f>
        <v>4.0666799134218001</v>
      </c>
      <c r="H2740" s="16">
        <f>ABS(Solieusap!H2740)</f>
        <v>1.8540927402581099E-3</v>
      </c>
      <c r="I2740" s="16">
        <f>ABS(Solieusap!I2740)</f>
        <v>11.512931424249899</v>
      </c>
      <c r="J2740" s="16">
        <f>ABS(Solieusap!J2740)</f>
        <v>7.72608429870498</v>
      </c>
      <c r="K2740" s="16">
        <f t="shared" si="0"/>
        <v>31.095634805210199</v>
      </c>
      <c r="L2740" s="16">
        <f t="shared" si="1"/>
        <v>11.512931424249899</v>
      </c>
    </row>
    <row r="2741" spans="1:12" ht="16.5" customHeight="1">
      <c r="A2741" s="15" t="str">
        <f>Solieusap!A2741</f>
        <v>Cũ</v>
      </c>
      <c r="B2741" s="15">
        <f>Solieusap!B2741</f>
        <v>1.75</v>
      </c>
      <c r="C2741" s="15" t="str">
        <f>Solieusap!C2741</f>
        <v>COMB3</v>
      </c>
      <c r="D2741" s="15" t="str">
        <f>Solieusap!D2741</f>
        <v>Combination</v>
      </c>
      <c r="E2741" s="16">
        <f>ABS(Solieusap!E2741)</f>
        <v>31.112491168846599</v>
      </c>
      <c r="F2741" s="16">
        <f>ABS(Solieusap!F2741)</f>
        <v>3.0340144588747</v>
      </c>
      <c r="G2741" s="16">
        <f>ABS(Solieusap!G2741)</f>
        <v>4.0689443290062197</v>
      </c>
      <c r="H2741" s="16">
        <f>ABS(Solieusap!H2741)</f>
        <v>1.85514784415421E-3</v>
      </c>
      <c r="I2741" s="16">
        <f>ABS(Solieusap!I2741)</f>
        <v>11.5197262164577</v>
      </c>
      <c r="J2741" s="16">
        <f>ABS(Solieusap!J2741)</f>
        <v>7.7306313506530397</v>
      </c>
      <c r="K2741" s="16">
        <f t="shared" si="0"/>
        <v>31.112491168846599</v>
      </c>
      <c r="L2741" s="16">
        <f t="shared" si="1"/>
        <v>11.5197262164577</v>
      </c>
    </row>
    <row r="2742" spans="1:12" ht="16.5" customHeight="1">
      <c r="A2742" s="15" t="str">
        <f>Solieusap!A2742</f>
        <v>Cũ</v>
      </c>
      <c r="B2742" s="15">
        <f>Solieusap!B2742</f>
        <v>3.5</v>
      </c>
      <c r="C2742" s="15" t="str">
        <f>Solieusap!C2742</f>
        <v>COMB3</v>
      </c>
      <c r="D2742" s="15" t="str">
        <f>Solieusap!D2742</f>
        <v>Combination</v>
      </c>
      <c r="E2742" s="16">
        <f>ABS(Solieusap!E2742)</f>
        <v>31.129347532482999</v>
      </c>
      <c r="F2742" s="16">
        <f>ABS(Solieusap!F2742)</f>
        <v>3.03572497835522</v>
      </c>
      <c r="G2742" s="16">
        <f>ABS(Solieusap!G2742)</f>
        <v>4.0712087445906402</v>
      </c>
      <c r="H2742" s="16">
        <f>ABS(Solieusap!H2742)</f>
        <v>1.8562029480503101E-3</v>
      </c>
      <c r="I2742" s="16">
        <f>ABS(Solieusap!I2742)</f>
        <v>11.526521008665499</v>
      </c>
      <c r="J2742" s="16">
        <f>ABS(Solieusap!J2742)</f>
        <v>7.7351784026011003</v>
      </c>
      <c r="K2742" s="16">
        <f t="shared" si="0"/>
        <v>31.129347532482999</v>
      </c>
      <c r="L2742" s="16">
        <f t="shared" si="1"/>
        <v>11.526521008665499</v>
      </c>
    </row>
    <row r="2743" spans="1:12" ht="16.5" customHeight="1">
      <c r="A2743" s="15" t="str">
        <f>Solieusap!A2743</f>
        <v>Cũ</v>
      </c>
      <c r="B2743" s="15">
        <f>Solieusap!B2743</f>
        <v>0</v>
      </c>
      <c r="C2743" s="15" t="str">
        <f>Solieusap!C2743</f>
        <v>COMB4</v>
      </c>
      <c r="D2743" s="15" t="str">
        <f>Solieusap!D2743</f>
        <v>Combination</v>
      </c>
      <c r="E2743" s="16">
        <f>ABS(Solieusap!E2743)</f>
        <v>31.146203896119399</v>
      </c>
      <c r="F2743" s="16">
        <f>ABS(Solieusap!F2743)</f>
        <v>3.0374354978357401</v>
      </c>
      <c r="G2743" s="16">
        <f>ABS(Solieusap!G2743)</f>
        <v>4.0734731601750598</v>
      </c>
      <c r="H2743" s="16">
        <f>ABS(Solieusap!H2743)</f>
        <v>1.8572580519464099E-3</v>
      </c>
      <c r="I2743" s="16">
        <f>ABS(Solieusap!I2743)</f>
        <v>11.5333158008733</v>
      </c>
      <c r="J2743" s="16">
        <f>ABS(Solieusap!J2743)</f>
        <v>7.7397254545491601</v>
      </c>
      <c r="K2743" s="16">
        <f t="shared" si="0"/>
        <v>31.146203896119399</v>
      </c>
      <c r="L2743" s="16">
        <f t="shared" si="1"/>
        <v>11.5333158008733</v>
      </c>
    </row>
    <row r="2744" spans="1:12" ht="16.5" customHeight="1">
      <c r="A2744" s="15" t="str">
        <f>Solieusap!A2744</f>
        <v>Cũ</v>
      </c>
      <c r="B2744" s="15">
        <f>Solieusap!B2744</f>
        <v>1.75</v>
      </c>
      <c r="C2744" s="15" t="str">
        <f>Solieusap!C2744</f>
        <v>COMB4</v>
      </c>
      <c r="D2744" s="15" t="str">
        <f>Solieusap!D2744</f>
        <v>Combination</v>
      </c>
      <c r="E2744" s="16">
        <f>ABS(Solieusap!E2744)</f>
        <v>31.163060259755799</v>
      </c>
      <c r="F2744" s="16">
        <f>ABS(Solieusap!F2744)</f>
        <v>3.0391460173162601</v>
      </c>
      <c r="G2744" s="16">
        <f>ABS(Solieusap!G2744)</f>
        <v>4.0757375757594803</v>
      </c>
      <c r="H2744" s="16">
        <f>ABS(Solieusap!H2744)</f>
        <v>1.85831315584251E-3</v>
      </c>
      <c r="I2744" s="16">
        <f>ABS(Solieusap!I2744)</f>
        <v>11.540110593081099</v>
      </c>
      <c r="J2744" s="16">
        <f>ABS(Solieusap!J2744)</f>
        <v>7.7442725064972198</v>
      </c>
      <c r="K2744" s="16">
        <f t="shared" si="0"/>
        <v>31.163060259755799</v>
      </c>
      <c r="L2744" s="16">
        <f t="shared" si="1"/>
        <v>11.540110593081099</v>
      </c>
    </row>
    <row r="2745" spans="1:12" ht="16.5" customHeight="1">
      <c r="A2745" s="15" t="str">
        <f>Solieusap!A2745</f>
        <v>Cũ</v>
      </c>
      <c r="B2745" s="15">
        <f>Solieusap!B2745</f>
        <v>3.5</v>
      </c>
      <c r="C2745" s="15" t="str">
        <f>Solieusap!C2745</f>
        <v>COMB4</v>
      </c>
      <c r="D2745" s="15" t="str">
        <f>Solieusap!D2745</f>
        <v>Combination</v>
      </c>
      <c r="E2745" s="16">
        <f>ABS(Solieusap!E2745)</f>
        <v>31.179916623392199</v>
      </c>
      <c r="F2745" s="16">
        <f>ABS(Solieusap!F2745)</f>
        <v>3.0408565367967899</v>
      </c>
      <c r="G2745" s="16">
        <f>ABS(Solieusap!G2745)</f>
        <v>4.0780019913438998</v>
      </c>
      <c r="H2745" s="16">
        <f>ABS(Solieusap!H2745)</f>
        <v>1.8593682597386101E-3</v>
      </c>
      <c r="I2745" s="16">
        <f>ABS(Solieusap!I2745)</f>
        <v>11.5469053852889</v>
      </c>
      <c r="J2745" s="16">
        <f>ABS(Solieusap!J2745)</f>
        <v>7.7488195584452804</v>
      </c>
      <c r="K2745" s="16">
        <f t="shared" si="0"/>
        <v>31.179916623392199</v>
      </c>
      <c r="L2745" s="16">
        <f t="shared" si="1"/>
        <v>11.5469053852889</v>
      </c>
    </row>
    <row r="2746" spans="1:12" ht="16.5" customHeight="1">
      <c r="A2746" s="15" t="str">
        <f>Solieusap!A2746</f>
        <v>Cũ</v>
      </c>
      <c r="B2746" s="15">
        <f>Solieusap!B2746</f>
        <v>0</v>
      </c>
      <c r="C2746" s="15" t="str">
        <f>Solieusap!C2746</f>
        <v>COMB5</v>
      </c>
      <c r="D2746" s="15" t="str">
        <f>Solieusap!D2746</f>
        <v>Combination</v>
      </c>
      <c r="E2746" s="16">
        <f>ABS(Solieusap!E2746)</f>
        <v>31.196772987028599</v>
      </c>
      <c r="F2746" s="16">
        <f>ABS(Solieusap!F2746)</f>
        <v>3.0425670562773002</v>
      </c>
      <c r="G2746" s="16">
        <f>ABS(Solieusap!G2746)</f>
        <v>4.0802664069283203</v>
      </c>
      <c r="H2746" s="16">
        <f>ABS(Solieusap!H2746)</f>
        <v>1.86042336363471E-3</v>
      </c>
      <c r="I2746" s="16">
        <f>ABS(Solieusap!I2746)</f>
        <v>11.553700177496699</v>
      </c>
      <c r="J2746" s="16">
        <f>ABS(Solieusap!J2746)</f>
        <v>7.7533666103933401</v>
      </c>
      <c r="K2746" s="16">
        <f t="shared" si="0"/>
        <v>31.196772987028599</v>
      </c>
      <c r="L2746" s="16">
        <f t="shared" si="1"/>
        <v>11.553700177496699</v>
      </c>
    </row>
    <row r="2747" spans="1:12" ht="16.5" customHeight="1">
      <c r="A2747" s="15" t="str">
        <f>Solieusap!A2747</f>
        <v>Cũ</v>
      </c>
      <c r="B2747" s="15">
        <f>Solieusap!B2747</f>
        <v>1.75</v>
      </c>
      <c r="C2747" s="15" t="str">
        <f>Solieusap!C2747</f>
        <v>COMB5</v>
      </c>
      <c r="D2747" s="15" t="str">
        <f>Solieusap!D2747</f>
        <v>Combination</v>
      </c>
      <c r="E2747" s="16">
        <f>ABS(Solieusap!E2747)</f>
        <v>31.213629350664998</v>
      </c>
      <c r="F2747" s="16">
        <f>ABS(Solieusap!F2747)</f>
        <v>3.0442775757578202</v>
      </c>
      <c r="G2747" s="16">
        <f>ABS(Solieusap!G2747)</f>
        <v>4.0825308225127399</v>
      </c>
      <c r="H2747" s="16">
        <f>ABS(Solieusap!H2747)</f>
        <v>1.86147846753081E-3</v>
      </c>
      <c r="I2747" s="16">
        <f>ABS(Solieusap!I2747)</f>
        <v>11.5604949697046</v>
      </c>
      <c r="J2747" s="16">
        <f>ABS(Solieusap!J2747)</f>
        <v>7.7579136623413998</v>
      </c>
      <c r="K2747" s="16">
        <f t="shared" si="0"/>
        <v>31.213629350664998</v>
      </c>
      <c r="L2747" s="16">
        <f t="shared" si="1"/>
        <v>11.5604949697046</v>
      </c>
    </row>
    <row r="2748" spans="1:12" ht="16.5" customHeight="1">
      <c r="A2748" s="15" t="str">
        <f>Solieusap!A2748</f>
        <v>Cũ</v>
      </c>
      <c r="B2748" s="15">
        <f>Solieusap!B2748</f>
        <v>3.5</v>
      </c>
      <c r="C2748" s="15" t="str">
        <f>Solieusap!C2748</f>
        <v>COMB5</v>
      </c>
      <c r="D2748" s="15" t="str">
        <f>Solieusap!D2748</f>
        <v>Combination</v>
      </c>
      <c r="E2748" s="16">
        <f>ABS(Solieusap!E2748)</f>
        <v>31.230485714301398</v>
      </c>
      <c r="F2748" s="16">
        <f>ABS(Solieusap!F2748)</f>
        <v>3.0459880952383398</v>
      </c>
      <c r="G2748" s="16">
        <f>ABS(Solieusap!G2748)</f>
        <v>4.0847952380971604</v>
      </c>
      <c r="H2748" s="16">
        <f>ABS(Solieusap!H2748)</f>
        <v>1.8625335714269099E-3</v>
      </c>
      <c r="I2748" s="16">
        <f>ABS(Solieusap!I2748)</f>
        <v>11.5672897619124</v>
      </c>
      <c r="J2748" s="16">
        <f>ABS(Solieusap!J2748)</f>
        <v>7.7624607142894604</v>
      </c>
      <c r="K2748" s="16">
        <f t="shared" si="0"/>
        <v>31.230485714301398</v>
      </c>
      <c r="L2748" s="16">
        <f t="shared" si="1"/>
        <v>11.5672897619124</v>
      </c>
    </row>
    <row r="2749" spans="1:12" ht="16.5" customHeight="1">
      <c r="A2749" s="15" t="str">
        <f>Solieusap!A2749</f>
        <v>Cũ</v>
      </c>
      <c r="B2749" s="15">
        <f>Solieusap!B2749</f>
        <v>0</v>
      </c>
      <c r="C2749" s="15" t="str">
        <f>Solieusap!C2749</f>
        <v>COMB6</v>
      </c>
      <c r="D2749" s="15" t="str">
        <f>Solieusap!D2749</f>
        <v>Combination</v>
      </c>
      <c r="E2749" s="16">
        <f>ABS(Solieusap!E2749)</f>
        <v>31.247342077937802</v>
      </c>
      <c r="F2749" s="16">
        <f>ABS(Solieusap!F2749)</f>
        <v>3.0476986147188598</v>
      </c>
      <c r="G2749" s="16">
        <f>ABS(Solieusap!G2749)</f>
        <v>4.08705965368158</v>
      </c>
      <c r="H2749" s="16">
        <f>ABS(Solieusap!H2749)</f>
        <v>1.86358867532301E-3</v>
      </c>
      <c r="I2749" s="16">
        <f>ABS(Solieusap!I2749)</f>
        <v>11.5740845541202</v>
      </c>
      <c r="J2749" s="16">
        <f>ABS(Solieusap!J2749)</f>
        <v>7.7670077662375201</v>
      </c>
      <c r="K2749" s="16">
        <f t="shared" si="0"/>
        <v>31.247342077937802</v>
      </c>
      <c r="L2749" s="16">
        <f t="shared" si="1"/>
        <v>11.5740845541202</v>
      </c>
    </row>
    <row r="2750" spans="1:12" ht="16.5" customHeight="1">
      <c r="A2750" s="15" t="str">
        <f>Solieusap!A2750</f>
        <v>Cũ</v>
      </c>
      <c r="B2750" s="15">
        <f>Solieusap!B2750</f>
        <v>1.75</v>
      </c>
      <c r="C2750" s="15" t="str">
        <f>Solieusap!C2750</f>
        <v>COMB6</v>
      </c>
      <c r="D2750" s="15" t="str">
        <f>Solieusap!D2750</f>
        <v>Combination</v>
      </c>
      <c r="E2750" s="16">
        <f>ABS(Solieusap!E2750)</f>
        <v>31.264198441574202</v>
      </c>
      <c r="F2750" s="16">
        <f>ABS(Solieusap!F2750)</f>
        <v>3.0494091341993799</v>
      </c>
      <c r="G2750" s="16">
        <f>ABS(Solieusap!G2750)</f>
        <v>4.0893240692659996</v>
      </c>
      <c r="H2750" s="16">
        <f>ABS(Solieusap!H2750)</f>
        <v>1.86464377921912E-3</v>
      </c>
      <c r="I2750" s="16">
        <f>ABS(Solieusap!I2750)</f>
        <v>11.580879346328</v>
      </c>
      <c r="J2750" s="16">
        <f>ABS(Solieusap!J2750)</f>
        <v>7.7715548181855798</v>
      </c>
      <c r="K2750" s="16">
        <f t="shared" si="0"/>
        <v>31.264198441574202</v>
      </c>
      <c r="L2750" s="16">
        <f t="shared" si="1"/>
        <v>11.580879346328</v>
      </c>
    </row>
    <row r="2751" spans="1:12" ht="16.5" customHeight="1">
      <c r="A2751" s="15" t="str">
        <f>Solieusap!A2751</f>
        <v>Cũ</v>
      </c>
      <c r="B2751" s="15">
        <f>Solieusap!B2751</f>
        <v>3.5</v>
      </c>
      <c r="C2751" s="15" t="str">
        <f>Solieusap!C2751</f>
        <v>COMB6</v>
      </c>
      <c r="D2751" s="15" t="str">
        <f>Solieusap!D2751</f>
        <v>Combination</v>
      </c>
      <c r="E2751" s="16">
        <f>ABS(Solieusap!E2751)</f>
        <v>31.281054805210601</v>
      </c>
      <c r="F2751" s="16">
        <f>ABS(Solieusap!F2751)</f>
        <v>3.0511196536798999</v>
      </c>
      <c r="G2751" s="16">
        <f>ABS(Solieusap!G2751)</f>
        <v>4.09158848485042</v>
      </c>
      <c r="H2751" s="16">
        <f>ABS(Solieusap!H2751)</f>
        <v>1.8656988831152099E-3</v>
      </c>
      <c r="I2751" s="16">
        <f>ABS(Solieusap!I2751)</f>
        <v>11.5876741385358</v>
      </c>
      <c r="J2751" s="16">
        <f>ABS(Solieusap!J2751)</f>
        <v>7.7761018701336404</v>
      </c>
      <c r="K2751" s="16">
        <f t="shared" si="0"/>
        <v>31.281054805210601</v>
      </c>
      <c r="L2751" s="16">
        <f t="shared" si="1"/>
        <v>11.5876741385358</v>
      </c>
    </row>
    <row r="2752" spans="1:12" ht="16.5" customHeight="1">
      <c r="A2752" s="15" t="str">
        <f>Solieusap!A2752</f>
        <v>Cũ</v>
      </c>
      <c r="B2752" s="15">
        <f>Solieusap!B2752</f>
        <v>0</v>
      </c>
      <c r="C2752" s="15" t="str">
        <f>Solieusap!C2752</f>
        <v>COMB7</v>
      </c>
      <c r="D2752" s="15" t="str">
        <f>Solieusap!D2752</f>
        <v>Combination</v>
      </c>
      <c r="E2752" s="16">
        <f>ABS(Solieusap!E2752)</f>
        <v>31.297911168847001</v>
      </c>
      <c r="F2752" s="16">
        <f>ABS(Solieusap!F2752)</f>
        <v>3.0528301731604199</v>
      </c>
      <c r="G2752" s="16">
        <f>ABS(Solieusap!G2752)</f>
        <v>4.0938529004348396</v>
      </c>
      <c r="H2752" s="16">
        <f>ABS(Solieusap!H2752)</f>
        <v>1.86675398701131E-3</v>
      </c>
      <c r="I2752" s="16">
        <f>ABS(Solieusap!I2752)</f>
        <v>11.5944689307436</v>
      </c>
      <c r="J2752" s="16">
        <f>ABS(Solieusap!J2752)</f>
        <v>7.7806489220817001</v>
      </c>
      <c r="K2752" s="16">
        <f t="shared" si="0"/>
        <v>31.297911168847001</v>
      </c>
      <c r="L2752" s="16">
        <f t="shared" si="1"/>
        <v>11.5944689307436</v>
      </c>
    </row>
    <row r="2753" spans="1:12" ht="16.5" customHeight="1">
      <c r="A2753" s="15" t="str">
        <f>Solieusap!A2753</f>
        <v>Cũ</v>
      </c>
      <c r="B2753" s="15">
        <f>Solieusap!B2753</f>
        <v>1.75</v>
      </c>
      <c r="C2753" s="15" t="str">
        <f>Solieusap!C2753</f>
        <v>COMB7</v>
      </c>
      <c r="D2753" s="15" t="str">
        <f>Solieusap!D2753</f>
        <v>Combination</v>
      </c>
      <c r="E2753" s="16">
        <f>ABS(Solieusap!E2753)</f>
        <v>31.314767532483401</v>
      </c>
      <c r="F2753" s="16">
        <f>ABS(Solieusap!F2753)</f>
        <v>3.05454069264094</v>
      </c>
      <c r="G2753" s="16">
        <f>ABS(Solieusap!G2753)</f>
        <v>4.0961173160192601</v>
      </c>
      <c r="H2753" s="16">
        <f>ABS(Solieusap!H2753)</f>
        <v>1.8678090909074201E-3</v>
      </c>
      <c r="I2753" s="16">
        <f>ABS(Solieusap!I2753)</f>
        <v>11.6012637229514</v>
      </c>
      <c r="J2753" s="16">
        <f>ABS(Solieusap!J2753)</f>
        <v>7.7851959740297598</v>
      </c>
      <c r="K2753" s="16">
        <f t="shared" si="0"/>
        <v>31.314767532483401</v>
      </c>
      <c r="L2753" s="16">
        <f t="shared" si="1"/>
        <v>11.6012637229514</v>
      </c>
    </row>
    <row r="2754" spans="1:12" ht="16.5" customHeight="1">
      <c r="A2754" s="15" t="str">
        <f>Solieusap!A2754</f>
        <v>Cũ</v>
      </c>
      <c r="B2754" s="15">
        <f>Solieusap!B2754</f>
        <v>3.5</v>
      </c>
      <c r="C2754" s="15" t="str">
        <f>Solieusap!C2754</f>
        <v>COMB7</v>
      </c>
      <c r="D2754" s="15" t="str">
        <f>Solieusap!D2754</f>
        <v>Combination</v>
      </c>
      <c r="E2754" s="16">
        <f>ABS(Solieusap!E2754)</f>
        <v>31.331623896119801</v>
      </c>
      <c r="F2754" s="16">
        <f>ABS(Solieusap!F2754)</f>
        <v>3.05625121212146</v>
      </c>
      <c r="G2754" s="16">
        <f>ABS(Solieusap!G2754)</f>
        <v>4.0983817316036797</v>
      </c>
      <c r="H2754" s="16">
        <f>ABS(Solieusap!H2754)</f>
        <v>1.8688641948035099E-3</v>
      </c>
      <c r="I2754" s="16">
        <f>ABS(Solieusap!I2754)</f>
        <v>11.6080585151592</v>
      </c>
      <c r="J2754" s="16">
        <f>ABS(Solieusap!J2754)</f>
        <v>7.7897430259778204</v>
      </c>
      <c r="K2754" s="16">
        <f t="shared" si="0"/>
        <v>31.331623896119801</v>
      </c>
      <c r="L2754" s="16">
        <f t="shared" si="1"/>
        <v>11.6080585151592</v>
      </c>
    </row>
    <row r="2755" spans="1:12" ht="16.5" customHeight="1">
      <c r="A2755" s="15" t="str">
        <f>Solieusap!A2755</f>
        <v>Cũ</v>
      </c>
      <c r="B2755" s="15">
        <f>Solieusap!B2755</f>
        <v>0</v>
      </c>
      <c r="C2755" s="15" t="str">
        <f>Solieusap!C2755</f>
        <v>COMB1</v>
      </c>
      <c r="D2755" s="15" t="str">
        <f>Solieusap!D2755</f>
        <v>Combination</v>
      </c>
      <c r="E2755" s="16">
        <f>ABS(Solieusap!E2755)</f>
        <v>31.348480259756201</v>
      </c>
      <c r="F2755" s="16">
        <f>ABS(Solieusap!F2755)</f>
        <v>3.05796173160198</v>
      </c>
      <c r="G2755" s="16">
        <f>ABS(Solieusap!G2755)</f>
        <v>4.1006461471881002</v>
      </c>
      <c r="H2755" s="16">
        <f>ABS(Solieusap!H2755)</f>
        <v>1.86991929869962E-3</v>
      </c>
      <c r="I2755" s="16">
        <f>ABS(Solieusap!I2755)</f>
        <v>11.614853307367</v>
      </c>
      <c r="J2755" s="16">
        <f>ABS(Solieusap!J2755)</f>
        <v>7.7942900779258801</v>
      </c>
      <c r="K2755" s="16">
        <f t="shared" si="0"/>
        <v>31.348480259756201</v>
      </c>
      <c r="L2755" s="16">
        <f t="shared" si="1"/>
        <v>11.614853307367</v>
      </c>
    </row>
    <row r="2756" spans="1:12" ht="16.5" customHeight="1">
      <c r="A2756" s="15" t="str">
        <f>Solieusap!A2756</f>
        <v>Cũ</v>
      </c>
      <c r="B2756" s="15">
        <f>Solieusap!B2756</f>
        <v>1.75</v>
      </c>
      <c r="C2756" s="15" t="str">
        <f>Solieusap!C2756</f>
        <v>COMB1</v>
      </c>
      <c r="D2756" s="15" t="str">
        <f>Solieusap!D2756</f>
        <v>Combination</v>
      </c>
      <c r="E2756" s="16">
        <f>ABS(Solieusap!E2756)</f>
        <v>31.365336623392601</v>
      </c>
      <c r="F2756" s="16">
        <f>ABS(Solieusap!F2756)</f>
        <v>3.0596722510825001</v>
      </c>
      <c r="G2756" s="16">
        <f>ABS(Solieusap!G2756)</f>
        <v>4.1029105627725198</v>
      </c>
      <c r="H2756" s="16">
        <f>ABS(Solieusap!H2756)</f>
        <v>1.8709744025957101E-3</v>
      </c>
      <c r="I2756" s="16">
        <f>ABS(Solieusap!I2756)</f>
        <v>11.6216480995748</v>
      </c>
      <c r="J2756" s="16">
        <f>ABS(Solieusap!J2756)</f>
        <v>7.7988371298739398</v>
      </c>
      <c r="K2756" s="16">
        <f t="shared" si="0"/>
        <v>31.365336623392601</v>
      </c>
      <c r="L2756" s="16">
        <f t="shared" si="1"/>
        <v>11.6216480995748</v>
      </c>
    </row>
    <row r="2757" spans="1:12" ht="16.5" customHeight="1">
      <c r="A2757" s="15" t="str">
        <f>Solieusap!A2757</f>
        <v>Cũ</v>
      </c>
      <c r="B2757" s="15">
        <f>Solieusap!B2757</f>
        <v>3.5</v>
      </c>
      <c r="C2757" s="15" t="str">
        <f>Solieusap!C2757</f>
        <v>COMB1</v>
      </c>
      <c r="D2757" s="15" t="str">
        <f>Solieusap!D2757</f>
        <v>Combination</v>
      </c>
      <c r="E2757" s="16">
        <f>ABS(Solieusap!E2757)</f>
        <v>31.382192987029001</v>
      </c>
      <c r="F2757" s="16">
        <f>ABS(Solieusap!F2757)</f>
        <v>3.0613827705630201</v>
      </c>
      <c r="G2757" s="16">
        <f>ABS(Solieusap!G2757)</f>
        <v>4.1051749783569402</v>
      </c>
      <c r="H2757" s="16">
        <f>ABS(Solieusap!H2757)</f>
        <v>1.87202950649181E-3</v>
      </c>
      <c r="I2757" s="16">
        <f>ABS(Solieusap!I2757)</f>
        <v>11.628442891782701</v>
      </c>
      <c r="J2757" s="16">
        <f>ABS(Solieusap!J2757)</f>
        <v>7.8033841818220102</v>
      </c>
      <c r="K2757" s="16">
        <f t="shared" si="0"/>
        <v>31.382192987029001</v>
      </c>
      <c r="L2757" s="16">
        <f t="shared" si="1"/>
        <v>11.628442891782701</v>
      </c>
    </row>
    <row r="2758" spans="1:12" ht="16.5" customHeight="1">
      <c r="A2758" s="15" t="str">
        <f>Solieusap!A2758</f>
        <v>Cũ</v>
      </c>
      <c r="B2758" s="15">
        <f>Solieusap!B2758</f>
        <v>0</v>
      </c>
      <c r="C2758" s="15" t="str">
        <f>Solieusap!C2758</f>
        <v>COMB2</v>
      </c>
      <c r="D2758" s="15" t="str">
        <f>Solieusap!D2758</f>
        <v>Combination</v>
      </c>
      <c r="E2758" s="16">
        <f>ABS(Solieusap!E2758)</f>
        <v>31.3990493506654</v>
      </c>
      <c r="F2758" s="16">
        <f>ABS(Solieusap!F2758)</f>
        <v>3.0630932900435499</v>
      </c>
      <c r="G2758" s="16">
        <f>ABS(Solieusap!G2758)</f>
        <v>4.1074393939413598</v>
      </c>
      <c r="H2758" s="16">
        <f>ABS(Solieusap!H2758)</f>
        <v>1.87308461038792E-3</v>
      </c>
      <c r="I2758" s="16">
        <f>ABS(Solieusap!I2758)</f>
        <v>11.6352376839905</v>
      </c>
      <c r="J2758" s="16">
        <f>ABS(Solieusap!J2758)</f>
        <v>7.8079312337700699</v>
      </c>
      <c r="K2758" s="16">
        <f t="shared" si="0"/>
        <v>31.3990493506654</v>
      </c>
      <c r="L2758" s="16">
        <f t="shared" si="1"/>
        <v>11.6352376839905</v>
      </c>
    </row>
    <row r="2759" spans="1:12" ht="16.5" customHeight="1">
      <c r="A2759" s="15" t="str">
        <f>Solieusap!A2759</f>
        <v>Cũ</v>
      </c>
      <c r="B2759" s="15">
        <f>Solieusap!B2759</f>
        <v>1.75</v>
      </c>
      <c r="C2759" s="15" t="str">
        <f>Solieusap!C2759</f>
        <v>COMB2</v>
      </c>
      <c r="D2759" s="15" t="str">
        <f>Solieusap!D2759</f>
        <v>Combination</v>
      </c>
      <c r="E2759" s="16">
        <f>ABS(Solieusap!E2759)</f>
        <v>31.4159057143018</v>
      </c>
      <c r="F2759" s="16">
        <f>ABS(Solieusap!F2759)</f>
        <v>3.0648038095240699</v>
      </c>
      <c r="G2759" s="16">
        <f>ABS(Solieusap!G2759)</f>
        <v>4.1097038095257803</v>
      </c>
      <c r="H2759" s="16">
        <f>ABS(Solieusap!H2759)</f>
        <v>1.8741397142840099E-3</v>
      </c>
      <c r="I2759" s="16">
        <f>ABS(Solieusap!I2759)</f>
        <v>11.642032476198301</v>
      </c>
      <c r="J2759" s="16">
        <f>ABS(Solieusap!J2759)</f>
        <v>7.8124782857181296</v>
      </c>
      <c r="K2759" s="16">
        <f t="shared" si="0"/>
        <v>31.4159057143018</v>
      </c>
      <c r="L2759" s="16">
        <f t="shared" si="1"/>
        <v>11.642032476198301</v>
      </c>
    </row>
    <row r="2760" spans="1:12" ht="16.5" customHeight="1">
      <c r="A2760" s="15" t="str">
        <f>Solieusap!A2760</f>
        <v>Cũ</v>
      </c>
      <c r="B2760" s="15">
        <f>Solieusap!B2760</f>
        <v>3.5</v>
      </c>
      <c r="C2760" s="15" t="str">
        <f>Solieusap!C2760</f>
        <v>COMB2</v>
      </c>
      <c r="D2760" s="15" t="str">
        <f>Solieusap!D2760</f>
        <v>Combination</v>
      </c>
      <c r="E2760" s="16">
        <f>ABS(Solieusap!E2760)</f>
        <v>31.4327620779382</v>
      </c>
      <c r="F2760" s="16">
        <f>ABS(Solieusap!F2760)</f>
        <v>3.06651432900459</v>
      </c>
      <c r="G2760" s="16">
        <f>ABS(Solieusap!G2760)</f>
        <v>4.1119682251101999</v>
      </c>
      <c r="H2760" s="16">
        <f>ABS(Solieusap!H2760)</f>
        <v>1.87519481818011E-3</v>
      </c>
      <c r="I2760" s="16">
        <f>ABS(Solieusap!I2760)</f>
        <v>11.6488272684061</v>
      </c>
      <c r="J2760" s="16">
        <f>ABS(Solieusap!J2760)</f>
        <v>7.8170253376661902</v>
      </c>
      <c r="K2760" s="16">
        <f t="shared" si="0"/>
        <v>31.4327620779382</v>
      </c>
      <c r="L2760" s="16">
        <f t="shared" si="1"/>
        <v>11.6488272684061</v>
      </c>
    </row>
    <row r="2761" spans="1:12" ht="16.5" customHeight="1">
      <c r="A2761" s="15" t="str">
        <f>Solieusap!A2761</f>
        <v>Cũ</v>
      </c>
      <c r="B2761" s="15">
        <f>Solieusap!B2761</f>
        <v>0</v>
      </c>
      <c r="C2761" s="15" t="str">
        <f>Solieusap!C2761</f>
        <v>COMB3</v>
      </c>
      <c r="D2761" s="15" t="str">
        <f>Solieusap!D2761</f>
        <v>Combination</v>
      </c>
      <c r="E2761" s="16">
        <f>ABS(Solieusap!E2761)</f>
        <v>31.4496184415746</v>
      </c>
      <c r="F2761" s="16">
        <f>ABS(Solieusap!F2761)</f>
        <v>3.06822484848511</v>
      </c>
      <c r="G2761" s="16">
        <f>ABS(Solieusap!G2761)</f>
        <v>4.1142326406946204</v>
      </c>
      <c r="H2761" s="16">
        <f>ABS(Solieusap!H2761)</f>
        <v>1.87624992207622E-3</v>
      </c>
      <c r="I2761" s="16">
        <f>ABS(Solieusap!I2761)</f>
        <v>11.655622060613901</v>
      </c>
      <c r="J2761" s="16">
        <f>ABS(Solieusap!J2761)</f>
        <v>7.8215723896142499</v>
      </c>
      <c r="K2761" s="16">
        <f t="shared" si="0"/>
        <v>31.4496184415746</v>
      </c>
      <c r="L2761" s="16">
        <f t="shared" si="1"/>
        <v>11.655622060613901</v>
      </c>
    </row>
    <row r="2762" spans="1:12" ht="16.5" customHeight="1">
      <c r="A2762" s="15" t="str">
        <f>Solieusap!A2762</f>
        <v>Cũ</v>
      </c>
      <c r="B2762" s="15">
        <f>Solieusap!B2762</f>
        <v>1.75</v>
      </c>
      <c r="C2762" s="15" t="str">
        <f>Solieusap!C2762</f>
        <v>COMB3</v>
      </c>
      <c r="D2762" s="15" t="str">
        <f>Solieusap!D2762</f>
        <v>Combination</v>
      </c>
      <c r="E2762" s="16">
        <f>ABS(Solieusap!E2762)</f>
        <v>31.466474805211</v>
      </c>
      <c r="F2762" s="16">
        <f>ABS(Solieusap!F2762)</f>
        <v>3.0699353679656198</v>
      </c>
      <c r="G2762" s="16">
        <f>ABS(Solieusap!G2762)</f>
        <v>4.1164970562790399</v>
      </c>
      <c r="H2762" s="16">
        <f>ABS(Solieusap!H2762)</f>
        <v>1.8773050259723199E-3</v>
      </c>
      <c r="I2762" s="16">
        <f>ABS(Solieusap!I2762)</f>
        <v>11.6624168528217</v>
      </c>
      <c r="J2762" s="16">
        <f>ABS(Solieusap!J2762)</f>
        <v>7.8261194415623097</v>
      </c>
      <c r="K2762" s="16">
        <f t="shared" si="0"/>
        <v>31.466474805211</v>
      </c>
      <c r="L2762" s="16">
        <f t="shared" si="1"/>
        <v>11.6624168528217</v>
      </c>
    </row>
    <row r="2763" spans="1:12" ht="16.5" customHeight="1">
      <c r="A2763" s="15" t="str">
        <f>Solieusap!A2763</f>
        <v>Cũ</v>
      </c>
      <c r="B2763" s="15">
        <f>Solieusap!B2763</f>
        <v>3.5</v>
      </c>
      <c r="C2763" s="15" t="str">
        <f>Solieusap!C2763</f>
        <v>COMB3</v>
      </c>
      <c r="D2763" s="15" t="str">
        <f>Solieusap!D2763</f>
        <v>Combination</v>
      </c>
      <c r="E2763" s="16">
        <f>ABS(Solieusap!E2763)</f>
        <v>31.4833311688474</v>
      </c>
      <c r="F2763" s="16">
        <f>ABS(Solieusap!F2763)</f>
        <v>3.0716458874461399</v>
      </c>
      <c r="G2763" s="16">
        <f>ABS(Solieusap!G2763)</f>
        <v>4.1187614718634604</v>
      </c>
      <c r="H2763" s="16">
        <f>ABS(Solieusap!H2763)</f>
        <v>1.87836012986842E-3</v>
      </c>
      <c r="I2763" s="16">
        <f>ABS(Solieusap!I2763)</f>
        <v>11.669211645029501</v>
      </c>
      <c r="J2763" s="16">
        <f>ABS(Solieusap!J2763)</f>
        <v>7.8306664935103703</v>
      </c>
      <c r="K2763" s="16">
        <f t="shared" si="0"/>
        <v>31.4833311688474</v>
      </c>
      <c r="L2763" s="16">
        <f t="shared" si="1"/>
        <v>11.669211645029501</v>
      </c>
    </row>
    <row r="2764" spans="1:12" ht="16.5" customHeight="1">
      <c r="A2764" s="15" t="str">
        <f>Solieusap!A2764</f>
        <v>Cũ</v>
      </c>
      <c r="B2764" s="15">
        <f>Solieusap!B2764</f>
        <v>0</v>
      </c>
      <c r="C2764" s="15" t="str">
        <f>Solieusap!C2764</f>
        <v>COMB4</v>
      </c>
      <c r="D2764" s="15" t="str">
        <f>Solieusap!D2764</f>
        <v>Combination</v>
      </c>
      <c r="E2764" s="16">
        <f>ABS(Solieusap!E2764)</f>
        <v>31.5001875324838</v>
      </c>
      <c r="F2764" s="16">
        <f>ABS(Solieusap!F2764)</f>
        <v>3.0733564069266599</v>
      </c>
      <c r="G2764" s="16">
        <f>ABS(Solieusap!G2764)</f>
        <v>4.12102588744788</v>
      </c>
      <c r="H2764" s="16">
        <f>ABS(Solieusap!H2764)</f>
        <v>1.8794152337645201E-3</v>
      </c>
      <c r="I2764" s="16">
        <f>ABS(Solieusap!I2764)</f>
        <v>11.6760064372373</v>
      </c>
      <c r="J2764" s="16">
        <f>ABS(Solieusap!J2764)</f>
        <v>7.83521354545843</v>
      </c>
      <c r="K2764" s="16">
        <f t="shared" si="0"/>
        <v>31.5001875324838</v>
      </c>
      <c r="L2764" s="16">
        <f t="shared" si="1"/>
        <v>11.6760064372373</v>
      </c>
    </row>
    <row r="2765" spans="1:12" ht="16.5" customHeight="1">
      <c r="A2765" s="15" t="str">
        <f>Solieusap!A2765</f>
        <v>Cũ</v>
      </c>
      <c r="B2765" s="15">
        <f>Solieusap!B2765</f>
        <v>1.75</v>
      </c>
      <c r="C2765" s="15" t="str">
        <f>Solieusap!C2765</f>
        <v>COMB4</v>
      </c>
      <c r="D2765" s="15" t="str">
        <f>Solieusap!D2765</f>
        <v>Combination</v>
      </c>
      <c r="E2765" s="16">
        <f>ABS(Solieusap!E2765)</f>
        <v>31.5170438961202</v>
      </c>
      <c r="F2765" s="16">
        <f>ABS(Solieusap!F2765)</f>
        <v>3.0750669264071799</v>
      </c>
      <c r="G2765" s="16">
        <f>ABS(Solieusap!G2765)</f>
        <v>4.1232903030322996</v>
      </c>
      <c r="H2765" s="16">
        <f>ABS(Solieusap!H2765)</f>
        <v>1.8804703376606199E-3</v>
      </c>
      <c r="I2765" s="16">
        <f>ABS(Solieusap!I2765)</f>
        <v>11.682801229445101</v>
      </c>
      <c r="J2765" s="16">
        <f>ABS(Solieusap!J2765)</f>
        <v>7.8397605974064897</v>
      </c>
      <c r="K2765" s="16">
        <f t="shared" si="0"/>
        <v>31.5170438961202</v>
      </c>
      <c r="L2765" s="16">
        <f t="shared" si="1"/>
        <v>11.682801229445101</v>
      </c>
    </row>
    <row r="2766" spans="1:12" ht="16.5" customHeight="1">
      <c r="A2766" s="15" t="str">
        <f>Solieusap!A2766</f>
        <v>Cũ</v>
      </c>
      <c r="B2766" s="15">
        <f>Solieusap!B2766</f>
        <v>3.5</v>
      </c>
      <c r="C2766" s="15" t="str">
        <f>Solieusap!C2766</f>
        <v>COMB4</v>
      </c>
      <c r="D2766" s="15" t="str">
        <f>Solieusap!D2766</f>
        <v>Combination</v>
      </c>
      <c r="E2766" s="16">
        <f>ABS(Solieusap!E2766)</f>
        <v>31.533900259756599</v>
      </c>
      <c r="F2766" s="16">
        <f>ABS(Solieusap!F2766)</f>
        <v>3.0767774458877</v>
      </c>
      <c r="G2766" s="16">
        <f>ABS(Solieusap!G2766)</f>
        <v>4.1255547186167201</v>
      </c>
      <c r="H2766" s="16">
        <f>ABS(Solieusap!H2766)</f>
        <v>1.88152544155672E-3</v>
      </c>
      <c r="I2766" s="16">
        <f>ABS(Solieusap!I2766)</f>
        <v>11.6895960216529</v>
      </c>
      <c r="J2766" s="16">
        <f>ABS(Solieusap!J2766)</f>
        <v>7.8443076493545503</v>
      </c>
      <c r="K2766" s="16">
        <f t="shared" si="0"/>
        <v>31.533900259756599</v>
      </c>
      <c r="L2766" s="16">
        <f t="shared" si="1"/>
        <v>11.6895960216529</v>
      </c>
    </row>
    <row r="2767" spans="1:12" ht="16.5" customHeight="1">
      <c r="A2767" s="15" t="str">
        <f>Solieusap!A2767</f>
        <v>Cũ</v>
      </c>
      <c r="B2767" s="15">
        <f>Solieusap!B2767</f>
        <v>0</v>
      </c>
      <c r="C2767" s="15" t="str">
        <f>Solieusap!C2767</f>
        <v>COMB5</v>
      </c>
      <c r="D2767" s="15" t="str">
        <f>Solieusap!D2767</f>
        <v>Combination</v>
      </c>
      <c r="E2767" s="16">
        <f>ABS(Solieusap!E2767)</f>
        <v>31.550756623392999</v>
      </c>
      <c r="F2767" s="16">
        <f>ABS(Solieusap!F2767)</f>
        <v>3.07848796536822</v>
      </c>
      <c r="G2767" s="16">
        <f>ABS(Solieusap!G2767)</f>
        <v>4.1278191342011397</v>
      </c>
      <c r="H2767" s="16">
        <f>ABS(Solieusap!H2767)</f>
        <v>1.8825805454528201E-3</v>
      </c>
      <c r="I2767" s="16">
        <f>ABS(Solieusap!I2767)</f>
        <v>11.696390813860701</v>
      </c>
      <c r="J2767" s="16">
        <f>ABS(Solieusap!J2767)</f>
        <v>7.84885470130261</v>
      </c>
      <c r="K2767" s="16">
        <f t="shared" si="0"/>
        <v>31.550756623392999</v>
      </c>
      <c r="L2767" s="16">
        <f t="shared" si="1"/>
        <v>11.696390813860701</v>
      </c>
    </row>
    <row r="2768" spans="1:12" ht="16.5" customHeight="1">
      <c r="A2768" s="15" t="str">
        <f>Solieusap!A2768</f>
        <v>Cũ</v>
      </c>
      <c r="B2768" s="15">
        <f>Solieusap!B2768</f>
        <v>1.75</v>
      </c>
      <c r="C2768" s="15" t="str">
        <f>Solieusap!C2768</f>
        <v>COMB5</v>
      </c>
      <c r="D2768" s="15" t="str">
        <f>Solieusap!D2768</f>
        <v>Combination</v>
      </c>
      <c r="E2768" s="16">
        <f>ABS(Solieusap!E2768)</f>
        <v>31.567612987029399</v>
      </c>
      <c r="F2768" s="16">
        <f>ABS(Solieusap!F2768)</f>
        <v>3.08019848484874</v>
      </c>
      <c r="G2768" s="16">
        <f>ABS(Solieusap!G2768)</f>
        <v>4.1300835497855601</v>
      </c>
      <c r="H2768" s="16">
        <f>ABS(Solieusap!H2768)</f>
        <v>1.8836356493489199E-3</v>
      </c>
      <c r="I2768" s="16">
        <f>ABS(Solieusap!I2768)</f>
        <v>11.703185606068599</v>
      </c>
      <c r="J2768" s="16">
        <f>ABS(Solieusap!J2768)</f>
        <v>7.8534017532506697</v>
      </c>
      <c r="K2768" s="16">
        <f t="shared" si="0"/>
        <v>31.567612987029399</v>
      </c>
      <c r="L2768" s="16">
        <f t="shared" si="1"/>
        <v>11.703185606068599</v>
      </c>
    </row>
    <row r="2769" spans="1:12" ht="16.5" customHeight="1">
      <c r="A2769" s="15" t="str">
        <f>Solieusap!A2769</f>
        <v>Cũ</v>
      </c>
      <c r="B2769" s="15">
        <f>Solieusap!B2769</f>
        <v>3.5</v>
      </c>
      <c r="C2769" s="15" t="str">
        <f>Solieusap!C2769</f>
        <v>COMB5</v>
      </c>
      <c r="D2769" s="15" t="str">
        <f>Solieusap!D2769</f>
        <v>Combination</v>
      </c>
      <c r="E2769" s="16">
        <f>ABS(Solieusap!E2769)</f>
        <v>31.584469350665799</v>
      </c>
      <c r="F2769" s="16">
        <f>ABS(Solieusap!F2769)</f>
        <v>3.0819090043292698</v>
      </c>
      <c r="G2769" s="16">
        <f>ABS(Solieusap!G2769)</f>
        <v>4.1323479653699797</v>
      </c>
      <c r="H2769" s="16">
        <f>ABS(Solieusap!H2769)</f>
        <v>1.88469075324502E-3</v>
      </c>
      <c r="I2769" s="16">
        <f>ABS(Solieusap!I2769)</f>
        <v>11.7099803982764</v>
      </c>
      <c r="J2769" s="16">
        <f>ABS(Solieusap!J2769)</f>
        <v>7.8579488051987303</v>
      </c>
      <c r="K2769" s="16">
        <f t="shared" si="0"/>
        <v>31.584469350665799</v>
      </c>
      <c r="L2769" s="16">
        <f t="shared" si="1"/>
        <v>11.7099803982764</v>
      </c>
    </row>
    <row r="2770" spans="1:12" ht="16.5" customHeight="1">
      <c r="A2770" s="15" t="str">
        <f>Solieusap!A2770</f>
        <v>Cũ</v>
      </c>
      <c r="B2770" s="15">
        <f>Solieusap!B2770</f>
        <v>0</v>
      </c>
      <c r="C2770" s="15" t="str">
        <f>Solieusap!C2770</f>
        <v>COMB6</v>
      </c>
      <c r="D2770" s="15" t="str">
        <f>Solieusap!D2770</f>
        <v>Combination</v>
      </c>
      <c r="E2770" s="16">
        <f>ABS(Solieusap!E2770)</f>
        <v>31.601325714302199</v>
      </c>
      <c r="F2770" s="16">
        <f>ABS(Solieusap!F2770)</f>
        <v>3.0836195238097899</v>
      </c>
      <c r="G2770" s="16">
        <f>ABS(Solieusap!G2770)</f>
        <v>4.1346123809544002</v>
      </c>
      <c r="H2770" s="16">
        <f>ABS(Solieusap!H2770)</f>
        <v>1.8857458571411201E-3</v>
      </c>
      <c r="I2770" s="16">
        <f>ABS(Solieusap!I2770)</f>
        <v>11.716775190484199</v>
      </c>
      <c r="J2770" s="16">
        <f>ABS(Solieusap!J2770)</f>
        <v>7.86249585714679</v>
      </c>
      <c r="K2770" s="16">
        <f t="shared" si="0"/>
        <v>31.601325714302199</v>
      </c>
      <c r="L2770" s="16">
        <f t="shared" si="1"/>
        <v>11.716775190484199</v>
      </c>
    </row>
    <row r="2771" spans="1:12" ht="16.5" customHeight="1">
      <c r="A2771" s="15" t="str">
        <f>Solieusap!A2771</f>
        <v>Cũ</v>
      </c>
      <c r="B2771" s="15">
        <f>Solieusap!B2771</f>
        <v>1.75</v>
      </c>
      <c r="C2771" s="15" t="str">
        <f>Solieusap!C2771</f>
        <v>COMB6</v>
      </c>
      <c r="D2771" s="15" t="str">
        <f>Solieusap!D2771</f>
        <v>Combination</v>
      </c>
      <c r="E2771" s="16">
        <f>ABS(Solieusap!E2771)</f>
        <v>31.618182077938599</v>
      </c>
      <c r="F2771" s="16">
        <f>ABS(Solieusap!F2771)</f>
        <v>3.0853300432903099</v>
      </c>
      <c r="G2771" s="16">
        <f>ABS(Solieusap!G2771)</f>
        <v>4.1368767965388198</v>
      </c>
      <c r="H2771" s="16">
        <f>ABS(Solieusap!H2771)</f>
        <v>1.88680096103722E-3</v>
      </c>
      <c r="I2771" s="16">
        <f>ABS(Solieusap!I2771)</f>
        <v>11.723569982692</v>
      </c>
      <c r="J2771" s="16">
        <f>ABS(Solieusap!J2771)</f>
        <v>7.8670429090948497</v>
      </c>
      <c r="K2771" s="16">
        <f t="shared" si="0"/>
        <v>31.618182077938599</v>
      </c>
      <c r="L2771" s="16">
        <f t="shared" si="1"/>
        <v>11.723569982692</v>
      </c>
    </row>
    <row r="2772" spans="1:12" ht="16.5" customHeight="1">
      <c r="A2772" s="15" t="str">
        <f>Solieusap!A2772</f>
        <v>Cũ</v>
      </c>
      <c r="B2772" s="15">
        <f>Solieusap!B2772</f>
        <v>3.5</v>
      </c>
      <c r="C2772" s="15" t="str">
        <f>Solieusap!C2772</f>
        <v>COMB6</v>
      </c>
      <c r="D2772" s="15" t="str">
        <f>Solieusap!D2772</f>
        <v>Combination</v>
      </c>
      <c r="E2772" s="16">
        <f>ABS(Solieusap!E2772)</f>
        <v>31.635038441574999</v>
      </c>
      <c r="F2772" s="16">
        <f>ABS(Solieusap!F2772)</f>
        <v>3.0870405627708299</v>
      </c>
      <c r="G2772" s="16">
        <f>ABS(Solieusap!G2772)</f>
        <v>4.1391412121232403</v>
      </c>
      <c r="H2772" s="16">
        <f>ABS(Solieusap!H2772)</f>
        <v>1.88785606493332E-3</v>
      </c>
      <c r="I2772" s="16">
        <f>ABS(Solieusap!I2772)</f>
        <v>11.730364774899799</v>
      </c>
      <c r="J2772" s="16">
        <f>ABS(Solieusap!J2772)</f>
        <v>7.8715899610429103</v>
      </c>
      <c r="K2772" s="16">
        <f t="shared" si="0"/>
        <v>31.635038441574999</v>
      </c>
      <c r="L2772" s="16">
        <f t="shared" si="1"/>
        <v>11.730364774899799</v>
      </c>
    </row>
    <row r="2773" spans="1:12" ht="16.5" customHeight="1">
      <c r="A2773" s="15" t="str">
        <f>Solieusap!A2773</f>
        <v>Cũ</v>
      </c>
      <c r="B2773" s="15">
        <f>Solieusap!B2773</f>
        <v>0</v>
      </c>
      <c r="C2773" s="15" t="str">
        <f>Solieusap!C2773</f>
        <v>COMB7</v>
      </c>
      <c r="D2773" s="15" t="str">
        <f>Solieusap!D2773</f>
        <v>Combination</v>
      </c>
      <c r="E2773" s="16">
        <f>ABS(Solieusap!E2773)</f>
        <v>31.651894805211398</v>
      </c>
      <c r="F2773" s="16">
        <f>ABS(Solieusap!F2773)</f>
        <v>3.08875108225135</v>
      </c>
      <c r="G2773" s="16">
        <f>ABS(Solieusap!G2773)</f>
        <v>4.1414056277076599</v>
      </c>
      <c r="H2773" s="16">
        <f>ABS(Solieusap!H2773)</f>
        <v>1.8889111688294199E-3</v>
      </c>
      <c r="I2773" s="16">
        <f>ABS(Solieusap!I2773)</f>
        <v>11.7371595671076</v>
      </c>
      <c r="J2773" s="16">
        <f>ABS(Solieusap!J2773)</f>
        <v>7.87613701299097</v>
      </c>
      <c r="K2773" s="16">
        <f t="shared" si="0"/>
        <v>31.651894805211398</v>
      </c>
      <c r="L2773" s="16">
        <f t="shared" si="1"/>
        <v>11.7371595671076</v>
      </c>
    </row>
    <row r="2774" spans="1:12" ht="16.5" customHeight="1">
      <c r="A2774" s="15" t="str">
        <f>Solieusap!A2774</f>
        <v>Cũ</v>
      </c>
      <c r="B2774" s="15">
        <f>Solieusap!B2774</f>
        <v>1.75</v>
      </c>
      <c r="C2774" s="15" t="str">
        <f>Solieusap!C2774</f>
        <v>COMB7</v>
      </c>
      <c r="D2774" s="15" t="str">
        <f>Solieusap!D2774</f>
        <v>Combination</v>
      </c>
      <c r="E2774" s="16">
        <f>ABS(Solieusap!E2774)</f>
        <v>31.668751168847798</v>
      </c>
      <c r="F2774" s="16">
        <f>ABS(Solieusap!F2774)</f>
        <v>3.09046160173187</v>
      </c>
      <c r="G2774" s="16">
        <f>ABS(Solieusap!G2774)</f>
        <v>4.1436700432920803</v>
      </c>
      <c r="H2774" s="16">
        <f>ABS(Solieusap!H2774)</f>
        <v>1.88996627272552E-3</v>
      </c>
      <c r="I2774" s="16">
        <f>ABS(Solieusap!I2774)</f>
        <v>11.743954359315399</v>
      </c>
      <c r="J2774" s="16">
        <f>ABS(Solieusap!J2774)</f>
        <v>7.8806840649390404</v>
      </c>
      <c r="K2774" s="16">
        <f t="shared" si="0"/>
        <v>31.668751168847798</v>
      </c>
      <c r="L2774" s="16">
        <f t="shared" si="1"/>
        <v>11.743954359315399</v>
      </c>
    </row>
    <row r="2775" spans="1:12" ht="16.5" customHeight="1">
      <c r="A2775" s="15" t="str">
        <f>Solieusap!A2775</f>
        <v>Cũ</v>
      </c>
      <c r="B2775" s="15">
        <f>Solieusap!B2775</f>
        <v>3.5</v>
      </c>
      <c r="C2775" s="15" t="str">
        <f>Solieusap!C2775</f>
        <v>COMB7</v>
      </c>
      <c r="D2775" s="15" t="str">
        <f>Solieusap!D2775</f>
        <v>Combination</v>
      </c>
      <c r="E2775" s="16">
        <f>ABS(Solieusap!E2775)</f>
        <v>31.685607532484202</v>
      </c>
      <c r="F2775" s="16">
        <f>ABS(Solieusap!F2775)</f>
        <v>3.09217212121239</v>
      </c>
      <c r="G2775" s="16">
        <f>ABS(Solieusap!G2775)</f>
        <v>4.1459344588764999</v>
      </c>
      <c r="H2775" s="16">
        <f>ABS(Solieusap!H2775)</f>
        <v>1.8910213766216201E-3</v>
      </c>
      <c r="I2775" s="16">
        <f>ABS(Solieusap!I2775)</f>
        <v>11.7507491515232</v>
      </c>
      <c r="J2775" s="16">
        <f>ABS(Solieusap!J2775)</f>
        <v>7.8852311168871001</v>
      </c>
      <c r="K2775" s="16">
        <f t="shared" si="0"/>
        <v>31.685607532484202</v>
      </c>
      <c r="L2775" s="16">
        <f t="shared" si="1"/>
        <v>11.7507491515232</v>
      </c>
    </row>
    <row r="2776" spans="1:12" ht="16.5" customHeight="1">
      <c r="A2776" s="15" t="str">
        <f>Solieusap!A2776</f>
        <v>Cũ</v>
      </c>
      <c r="B2776" s="15">
        <f>Solieusap!B2776</f>
        <v>0</v>
      </c>
      <c r="C2776" s="15" t="str">
        <f>Solieusap!C2776</f>
        <v>COMB1</v>
      </c>
      <c r="D2776" s="15" t="str">
        <f>Solieusap!D2776</f>
        <v>Combination</v>
      </c>
      <c r="E2776" s="16">
        <f>ABS(Solieusap!E2776)</f>
        <v>31.702463896120602</v>
      </c>
      <c r="F2776" s="16">
        <f>ABS(Solieusap!F2776)</f>
        <v>3.0938826406929101</v>
      </c>
      <c r="G2776" s="16">
        <f>ABS(Solieusap!G2776)</f>
        <v>4.1481988744609204</v>
      </c>
      <c r="H2776" s="16">
        <f>ABS(Solieusap!H2776)</f>
        <v>1.8920764805177199E-3</v>
      </c>
      <c r="I2776" s="16">
        <f>ABS(Solieusap!I2776)</f>
        <v>11.757543943730999</v>
      </c>
      <c r="J2776" s="16">
        <f>ABS(Solieusap!J2776)</f>
        <v>7.8897781688351598</v>
      </c>
      <c r="K2776" s="16">
        <f t="shared" si="0"/>
        <v>31.702463896120602</v>
      </c>
      <c r="L2776" s="16">
        <f t="shared" si="1"/>
        <v>11.757543943730999</v>
      </c>
    </row>
    <row r="2777" spans="1:12" ht="16.5" customHeight="1">
      <c r="A2777" s="15" t="str">
        <f>Solieusap!A2777</f>
        <v>Cũ</v>
      </c>
      <c r="B2777" s="15">
        <f>Solieusap!B2777</f>
        <v>1.75</v>
      </c>
      <c r="C2777" s="15" t="str">
        <f>Solieusap!C2777</f>
        <v>COMB1</v>
      </c>
      <c r="D2777" s="15" t="str">
        <f>Solieusap!D2777</f>
        <v>Combination</v>
      </c>
      <c r="E2777" s="16">
        <f>ABS(Solieusap!E2777)</f>
        <v>31.719320259757001</v>
      </c>
      <c r="F2777" s="16">
        <f>ABS(Solieusap!F2777)</f>
        <v>3.0955931601734301</v>
      </c>
      <c r="G2777" s="16">
        <f>ABS(Solieusap!G2777)</f>
        <v>4.15046329004534</v>
      </c>
      <c r="H2777" s="16">
        <f>ABS(Solieusap!H2777)</f>
        <v>1.89313158441382E-3</v>
      </c>
      <c r="I2777" s="16">
        <f>ABS(Solieusap!I2777)</f>
        <v>11.7643387359388</v>
      </c>
      <c r="J2777" s="16">
        <f>ABS(Solieusap!J2777)</f>
        <v>7.8943252207832204</v>
      </c>
      <c r="K2777" s="16">
        <f t="shared" si="0"/>
        <v>31.719320259757001</v>
      </c>
      <c r="L2777" s="16">
        <f t="shared" si="1"/>
        <v>11.7643387359388</v>
      </c>
    </row>
    <row r="2778" spans="1:12" ht="16.5" customHeight="1">
      <c r="A2778" s="15" t="str">
        <f>Solieusap!A2778</f>
        <v>Cũ</v>
      </c>
      <c r="B2778" s="15">
        <f>Solieusap!B2778</f>
        <v>3.5</v>
      </c>
      <c r="C2778" s="15" t="str">
        <f>Solieusap!C2778</f>
        <v>COMB1</v>
      </c>
      <c r="D2778" s="15" t="str">
        <f>Solieusap!D2778</f>
        <v>Combination</v>
      </c>
      <c r="E2778" s="16">
        <f>ABS(Solieusap!E2778)</f>
        <v>31.736176623393401</v>
      </c>
      <c r="F2778" s="16">
        <f>ABS(Solieusap!F2778)</f>
        <v>3.0973036796539501</v>
      </c>
      <c r="G2778" s="16">
        <f>ABS(Solieusap!G2778)</f>
        <v>4.1527277056297596</v>
      </c>
      <c r="H2778" s="16">
        <f>ABS(Solieusap!H2778)</f>
        <v>1.8941866883099201E-3</v>
      </c>
      <c r="I2778" s="16">
        <f>ABS(Solieusap!I2778)</f>
        <v>11.7711335281467</v>
      </c>
      <c r="J2778" s="16">
        <f>ABS(Solieusap!J2778)</f>
        <v>7.8988722727312801</v>
      </c>
      <c r="K2778" s="16">
        <f t="shared" si="0"/>
        <v>31.736176623393401</v>
      </c>
      <c r="L2778" s="16">
        <f t="shared" si="1"/>
        <v>11.7711335281467</v>
      </c>
    </row>
    <row r="2779" spans="1:12" ht="16.5" customHeight="1">
      <c r="A2779" s="15" t="str">
        <f>Solieusap!A2779</f>
        <v>Cũ</v>
      </c>
      <c r="B2779" s="15">
        <f>Solieusap!B2779</f>
        <v>0</v>
      </c>
      <c r="C2779" s="15" t="str">
        <f>Solieusap!C2779</f>
        <v>COMB2</v>
      </c>
      <c r="D2779" s="15" t="str">
        <f>Solieusap!D2779</f>
        <v>Combination</v>
      </c>
      <c r="E2779" s="16">
        <f>ABS(Solieusap!E2779)</f>
        <v>31.753032987029801</v>
      </c>
      <c r="F2779" s="16">
        <f>ABS(Solieusap!F2779)</f>
        <v>3.0990141991344702</v>
      </c>
      <c r="G2779" s="16">
        <f>ABS(Solieusap!G2779)</f>
        <v>4.15499212121418</v>
      </c>
      <c r="H2779" s="16">
        <f>ABS(Solieusap!H2779)</f>
        <v>1.89524179220602E-3</v>
      </c>
      <c r="I2779" s="16">
        <f>ABS(Solieusap!I2779)</f>
        <v>11.7779283203545</v>
      </c>
      <c r="J2779" s="16">
        <f>ABS(Solieusap!J2779)</f>
        <v>7.9034193246793398</v>
      </c>
      <c r="K2779" s="16">
        <f t="shared" si="0"/>
        <v>31.753032987029801</v>
      </c>
      <c r="L2779" s="16">
        <f t="shared" si="1"/>
        <v>11.7779283203545</v>
      </c>
    </row>
    <row r="2780" spans="1:12" ht="16.5" customHeight="1">
      <c r="A2780" s="15" t="str">
        <f>Solieusap!A2780</f>
        <v>Cũ</v>
      </c>
      <c r="B2780" s="15">
        <f>Solieusap!B2780</f>
        <v>1.75</v>
      </c>
      <c r="C2780" s="15" t="str">
        <f>Solieusap!C2780</f>
        <v>COMB2</v>
      </c>
      <c r="D2780" s="15" t="str">
        <f>Solieusap!D2780</f>
        <v>Combination</v>
      </c>
      <c r="E2780" s="16">
        <f>ABS(Solieusap!E2780)</f>
        <v>31.769889350666201</v>
      </c>
      <c r="F2780" s="16">
        <f>ABS(Solieusap!F2780)</f>
        <v>3.1007247186149902</v>
      </c>
      <c r="G2780" s="16">
        <f>ABS(Solieusap!G2780)</f>
        <v>4.1572565367985996</v>
      </c>
      <c r="H2780" s="16">
        <f>ABS(Solieusap!H2780)</f>
        <v>1.89629689610212E-3</v>
      </c>
      <c r="I2780" s="16">
        <f>ABS(Solieusap!I2780)</f>
        <v>11.7847231125623</v>
      </c>
      <c r="J2780" s="16">
        <f>ABS(Solieusap!J2780)</f>
        <v>7.9079663766274004</v>
      </c>
      <c r="K2780" s="16">
        <f t="shared" si="0"/>
        <v>31.769889350666201</v>
      </c>
      <c r="L2780" s="16">
        <f t="shared" si="1"/>
        <v>11.7847231125623</v>
      </c>
    </row>
    <row r="2781" spans="1:12" ht="16.5" customHeight="1">
      <c r="A2781" s="15" t="str">
        <f>Solieusap!A2781</f>
        <v>Cũ</v>
      </c>
      <c r="B2781" s="15">
        <f>Solieusap!B2781</f>
        <v>3.5</v>
      </c>
      <c r="C2781" s="15" t="str">
        <f>Solieusap!C2781</f>
        <v>COMB2</v>
      </c>
      <c r="D2781" s="15" t="str">
        <f>Solieusap!D2781</f>
        <v>Combination</v>
      </c>
      <c r="E2781" s="16">
        <f>ABS(Solieusap!E2781)</f>
        <v>31.786745714302601</v>
      </c>
      <c r="F2781" s="16">
        <f>ABS(Solieusap!F2781)</f>
        <v>3.1024352380955098</v>
      </c>
      <c r="G2781" s="16">
        <f>ABS(Solieusap!G2781)</f>
        <v>4.1595209523830201</v>
      </c>
      <c r="H2781" s="16">
        <f>ABS(Solieusap!H2781)</f>
        <v>1.8973519999982199E-3</v>
      </c>
      <c r="I2781" s="16">
        <f>ABS(Solieusap!I2781)</f>
        <v>11.7915179047701</v>
      </c>
      <c r="J2781" s="16">
        <f>ABS(Solieusap!J2781)</f>
        <v>7.9125134285754601</v>
      </c>
      <c r="K2781" s="16">
        <f t="shared" si="0"/>
        <v>31.786745714302601</v>
      </c>
      <c r="L2781" s="16">
        <f t="shared" si="1"/>
        <v>11.7915179047701</v>
      </c>
    </row>
    <row r="2782" spans="1:12" ht="16.5" customHeight="1">
      <c r="A2782" s="15" t="str">
        <f>Solieusap!A2782</f>
        <v>Cũ</v>
      </c>
      <c r="B2782" s="15">
        <f>Solieusap!B2782</f>
        <v>0</v>
      </c>
      <c r="C2782" s="15" t="str">
        <f>Solieusap!C2782</f>
        <v>COMB3</v>
      </c>
      <c r="D2782" s="15" t="str">
        <f>Solieusap!D2782</f>
        <v>Combination</v>
      </c>
      <c r="E2782" s="16">
        <f>ABS(Solieusap!E2782)</f>
        <v>31.803602077939001</v>
      </c>
      <c r="F2782" s="16">
        <f>ABS(Solieusap!F2782)</f>
        <v>3.1041457575760298</v>
      </c>
      <c r="G2782" s="16">
        <f>ABS(Solieusap!G2782)</f>
        <v>4.1617853679674397</v>
      </c>
      <c r="H2782" s="16">
        <f>ABS(Solieusap!H2782)</f>
        <v>1.89840710389432E-3</v>
      </c>
      <c r="I2782" s="16">
        <f>ABS(Solieusap!I2782)</f>
        <v>11.7983126969779</v>
      </c>
      <c r="J2782" s="16">
        <f>ABS(Solieusap!J2782)</f>
        <v>7.9170604805235198</v>
      </c>
      <c r="K2782" s="16">
        <f t="shared" si="0"/>
        <v>31.803602077939001</v>
      </c>
      <c r="L2782" s="16">
        <f t="shared" si="1"/>
        <v>11.7983126969779</v>
      </c>
    </row>
    <row r="2783" spans="1:12" ht="16.5" customHeight="1">
      <c r="A2783" s="15" t="str">
        <f>Solieusap!A2783</f>
        <v>Cũ</v>
      </c>
      <c r="B2783" s="15">
        <f>Solieusap!B2783</f>
        <v>1.75</v>
      </c>
      <c r="C2783" s="15" t="str">
        <f>Solieusap!C2783</f>
        <v>COMB3</v>
      </c>
      <c r="D2783" s="15" t="str">
        <f>Solieusap!D2783</f>
        <v>Combination</v>
      </c>
      <c r="E2783" s="16">
        <f>ABS(Solieusap!E2783)</f>
        <v>31.820458441575401</v>
      </c>
      <c r="F2783" s="16">
        <f>ABS(Solieusap!F2783)</f>
        <v>3.1058562770565499</v>
      </c>
      <c r="G2783" s="16">
        <f>ABS(Solieusap!G2783)</f>
        <v>4.1640497835518699</v>
      </c>
      <c r="H2783" s="16">
        <f>ABS(Solieusap!H2783)</f>
        <v>1.8994622077904201E-3</v>
      </c>
      <c r="I2783" s="16">
        <f>ABS(Solieusap!I2783)</f>
        <v>11.8051074891857</v>
      </c>
      <c r="J2783" s="16">
        <f>ABS(Solieusap!J2783)</f>
        <v>7.9216075324715796</v>
      </c>
      <c r="K2783" s="16">
        <f t="shared" si="0"/>
        <v>31.820458441575401</v>
      </c>
      <c r="L2783" s="16">
        <f t="shared" si="1"/>
        <v>11.8051074891857</v>
      </c>
    </row>
    <row r="2784" spans="1:12" ht="16.5" customHeight="1">
      <c r="A2784" s="15" t="str">
        <f>Solieusap!A2784</f>
        <v>Cũ</v>
      </c>
      <c r="B2784" s="15">
        <f>Solieusap!B2784</f>
        <v>3.5</v>
      </c>
      <c r="C2784" s="15" t="str">
        <f>Solieusap!C2784</f>
        <v>COMB3</v>
      </c>
      <c r="D2784" s="15" t="str">
        <f>Solieusap!D2784</f>
        <v>Combination</v>
      </c>
      <c r="E2784" s="16">
        <f>ABS(Solieusap!E2784)</f>
        <v>31.8373148052118</v>
      </c>
      <c r="F2784" s="16">
        <f>ABS(Solieusap!F2784)</f>
        <v>3.1075667965370699</v>
      </c>
      <c r="G2784" s="16">
        <f>ABS(Solieusap!G2784)</f>
        <v>4.1663141991362904</v>
      </c>
      <c r="H2784" s="16">
        <f>ABS(Solieusap!H2784)</f>
        <v>1.9005173116865199E-3</v>
      </c>
      <c r="I2784" s="16">
        <f>ABS(Solieusap!I2784)</f>
        <v>11.8119022813935</v>
      </c>
      <c r="J2784" s="16">
        <f>ABS(Solieusap!J2784)</f>
        <v>7.9261545844196402</v>
      </c>
      <c r="K2784" s="16">
        <f t="shared" si="0"/>
        <v>31.8373148052118</v>
      </c>
      <c r="L2784" s="16">
        <f t="shared" si="1"/>
        <v>11.8119022813935</v>
      </c>
    </row>
    <row r="2785" spans="1:12" ht="16.5" customHeight="1">
      <c r="A2785" s="15" t="str">
        <f>Solieusap!A2785</f>
        <v>Cũ</v>
      </c>
      <c r="B2785" s="15">
        <f>Solieusap!B2785</f>
        <v>0</v>
      </c>
      <c r="C2785" s="15" t="str">
        <f>Solieusap!C2785</f>
        <v>COMB4</v>
      </c>
      <c r="D2785" s="15" t="str">
        <f>Solieusap!D2785</f>
        <v>Combination</v>
      </c>
      <c r="E2785" s="16">
        <f>ABS(Solieusap!E2785)</f>
        <v>31.8541711688482</v>
      </c>
      <c r="F2785" s="16">
        <f>ABS(Solieusap!F2785)</f>
        <v>3.1092773160175899</v>
      </c>
      <c r="G2785" s="16">
        <f>ABS(Solieusap!G2785)</f>
        <v>4.16857861472071</v>
      </c>
      <c r="H2785" s="16">
        <f>ABS(Solieusap!H2785)</f>
        <v>1.90157241558262E-3</v>
      </c>
      <c r="I2785" s="16">
        <f>ABS(Solieusap!I2785)</f>
        <v>11.8186970736013</v>
      </c>
      <c r="J2785" s="16">
        <f>ABS(Solieusap!J2785)</f>
        <v>7.9307016363676999</v>
      </c>
      <c r="K2785" s="16">
        <f t="shared" si="0"/>
        <v>31.8541711688482</v>
      </c>
      <c r="L2785" s="16">
        <f t="shared" si="1"/>
        <v>11.8186970736013</v>
      </c>
    </row>
    <row r="2786" spans="1:12" ht="16.5" customHeight="1">
      <c r="A2786" s="15" t="str">
        <f>Solieusap!A2786</f>
        <v>Cũ</v>
      </c>
      <c r="B2786" s="15">
        <f>Solieusap!B2786</f>
        <v>1.75</v>
      </c>
      <c r="C2786" s="15" t="str">
        <f>Solieusap!C2786</f>
        <v>COMB4</v>
      </c>
      <c r="D2786" s="15" t="str">
        <f>Solieusap!D2786</f>
        <v>Combination</v>
      </c>
      <c r="E2786" s="16">
        <f>ABS(Solieusap!E2786)</f>
        <v>31.8710275324846</v>
      </c>
      <c r="F2786" s="16">
        <f>ABS(Solieusap!F2786)</f>
        <v>3.11098783549811</v>
      </c>
      <c r="G2786" s="16">
        <f>ABS(Solieusap!G2786)</f>
        <v>4.1708430303051296</v>
      </c>
      <c r="H2786" s="16">
        <f>ABS(Solieusap!H2786)</f>
        <v>1.9026275194787201E-3</v>
      </c>
      <c r="I2786" s="16">
        <f>ABS(Solieusap!I2786)</f>
        <v>11.8254918658091</v>
      </c>
      <c r="J2786" s="16">
        <f>ABS(Solieusap!J2786)</f>
        <v>7.9352486883157596</v>
      </c>
      <c r="K2786" s="16">
        <f t="shared" si="0"/>
        <v>31.8710275324846</v>
      </c>
      <c r="L2786" s="16">
        <f t="shared" si="1"/>
        <v>11.8254918658091</v>
      </c>
    </row>
    <row r="2787" spans="1:12" ht="16.5" customHeight="1">
      <c r="A2787" s="15" t="str">
        <f>Solieusap!A2787</f>
        <v>Cũ</v>
      </c>
      <c r="B2787" s="15">
        <f>Solieusap!B2787</f>
        <v>3.5</v>
      </c>
      <c r="C2787" s="15" t="str">
        <f>Solieusap!C2787</f>
        <v>COMB4</v>
      </c>
      <c r="D2787" s="15" t="str">
        <f>Solieusap!D2787</f>
        <v>Combination</v>
      </c>
      <c r="E2787" s="16">
        <f>ABS(Solieusap!E2787)</f>
        <v>31.887883896121</v>
      </c>
      <c r="F2787" s="16">
        <f>ABS(Solieusap!F2787)</f>
        <v>3.11269835497863</v>
      </c>
      <c r="G2787" s="16">
        <f>ABS(Solieusap!G2787)</f>
        <v>4.1731074458895501</v>
      </c>
      <c r="H2787" s="16">
        <f>ABS(Solieusap!H2787)</f>
        <v>1.9036826233748199E-3</v>
      </c>
      <c r="I2787" s="16">
        <f>ABS(Solieusap!I2787)</f>
        <v>11.832286658016899</v>
      </c>
      <c r="J2787" s="16">
        <f>ABS(Solieusap!J2787)</f>
        <v>7.9397957402638202</v>
      </c>
      <c r="K2787" s="16">
        <f t="shared" si="0"/>
        <v>31.887883896121</v>
      </c>
      <c r="L2787" s="16">
        <f t="shared" si="1"/>
        <v>11.832286658016899</v>
      </c>
    </row>
    <row r="2788" spans="1:12" ht="16.5" customHeight="1">
      <c r="A2788" s="15" t="str">
        <f>Solieusap!A2788</f>
        <v>Cũ</v>
      </c>
      <c r="B2788" s="15">
        <f>Solieusap!B2788</f>
        <v>0</v>
      </c>
      <c r="C2788" s="15" t="str">
        <f>Solieusap!C2788</f>
        <v>COMB5</v>
      </c>
      <c r="D2788" s="15" t="str">
        <f>Solieusap!D2788</f>
        <v>Combination</v>
      </c>
      <c r="E2788" s="16">
        <f>ABS(Solieusap!E2788)</f>
        <v>31.9047402597574</v>
      </c>
      <c r="F2788" s="16">
        <f>ABS(Solieusap!F2788)</f>
        <v>3.11440887445915</v>
      </c>
      <c r="G2788" s="16">
        <f>ABS(Solieusap!G2788)</f>
        <v>4.1753718614739697</v>
      </c>
      <c r="H2788" s="16">
        <f>ABS(Solieusap!H2788)</f>
        <v>1.90473772727092E-3</v>
      </c>
      <c r="I2788" s="16">
        <f>ABS(Solieusap!I2788)</f>
        <v>11.8390814502248</v>
      </c>
      <c r="J2788" s="16">
        <f>ABS(Solieusap!J2788)</f>
        <v>7.9443427922118799</v>
      </c>
      <c r="K2788" s="16">
        <f t="shared" si="0"/>
        <v>31.9047402597574</v>
      </c>
      <c r="L2788" s="16">
        <f t="shared" si="1"/>
        <v>11.8390814502248</v>
      </c>
    </row>
    <row r="2789" spans="1:12" ht="16.5" customHeight="1">
      <c r="A2789" s="15" t="str">
        <f>Solieusap!A2789</f>
        <v>Cũ</v>
      </c>
      <c r="B2789" s="15">
        <f>Solieusap!B2789</f>
        <v>1.75</v>
      </c>
      <c r="C2789" s="15" t="str">
        <f>Solieusap!C2789</f>
        <v>COMB5</v>
      </c>
      <c r="D2789" s="15" t="str">
        <f>Solieusap!D2789</f>
        <v>Combination</v>
      </c>
      <c r="E2789" s="16">
        <f>ABS(Solieusap!E2789)</f>
        <v>31.9215966233938</v>
      </c>
      <c r="F2789" s="16">
        <f>ABS(Solieusap!F2789)</f>
        <v>3.1161193939396701</v>
      </c>
      <c r="G2789" s="16">
        <f>ABS(Solieusap!G2789)</f>
        <v>4.1776362770583901</v>
      </c>
      <c r="H2789" s="16">
        <f>ABS(Solieusap!H2789)</f>
        <v>1.9057928311670201E-3</v>
      </c>
      <c r="I2789" s="16">
        <f>ABS(Solieusap!I2789)</f>
        <v>11.845876242432601</v>
      </c>
      <c r="J2789" s="16">
        <f>ABS(Solieusap!J2789)</f>
        <v>7.9488898441599396</v>
      </c>
      <c r="K2789" s="16">
        <f t="shared" si="0"/>
        <v>31.9215966233938</v>
      </c>
      <c r="L2789" s="16">
        <f t="shared" si="1"/>
        <v>11.845876242432601</v>
      </c>
    </row>
    <row r="2790" spans="1:12" ht="16.5" customHeight="1">
      <c r="A2790" s="15" t="str">
        <f>Solieusap!A2790</f>
        <v>Cũ</v>
      </c>
      <c r="B2790" s="15">
        <f>Solieusap!B2790</f>
        <v>3.5</v>
      </c>
      <c r="C2790" s="15" t="str">
        <f>Solieusap!C2790</f>
        <v>COMB5</v>
      </c>
      <c r="D2790" s="15" t="str">
        <f>Solieusap!D2790</f>
        <v>Combination</v>
      </c>
      <c r="E2790" s="16">
        <f>ABS(Solieusap!E2790)</f>
        <v>31.9384529870302</v>
      </c>
      <c r="F2790" s="16">
        <f>ABS(Solieusap!F2790)</f>
        <v>3.1178299134201901</v>
      </c>
      <c r="G2790" s="16">
        <f>ABS(Solieusap!G2790)</f>
        <v>4.1799006926428097</v>
      </c>
      <c r="H2790" s="16">
        <f>ABS(Solieusap!H2790)</f>
        <v>1.90684793506312E-3</v>
      </c>
      <c r="I2790" s="16">
        <f>ABS(Solieusap!I2790)</f>
        <v>11.8526710346404</v>
      </c>
      <c r="J2790" s="16">
        <f>ABS(Solieusap!J2790)</f>
        <v>7.9534368961080002</v>
      </c>
      <c r="K2790" s="16">
        <f t="shared" si="0"/>
        <v>31.9384529870302</v>
      </c>
      <c r="L2790" s="16">
        <f t="shared" si="1"/>
        <v>11.8526710346404</v>
      </c>
    </row>
    <row r="2791" spans="1:12" ht="16.5" customHeight="1">
      <c r="A2791" s="15" t="str">
        <f>Solieusap!A2791</f>
        <v>Cũ</v>
      </c>
      <c r="B2791" s="15">
        <f>Solieusap!B2791</f>
        <v>0</v>
      </c>
      <c r="C2791" s="15" t="str">
        <f>Solieusap!C2791</f>
        <v>COMB6</v>
      </c>
      <c r="D2791" s="15" t="str">
        <f>Solieusap!D2791</f>
        <v>Combination</v>
      </c>
      <c r="E2791" s="16">
        <f>ABS(Solieusap!E2791)</f>
        <v>31.955309350666599</v>
      </c>
      <c r="F2791" s="16">
        <f>ABS(Solieusap!F2791)</f>
        <v>3.1195404329007101</v>
      </c>
      <c r="G2791" s="16">
        <f>ABS(Solieusap!G2791)</f>
        <v>4.1821651082272302</v>
      </c>
      <c r="H2791" s="16">
        <f>ABS(Solieusap!H2791)</f>
        <v>1.90790303895922E-3</v>
      </c>
      <c r="I2791" s="16">
        <f>ABS(Solieusap!I2791)</f>
        <v>11.859465826848201</v>
      </c>
      <c r="J2791" s="16">
        <f>ABS(Solieusap!J2791)</f>
        <v>7.9579839480560697</v>
      </c>
      <c r="K2791" s="16">
        <f t="shared" si="0"/>
        <v>31.955309350666599</v>
      </c>
      <c r="L2791" s="16">
        <f t="shared" si="1"/>
        <v>11.859465826848201</v>
      </c>
    </row>
    <row r="2792" spans="1:12" ht="16.5" customHeight="1">
      <c r="A2792" s="15" t="str">
        <f>Solieusap!A2792</f>
        <v>Cũ</v>
      </c>
      <c r="B2792" s="15">
        <f>Solieusap!B2792</f>
        <v>1.75</v>
      </c>
      <c r="C2792" s="15" t="str">
        <f>Solieusap!C2792</f>
        <v>COMB6</v>
      </c>
      <c r="D2792" s="15" t="str">
        <f>Solieusap!D2792</f>
        <v>Combination</v>
      </c>
      <c r="E2792" s="16">
        <f>ABS(Solieusap!E2792)</f>
        <v>31.972165714302999</v>
      </c>
      <c r="F2792" s="16">
        <f>ABS(Solieusap!F2792)</f>
        <v>3.1212509523812302</v>
      </c>
      <c r="G2792" s="16">
        <f>ABS(Solieusap!G2792)</f>
        <v>4.1844295238116498</v>
      </c>
      <c r="H2792" s="16">
        <f>ABS(Solieusap!H2792)</f>
        <v>1.9089581428553199E-3</v>
      </c>
      <c r="I2792" s="16">
        <f>ABS(Solieusap!I2792)</f>
        <v>11.866260619056</v>
      </c>
      <c r="J2792" s="16">
        <f>ABS(Solieusap!J2792)</f>
        <v>7.9625310000041303</v>
      </c>
      <c r="K2792" s="16">
        <f t="shared" si="0"/>
        <v>31.972165714302999</v>
      </c>
      <c r="L2792" s="16">
        <f t="shared" si="1"/>
        <v>11.866260619056</v>
      </c>
    </row>
    <row r="2793" spans="1:12" ht="16.5" customHeight="1">
      <c r="A2793" s="15" t="str">
        <f>Solieusap!A2793</f>
        <v>Cũ</v>
      </c>
      <c r="B2793" s="15">
        <f>Solieusap!B2793</f>
        <v>3.5</v>
      </c>
      <c r="C2793" s="15" t="str">
        <f>Solieusap!C2793</f>
        <v>COMB6</v>
      </c>
      <c r="D2793" s="15" t="str">
        <f>Solieusap!D2793</f>
        <v>Combination</v>
      </c>
      <c r="E2793" s="16">
        <f>ABS(Solieusap!E2793)</f>
        <v>31.989022077939399</v>
      </c>
      <c r="F2793" s="16">
        <f>ABS(Solieusap!F2793)</f>
        <v>3.1229614718617502</v>
      </c>
      <c r="G2793" s="16">
        <f>ABS(Solieusap!G2793)</f>
        <v>4.1866939393960703</v>
      </c>
      <c r="H2793" s="16">
        <f>ABS(Solieusap!H2793)</f>
        <v>1.91001324675142E-3</v>
      </c>
      <c r="I2793" s="16">
        <f>ABS(Solieusap!I2793)</f>
        <v>11.873055411263801</v>
      </c>
      <c r="J2793" s="16">
        <f>ABS(Solieusap!J2793)</f>
        <v>7.96707805195219</v>
      </c>
      <c r="K2793" s="16">
        <f t="shared" si="0"/>
        <v>31.989022077939399</v>
      </c>
      <c r="L2793" s="16">
        <f t="shared" si="1"/>
        <v>11.873055411263801</v>
      </c>
    </row>
    <row r="2794" spans="1:12" ht="16.5" customHeight="1">
      <c r="A2794" s="15" t="str">
        <f>Solieusap!A2794</f>
        <v>Cũ</v>
      </c>
      <c r="B2794" s="15">
        <f>Solieusap!B2794</f>
        <v>0</v>
      </c>
      <c r="C2794" s="15" t="str">
        <f>Solieusap!C2794</f>
        <v>COMB7</v>
      </c>
      <c r="D2794" s="15" t="str">
        <f>Solieusap!D2794</f>
        <v>Combination</v>
      </c>
      <c r="E2794" s="16">
        <f>ABS(Solieusap!E2794)</f>
        <v>32.005878441575803</v>
      </c>
      <c r="F2794" s="16">
        <f>ABS(Solieusap!F2794)</f>
        <v>3.1246719913422698</v>
      </c>
      <c r="G2794" s="16">
        <f>ABS(Solieusap!G2794)</f>
        <v>4.1889583549804899</v>
      </c>
      <c r="H2794" s="16">
        <f>ABS(Solieusap!H2794)</f>
        <v>1.9110683506475201E-3</v>
      </c>
      <c r="I2794" s="16">
        <f>ABS(Solieusap!I2794)</f>
        <v>11.8798502034716</v>
      </c>
      <c r="J2794" s="16">
        <f>ABS(Solieusap!J2794)</f>
        <v>7.9716251039002497</v>
      </c>
      <c r="K2794" s="16">
        <f t="shared" si="0"/>
        <v>32.005878441575803</v>
      </c>
      <c r="L2794" s="16">
        <f t="shared" si="1"/>
        <v>11.8798502034716</v>
      </c>
    </row>
    <row r="2795" spans="1:12" ht="16.5" customHeight="1">
      <c r="A2795" s="15" t="str">
        <f>Solieusap!A2795</f>
        <v>Cũ</v>
      </c>
      <c r="B2795" s="15">
        <f>Solieusap!B2795</f>
        <v>1.75</v>
      </c>
      <c r="C2795" s="15" t="str">
        <f>Solieusap!C2795</f>
        <v>COMB7</v>
      </c>
      <c r="D2795" s="15" t="str">
        <f>Solieusap!D2795</f>
        <v>Combination</v>
      </c>
      <c r="E2795" s="16">
        <f>ABS(Solieusap!E2795)</f>
        <v>32.022734805212203</v>
      </c>
      <c r="F2795" s="16">
        <f>ABS(Solieusap!F2795)</f>
        <v>3.1263825108227898</v>
      </c>
      <c r="G2795" s="16">
        <f>ABS(Solieusap!G2795)</f>
        <v>4.1912227705649103</v>
      </c>
      <c r="H2795" s="16">
        <f>ABS(Solieusap!H2795)</f>
        <v>1.9121234545436199E-3</v>
      </c>
      <c r="I2795" s="16">
        <f>ABS(Solieusap!I2795)</f>
        <v>11.886644995679401</v>
      </c>
      <c r="J2795" s="16">
        <f>ABS(Solieusap!J2795)</f>
        <v>7.9761721558483103</v>
      </c>
      <c r="K2795" s="16">
        <f t="shared" si="0"/>
        <v>32.022734805212203</v>
      </c>
      <c r="L2795" s="16">
        <f t="shared" si="1"/>
        <v>11.886644995679401</v>
      </c>
    </row>
    <row r="2796" spans="1:12" ht="16.5" customHeight="1">
      <c r="A2796" s="15" t="str">
        <f>Solieusap!A2796</f>
        <v>Cũ</v>
      </c>
      <c r="B2796" s="15">
        <f>Solieusap!B2796</f>
        <v>3.5</v>
      </c>
      <c r="C2796" s="15" t="str">
        <f>Solieusap!C2796</f>
        <v>COMB7</v>
      </c>
      <c r="D2796" s="15" t="str">
        <f>Solieusap!D2796</f>
        <v>Combination</v>
      </c>
      <c r="E2796" s="16">
        <f>ABS(Solieusap!E2796)</f>
        <v>32.039591168848602</v>
      </c>
      <c r="F2796" s="16">
        <f>ABS(Solieusap!F2796)</f>
        <v>3.1280930303033099</v>
      </c>
      <c r="G2796" s="16">
        <f>ABS(Solieusap!G2796)</f>
        <v>4.1934871861493299</v>
      </c>
      <c r="H2796" s="16">
        <f>ABS(Solieusap!H2796)</f>
        <v>1.91317855843972E-3</v>
      </c>
      <c r="I2796" s="16">
        <f>ABS(Solieusap!I2796)</f>
        <v>11.8934397878872</v>
      </c>
      <c r="J2796" s="16">
        <f>ABS(Solieusap!J2796)</f>
        <v>7.98071920779637</v>
      </c>
      <c r="K2796" s="16">
        <f t="shared" si="0"/>
        <v>32.039591168848602</v>
      </c>
      <c r="L2796" s="16">
        <f t="shared" si="1"/>
        <v>11.8934397878872</v>
      </c>
    </row>
    <row r="2797" spans="1:12" ht="16.5" customHeight="1">
      <c r="A2797" s="15" t="str">
        <f>Solieusap!A2797</f>
        <v>Cũ</v>
      </c>
      <c r="B2797" s="15">
        <f>Solieusap!B2797</f>
        <v>0</v>
      </c>
      <c r="C2797" s="15" t="str">
        <f>Solieusap!C2797</f>
        <v>COMB1</v>
      </c>
      <c r="D2797" s="15" t="str">
        <f>Solieusap!D2797</f>
        <v>Combination</v>
      </c>
      <c r="E2797" s="16">
        <f>ABS(Solieusap!E2797)</f>
        <v>32.056447532485002</v>
      </c>
      <c r="F2797" s="16">
        <f>ABS(Solieusap!F2797)</f>
        <v>3.1298035497838299</v>
      </c>
      <c r="G2797" s="16">
        <f>ABS(Solieusap!G2797)</f>
        <v>4.1957516017337504</v>
      </c>
      <c r="H2797" s="16">
        <f>ABS(Solieusap!H2797)</f>
        <v>1.9142336623358201E-3</v>
      </c>
      <c r="I2797" s="16">
        <f>ABS(Solieusap!I2797)</f>
        <v>11.900234580095001</v>
      </c>
      <c r="J2797" s="16">
        <f>ABS(Solieusap!J2797)</f>
        <v>7.9852662597444297</v>
      </c>
      <c r="K2797" s="16">
        <f t="shared" si="0"/>
        <v>32.056447532485002</v>
      </c>
      <c r="L2797" s="16">
        <f t="shared" si="1"/>
        <v>11.900234580095001</v>
      </c>
    </row>
    <row r="2798" spans="1:12" ht="16.5" customHeight="1">
      <c r="A2798" s="15" t="str">
        <f>Solieusap!A2798</f>
        <v>Cũ</v>
      </c>
      <c r="B2798" s="15">
        <f>Solieusap!B2798</f>
        <v>1.75</v>
      </c>
      <c r="C2798" s="15" t="str">
        <f>Solieusap!C2798</f>
        <v>COMB1</v>
      </c>
      <c r="D2798" s="15" t="str">
        <f>Solieusap!D2798</f>
        <v>Combination</v>
      </c>
      <c r="E2798" s="16">
        <f>ABS(Solieusap!E2798)</f>
        <v>32.073303896121402</v>
      </c>
      <c r="F2798" s="16">
        <f>ABS(Solieusap!F2798)</f>
        <v>3.1315140692643499</v>
      </c>
      <c r="G2798" s="16">
        <f>ABS(Solieusap!G2798)</f>
        <v>4.19801601731817</v>
      </c>
      <c r="H2798" s="16">
        <f>ABS(Solieusap!H2798)</f>
        <v>1.9152887662319199E-3</v>
      </c>
      <c r="I2798" s="16">
        <f>ABS(Solieusap!I2798)</f>
        <v>11.907029372302899</v>
      </c>
      <c r="J2798" s="16">
        <f>ABS(Solieusap!J2798)</f>
        <v>7.9898133116924903</v>
      </c>
      <c r="K2798" s="16">
        <f t="shared" si="0"/>
        <v>32.073303896121402</v>
      </c>
      <c r="L2798" s="16">
        <f t="shared" si="1"/>
        <v>11.907029372302899</v>
      </c>
    </row>
    <row r="2799" spans="1:12" ht="16.5" customHeight="1">
      <c r="A2799" s="15" t="str">
        <f>Solieusap!A2799</f>
        <v>Cũ</v>
      </c>
      <c r="B2799" s="15">
        <f>Solieusap!B2799</f>
        <v>3.5</v>
      </c>
      <c r="C2799" s="15" t="str">
        <f>Solieusap!C2799</f>
        <v>COMB1</v>
      </c>
      <c r="D2799" s="15" t="str">
        <f>Solieusap!D2799</f>
        <v>Combination</v>
      </c>
      <c r="E2799" s="16">
        <f>ABS(Solieusap!E2799)</f>
        <v>32.090160259757802</v>
      </c>
      <c r="F2799" s="16">
        <f>ABS(Solieusap!F2799)</f>
        <v>3.13322458874487</v>
      </c>
      <c r="G2799" s="16">
        <f>ABS(Solieusap!G2799)</f>
        <v>4.2002804329025896</v>
      </c>
      <c r="H2799" s="16">
        <f>ABS(Solieusap!H2799)</f>
        <v>1.91634387012802E-3</v>
      </c>
      <c r="I2799" s="16">
        <f>ABS(Solieusap!I2799)</f>
        <v>11.9138241645107</v>
      </c>
      <c r="J2799" s="16">
        <f>ABS(Solieusap!J2799)</f>
        <v>7.99436036364055</v>
      </c>
      <c r="K2799" s="16">
        <f t="shared" si="0"/>
        <v>32.090160259757802</v>
      </c>
      <c r="L2799" s="16">
        <f t="shared" si="1"/>
        <v>11.9138241645107</v>
      </c>
    </row>
    <row r="2800" spans="1:12" ht="16.5" customHeight="1">
      <c r="A2800" s="15" t="str">
        <f>Solieusap!A2800</f>
        <v>Cũ</v>
      </c>
      <c r="B2800" s="15">
        <f>Solieusap!B2800</f>
        <v>0</v>
      </c>
      <c r="C2800" s="15" t="str">
        <f>Solieusap!C2800</f>
        <v>COMB2</v>
      </c>
      <c r="D2800" s="15" t="str">
        <f>Solieusap!D2800</f>
        <v>Combination</v>
      </c>
      <c r="E2800" s="16">
        <f>ABS(Solieusap!E2800)</f>
        <v>32.107016623394202</v>
      </c>
      <c r="F2800" s="16">
        <f>ABS(Solieusap!F2800)</f>
        <v>3.13493510822539</v>
      </c>
      <c r="G2800" s="16">
        <f>ABS(Solieusap!G2800)</f>
        <v>4.20254484848701</v>
      </c>
      <c r="H2800" s="16">
        <f>ABS(Solieusap!H2800)</f>
        <v>1.9173989740241201E-3</v>
      </c>
      <c r="I2800" s="16">
        <f>ABS(Solieusap!I2800)</f>
        <v>11.920618956718499</v>
      </c>
      <c r="J2800" s="16">
        <f>ABS(Solieusap!J2800)</f>
        <v>7.9989074155886097</v>
      </c>
      <c r="K2800" s="16">
        <f t="shared" si="0"/>
        <v>32.107016623394202</v>
      </c>
      <c r="L2800" s="16">
        <f t="shared" si="1"/>
        <v>11.920618956718499</v>
      </c>
    </row>
    <row r="2801" spans="1:12" ht="16.5" customHeight="1">
      <c r="A2801" s="15" t="str">
        <f>Solieusap!A2801</f>
        <v>Cũ</v>
      </c>
      <c r="B2801" s="15">
        <f>Solieusap!B2801</f>
        <v>1.75</v>
      </c>
      <c r="C2801" s="15" t="str">
        <f>Solieusap!C2801</f>
        <v>COMB2</v>
      </c>
      <c r="D2801" s="15" t="str">
        <f>Solieusap!D2801</f>
        <v>Combination</v>
      </c>
      <c r="E2801" s="16">
        <f>ABS(Solieusap!E2801)</f>
        <v>32.123872987030602</v>
      </c>
      <c r="F2801" s="16">
        <f>ABS(Solieusap!F2801)</f>
        <v>3.13664562770591</v>
      </c>
      <c r="G2801" s="16">
        <f>ABS(Solieusap!G2801)</f>
        <v>4.2048092640714296</v>
      </c>
      <c r="H2801" s="16">
        <f>ABS(Solieusap!H2801)</f>
        <v>1.91845407792022E-3</v>
      </c>
      <c r="I2801" s="16">
        <f>ABS(Solieusap!I2801)</f>
        <v>11.9274137489263</v>
      </c>
      <c r="J2801" s="16">
        <f>ABS(Solieusap!J2801)</f>
        <v>8.0034544675366703</v>
      </c>
      <c r="K2801" s="16">
        <f t="shared" si="0"/>
        <v>32.123872987030602</v>
      </c>
      <c r="L2801" s="16">
        <f t="shared" si="1"/>
        <v>11.9274137489263</v>
      </c>
    </row>
    <row r="2802" spans="1:12" ht="16.5" customHeight="1">
      <c r="A2802" s="15" t="str">
        <f>Solieusap!A2802</f>
        <v>Cũ</v>
      </c>
      <c r="B2802" s="15">
        <f>Solieusap!B2802</f>
        <v>3.5</v>
      </c>
      <c r="C2802" s="15" t="str">
        <f>Solieusap!C2802</f>
        <v>COMB2</v>
      </c>
      <c r="D2802" s="15" t="str">
        <f>Solieusap!D2802</f>
        <v>Combination</v>
      </c>
      <c r="E2802" s="16">
        <f>ABS(Solieusap!E2802)</f>
        <v>32.140729350667002</v>
      </c>
      <c r="F2802" s="16">
        <f>ABS(Solieusap!F2802)</f>
        <v>3.1383561471864301</v>
      </c>
      <c r="G2802" s="16">
        <f>ABS(Solieusap!G2802)</f>
        <v>4.2070736796558501</v>
      </c>
      <c r="H2802" s="16">
        <f>ABS(Solieusap!H2802)</f>
        <v>1.91950918181632E-3</v>
      </c>
      <c r="I2802" s="16">
        <f>ABS(Solieusap!I2802)</f>
        <v>11.934208541134099</v>
      </c>
      <c r="J2802" s="16">
        <f>ABS(Solieusap!J2802)</f>
        <v>8.0080015194847292</v>
      </c>
      <c r="K2802" s="16">
        <f t="shared" si="0"/>
        <v>32.140729350667002</v>
      </c>
      <c r="L2802" s="16">
        <f t="shared" si="1"/>
        <v>11.934208541134099</v>
      </c>
    </row>
    <row r="2803" spans="1:12" ht="16.5" customHeight="1">
      <c r="A2803" s="15" t="str">
        <f>Solieusap!A2803</f>
        <v>Cũ</v>
      </c>
      <c r="B2803" s="15">
        <f>Solieusap!B2803</f>
        <v>0</v>
      </c>
      <c r="C2803" s="15" t="str">
        <f>Solieusap!C2803</f>
        <v>COMB3</v>
      </c>
      <c r="D2803" s="15" t="str">
        <f>Solieusap!D2803</f>
        <v>Combination</v>
      </c>
      <c r="E2803" s="16">
        <f>ABS(Solieusap!E2803)</f>
        <v>32.157585714303401</v>
      </c>
      <c r="F2803" s="16">
        <f>ABS(Solieusap!F2803)</f>
        <v>3.1400666666669501</v>
      </c>
      <c r="G2803" s="16">
        <f>ABS(Solieusap!G2803)</f>
        <v>4.2093380952402697</v>
      </c>
      <c r="H2803" s="16">
        <f>ABS(Solieusap!H2803)</f>
        <v>1.9205642857124199E-3</v>
      </c>
      <c r="I2803" s="16">
        <f>ABS(Solieusap!I2803)</f>
        <v>11.9410033333419</v>
      </c>
      <c r="J2803" s="16">
        <f>ABS(Solieusap!J2803)</f>
        <v>8.0125485714327898</v>
      </c>
      <c r="K2803" s="16">
        <f t="shared" si="0"/>
        <v>32.157585714303401</v>
      </c>
      <c r="L2803" s="16">
        <f t="shared" si="1"/>
        <v>11.9410033333419</v>
      </c>
    </row>
    <row r="2804" spans="1:12" ht="16.5" customHeight="1">
      <c r="A2804" s="15" t="str">
        <f>Solieusap!A2804</f>
        <v>Cũ</v>
      </c>
      <c r="B2804" s="15">
        <f>Solieusap!B2804</f>
        <v>1.75</v>
      </c>
      <c r="C2804" s="15" t="str">
        <f>Solieusap!C2804</f>
        <v>COMB3</v>
      </c>
      <c r="D2804" s="15" t="str">
        <f>Solieusap!D2804</f>
        <v>Combination</v>
      </c>
      <c r="E2804" s="16">
        <f>ABS(Solieusap!E2804)</f>
        <v>32.174442077939801</v>
      </c>
      <c r="F2804" s="16">
        <f>ABS(Solieusap!F2804)</f>
        <v>3.1417771861474701</v>
      </c>
      <c r="G2804" s="16">
        <f>ABS(Solieusap!G2804)</f>
        <v>4.2116025108246902</v>
      </c>
      <c r="H2804" s="16">
        <f>ABS(Solieusap!H2804)</f>
        <v>1.92161938960852E-3</v>
      </c>
      <c r="I2804" s="16">
        <f>ABS(Solieusap!I2804)</f>
        <v>11.947798125549699</v>
      </c>
      <c r="J2804" s="16">
        <f>ABS(Solieusap!J2804)</f>
        <v>8.0170956233808504</v>
      </c>
      <c r="K2804" s="16">
        <f t="shared" si="0"/>
        <v>32.174442077939801</v>
      </c>
      <c r="L2804" s="16">
        <f t="shared" si="1"/>
        <v>11.947798125549699</v>
      </c>
    </row>
    <row r="2805" spans="1:12" ht="16.5" customHeight="1">
      <c r="A2805" s="15" t="str">
        <f>Solieusap!A2805</f>
        <v>Cũ</v>
      </c>
      <c r="B2805" s="15">
        <f>Solieusap!B2805</f>
        <v>3.5</v>
      </c>
      <c r="C2805" s="15" t="str">
        <f>Solieusap!C2805</f>
        <v>COMB3</v>
      </c>
      <c r="D2805" s="15" t="str">
        <f>Solieusap!D2805</f>
        <v>Combination</v>
      </c>
      <c r="E2805" s="16">
        <f>ABS(Solieusap!E2805)</f>
        <v>32.191298441576201</v>
      </c>
      <c r="F2805" s="16">
        <f>ABS(Solieusap!F2805)</f>
        <v>3.1434877056279902</v>
      </c>
      <c r="G2805" s="16">
        <f>ABS(Solieusap!G2805)</f>
        <v>4.2138669264091098</v>
      </c>
      <c r="H2805" s="16">
        <f>ABS(Solieusap!H2805)</f>
        <v>1.9226744935046201E-3</v>
      </c>
      <c r="I2805" s="16">
        <f>ABS(Solieusap!I2805)</f>
        <v>11.9545929177575</v>
      </c>
      <c r="J2805" s="16">
        <f>ABS(Solieusap!J2805)</f>
        <v>8.0216426753289092</v>
      </c>
      <c r="K2805" s="16">
        <f t="shared" si="0"/>
        <v>32.191298441576201</v>
      </c>
      <c r="L2805" s="16">
        <f t="shared" si="1"/>
        <v>11.9545929177575</v>
      </c>
    </row>
    <row r="2806" spans="1:12" ht="16.5" customHeight="1">
      <c r="A2806" s="15" t="str">
        <f>Solieusap!A2806</f>
        <v>Cũ</v>
      </c>
      <c r="B2806" s="15">
        <f>Solieusap!B2806</f>
        <v>0</v>
      </c>
      <c r="C2806" s="15" t="str">
        <f>Solieusap!C2806</f>
        <v>COMB4</v>
      </c>
      <c r="D2806" s="15" t="str">
        <f>Solieusap!D2806</f>
        <v>Combination</v>
      </c>
      <c r="E2806" s="16">
        <f>ABS(Solieusap!E2806)</f>
        <v>32.208154805212601</v>
      </c>
      <c r="F2806" s="16">
        <f>ABS(Solieusap!F2806)</f>
        <v>3.1451982251085102</v>
      </c>
      <c r="G2806" s="16">
        <f>ABS(Solieusap!G2806)</f>
        <v>4.2161313419935302</v>
      </c>
      <c r="H2806" s="16">
        <f>ABS(Solieusap!H2806)</f>
        <v>1.9237295974007199E-3</v>
      </c>
      <c r="I2806" s="16">
        <f>ABS(Solieusap!I2806)</f>
        <v>11.961387709965299</v>
      </c>
      <c r="J2806" s="16">
        <f>ABS(Solieusap!J2806)</f>
        <v>8.0261897272769698</v>
      </c>
      <c r="K2806" s="16">
        <f t="shared" si="0"/>
        <v>32.208154805212601</v>
      </c>
      <c r="L2806" s="16">
        <f t="shared" si="1"/>
        <v>11.961387709965299</v>
      </c>
    </row>
    <row r="2807" spans="1:12" ht="16.5" customHeight="1">
      <c r="A2807" s="15" t="str">
        <f>Solieusap!A2807</f>
        <v>Cũ</v>
      </c>
      <c r="B2807" s="15">
        <f>Solieusap!B2807</f>
        <v>1.75</v>
      </c>
      <c r="C2807" s="15" t="str">
        <f>Solieusap!C2807</f>
        <v>COMB4</v>
      </c>
      <c r="D2807" s="15" t="str">
        <f>Solieusap!D2807</f>
        <v>Combination</v>
      </c>
      <c r="E2807" s="16">
        <f>ABS(Solieusap!E2807)</f>
        <v>32.225011168849001</v>
      </c>
      <c r="F2807" s="16">
        <f>ABS(Solieusap!F2807)</f>
        <v>3.1469087445890298</v>
      </c>
      <c r="G2807" s="16">
        <f>ABS(Solieusap!G2807)</f>
        <v>4.2183957575779498</v>
      </c>
      <c r="H2807" s="16">
        <f>ABS(Solieusap!H2807)</f>
        <v>1.92478470129682E-3</v>
      </c>
      <c r="I2807" s="16">
        <f>ABS(Solieusap!I2807)</f>
        <v>11.9681825021731</v>
      </c>
      <c r="J2807" s="16">
        <f>ABS(Solieusap!J2807)</f>
        <v>8.0307367792250393</v>
      </c>
      <c r="K2807" s="16">
        <f t="shared" si="0"/>
        <v>32.225011168849001</v>
      </c>
      <c r="L2807" s="16">
        <f t="shared" si="1"/>
        <v>11.9681825021731</v>
      </c>
    </row>
    <row r="2808" spans="1:12" ht="16.5" customHeight="1">
      <c r="A2808" s="15" t="str">
        <f>Solieusap!A2808</f>
        <v>Cũ</v>
      </c>
      <c r="B2808" s="15">
        <f>Solieusap!B2808</f>
        <v>3.5</v>
      </c>
      <c r="C2808" s="15" t="str">
        <f>Solieusap!C2808</f>
        <v>COMB4</v>
      </c>
      <c r="D2808" s="15" t="str">
        <f>Solieusap!D2808</f>
        <v>Combination</v>
      </c>
      <c r="E2808" s="16">
        <f>ABS(Solieusap!E2808)</f>
        <v>32.241867532485401</v>
      </c>
      <c r="F2808" s="16">
        <f>ABS(Solieusap!F2808)</f>
        <v>3.1486192640695498</v>
      </c>
      <c r="G2808" s="16">
        <f>ABS(Solieusap!G2808)</f>
        <v>4.2206601731623703</v>
      </c>
      <c r="H2808" s="16">
        <f>ABS(Solieusap!H2808)</f>
        <v>1.9258398051929201E-3</v>
      </c>
      <c r="I2808" s="16">
        <f>ABS(Solieusap!I2808)</f>
        <v>11.974977294380899</v>
      </c>
      <c r="J2808" s="16">
        <f>ABS(Solieusap!J2808)</f>
        <v>8.0352838311730999</v>
      </c>
      <c r="K2808" s="16">
        <f t="shared" si="0"/>
        <v>32.241867532485401</v>
      </c>
      <c r="L2808" s="16">
        <f t="shared" si="1"/>
        <v>11.974977294380899</v>
      </c>
    </row>
    <row r="2809" spans="1:12" ht="16.5" customHeight="1">
      <c r="A2809" s="15" t="str">
        <f>Solieusap!A2809</f>
        <v>Cũ</v>
      </c>
      <c r="B2809" s="15">
        <f>Solieusap!B2809</f>
        <v>0</v>
      </c>
      <c r="C2809" s="15" t="str">
        <f>Solieusap!C2809</f>
        <v>COMB5</v>
      </c>
      <c r="D2809" s="15" t="str">
        <f>Solieusap!D2809</f>
        <v>Combination</v>
      </c>
      <c r="E2809" s="16">
        <f>ABS(Solieusap!E2809)</f>
        <v>32.258723896121801</v>
      </c>
      <c r="F2809" s="16">
        <f>ABS(Solieusap!F2809)</f>
        <v>3.1503297835500699</v>
      </c>
      <c r="G2809" s="16">
        <f>ABS(Solieusap!G2809)</f>
        <v>4.2229245887467899</v>
      </c>
      <c r="H2809" s="16">
        <f>ABS(Solieusap!H2809)</f>
        <v>1.92689490908902E-3</v>
      </c>
      <c r="I2809" s="16">
        <f>ABS(Solieusap!I2809)</f>
        <v>11.9817720865888</v>
      </c>
      <c r="J2809" s="16">
        <f>ABS(Solieusap!J2809)</f>
        <v>8.0398308831211605</v>
      </c>
      <c r="K2809" s="16">
        <f t="shared" si="0"/>
        <v>32.258723896121801</v>
      </c>
      <c r="L2809" s="16">
        <f t="shared" si="1"/>
        <v>11.9817720865888</v>
      </c>
    </row>
    <row r="2810" spans="1:12" ht="16.5" customHeight="1">
      <c r="A2810" s="15" t="str">
        <f>Solieusap!A2810</f>
        <v>Cũ</v>
      </c>
      <c r="B2810" s="15">
        <f>Solieusap!B2810</f>
        <v>1.75</v>
      </c>
      <c r="C2810" s="15" t="str">
        <f>Solieusap!C2810</f>
        <v>COMB5</v>
      </c>
      <c r="D2810" s="15" t="str">
        <f>Solieusap!D2810</f>
        <v>Combination</v>
      </c>
      <c r="E2810" s="16">
        <f>ABS(Solieusap!E2810)</f>
        <v>32.2755802597582</v>
      </c>
      <c r="F2810" s="16">
        <f>ABS(Solieusap!F2810)</f>
        <v>3.1520403030305899</v>
      </c>
      <c r="G2810" s="16">
        <f>ABS(Solieusap!G2810)</f>
        <v>4.2251890043312104</v>
      </c>
      <c r="H2810" s="16">
        <f>ABS(Solieusap!H2810)</f>
        <v>1.92795001298512E-3</v>
      </c>
      <c r="I2810" s="16">
        <f>ABS(Solieusap!I2810)</f>
        <v>11.9885668787966</v>
      </c>
      <c r="J2810" s="16">
        <f>ABS(Solieusap!J2810)</f>
        <v>8.0443779350692193</v>
      </c>
      <c r="K2810" s="16">
        <f t="shared" si="0"/>
        <v>32.2755802597582</v>
      </c>
      <c r="L2810" s="16">
        <f t="shared" si="1"/>
        <v>11.9885668787966</v>
      </c>
    </row>
    <row r="2811" spans="1:12" ht="16.5" customHeight="1">
      <c r="A2811" s="15" t="str">
        <f>Solieusap!A2811</f>
        <v>Cũ</v>
      </c>
      <c r="B2811" s="15">
        <f>Solieusap!B2811</f>
        <v>3.5</v>
      </c>
      <c r="C2811" s="15" t="str">
        <f>Solieusap!C2811</f>
        <v>COMB5</v>
      </c>
      <c r="D2811" s="15" t="str">
        <f>Solieusap!D2811</f>
        <v>Combination</v>
      </c>
      <c r="E2811" s="16">
        <f>ABS(Solieusap!E2811)</f>
        <v>32.2924366233946</v>
      </c>
      <c r="F2811" s="16">
        <f>ABS(Solieusap!F2811)</f>
        <v>3.1537508225111099</v>
      </c>
      <c r="G2811" s="16">
        <f>ABS(Solieusap!G2811)</f>
        <v>4.22745341991563</v>
      </c>
      <c r="H2811" s="16">
        <f>ABS(Solieusap!H2811)</f>
        <v>1.9290051168812199E-3</v>
      </c>
      <c r="I2811" s="16">
        <f>ABS(Solieusap!I2811)</f>
        <v>11.9953616710044</v>
      </c>
      <c r="J2811" s="16">
        <f>ABS(Solieusap!J2811)</f>
        <v>8.0489249870172799</v>
      </c>
      <c r="K2811" s="16">
        <f t="shared" si="0"/>
        <v>32.2924366233946</v>
      </c>
      <c r="L2811" s="16">
        <f t="shared" si="1"/>
        <v>11.9953616710044</v>
      </c>
    </row>
    <row r="2812" spans="1:12" ht="16.5" customHeight="1">
      <c r="A2812" s="15" t="str">
        <f>Solieusap!A2812</f>
        <v>Cũ</v>
      </c>
      <c r="B2812" s="15">
        <f>Solieusap!B2812</f>
        <v>0</v>
      </c>
      <c r="C2812" s="15" t="str">
        <f>Solieusap!C2812</f>
        <v>COMB6</v>
      </c>
      <c r="D2812" s="15" t="str">
        <f>Solieusap!D2812</f>
        <v>Combination</v>
      </c>
      <c r="E2812" s="16">
        <f>ABS(Solieusap!E2812)</f>
        <v>32.309292987031</v>
      </c>
      <c r="F2812" s="16">
        <f>ABS(Solieusap!F2812)</f>
        <v>3.15546134199163</v>
      </c>
      <c r="G2812" s="16">
        <f>ABS(Solieusap!G2812)</f>
        <v>4.2297178355000504</v>
      </c>
      <c r="H2812" s="16">
        <f>ABS(Solieusap!H2812)</f>
        <v>1.93006022077732E-3</v>
      </c>
      <c r="I2812" s="16">
        <f>ABS(Solieusap!I2812)</f>
        <v>12.0021564632122</v>
      </c>
      <c r="J2812" s="16">
        <f>ABS(Solieusap!J2812)</f>
        <v>8.0534720389653405</v>
      </c>
      <c r="K2812" s="16">
        <f t="shared" si="0"/>
        <v>32.309292987031</v>
      </c>
      <c r="L2812" s="16">
        <f t="shared" si="1"/>
        <v>12.0021564632122</v>
      </c>
    </row>
    <row r="2813" spans="1:12" ht="16.5" customHeight="1">
      <c r="A2813" s="15" t="str">
        <f>Solieusap!A2813</f>
        <v>Cũ</v>
      </c>
      <c r="B2813" s="15">
        <f>Solieusap!B2813</f>
        <v>1.75</v>
      </c>
      <c r="C2813" s="15" t="str">
        <f>Solieusap!C2813</f>
        <v>COMB6</v>
      </c>
      <c r="D2813" s="15" t="str">
        <f>Solieusap!D2813</f>
        <v>Combination</v>
      </c>
      <c r="E2813" s="16">
        <f>ABS(Solieusap!E2813)</f>
        <v>32.3261493506674</v>
      </c>
      <c r="F2813" s="16">
        <f>ABS(Solieusap!F2813)</f>
        <v>3.15717186147215</v>
      </c>
      <c r="G2813" s="16">
        <f>ABS(Solieusap!G2813)</f>
        <v>4.23198225108447</v>
      </c>
      <c r="H2813" s="16">
        <f>ABS(Solieusap!H2813)</f>
        <v>1.9311153246734201E-3</v>
      </c>
      <c r="I2813" s="16">
        <f>ABS(Solieusap!I2813)</f>
        <v>12.00895125542</v>
      </c>
      <c r="J2813" s="16">
        <f>ABS(Solieusap!J2813)</f>
        <v>8.0580190909133993</v>
      </c>
      <c r="K2813" s="16">
        <f t="shared" si="0"/>
        <v>32.3261493506674</v>
      </c>
      <c r="L2813" s="16">
        <f t="shared" si="1"/>
        <v>12.00895125542</v>
      </c>
    </row>
    <row r="2814" spans="1:12" ht="16.5" customHeight="1">
      <c r="A2814" s="15" t="str">
        <f>Solieusap!A2814</f>
        <v>Cũ</v>
      </c>
      <c r="B2814" s="15">
        <f>Solieusap!B2814</f>
        <v>3.5</v>
      </c>
      <c r="C2814" s="15" t="str">
        <f>Solieusap!C2814</f>
        <v>COMB6</v>
      </c>
      <c r="D2814" s="15" t="str">
        <f>Solieusap!D2814</f>
        <v>Combination</v>
      </c>
      <c r="E2814" s="16">
        <f>ABS(Solieusap!E2814)</f>
        <v>32.3430057143038</v>
      </c>
      <c r="F2814" s="16">
        <f>ABS(Solieusap!F2814)</f>
        <v>3.15888238095267</v>
      </c>
      <c r="G2814" s="16">
        <f>ABS(Solieusap!G2814)</f>
        <v>4.2342466666688896</v>
      </c>
      <c r="H2814" s="16">
        <f>ABS(Solieusap!H2814)</f>
        <v>1.9321704285695199E-3</v>
      </c>
      <c r="I2814" s="16">
        <f>ABS(Solieusap!I2814)</f>
        <v>12.0157460476278</v>
      </c>
      <c r="J2814" s="16">
        <f>ABS(Solieusap!J2814)</f>
        <v>8.0625661428614599</v>
      </c>
      <c r="K2814" s="16">
        <f t="shared" si="0"/>
        <v>32.3430057143038</v>
      </c>
      <c r="L2814" s="16">
        <f t="shared" si="1"/>
        <v>12.0157460476278</v>
      </c>
    </row>
    <row r="2815" spans="1:12" ht="16.5" customHeight="1">
      <c r="A2815" s="15" t="str">
        <f>Solieusap!A2815</f>
        <v>Cũ</v>
      </c>
      <c r="B2815" s="15">
        <f>Solieusap!B2815</f>
        <v>0</v>
      </c>
      <c r="C2815" s="15" t="str">
        <f>Solieusap!C2815</f>
        <v>COMB7</v>
      </c>
      <c r="D2815" s="15" t="str">
        <f>Solieusap!D2815</f>
        <v>Combination</v>
      </c>
      <c r="E2815" s="16">
        <f>ABS(Solieusap!E2815)</f>
        <v>32.3598620779402</v>
      </c>
      <c r="F2815" s="16">
        <f>ABS(Solieusap!F2815)</f>
        <v>3.1605929004331901</v>
      </c>
      <c r="G2815" s="16">
        <f>ABS(Solieusap!G2815)</f>
        <v>4.2365110822533101</v>
      </c>
      <c r="H2815" s="16">
        <f>ABS(Solieusap!H2815)</f>
        <v>1.93322553246562E-3</v>
      </c>
      <c r="I2815" s="16">
        <f>ABS(Solieusap!I2815)</f>
        <v>12.0225408398356</v>
      </c>
      <c r="J2815" s="16">
        <f>ABS(Solieusap!J2815)</f>
        <v>8.0671131948095205</v>
      </c>
      <c r="K2815" s="16">
        <f t="shared" si="0"/>
        <v>32.3598620779402</v>
      </c>
      <c r="L2815" s="16">
        <f t="shared" si="1"/>
        <v>12.0225408398356</v>
      </c>
    </row>
    <row r="2816" spans="1:12" ht="16.5" customHeight="1">
      <c r="A2816" s="15" t="str">
        <f>Solieusap!A2816</f>
        <v>Cũ</v>
      </c>
      <c r="B2816" s="15">
        <f>Solieusap!B2816</f>
        <v>1.75</v>
      </c>
      <c r="C2816" s="15" t="str">
        <f>Solieusap!C2816</f>
        <v>COMB7</v>
      </c>
      <c r="D2816" s="15" t="str">
        <f>Solieusap!D2816</f>
        <v>Combination</v>
      </c>
      <c r="E2816" s="16">
        <f>ABS(Solieusap!E2816)</f>
        <v>32.3767184415766</v>
      </c>
      <c r="F2816" s="16">
        <f>ABS(Solieusap!F2816)</f>
        <v>3.1623034199137101</v>
      </c>
      <c r="G2816" s="16">
        <f>ABS(Solieusap!G2816)</f>
        <v>4.2387754978377297</v>
      </c>
      <c r="H2816" s="16">
        <f>ABS(Solieusap!H2816)</f>
        <v>1.9342806363617201E-3</v>
      </c>
      <c r="I2816" s="16">
        <f>ABS(Solieusap!I2816)</f>
        <v>12.0293356320434</v>
      </c>
      <c r="J2816" s="16">
        <f>ABS(Solieusap!J2816)</f>
        <v>8.0716602467575793</v>
      </c>
      <c r="K2816" s="16">
        <f t="shared" si="0"/>
        <v>32.3767184415766</v>
      </c>
      <c r="L2816" s="16">
        <f t="shared" si="1"/>
        <v>12.0293356320434</v>
      </c>
    </row>
    <row r="2817" spans="1:12" ht="16.5" customHeight="1">
      <c r="A2817" s="15" t="str">
        <f>Solieusap!A2817</f>
        <v>Cũ</v>
      </c>
      <c r="B2817" s="15">
        <f>Solieusap!B2817</f>
        <v>3.5</v>
      </c>
      <c r="C2817" s="15" t="str">
        <f>Solieusap!C2817</f>
        <v>COMB7</v>
      </c>
      <c r="D2817" s="15" t="str">
        <f>Solieusap!D2817</f>
        <v>Combination</v>
      </c>
      <c r="E2817" s="16">
        <f>ABS(Solieusap!E2817)</f>
        <v>32.393574805212999</v>
      </c>
      <c r="F2817" s="16">
        <f>ABS(Solieusap!F2817)</f>
        <v>3.1640139393942301</v>
      </c>
      <c r="G2817" s="16">
        <f>ABS(Solieusap!G2817)</f>
        <v>4.2410399134221501</v>
      </c>
      <c r="H2817" s="16">
        <f>ABS(Solieusap!H2817)</f>
        <v>1.9353357402578199E-3</v>
      </c>
      <c r="I2817" s="16">
        <f>ABS(Solieusap!I2817)</f>
        <v>12.036130424251199</v>
      </c>
      <c r="J2817" s="16">
        <f>ABS(Solieusap!J2817)</f>
        <v>8.0762072987056399</v>
      </c>
      <c r="K2817" s="16">
        <f t="shared" si="0"/>
        <v>32.393574805212999</v>
      </c>
      <c r="L2817" s="16">
        <f t="shared" si="1"/>
        <v>12.036130424251199</v>
      </c>
    </row>
    <row r="2818" spans="1:12" ht="16.5" customHeight="1">
      <c r="A2818" s="15" t="str">
        <f>Solieusap!A2818</f>
        <v>Cũ</v>
      </c>
      <c r="B2818" s="15">
        <f>Solieusap!B2818</f>
        <v>0</v>
      </c>
      <c r="C2818" s="15" t="str">
        <f>Solieusap!C2818</f>
        <v>COMB1</v>
      </c>
      <c r="D2818" s="15" t="str">
        <f>Solieusap!D2818</f>
        <v>Combination</v>
      </c>
      <c r="E2818" s="16">
        <f>ABS(Solieusap!E2818)</f>
        <v>32.410431168849399</v>
      </c>
      <c r="F2818" s="16">
        <f>ABS(Solieusap!F2818)</f>
        <v>3.1657244588747502</v>
      </c>
      <c r="G2818" s="16">
        <f>ABS(Solieusap!G2818)</f>
        <v>4.2433043290065697</v>
      </c>
      <c r="H2818" s="16">
        <f>ABS(Solieusap!H2818)</f>
        <v>1.93639084415392E-3</v>
      </c>
      <c r="I2818" s="16">
        <f>ABS(Solieusap!I2818)</f>
        <v>12.0429252164591</v>
      </c>
      <c r="J2818" s="16">
        <f>ABS(Solieusap!J2818)</f>
        <v>8.0807543506537005</v>
      </c>
      <c r="K2818" s="16">
        <f t="shared" si="0"/>
        <v>32.410431168849399</v>
      </c>
      <c r="L2818" s="16">
        <f t="shared" si="1"/>
        <v>12.0429252164591</v>
      </c>
    </row>
    <row r="2819" spans="1:12" ht="16.5" customHeight="1">
      <c r="A2819" s="15" t="str">
        <f>Solieusap!A2819</f>
        <v>Cũ</v>
      </c>
      <c r="B2819" s="15">
        <f>Solieusap!B2819</f>
        <v>1.75</v>
      </c>
      <c r="C2819" s="15" t="str">
        <f>Solieusap!C2819</f>
        <v>COMB1</v>
      </c>
      <c r="D2819" s="15" t="str">
        <f>Solieusap!D2819</f>
        <v>Combination</v>
      </c>
      <c r="E2819" s="16">
        <f>ABS(Solieusap!E2819)</f>
        <v>32.427287532485799</v>
      </c>
      <c r="F2819" s="16">
        <f>ABS(Solieusap!F2819)</f>
        <v>3.1674349783552702</v>
      </c>
      <c r="G2819" s="16">
        <f>ABS(Solieusap!G2819)</f>
        <v>4.2455687445909902</v>
      </c>
      <c r="H2819" s="16">
        <f>ABS(Solieusap!H2819)</f>
        <v>1.9374459480500201E-3</v>
      </c>
      <c r="I2819" s="16">
        <f>ABS(Solieusap!I2819)</f>
        <v>12.049720008666901</v>
      </c>
      <c r="J2819" s="16">
        <f>ABS(Solieusap!J2819)</f>
        <v>8.0853014026017593</v>
      </c>
      <c r="K2819" s="16">
        <f t="shared" si="0"/>
        <v>32.427287532485799</v>
      </c>
      <c r="L2819" s="16">
        <f t="shared" si="1"/>
        <v>12.049720008666901</v>
      </c>
    </row>
    <row r="2820" spans="1:12" ht="16.5" customHeight="1">
      <c r="A2820" s="15" t="str">
        <f>Solieusap!A2820</f>
        <v>Cũ</v>
      </c>
      <c r="B2820" s="15">
        <f>Solieusap!B2820</f>
        <v>3.5</v>
      </c>
      <c r="C2820" s="15" t="str">
        <f>Solieusap!C2820</f>
        <v>COMB1</v>
      </c>
      <c r="D2820" s="15" t="str">
        <f>Solieusap!D2820</f>
        <v>Combination</v>
      </c>
      <c r="E2820" s="16">
        <f>ABS(Solieusap!E2820)</f>
        <v>32.444143896122199</v>
      </c>
      <c r="F2820" s="16">
        <f>ABS(Solieusap!F2820)</f>
        <v>3.1691454978357898</v>
      </c>
      <c r="G2820" s="16">
        <f>ABS(Solieusap!G2820)</f>
        <v>4.2478331601754098</v>
      </c>
      <c r="H2820" s="16">
        <f>ABS(Solieusap!H2820)</f>
        <v>1.93850105194612E-3</v>
      </c>
      <c r="I2820" s="16">
        <f>ABS(Solieusap!I2820)</f>
        <v>12.0565148008747</v>
      </c>
      <c r="J2820" s="16">
        <f>ABS(Solieusap!J2820)</f>
        <v>8.0898484545498199</v>
      </c>
      <c r="K2820" s="16">
        <f t="shared" si="0"/>
        <v>32.444143896122199</v>
      </c>
      <c r="L2820" s="16">
        <f t="shared" si="1"/>
        <v>12.0565148008747</v>
      </c>
    </row>
    <row r="2821" spans="1:12" ht="16.5" customHeight="1">
      <c r="A2821" s="15" t="str">
        <f>Solieusap!A2821</f>
        <v>Cũ</v>
      </c>
      <c r="B2821" s="15">
        <f>Solieusap!B2821</f>
        <v>0</v>
      </c>
      <c r="C2821" s="15" t="str">
        <f>Solieusap!C2821</f>
        <v>COMB2</v>
      </c>
      <c r="D2821" s="15" t="str">
        <f>Solieusap!D2821</f>
        <v>Combination</v>
      </c>
      <c r="E2821" s="16">
        <f>ABS(Solieusap!E2821)</f>
        <v>32.461000259758599</v>
      </c>
      <c r="F2821" s="16">
        <f>ABS(Solieusap!F2821)</f>
        <v>3.1708560173163098</v>
      </c>
      <c r="G2821" s="16">
        <f>ABS(Solieusap!G2821)</f>
        <v>4.2500975757598303</v>
      </c>
      <c r="H2821" s="16">
        <f>ABS(Solieusap!H2821)</f>
        <v>1.93955615584222E-3</v>
      </c>
      <c r="I2821" s="16">
        <f>ABS(Solieusap!I2821)</f>
        <v>12.063309593082501</v>
      </c>
      <c r="J2821" s="16">
        <f>ABS(Solieusap!J2821)</f>
        <v>8.0943955064978805</v>
      </c>
      <c r="K2821" s="16">
        <f t="shared" si="0"/>
        <v>32.461000259758599</v>
      </c>
      <c r="L2821" s="16">
        <f t="shared" si="1"/>
        <v>12.063309593082501</v>
      </c>
    </row>
    <row r="2822" spans="1:12" ht="16.5" customHeight="1">
      <c r="A2822" s="15" t="str">
        <f>Solieusap!A2822</f>
        <v>Cũ</v>
      </c>
      <c r="B2822" s="15">
        <f>Solieusap!B2822</f>
        <v>1.75</v>
      </c>
      <c r="C2822" s="15" t="str">
        <f>Solieusap!C2822</f>
        <v>COMB2</v>
      </c>
      <c r="D2822" s="15" t="str">
        <f>Solieusap!D2822</f>
        <v>Combination</v>
      </c>
      <c r="E2822" s="16">
        <f>ABS(Solieusap!E2822)</f>
        <v>32.477856623394999</v>
      </c>
      <c r="F2822" s="16">
        <f>ABS(Solieusap!F2822)</f>
        <v>3.1725665367968299</v>
      </c>
      <c r="G2822" s="16">
        <f>ABS(Solieusap!G2822)</f>
        <v>4.2523619913442499</v>
      </c>
      <c r="H2822" s="16">
        <f>ABS(Solieusap!H2822)</f>
        <v>1.9406112597383199E-3</v>
      </c>
      <c r="I2822" s="16">
        <f>ABS(Solieusap!I2822)</f>
        <v>12.0701043852903</v>
      </c>
      <c r="J2822" s="16">
        <f>ABS(Solieusap!J2822)</f>
        <v>8.0989425584459394</v>
      </c>
      <c r="K2822" s="16">
        <f t="shared" si="0"/>
        <v>32.477856623394999</v>
      </c>
      <c r="L2822" s="16">
        <f t="shared" si="1"/>
        <v>12.0701043852903</v>
      </c>
    </row>
    <row r="2823" spans="1:12" ht="16.5" customHeight="1">
      <c r="A2823" s="15" t="str">
        <f>Solieusap!A2823</f>
        <v>Cũ</v>
      </c>
      <c r="B2823" s="15">
        <f>Solieusap!B2823</f>
        <v>3.5</v>
      </c>
      <c r="C2823" s="15" t="str">
        <f>Solieusap!C2823</f>
        <v>COMB2</v>
      </c>
      <c r="D2823" s="15" t="str">
        <f>Solieusap!D2823</f>
        <v>Combination</v>
      </c>
      <c r="E2823" s="16">
        <f>ABS(Solieusap!E2823)</f>
        <v>32.494712987031399</v>
      </c>
      <c r="F2823" s="16">
        <f>ABS(Solieusap!F2823)</f>
        <v>3.1742770562773499</v>
      </c>
      <c r="G2823" s="16">
        <f>ABS(Solieusap!G2823)</f>
        <v>4.2546264069286703</v>
      </c>
      <c r="H2823" s="16">
        <f>ABS(Solieusap!H2823)</f>
        <v>1.94166636363442E-3</v>
      </c>
      <c r="I2823" s="16">
        <f>ABS(Solieusap!I2823)</f>
        <v>12.076899177498101</v>
      </c>
      <c r="J2823" s="16">
        <f>ABS(Solieusap!J2823)</f>
        <v>8.103489610394</v>
      </c>
      <c r="K2823" s="16">
        <f t="shared" si="0"/>
        <v>32.494712987031399</v>
      </c>
      <c r="L2823" s="16">
        <f t="shared" si="1"/>
        <v>12.076899177498101</v>
      </c>
    </row>
    <row r="2824" spans="1:12" ht="16.5" customHeight="1">
      <c r="A2824" s="15" t="str">
        <f>Solieusap!A2824</f>
        <v>Cũ</v>
      </c>
      <c r="B2824" s="15">
        <f>Solieusap!B2824</f>
        <v>0</v>
      </c>
      <c r="C2824" s="15" t="str">
        <f>Solieusap!C2824</f>
        <v>COMB3</v>
      </c>
      <c r="D2824" s="15" t="str">
        <f>Solieusap!D2824</f>
        <v>Combination</v>
      </c>
      <c r="E2824" s="16">
        <f>ABS(Solieusap!E2824)</f>
        <v>32.511569350667799</v>
      </c>
      <c r="F2824" s="16">
        <f>ABS(Solieusap!F2824)</f>
        <v>3.1759875757578699</v>
      </c>
      <c r="G2824" s="16">
        <f>ABS(Solieusap!G2824)</f>
        <v>4.2568908225130899</v>
      </c>
      <c r="H2824" s="16">
        <f>ABS(Solieusap!H2824)</f>
        <v>1.9427214675305201E-3</v>
      </c>
      <c r="I2824" s="16">
        <f>ABS(Solieusap!I2824)</f>
        <v>12.0836939697059</v>
      </c>
      <c r="J2824" s="16">
        <f>ABS(Solieusap!J2824)</f>
        <v>8.1080366623420694</v>
      </c>
      <c r="K2824" s="16">
        <f t="shared" si="0"/>
        <v>32.511569350667799</v>
      </c>
      <c r="L2824" s="16">
        <f t="shared" si="1"/>
        <v>12.0836939697059</v>
      </c>
    </row>
    <row r="2825" spans="1:12" ht="16.5" customHeight="1">
      <c r="A2825" s="15" t="str">
        <f>Solieusap!A2825</f>
        <v>Cũ</v>
      </c>
      <c r="B2825" s="15">
        <f>Solieusap!B2825</f>
        <v>1.75</v>
      </c>
      <c r="C2825" s="15" t="str">
        <f>Solieusap!C2825</f>
        <v>COMB3</v>
      </c>
      <c r="D2825" s="15" t="str">
        <f>Solieusap!D2825</f>
        <v>Combination</v>
      </c>
      <c r="E2825" s="16">
        <f>ABS(Solieusap!E2825)</f>
        <v>32.528425714304198</v>
      </c>
      <c r="F2825" s="16">
        <f>ABS(Solieusap!F2825)</f>
        <v>3.17769809523839</v>
      </c>
      <c r="G2825" s="16">
        <f>ABS(Solieusap!G2825)</f>
        <v>4.2591552380975104</v>
      </c>
      <c r="H2825" s="16">
        <f>ABS(Solieusap!H2825)</f>
        <v>1.9437765714266199E-3</v>
      </c>
      <c r="I2825" s="16">
        <f>ABS(Solieusap!I2825)</f>
        <v>12.090488761913701</v>
      </c>
      <c r="J2825" s="16">
        <f>ABS(Solieusap!J2825)</f>
        <v>8.11258371429013</v>
      </c>
      <c r="K2825" s="16">
        <f t="shared" si="0"/>
        <v>32.528425714304198</v>
      </c>
      <c r="L2825" s="16">
        <f t="shared" si="1"/>
        <v>12.090488761913701</v>
      </c>
    </row>
    <row r="2826" spans="1:12" ht="16.5" customHeight="1">
      <c r="A2826" s="15" t="str">
        <f>Solieusap!A2826</f>
        <v>Cũ</v>
      </c>
      <c r="B2826" s="15">
        <f>Solieusap!B2826</f>
        <v>3.5</v>
      </c>
      <c r="C2826" s="15" t="str">
        <f>Solieusap!C2826</f>
        <v>COMB3</v>
      </c>
      <c r="D2826" s="15" t="str">
        <f>Solieusap!D2826</f>
        <v>Combination</v>
      </c>
      <c r="E2826" s="16">
        <f>ABS(Solieusap!E2826)</f>
        <v>32.545282077940598</v>
      </c>
      <c r="F2826" s="16">
        <f>ABS(Solieusap!F2826)</f>
        <v>3.17940861471891</v>
      </c>
      <c r="G2826" s="16">
        <f>ABS(Solieusap!G2826)</f>
        <v>4.26141965368193</v>
      </c>
      <c r="H2826" s="16">
        <f>ABS(Solieusap!H2826)</f>
        <v>1.94483167532272E-3</v>
      </c>
      <c r="I2826" s="16">
        <f>ABS(Solieusap!I2826)</f>
        <v>12.0972835541215</v>
      </c>
      <c r="J2826" s="16">
        <f>ABS(Solieusap!J2826)</f>
        <v>8.1171307662381906</v>
      </c>
      <c r="K2826" s="16">
        <f t="shared" si="0"/>
        <v>32.545282077940598</v>
      </c>
      <c r="L2826" s="16">
        <f t="shared" si="1"/>
        <v>12.0972835541215</v>
      </c>
    </row>
    <row r="2827" spans="1:12" ht="16.5" customHeight="1">
      <c r="A2827" s="15" t="str">
        <f>Solieusap!A2827</f>
        <v>Cũ</v>
      </c>
      <c r="B2827" s="15">
        <f>Solieusap!B2827</f>
        <v>0</v>
      </c>
      <c r="C2827" s="15" t="str">
        <f>Solieusap!C2827</f>
        <v>COMB4</v>
      </c>
      <c r="D2827" s="15" t="str">
        <f>Solieusap!D2827</f>
        <v>Combination</v>
      </c>
      <c r="E2827" s="16">
        <f>ABS(Solieusap!E2827)</f>
        <v>32.562138441576998</v>
      </c>
      <c r="F2827" s="16">
        <f>ABS(Solieusap!F2827)</f>
        <v>3.18111913419943</v>
      </c>
      <c r="G2827" s="16">
        <f>ABS(Solieusap!G2827)</f>
        <v>4.2636840692663496</v>
      </c>
      <c r="H2827" s="16">
        <f>ABS(Solieusap!H2827)</f>
        <v>1.9458867792188201E-3</v>
      </c>
      <c r="I2827" s="16">
        <f>ABS(Solieusap!I2827)</f>
        <v>12.104078346329301</v>
      </c>
      <c r="J2827" s="16">
        <f>ABS(Solieusap!J2827)</f>
        <v>8.1216778181862495</v>
      </c>
      <c r="K2827" s="16">
        <f t="shared" si="0"/>
        <v>32.562138441576998</v>
      </c>
      <c r="L2827" s="16">
        <f t="shared" si="1"/>
        <v>12.104078346329301</v>
      </c>
    </row>
    <row r="2828" spans="1:12" ht="16.5" customHeight="1">
      <c r="A2828" s="15" t="str">
        <f>Solieusap!A2828</f>
        <v>Cũ</v>
      </c>
      <c r="B2828" s="15">
        <f>Solieusap!B2828</f>
        <v>1.75</v>
      </c>
      <c r="C2828" s="15" t="str">
        <f>Solieusap!C2828</f>
        <v>COMB4</v>
      </c>
      <c r="D2828" s="15" t="str">
        <f>Solieusap!D2828</f>
        <v>Combination</v>
      </c>
      <c r="E2828" s="16">
        <f>ABS(Solieusap!E2828)</f>
        <v>32.578994805213398</v>
      </c>
      <c r="F2828" s="16">
        <f>ABS(Solieusap!F2828)</f>
        <v>3.1828296536799501</v>
      </c>
      <c r="G2828" s="16">
        <f>ABS(Solieusap!G2828)</f>
        <v>4.2659484848507701</v>
      </c>
      <c r="H2828" s="16">
        <f>ABS(Solieusap!H2828)</f>
        <v>1.9469418831149199E-3</v>
      </c>
      <c r="I2828" s="16">
        <f>ABS(Solieusap!I2828)</f>
        <v>12.1108731385371</v>
      </c>
      <c r="J2828" s="16">
        <f>ABS(Solieusap!J2828)</f>
        <v>8.1262248701343101</v>
      </c>
      <c r="K2828" s="16">
        <f t="shared" si="0"/>
        <v>32.578994805213398</v>
      </c>
      <c r="L2828" s="16">
        <f t="shared" si="1"/>
        <v>12.1108731385371</v>
      </c>
    </row>
    <row r="2829" spans="1:12" ht="16.5" customHeight="1">
      <c r="A2829" s="15" t="str">
        <f>Solieusap!A2829</f>
        <v>Cũ</v>
      </c>
      <c r="B2829" s="15">
        <f>Solieusap!B2829</f>
        <v>3.5</v>
      </c>
      <c r="C2829" s="15" t="str">
        <f>Solieusap!C2829</f>
        <v>COMB4</v>
      </c>
      <c r="D2829" s="15" t="str">
        <f>Solieusap!D2829</f>
        <v>Combination</v>
      </c>
      <c r="E2829" s="16">
        <f>ABS(Solieusap!E2829)</f>
        <v>32.595851168849798</v>
      </c>
      <c r="F2829" s="16">
        <f>ABS(Solieusap!F2829)</f>
        <v>3.1845401731604701</v>
      </c>
      <c r="G2829" s="16">
        <f>ABS(Solieusap!G2829)</f>
        <v>4.2682129004351896</v>
      </c>
      <c r="H2829" s="16">
        <f>ABS(Solieusap!H2829)</f>
        <v>1.94799698701102E-3</v>
      </c>
      <c r="I2829" s="16">
        <f>ABS(Solieusap!I2829)</f>
        <v>12.117667930745</v>
      </c>
      <c r="J2829" s="16">
        <f>ABS(Solieusap!J2829)</f>
        <v>8.1307719220823707</v>
      </c>
      <c r="K2829" s="16">
        <f t="shared" si="0"/>
        <v>32.595851168849798</v>
      </c>
      <c r="L2829" s="16">
        <f t="shared" si="1"/>
        <v>12.117667930745</v>
      </c>
    </row>
    <row r="2830" spans="1:12" ht="16.5" customHeight="1">
      <c r="A2830" s="15" t="str">
        <f>Solieusap!A2830</f>
        <v>Cũ</v>
      </c>
      <c r="B2830" s="15">
        <f>Solieusap!B2830</f>
        <v>0</v>
      </c>
      <c r="C2830" s="15" t="str">
        <f>Solieusap!C2830</f>
        <v>COMB5</v>
      </c>
      <c r="D2830" s="15" t="str">
        <f>Solieusap!D2830</f>
        <v>Combination</v>
      </c>
      <c r="E2830" s="16">
        <f>ABS(Solieusap!E2830)</f>
        <v>32.612707532486198</v>
      </c>
      <c r="F2830" s="16">
        <f>ABS(Solieusap!F2830)</f>
        <v>3.1862506926409901</v>
      </c>
      <c r="G2830" s="16">
        <f>ABS(Solieusap!G2830)</f>
        <v>4.2704773160196101</v>
      </c>
      <c r="H2830" s="16">
        <f>ABS(Solieusap!H2830)</f>
        <v>1.9490520909071201E-3</v>
      </c>
      <c r="I2830" s="16">
        <f>ABS(Solieusap!I2830)</f>
        <v>12.124462722952799</v>
      </c>
      <c r="J2830" s="16">
        <f>ABS(Solieusap!J2830)</f>
        <v>8.1353189740304295</v>
      </c>
      <c r="K2830" s="16">
        <f t="shared" si="0"/>
        <v>32.612707532486198</v>
      </c>
      <c r="L2830" s="16">
        <f t="shared" si="1"/>
        <v>12.124462722952799</v>
      </c>
    </row>
    <row r="2831" spans="1:12" ht="16.5" customHeight="1">
      <c r="A2831" s="15" t="str">
        <f>Solieusap!A2831</f>
        <v>Cũ</v>
      </c>
      <c r="B2831" s="15">
        <f>Solieusap!B2831</f>
        <v>1.75</v>
      </c>
      <c r="C2831" s="15" t="str">
        <f>Solieusap!C2831</f>
        <v>COMB5</v>
      </c>
      <c r="D2831" s="15" t="str">
        <f>Solieusap!D2831</f>
        <v>Combination</v>
      </c>
      <c r="E2831" s="16">
        <f>ABS(Solieusap!E2831)</f>
        <v>32.629563896122598</v>
      </c>
      <c r="F2831" s="16">
        <f>ABS(Solieusap!F2831)</f>
        <v>3.1879612121215102</v>
      </c>
      <c r="G2831" s="16">
        <f>ABS(Solieusap!G2831)</f>
        <v>4.2727417316040297</v>
      </c>
      <c r="H2831" s="16">
        <f>ABS(Solieusap!H2831)</f>
        <v>1.95010719480322E-3</v>
      </c>
      <c r="I2831" s="16">
        <f>ABS(Solieusap!I2831)</f>
        <v>12.1312575151606</v>
      </c>
      <c r="J2831" s="16">
        <f>ABS(Solieusap!J2831)</f>
        <v>8.1398660259784901</v>
      </c>
      <c r="K2831" s="16">
        <f t="shared" si="0"/>
        <v>32.629563896122598</v>
      </c>
      <c r="L2831" s="16">
        <f t="shared" si="1"/>
        <v>12.1312575151606</v>
      </c>
    </row>
    <row r="2832" spans="1:12" ht="16.5" customHeight="1">
      <c r="A2832" s="15" t="str">
        <f>Solieusap!A2832</f>
        <v>Cũ</v>
      </c>
      <c r="B2832" s="15">
        <f>Solieusap!B2832</f>
        <v>3.5</v>
      </c>
      <c r="C2832" s="15" t="str">
        <f>Solieusap!C2832</f>
        <v>COMB5</v>
      </c>
      <c r="D2832" s="15" t="str">
        <f>Solieusap!D2832</f>
        <v>Combination</v>
      </c>
      <c r="E2832" s="16">
        <f>ABS(Solieusap!E2832)</f>
        <v>32.646420259758997</v>
      </c>
      <c r="F2832" s="16">
        <f>ABS(Solieusap!F2832)</f>
        <v>3.1896717316020302</v>
      </c>
      <c r="G2832" s="16">
        <f>ABS(Solieusap!G2832)</f>
        <v>4.2750061471884502</v>
      </c>
      <c r="H2832" s="16">
        <f>ABS(Solieusap!H2832)</f>
        <v>1.95116229869932E-3</v>
      </c>
      <c r="I2832" s="16">
        <f>ABS(Solieusap!I2832)</f>
        <v>12.138052307368399</v>
      </c>
      <c r="J2832" s="16">
        <f>ABS(Solieusap!J2832)</f>
        <v>8.1444130779265507</v>
      </c>
      <c r="K2832" s="16">
        <f t="shared" si="0"/>
        <v>32.646420259758997</v>
      </c>
      <c r="L2832" s="16">
        <f t="shared" si="1"/>
        <v>12.138052307368399</v>
      </c>
    </row>
    <row r="2833" spans="1:12" ht="16.5" customHeight="1">
      <c r="A2833" s="15" t="str">
        <f>Solieusap!A2833</f>
        <v>Cũ</v>
      </c>
      <c r="B2833" s="15">
        <f>Solieusap!B2833</f>
        <v>0</v>
      </c>
      <c r="C2833" s="15" t="str">
        <f>Solieusap!C2833</f>
        <v>COMB6</v>
      </c>
      <c r="D2833" s="15" t="str">
        <f>Solieusap!D2833</f>
        <v>Combination</v>
      </c>
      <c r="E2833" s="16">
        <f>ABS(Solieusap!E2833)</f>
        <v>32.663276623395397</v>
      </c>
      <c r="F2833" s="16">
        <f>ABS(Solieusap!F2833)</f>
        <v>3.1913822510825498</v>
      </c>
      <c r="G2833" s="16">
        <f>ABS(Solieusap!G2833)</f>
        <v>4.2772705627728698</v>
      </c>
      <c r="H2833" s="16">
        <f>ABS(Solieusap!H2833)</f>
        <v>1.9522174025954199E-3</v>
      </c>
      <c r="I2833" s="16">
        <f>ABS(Solieusap!I2833)</f>
        <v>12.1448470995762</v>
      </c>
      <c r="J2833" s="16">
        <f>ABS(Solieusap!J2833)</f>
        <v>8.1489601298746095</v>
      </c>
      <c r="K2833" s="16">
        <f t="shared" si="0"/>
        <v>32.663276623395397</v>
      </c>
      <c r="L2833" s="16">
        <f t="shared" si="1"/>
        <v>12.1448470995762</v>
      </c>
    </row>
    <row r="2834" spans="1:12" ht="16.5" customHeight="1">
      <c r="A2834" s="15" t="str">
        <f>Solieusap!A2834</f>
        <v>Cũ</v>
      </c>
      <c r="B2834" s="15">
        <f>Solieusap!B2834</f>
        <v>1.75</v>
      </c>
      <c r="C2834" s="15" t="str">
        <f>Solieusap!C2834</f>
        <v>COMB6</v>
      </c>
      <c r="D2834" s="15" t="str">
        <f>Solieusap!D2834</f>
        <v>Combination</v>
      </c>
      <c r="E2834" s="16">
        <f>ABS(Solieusap!E2834)</f>
        <v>32.680132987031797</v>
      </c>
      <c r="F2834" s="16">
        <f>ABS(Solieusap!F2834)</f>
        <v>3.1930927705630698</v>
      </c>
      <c r="G2834" s="16">
        <f>ABS(Solieusap!G2834)</f>
        <v>4.2795349783572902</v>
      </c>
      <c r="H2834" s="16">
        <f>ABS(Solieusap!H2834)</f>
        <v>1.95327250649152E-3</v>
      </c>
      <c r="I2834" s="16">
        <f>ABS(Solieusap!I2834)</f>
        <v>12.151641891783999</v>
      </c>
      <c r="J2834" s="16">
        <f>ABS(Solieusap!J2834)</f>
        <v>8.1535071818226701</v>
      </c>
      <c r="K2834" s="16">
        <f t="shared" si="0"/>
        <v>32.680132987031797</v>
      </c>
      <c r="L2834" s="16">
        <f t="shared" si="1"/>
        <v>12.151641891783999</v>
      </c>
    </row>
    <row r="2835" spans="1:12" ht="16.5" customHeight="1">
      <c r="A2835" s="15" t="str">
        <f>Solieusap!A2835</f>
        <v>Cũ</v>
      </c>
      <c r="B2835" s="15">
        <f>Solieusap!B2835</f>
        <v>3.5</v>
      </c>
      <c r="C2835" s="15" t="str">
        <f>Solieusap!C2835</f>
        <v>COMB6</v>
      </c>
      <c r="D2835" s="15" t="str">
        <f>Solieusap!D2835</f>
        <v>Combination</v>
      </c>
      <c r="E2835" s="16">
        <f>ABS(Solieusap!E2835)</f>
        <v>32.696989350668197</v>
      </c>
      <c r="F2835" s="16">
        <f>ABS(Solieusap!F2835)</f>
        <v>3.1948032900435899</v>
      </c>
      <c r="G2835" s="16">
        <f>ABS(Solieusap!G2835)</f>
        <v>4.2817993939417098</v>
      </c>
      <c r="H2835" s="16">
        <f>ABS(Solieusap!H2835)</f>
        <v>1.9543276103876198E-3</v>
      </c>
      <c r="I2835" s="16">
        <f>ABS(Solieusap!I2835)</f>
        <v>12.1584366839918</v>
      </c>
      <c r="J2835" s="16">
        <f>ABS(Solieusap!J2835)</f>
        <v>8.1580542337707307</v>
      </c>
      <c r="K2835" s="16">
        <f t="shared" si="0"/>
        <v>32.696989350668197</v>
      </c>
      <c r="L2835" s="16">
        <f t="shared" si="1"/>
        <v>12.1584366839918</v>
      </c>
    </row>
    <row r="2836" spans="1:12" ht="16.5" customHeight="1">
      <c r="A2836" s="15" t="str">
        <f>Solieusap!A2836</f>
        <v>Cũ</v>
      </c>
      <c r="B2836" s="15">
        <f>Solieusap!B2836</f>
        <v>0</v>
      </c>
      <c r="C2836" s="15" t="str">
        <f>Solieusap!C2836</f>
        <v>COMB7</v>
      </c>
      <c r="D2836" s="15" t="str">
        <f>Solieusap!D2836</f>
        <v>Combination</v>
      </c>
      <c r="E2836" s="16">
        <f>ABS(Solieusap!E2836)</f>
        <v>32.713845714304597</v>
      </c>
      <c r="F2836" s="16">
        <f>ABS(Solieusap!F2836)</f>
        <v>3.1965138095241099</v>
      </c>
      <c r="G2836" s="16">
        <f>ABS(Solieusap!G2836)</f>
        <v>4.2840638095261303</v>
      </c>
      <c r="H2836" s="16">
        <f>ABS(Solieusap!H2836)</f>
        <v>1.9553827142837201E-3</v>
      </c>
      <c r="I2836" s="16">
        <f>ABS(Solieusap!I2836)</f>
        <v>12.165231476199599</v>
      </c>
      <c r="J2836" s="16">
        <f>ABS(Solieusap!J2836)</f>
        <v>8.1626012857187895</v>
      </c>
      <c r="K2836" s="16">
        <f t="shared" si="0"/>
        <v>32.713845714304597</v>
      </c>
      <c r="L2836" s="16">
        <f t="shared" si="1"/>
        <v>12.165231476199599</v>
      </c>
    </row>
    <row r="2837" spans="1:12" ht="16.5" customHeight="1">
      <c r="A2837" s="15" t="str">
        <f>Solieusap!A2837</f>
        <v>Cũ</v>
      </c>
      <c r="B2837" s="15">
        <f>Solieusap!B2837</f>
        <v>1.75</v>
      </c>
      <c r="C2837" s="15" t="str">
        <f>Solieusap!C2837</f>
        <v>COMB7</v>
      </c>
      <c r="D2837" s="15" t="str">
        <f>Solieusap!D2837</f>
        <v>Combination</v>
      </c>
      <c r="E2837" s="16">
        <f>ABS(Solieusap!E2837)</f>
        <v>32.730702077940997</v>
      </c>
      <c r="F2837" s="16">
        <f>ABS(Solieusap!F2837)</f>
        <v>3.1982243290046299</v>
      </c>
      <c r="G2837" s="16">
        <f>ABS(Solieusap!G2837)</f>
        <v>4.2863282251105499</v>
      </c>
      <c r="H2837" s="16">
        <f>ABS(Solieusap!H2837)</f>
        <v>1.95643781817982E-3</v>
      </c>
      <c r="I2837" s="16">
        <f>ABS(Solieusap!I2837)</f>
        <v>12.1720262684074</v>
      </c>
      <c r="J2837" s="16">
        <f>ABS(Solieusap!J2837)</f>
        <v>8.1671483376668501</v>
      </c>
      <c r="K2837" s="16">
        <f t="shared" si="0"/>
        <v>32.730702077940997</v>
      </c>
      <c r="L2837" s="16">
        <f t="shared" si="1"/>
        <v>12.1720262684074</v>
      </c>
    </row>
    <row r="2838" spans="1:12" ht="16.5" customHeight="1">
      <c r="A2838" s="15" t="str">
        <f>Solieusap!A2838</f>
        <v>Cũ</v>
      </c>
      <c r="B2838" s="15">
        <f>Solieusap!B2838</f>
        <v>3.5</v>
      </c>
      <c r="C2838" s="15" t="str">
        <f>Solieusap!C2838</f>
        <v>COMB7</v>
      </c>
      <c r="D2838" s="15" t="str">
        <f>Solieusap!D2838</f>
        <v>Combination</v>
      </c>
      <c r="E2838" s="16">
        <f>ABS(Solieusap!E2838)</f>
        <v>32.747558441577397</v>
      </c>
      <c r="F2838" s="16">
        <f>ABS(Solieusap!F2838)</f>
        <v>3.19993484848515</v>
      </c>
      <c r="G2838" s="16">
        <f>ABS(Solieusap!G2838)</f>
        <v>4.2885926406949704</v>
      </c>
      <c r="H2838" s="16">
        <f>ABS(Solieusap!H2838)</f>
        <v>1.9574929220759199E-3</v>
      </c>
      <c r="I2838" s="16">
        <f>ABS(Solieusap!I2838)</f>
        <v>12.178821060615199</v>
      </c>
      <c r="J2838" s="16">
        <f>ABS(Solieusap!J2838)</f>
        <v>8.1716953896149107</v>
      </c>
      <c r="K2838" s="16">
        <f t="shared" si="0"/>
        <v>32.747558441577397</v>
      </c>
      <c r="L2838" s="16">
        <f t="shared" si="1"/>
        <v>12.178821060615199</v>
      </c>
    </row>
    <row r="2839" spans="1:12" ht="16.5" customHeight="1">
      <c r="A2839" s="15" t="str">
        <f>Solieusap!A2839</f>
        <v>Cũ</v>
      </c>
      <c r="B2839" s="15">
        <f>Solieusap!B2839</f>
        <v>0</v>
      </c>
      <c r="C2839" s="15" t="str">
        <f>Solieusap!C2839</f>
        <v>COMB1</v>
      </c>
      <c r="D2839" s="15" t="str">
        <f>Solieusap!D2839</f>
        <v>Combination</v>
      </c>
      <c r="E2839" s="16">
        <f>ABS(Solieusap!E2839)</f>
        <v>32.764414805213796</v>
      </c>
      <c r="F2839" s="16">
        <f>ABS(Solieusap!F2839)</f>
        <v>3.20164536796567</v>
      </c>
      <c r="G2839" s="16">
        <f>ABS(Solieusap!G2839)</f>
        <v>4.29085705627939</v>
      </c>
      <c r="H2839" s="16">
        <f>ABS(Solieusap!H2839)</f>
        <v>1.9585480259720202E-3</v>
      </c>
      <c r="I2839" s="16">
        <f>ABS(Solieusap!I2839)</f>
        <v>12.1856158528231</v>
      </c>
      <c r="J2839" s="16">
        <f>ABS(Solieusap!J2839)</f>
        <v>8.1762424415629695</v>
      </c>
      <c r="K2839" s="16">
        <f t="shared" si="0"/>
        <v>32.764414805213796</v>
      </c>
      <c r="L2839" s="16">
        <f t="shared" si="1"/>
        <v>12.1856158528231</v>
      </c>
    </row>
    <row r="2840" spans="1:12" ht="16.5" customHeight="1">
      <c r="A2840" s="15" t="str">
        <f>Solieusap!A2840</f>
        <v>Cũ</v>
      </c>
      <c r="B2840" s="15">
        <f>Solieusap!B2840</f>
        <v>1.75</v>
      </c>
      <c r="C2840" s="15" t="str">
        <f>Solieusap!C2840</f>
        <v>COMB1</v>
      </c>
      <c r="D2840" s="15" t="str">
        <f>Solieusap!D2840</f>
        <v>Combination</v>
      </c>
      <c r="E2840" s="16">
        <f>ABS(Solieusap!E2840)</f>
        <v>32.781271168850203</v>
      </c>
      <c r="F2840" s="16">
        <f>ABS(Solieusap!F2840)</f>
        <v>3.20335588744619</v>
      </c>
      <c r="G2840" s="16">
        <f>ABS(Solieusap!G2840)</f>
        <v>4.2931214718638104</v>
      </c>
      <c r="H2840" s="16">
        <f>ABS(Solieusap!H2840)</f>
        <v>1.95960312986812E-3</v>
      </c>
      <c r="I2840" s="16">
        <f>ABS(Solieusap!I2840)</f>
        <v>12.1924106450309</v>
      </c>
      <c r="J2840" s="16">
        <f>ABS(Solieusap!J2840)</f>
        <v>8.1807894935110301</v>
      </c>
      <c r="K2840" s="16">
        <f t="shared" si="0"/>
        <v>32.781271168850203</v>
      </c>
      <c r="L2840" s="16">
        <f t="shared" si="1"/>
        <v>12.1924106450309</v>
      </c>
    </row>
    <row r="2841" spans="1:12" ht="16.5" customHeight="1">
      <c r="A2841" s="15" t="str">
        <f>Solieusap!A2841</f>
        <v>Cũ</v>
      </c>
      <c r="B2841" s="15">
        <f>Solieusap!B2841</f>
        <v>3.5</v>
      </c>
      <c r="C2841" s="15" t="str">
        <f>Solieusap!C2841</f>
        <v>COMB1</v>
      </c>
      <c r="D2841" s="15" t="str">
        <f>Solieusap!D2841</f>
        <v>Combination</v>
      </c>
      <c r="E2841" s="16">
        <f>ABS(Solieusap!E2841)</f>
        <v>32.798127532486603</v>
      </c>
      <c r="F2841" s="16">
        <f>ABS(Solieusap!F2841)</f>
        <v>3.2050664069267101</v>
      </c>
      <c r="G2841" s="16">
        <f>ABS(Solieusap!G2841)</f>
        <v>4.29538588744823</v>
      </c>
      <c r="H2841" s="16">
        <f>ABS(Solieusap!H2841)</f>
        <v>1.9606582337642199E-3</v>
      </c>
      <c r="I2841" s="16">
        <f>ABS(Solieusap!I2841)</f>
        <v>12.1992054372387</v>
      </c>
      <c r="J2841" s="16">
        <f>ABS(Solieusap!J2841)</f>
        <v>8.1853365454590996</v>
      </c>
      <c r="K2841" s="16">
        <f t="shared" si="0"/>
        <v>32.798127532486603</v>
      </c>
      <c r="L2841" s="16">
        <f t="shared" si="1"/>
        <v>12.1992054372387</v>
      </c>
    </row>
    <row r="2842" spans="1:12" ht="16.5" customHeight="1">
      <c r="A2842" s="15" t="str">
        <f>Solieusap!A2842</f>
        <v>Cũ</v>
      </c>
      <c r="B2842" s="15">
        <f>Solieusap!B2842</f>
        <v>0</v>
      </c>
      <c r="C2842" s="15" t="str">
        <f>Solieusap!C2842</f>
        <v>COMB2</v>
      </c>
      <c r="D2842" s="15" t="str">
        <f>Solieusap!D2842</f>
        <v>Combination</v>
      </c>
      <c r="E2842" s="16">
        <f>ABS(Solieusap!E2842)</f>
        <v>32.814983896123003</v>
      </c>
      <c r="F2842" s="16">
        <f>ABS(Solieusap!F2842)</f>
        <v>3.2067769264072301</v>
      </c>
      <c r="G2842" s="16">
        <f>ABS(Solieusap!G2842)</f>
        <v>4.2976503030326496</v>
      </c>
      <c r="H2842" s="16">
        <f>ABS(Solieusap!H2842)</f>
        <v>1.9617133376603202E-3</v>
      </c>
      <c r="I2842" s="16">
        <f>ABS(Solieusap!I2842)</f>
        <v>12.2060002294465</v>
      </c>
      <c r="J2842" s="16">
        <f>ABS(Solieusap!J2842)</f>
        <v>8.1898835974071602</v>
      </c>
      <c r="K2842" s="16">
        <f t="shared" si="0"/>
        <v>32.814983896123003</v>
      </c>
      <c r="L2842" s="16">
        <f t="shared" si="1"/>
        <v>12.2060002294465</v>
      </c>
    </row>
    <row r="2843" spans="1:12" ht="16.5" customHeight="1">
      <c r="A2843" s="15" t="str">
        <f>Solieusap!A2843</f>
        <v>Cũ</v>
      </c>
      <c r="B2843" s="15">
        <f>Solieusap!B2843</f>
        <v>1.75</v>
      </c>
      <c r="C2843" s="15" t="str">
        <f>Solieusap!C2843</f>
        <v>COMB2</v>
      </c>
      <c r="D2843" s="15" t="str">
        <f>Solieusap!D2843</f>
        <v>Combination</v>
      </c>
      <c r="E2843" s="16">
        <f>ABS(Solieusap!E2843)</f>
        <v>32.831840259759403</v>
      </c>
      <c r="F2843" s="16">
        <f>ABS(Solieusap!F2843)</f>
        <v>3.2084874458877501</v>
      </c>
      <c r="G2843" s="16">
        <f>ABS(Solieusap!G2843)</f>
        <v>4.2999147186170701</v>
      </c>
      <c r="H2843" s="16">
        <f>ABS(Solieusap!H2843)</f>
        <v>1.9627684415564201E-3</v>
      </c>
      <c r="I2843" s="16">
        <f>ABS(Solieusap!I2843)</f>
        <v>12.2127950216543</v>
      </c>
      <c r="J2843" s="16">
        <f>ABS(Solieusap!J2843)</f>
        <v>8.1944306493552208</v>
      </c>
      <c r="K2843" s="16">
        <f t="shared" si="0"/>
        <v>32.831840259759403</v>
      </c>
      <c r="L2843" s="16">
        <f t="shared" si="1"/>
        <v>12.2127950216543</v>
      </c>
    </row>
    <row r="2844" spans="1:12" ht="16.5" customHeight="1">
      <c r="A2844" s="15" t="str">
        <f>Solieusap!A2844</f>
        <v>Cũ</v>
      </c>
      <c r="B2844" s="15">
        <f>Solieusap!B2844</f>
        <v>3.5</v>
      </c>
      <c r="C2844" s="15" t="str">
        <f>Solieusap!C2844</f>
        <v>COMB2</v>
      </c>
      <c r="D2844" s="15" t="str">
        <f>Solieusap!D2844</f>
        <v>Combination</v>
      </c>
      <c r="E2844" s="16">
        <f>ABS(Solieusap!E2844)</f>
        <v>32.848696623395803</v>
      </c>
      <c r="F2844" s="16">
        <f>ABS(Solieusap!F2844)</f>
        <v>3.2101979653682702</v>
      </c>
      <c r="G2844" s="16">
        <f>ABS(Solieusap!G2844)</f>
        <v>4.3021791342014897</v>
      </c>
      <c r="H2844" s="16">
        <f>ABS(Solieusap!H2844)</f>
        <v>1.9638235454525199E-3</v>
      </c>
      <c r="I2844" s="16">
        <f>ABS(Solieusap!I2844)</f>
        <v>12.2195898138621</v>
      </c>
      <c r="J2844" s="16">
        <f>ABS(Solieusap!J2844)</f>
        <v>8.1989777013032796</v>
      </c>
      <c r="K2844" s="16">
        <f t="shared" si="0"/>
        <v>32.848696623395803</v>
      </c>
      <c r="L2844" s="16">
        <f t="shared" si="1"/>
        <v>12.2195898138621</v>
      </c>
    </row>
    <row r="2845" spans="1:12" ht="16.5" customHeight="1">
      <c r="A2845" s="15" t="str">
        <f>Solieusap!A2845</f>
        <v>Cũ</v>
      </c>
      <c r="B2845" s="15">
        <f>Solieusap!B2845</f>
        <v>0</v>
      </c>
      <c r="C2845" s="15" t="str">
        <f>Solieusap!C2845</f>
        <v>COMB3</v>
      </c>
      <c r="D2845" s="15" t="str">
        <f>Solieusap!D2845</f>
        <v>Combination</v>
      </c>
      <c r="E2845" s="16">
        <f>ABS(Solieusap!E2845)</f>
        <v>32.865552987032203</v>
      </c>
      <c r="F2845" s="16">
        <f>ABS(Solieusap!F2845)</f>
        <v>3.2119084848487902</v>
      </c>
      <c r="G2845" s="16">
        <f>ABS(Solieusap!G2845)</f>
        <v>4.3044435497859102</v>
      </c>
      <c r="H2845" s="16">
        <f>ABS(Solieusap!H2845)</f>
        <v>1.9648786493486202E-3</v>
      </c>
      <c r="I2845" s="16">
        <f>ABS(Solieusap!I2845)</f>
        <v>12.2263846060699</v>
      </c>
      <c r="J2845" s="16">
        <f>ABS(Solieusap!J2845)</f>
        <v>8.2035247532513402</v>
      </c>
      <c r="K2845" s="16">
        <f t="shared" si="0"/>
        <v>32.865552987032203</v>
      </c>
      <c r="L2845" s="16">
        <f t="shared" si="1"/>
        <v>12.2263846060699</v>
      </c>
    </row>
    <row r="2846" spans="1:12" ht="16.5" customHeight="1">
      <c r="A2846" s="15" t="str">
        <f>Solieusap!A2846</f>
        <v>Cũ</v>
      </c>
      <c r="B2846" s="15">
        <f>Solieusap!B2846</f>
        <v>1.75</v>
      </c>
      <c r="C2846" s="15" t="str">
        <f>Solieusap!C2846</f>
        <v>COMB3</v>
      </c>
      <c r="D2846" s="15" t="str">
        <f>Solieusap!D2846</f>
        <v>Combination</v>
      </c>
      <c r="E2846" s="16">
        <f>ABS(Solieusap!E2846)</f>
        <v>32.882409350668603</v>
      </c>
      <c r="F2846" s="16">
        <f>ABS(Solieusap!F2846)</f>
        <v>3.2136190043293098</v>
      </c>
      <c r="G2846" s="16">
        <f>ABS(Solieusap!G2846)</f>
        <v>4.3067079653703297</v>
      </c>
      <c r="H2846" s="16">
        <f>ABS(Solieusap!H2846)</f>
        <v>1.9659337532447201E-3</v>
      </c>
      <c r="I2846" s="16">
        <f>ABS(Solieusap!I2846)</f>
        <v>12.2331793982777</v>
      </c>
      <c r="J2846" s="16">
        <f>ABS(Solieusap!J2846)</f>
        <v>8.2080718051994008</v>
      </c>
      <c r="K2846" s="16">
        <f t="shared" si="0"/>
        <v>32.882409350668603</v>
      </c>
      <c r="L2846" s="16">
        <f t="shared" si="1"/>
        <v>12.2331793982777</v>
      </c>
    </row>
    <row r="2847" spans="1:12" ht="16.5" customHeight="1">
      <c r="A2847" s="15" t="str">
        <f>Solieusap!A2847</f>
        <v>Cũ</v>
      </c>
      <c r="B2847" s="15">
        <f>Solieusap!B2847</f>
        <v>3.5</v>
      </c>
      <c r="C2847" s="15" t="str">
        <f>Solieusap!C2847</f>
        <v>COMB3</v>
      </c>
      <c r="D2847" s="15" t="str">
        <f>Solieusap!D2847</f>
        <v>Combination</v>
      </c>
      <c r="E2847" s="16">
        <f>ABS(Solieusap!E2847)</f>
        <v>32.899265714305002</v>
      </c>
      <c r="F2847" s="16">
        <f>ABS(Solieusap!F2847)</f>
        <v>3.2153295238098298</v>
      </c>
      <c r="G2847" s="16">
        <f>ABS(Solieusap!G2847)</f>
        <v>4.3089723809547502</v>
      </c>
      <c r="H2847" s="16">
        <f>ABS(Solieusap!H2847)</f>
        <v>1.9669888571408199E-3</v>
      </c>
      <c r="I2847" s="16">
        <f>ABS(Solieusap!I2847)</f>
        <v>12.2399741904855</v>
      </c>
      <c r="J2847" s="16">
        <f>ABS(Solieusap!J2847)</f>
        <v>8.2126188571474597</v>
      </c>
      <c r="K2847" s="16">
        <f t="shared" si="0"/>
        <v>32.899265714305002</v>
      </c>
      <c r="L2847" s="16">
        <f t="shared" si="1"/>
        <v>12.2399741904855</v>
      </c>
    </row>
    <row r="2848" spans="1:12" ht="16.5" customHeight="1">
      <c r="A2848" s="15" t="str">
        <f>Solieusap!A2848</f>
        <v>Cũ</v>
      </c>
      <c r="B2848" s="15">
        <f>Solieusap!B2848</f>
        <v>0</v>
      </c>
      <c r="C2848" s="15" t="str">
        <f>Solieusap!C2848</f>
        <v>COMB4</v>
      </c>
      <c r="D2848" s="15" t="str">
        <f>Solieusap!D2848</f>
        <v>Combination</v>
      </c>
      <c r="E2848" s="16">
        <f>ABS(Solieusap!E2848)</f>
        <v>32.916122077941402</v>
      </c>
      <c r="F2848" s="16">
        <f>ABS(Solieusap!F2848)</f>
        <v>3.2170400432903499</v>
      </c>
      <c r="G2848" s="16">
        <f>ABS(Solieusap!G2848)</f>
        <v>4.3112367965391698</v>
      </c>
      <c r="H2848" s="16">
        <f>ABS(Solieusap!H2848)</f>
        <v>1.9680439610369198E-3</v>
      </c>
      <c r="I2848" s="16">
        <f>ABS(Solieusap!I2848)</f>
        <v>12.2467689826933</v>
      </c>
      <c r="J2848" s="16">
        <f>ABS(Solieusap!J2848)</f>
        <v>8.2171659090955202</v>
      </c>
      <c r="K2848" s="16">
        <f t="shared" si="0"/>
        <v>32.916122077941402</v>
      </c>
      <c r="L2848" s="16">
        <f t="shared" si="1"/>
        <v>12.2467689826933</v>
      </c>
    </row>
    <row r="2849" spans="1:12" ht="16.5" customHeight="1">
      <c r="A2849" s="15" t="str">
        <f>Solieusap!A2849</f>
        <v>Cũ</v>
      </c>
      <c r="B2849" s="15">
        <f>Solieusap!B2849</f>
        <v>1.75</v>
      </c>
      <c r="C2849" s="15" t="str">
        <f>Solieusap!C2849</f>
        <v>COMB4</v>
      </c>
      <c r="D2849" s="15" t="str">
        <f>Solieusap!D2849</f>
        <v>Combination</v>
      </c>
      <c r="E2849" s="16">
        <f>ABS(Solieusap!E2849)</f>
        <v>32.932978441577802</v>
      </c>
      <c r="F2849" s="16">
        <f>ABS(Solieusap!F2849)</f>
        <v>3.2187505627708699</v>
      </c>
      <c r="G2849" s="16">
        <f>ABS(Solieusap!G2849)</f>
        <v>4.3135012121235903</v>
      </c>
      <c r="H2849" s="16">
        <f>ABS(Solieusap!H2849)</f>
        <v>1.9690990649330201E-3</v>
      </c>
      <c r="I2849" s="16">
        <f>ABS(Solieusap!I2849)</f>
        <v>12.253563774901099</v>
      </c>
      <c r="J2849" s="16">
        <f>ABS(Solieusap!J2849)</f>
        <v>8.2217129610435808</v>
      </c>
      <c r="K2849" s="16">
        <f t="shared" si="0"/>
        <v>32.932978441577802</v>
      </c>
      <c r="L2849" s="16">
        <f t="shared" si="1"/>
        <v>12.253563774901099</v>
      </c>
    </row>
    <row r="2850" spans="1:12" ht="16.5" customHeight="1">
      <c r="A2850" s="15" t="str">
        <f>Solieusap!A2850</f>
        <v>Cũ</v>
      </c>
      <c r="B2850" s="15">
        <f>Solieusap!B2850</f>
        <v>3.5</v>
      </c>
      <c r="C2850" s="15" t="str">
        <f>Solieusap!C2850</f>
        <v>COMB4</v>
      </c>
      <c r="D2850" s="15" t="str">
        <f>Solieusap!D2850</f>
        <v>Combination</v>
      </c>
      <c r="E2850" s="16">
        <f>ABS(Solieusap!E2850)</f>
        <v>32.949834805214202</v>
      </c>
      <c r="F2850" s="16">
        <f>ABS(Solieusap!F2850)</f>
        <v>3.2204610822513899</v>
      </c>
      <c r="G2850" s="16">
        <f>ABS(Solieusap!G2850)</f>
        <v>4.3157656277080099</v>
      </c>
      <c r="H2850" s="16">
        <f>ABS(Solieusap!H2850)</f>
        <v>1.97015416882912E-3</v>
      </c>
      <c r="I2850" s="16">
        <f>ABS(Solieusap!I2850)</f>
        <v>12.260358567109</v>
      </c>
      <c r="J2850" s="16">
        <f>ABS(Solieusap!J2850)</f>
        <v>8.2262600129916397</v>
      </c>
      <c r="K2850" s="16">
        <f t="shared" si="0"/>
        <v>32.949834805214202</v>
      </c>
      <c r="L2850" s="16">
        <f t="shared" si="1"/>
        <v>12.260358567109</v>
      </c>
    </row>
    <row r="2851" spans="1:12" ht="16.5" customHeight="1">
      <c r="A2851" s="15" t="str">
        <f>Solieusap!A2851</f>
        <v>Cũ</v>
      </c>
      <c r="B2851" s="15">
        <f>Solieusap!B2851</f>
        <v>0</v>
      </c>
      <c r="C2851" s="15" t="str">
        <f>Solieusap!C2851</f>
        <v>COMB5</v>
      </c>
      <c r="D2851" s="15" t="str">
        <f>Solieusap!D2851</f>
        <v>Combination</v>
      </c>
      <c r="E2851" s="16">
        <f>ABS(Solieusap!E2851)</f>
        <v>32.966691168850602</v>
      </c>
      <c r="F2851" s="16">
        <f>ABS(Solieusap!F2851)</f>
        <v>3.22217160173191</v>
      </c>
      <c r="G2851" s="16">
        <f>ABS(Solieusap!G2851)</f>
        <v>4.3180300432924303</v>
      </c>
      <c r="H2851" s="16">
        <f>ABS(Solieusap!H2851)</f>
        <v>1.9712092727252198E-3</v>
      </c>
      <c r="I2851" s="16">
        <f>ABS(Solieusap!I2851)</f>
        <v>12.267153359316801</v>
      </c>
      <c r="J2851" s="16">
        <f>ABS(Solieusap!J2851)</f>
        <v>8.2308070649397003</v>
      </c>
      <c r="K2851" s="16">
        <f t="shared" si="0"/>
        <v>32.966691168850602</v>
      </c>
      <c r="L2851" s="16">
        <f t="shared" si="1"/>
        <v>12.267153359316801</v>
      </c>
    </row>
    <row r="2852" spans="1:12" ht="16.5" customHeight="1">
      <c r="A2852" s="15" t="str">
        <f>Solieusap!A2852</f>
        <v>Cũ</v>
      </c>
      <c r="B2852" s="15">
        <f>Solieusap!B2852</f>
        <v>1.75</v>
      </c>
      <c r="C2852" s="15" t="str">
        <f>Solieusap!C2852</f>
        <v>COMB5</v>
      </c>
      <c r="D2852" s="15" t="str">
        <f>Solieusap!D2852</f>
        <v>Combination</v>
      </c>
      <c r="E2852" s="16">
        <f>ABS(Solieusap!E2852)</f>
        <v>32.983547532487002</v>
      </c>
      <c r="F2852" s="16">
        <f>ABS(Solieusap!F2852)</f>
        <v>3.22388212121243</v>
      </c>
      <c r="G2852" s="16">
        <f>ABS(Solieusap!G2852)</f>
        <v>4.3202944588768499</v>
      </c>
      <c r="H2852" s="16">
        <f>ABS(Solieusap!H2852)</f>
        <v>1.9722643766213201E-3</v>
      </c>
      <c r="I2852" s="16">
        <f>ABS(Solieusap!I2852)</f>
        <v>12.2739481515246</v>
      </c>
      <c r="J2852" s="16">
        <f>ABS(Solieusap!J2852)</f>
        <v>8.2353541168877609</v>
      </c>
      <c r="K2852" s="16">
        <f t="shared" si="0"/>
        <v>32.983547532487002</v>
      </c>
      <c r="L2852" s="16">
        <f t="shared" si="1"/>
        <v>12.2739481515246</v>
      </c>
    </row>
    <row r="2853" spans="1:12" ht="16.5" customHeight="1">
      <c r="A2853" s="15" t="str">
        <f>Solieusap!A2853</f>
        <v>Cũ</v>
      </c>
      <c r="B2853" s="15">
        <f>Solieusap!B2853</f>
        <v>3.5</v>
      </c>
      <c r="C2853" s="15" t="str">
        <f>Solieusap!C2853</f>
        <v>COMB5</v>
      </c>
      <c r="D2853" s="15" t="str">
        <f>Solieusap!D2853</f>
        <v>Combination</v>
      </c>
      <c r="E2853" s="16">
        <f>ABS(Solieusap!E2853)</f>
        <v>33.000403896123402</v>
      </c>
      <c r="F2853" s="16">
        <f>ABS(Solieusap!F2853)</f>
        <v>3.22559264069295</v>
      </c>
      <c r="G2853" s="16">
        <f>ABS(Solieusap!G2853)</f>
        <v>4.3225588744612704</v>
      </c>
      <c r="H2853" s="16">
        <f>ABS(Solieusap!H2853)</f>
        <v>1.97331948051742E-3</v>
      </c>
      <c r="I2853" s="16">
        <f>ABS(Solieusap!I2853)</f>
        <v>12.280742943732401</v>
      </c>
      <c r="J2853" s="16">
        <f>ABS(Solieusap!J2853)</f>
        <v>8.2399011688358197</v>
      </c>
      <c r="K2853" s="16">
        <f t="shared" si="0"/>
        <v>33.000403896123402</v>
      </c>
      <c r="L2853" s="16">
        <f t="shared" si="1"/>
        <v>12.280742943732401</v>
      </c>
    </row>
    <row r="2854" spans="1:12" ht="16.5" customHeight="1">
      <c r="A2854" s="15" t="str">
        <f>Solieusap!A2854</f>
        <v>Cũ</v>
      </c>
      <c r="B2854" s="15">
        <f>Solieusap!B2854</f>
        <v>0</v>
      </c>
      <c r="C2854" s="15" t="str">
        <f>Solieusap!C2854</f>
        <v>COMB6</v>
      </c>
      <c r="D2854" s="15" t="str">
        <f>Solieusap!D2854</f>
        <v>Combination</v>
      </c>
      <c r="E2854" s="16">
        <f>ABS(Solieusap!E2854)</f>
        <v>33.017260259759801</v>
      </c>
      <c r="F2854" s="16">
        <f>ABS(Solieusap!F2854)</f>
        <v>3.2273031601734701</v>
      </c>
      <c r="G2854" s="16">
        <f>ABS(Solieusap!G2854)</f>
        <v>4.32482329004569</v>
      </c>
      <c r="H2854" s="16">
        <f>ABS(Solieusap!H2854)</f>
        <v>1.9743745844135198E-3</v>
      </c>
      <c r="I2854" s="16">
        <f>ABS(Solieusap!I2854)</f>
        <v>12.2875377359402</v>
      </c>
      <c r="J2854" s="16">
        <f>ABS(Solieusap!J2854)</f>
        <v>8.2444482207838803</v>
      </c>
      <c r="K2854" s="16">
        <f t="shared" si="0"/>
        <v>33.017260259759801</v>
      </c>
      <c r="L2854" s="16">
        <f t="shared" si="1"/>
        <v>12.2875377359402</v>
      </c>
    </row>
    <row r="2855" spans="1:12" ht="16.5" customHeight="1">
      <c r="A2855" s="15" t="str">
        <f>Solieusap!A2855</f>
        <v>Cũ</v>
      </c>
      <c r="B2855" s="15">
        <f>Solieusap!B2855</f>
        <v>1.75</v>
      </c>
      <c r="C2855" s="15" t="str">
        <f>Solieusap!C2855</f>
        <v>COMB6</v>
      </c>
      <c r="D2855" s="15" t="str">
        <f>Solieusap!D2855</f>
        <v>Combination</v>
      </c>
      <c r="E2855" s="16">
        <f>ABS(Solieusap!E2855)</f>
        <v>33.034116623396201</v>
      </c>
      <c r="F2855" s="16">
        <f>ABS(Solieusap!F2855)</f>
        <v>3.2290136796539901</v>
      </c>
      <c r="G2855" s="16">
        <f>ABS(Solieusap!G2855)</f>
        <v>4.3270877056301096</v>
      </c>
      <c r="H2855" s="16">
        <f>ABS(Solieusap!H2855)</f>
        <v>1.9754296883096201E-3</v>
      </c>
      <c r="I2855" s="16">
        <f>ABS(Solieusap!I2855)</f>
        <v>12.294332528148001</v>
      </c>
      <c r="J2855" s="16">
        <f>ABS(Solieusap!J2855)</f>
        <v>8.2489952727319409</v>
      </c>
      <c r="K2855" s="16">
        <f t="shared" si="0"/>
        <v>33.034116623396201</v>
      </c>
      <c r="L2855" s="16">
        <f t="shared" si="1"/>
        <v>12.294332528148001</v>
      </c>
    </row>
    <row r="2856" spans="1:12" ht="16.5" customHeight="1">
      <c r="A2856" s="15" t="str">
        <f>Solieusap!A2856</f>
        <v>Cũ</v>
      </c>
      <c r="B2856" s="15">
        <f>Solieusap!B2856</f>
        <v>3.5</v>
      </c>
      <c r="C2856" s="15" t="str">
        <f>Solieusap!C2856</f>
        <v>COMB6</v>
      </c>
      <c r="D2856" s="15" t="str">
        <f>Solieusap!D2856</f>
        <v>Combination</v>
      </c>
      <c r="E2856" s="16">
        <f>ABS(Solieusap!E2856)</f>
        <v>33.050972987032601</v>
      </c>
      <c r="F2856" s="16">
        <f>ABS(Solieusap!F2856)</f>
        <v>3.2307241991345101</v>
      </c>
      <c r="G2856" s="16">
        <f>ABS(Solieusap!G2856)</f>
        <v>4.3293521212145301</v>
      </c>
      <c r="H2856" s="16">
        <f>ABS(Solieusap!H2856)</f>
        <v>1.97648479220572E-3</v>
      </c>
      <c r="I2856" s="16">
        <f>ABS(Solieusap!I2856)</f>
        <v>12.3011273203558</v>
      </c>
      <c r="J2856" s="16">
        <f>ABS(Solieusap!J2856)</f>
        <v>8.2535423246799997</v>
      </c>
      <c r="K2856" s="16">
        <f t="shared" si="0"/>
        <v>33.050972987032601</v>
      </c>
      <c r="L2856" s="16">
        <f t="shared" si="1"/>
        <v>12.3011273203558</v>
      </c>
    </row>
    <row r="2857" spans="1:12" ht="16.5" customHeight="1">
      <c r="A2857" s="15" t="str">
        <f>Solieusap!A2857</f>
        <v>Cũ</v>
      </c>
      <c r="B2857" s="15">
        <f>Solieusap!B2857</f>
        <v>0</v>
      </c>
      <c r="C2857" s="15" t="str">
        <f>Solieusap!C2857</f>
        <v>COMB7</v>
      </c>
      <c r="D2857" s="15" t="str">
        <f>Solieusap!D2857</f>
        <v>Combination</v>
      </c>
      <c r="E2857" s="16">
        <f>ABS(Solieusap!E2857)</f>
        <v>33.067829350669001</v>
      </c>
      <c r="F2857" s="16">
        <f>ABS(Solieusap!F2857)</f>
        <v>3.2324347186150302</v>
      </c>
      <c r="G2857" s="16">
        <f>ABS(Solieusap!G2857)</f>
        <v>4.3316165367989496</v>
      </c>
      <c r="H2857" s="16">
        <f>ABS(Solieusap!H2857)</f>
        <v>1.9775398961018199E-3</v>
      </c>
      <c r="I2857" s="16">
        <f>ABS(Solieusap!I2857)</f>
        <v>12.307922112563601</v>
      </c>
      <c r="J2857" s="16">
        <f>ABS(Solieusap!J2857)</f>
        <v>8.2580893766280692</v>
      </c>
      <c r="K2857" s="16">
        <f t="shared" si="0"/>
        <v>33.067829350669001</v>
      </c>
      <c r="L2857" s="16">
        <f t="shared" si="1"/>
        <v>12.307922112563601</v>
      </c>
    </row>
    <row r="2858" spans="1:12" ht="16.5" customHeight="1">
      <c r="A2858" s="15" t="str">
        <f>Solieusap!A2858</f>
        <v>Cũ</v>
      </c>
      <c r="B2858" s="15">
        <f>Solieusap!B2858</f>
        <v>1.75</v>
      </c>
      <c r="C2858" s="15" t="str">
        <f>Solieusap!C2858</f>
        <v>COMB7</v>
      </c>
      <c r="D2858" s="15" t="str">
        <f>Solieusap!D2858</f>
        <v>Combination</v>
      </c>
      <c r="E2858" s="16">
        <f>ABS(Solieusap!E2858)</f>
        <v>33.084685714305401</v>
      </c>
      <c r="F2858" s="16">
        <f>ABS(Solieusap!F2858)</f>
        <v>3.2341452380955502</v>
      </c>
      <c r="G2858" s="16">
        <f>ABS(Solieusap!G2858)</f>
        <v>4.3338809523833701</v>
      </c>
      <c r="H2858" s="16">
        <f>ABS(Solieusap!H2858)</f>
        <v>1.9785949999979202E-3</v>
      </c>
      <c r="I2858" s="16">
        <f>ABS(Solieusap!I2858)</f>
        <v>12.3147169047714</v>
      </c>
      <c r="J2858" s="16">
        <f>ABS(Solieusap!J2858)</f>
        <v>8.2626364285761298</v>
      </c>
      <c r="K2858" s="16">
        <f t="shared" si="0"/>
        <v>33.084685714305401</v>
      </c>
      <c r="L2858" s="16">
        <f t="shared" si="1"/>
        <v>12.3147169047714</v>
      </c>
    </row>
    <row r="2859" spans="1:12" ht="16.5" customHeight="1">
      <c r="A2859" s="15" t="str">
        <f>Solieusap!A2859</f>
        <v>Cũ</v>
      </c>
      <c r="B2859" s="15">
        <f>Solieusap!B2859</f>
        <v>3.5</v>
      </c>
      <c r="C2859" s="15" t="str">
        <f>Solieusap!C2859</f>
        <v>COMB7</v>
      </c>
      <c r="D2859" s="15" t="str">
        <f>Solieusap!D2859</f>
        <v>Combination</v>
      </c>
      <c r="E2859" s="16">
        <f>ABS(Solieusap!E2859)</f>
        <v>33.101542077941801</v>
      </c>
      <c r="F2859" s="16">
        <f>ABS(Solieusap!F2859)</f>
        <v>3.2358557575760698</v>
      </c>
      <c r="G2859" s="16">
        <f>ABS(Solieusap!G2859)</f>
        <v>4.3361453679677897</v>
      </c>
      <c r="H2859" s="16">
        <f>ABS(Solieusap!H2859)</f>
        <v>1.97965010389402E-3</v>
      </c>
      <c r="I2859" s="16">
        <f>ABS(Solieusap!I2859)</f>
        <v>12.3215116969793</v>
      </c>
      <c r="J2859" s="16">
        <f>ABS(Solieusap!J2859)</f>
        <v>8.2671834805241904</v>
      </c>
      <c r="K2859" s="16">
        <f t="shared" si="0"/>
        <v>33.101542077941801</v>
      </c>
      <c r="L2859" s="16">
        <f t="shared" si="1"/>
        <v>12.3215116969793</v>
      </c>
    </row>
    <row r="2860" spans="1:12" ht="16.5" customHeight="1">
      <c r="A2860" s="15" t="str">
        <f>Solieusap!A2860</f>
        <v>Cũ</v>
      </c>
      <c r="B2860" s="15">
        <f>Solieusap!B2860</f>
        <v>0</v>
      </c>
      <c r="C2860" s="15" t="str">
        <f>Solieusap!C2860</f>
        <v>COMB1</v>
      </c>
      <c r="D2860" s="15" t="str">
        <f>Solieusap!D2860</f>
        <v>Combination</v>
      </c>
      <c r="E2860" s="16">
        <f>ABS(Solieusap!E2860)</f>
        <v>33.118398441578201</v>
      </c>
      <c r="F2860" s="16">
        <f>ABS(Solieusap!F2860)</f>
        <v>3.2375662770565898</v>
      </c>
      <c r="G2860" s="16">
        <f>ABS(Solieusap!G2860)</f>
        <v>4.3384097835522102</v>
      </c>
      <c r="H2860" s="16">
        <f>ABS(Solieusap!H2860)</f>
        <v>1.9807052077901199E-3</v>
      </c>
      <c r="I2860" s="16">
        <f>ABS(Solieusap!I2860)</f>
        <v>12.328306489187099</v>
      </c>
      <c r="J2860" s="16">
        <f>ABS(Solieusap!J2860)</f>
        <v>8.2717305324722492</v>
      </c>
      <c r="K2860" s="16">
        <f t="shared" si="0"/>
        <v>33.118398441578201</v>
      </c>
      <c r="L2860" s="16">
        <f t="shared" si="1"/>
        <v>12.328306489187099</v>
      </c>
    </row>
    <row r="2861" spans="1:12" ht="16.5" customHeight="1">
      <c r="A2861" s="15" t="str">
        <f>Solieusap!A2861</f>
        <v>Cũ</v>
      </c>
      <c r="B2861" s="15">
        <f>Solieusap!B2861</f>
        <v>1.75</v>
      </c>
      <c r="C2861" s="15" t="str">
        <f>Solieusap!C2861</f>
        <v>COMB1</v>
      </c>
      <c r="D2861" s="15" t="str">
        <f>Solieusap!D2861</f>
        <v>Combination</v>
      </c>
      <c r="E2861" s="16">
        <f>ABS(Solieusap!E2861)</f>
        <v>33.135254805214601</v>
      </c>
      <c r="F2861" s="16">
        <f>ABS(Solieusap!F2861)</f>
        <v>3.2392767965371099</v>
      </c>
      <c r="G2861" s="16">
        <f>ABS(Solieusap!G2861)</f>
        <v>4.3406741991366298</v>
      </c>
      <c r="H2861" s="16">
        <f>ABS(Solieusap!H2861)</f>
        <v>1.9817603116862202E-3</v>
      </c>
      <c r="I2861" s="16">
        <f>ABS(Solieusap!I2861)</f>
        <v>12.3351012813949</v>
      </c>
      <c r="J2861" s="16">
        <f>ABS(Solieusap!J2861)</f>
        <v>8.2762775844203098</v>
      </c>
      <c r="K2861" s="16">
        <f t="shared" si="0"/>
        <v>33.135254805214601</v>
      </c>
      <c r="L2861" s="16">
        <f t="shared" si="1"/>
        <v>12.3351012813949</v>
      </c>
    </row>
    <row r="2862" spans="1:12" ht="16.5" customHeight="1">
      <c r="A2862" s="15" t="str">
        <f>Solieusap!A2862</f>
        <v>Cũ</v>
      </c>
      <c r="B2862" s="15">
        <f>Solieusap!B2862</f>
        <v>3.5</v>
      </c>
      <c r="C2862" s="15" t="str">
        <f>Solieusap!C2862</f>
        <v>COMB1</v>
      </c>
      <c r="D2862" s="15" t="str">
        <f>Solieusap!D2862</f>
        <v>Combination</v>
      </c>
      <c r="E2862" s="16">
        <f>ABS(Solieusap!E2862)</f>
        <v>33.152111168851</v>
      </c>
      <c r="F2862" s="16">
        <f>ABS(Solieusap!F2862)</f>
        <v>3.2409873160176299</v>
      </c>
      <c r="G2862" s="16">
        <f>ABS(Solieusap!G2862)</f>
        <v>4.3429386147210503</v>
      </c>
      <c r="H2862" s="16">
        <f>ABS(Solieusap!H2862)</f>
        <v>1.98281541558232E-3</v>
      </c>
      <c r="I2862" s="16">
        <f>ABS(Solieusap!I2862)</f>
        <v>12.341896073602699</v>
      </c>
      <c r="J2862" s="16">
        <f>ABS(Solieusap!J2862)</f>
        <v>8.2808246363683704</v>
      </c>
      <c r="K2862" s="16">
        <f t="shared" si="0"/>
        <v>33.152111168851</v>
      </c>
      <c r="L2862" s="16">
        <f t="shared" si="1"/>
        <v>12.341896073602699</v>
      </c>
    </row>
    <row r="2863" spans="1:12" ht="16.5" customHeight="1">
      <c r="A2863" s="15" t="str">
        <f>Solieusap!A2863</f>
        <v>Cũ</v>
      </c>
      <c r="B2863" s="15">
        <f>Solieusap!B2863</f>
        <v>0</v>
      </c>
      <c r="C2863" s="15" t="str">
        <f>Solieusap!C2863</f>
        <v>COMB2</v>
      </c>
      <c r="D2863" s="15" t="str">
        <f>Solieusap!D2863</f>
        <v>Combination</v>
      </c>
      <c r="E2863" s="16">
        <f>ABS(Solieusap!E2863)</f>
        <v>33.1689675324874</v>
      </c>
      <c r="F2863" s="16">
        <f>ABS(Solieusap!F2863)</f>
        <v>3.2426978354981499</v>
      </c>
      <c r="G2863" s="16">
        <f>ABS(Solieusap!G2863)</f>
        <v>4.3452030303054698</v>
      </c>
      <c r="H2863" s="16">
        <f>ABS(Solieusap!H2863)</f>
        <v>1.9838705194784199E-3</v>
      </c>
      <c r="I2863" s="16">
        <f>ABS(Solieusap!I2863)</f>
        <v>12.3486908658105</v>
      </c>
      <c r="J2863" s="16">
        <f>ABS(Solieusap!J2863)</f>
        <v>8.2853716883164292</v>
      </c>
      <c r="K2863" s="16">
        <f t="shared" si="0"/>
        <v>33.1689675324874</v>
      </c>
      <c r="L2863" s="16">
        <f t="shared" si="1"/>
        <v>12.3486908658105</v>
      </c>
    </row>
    <row r="2864" spans="1:12" ht="16.5" customHeight="1">
      <c r="A2864" s="15" t="str">
        <f>Solieusap!A2864</f>
        <v>Cũ</v>
      </c>
      <c r="B2864" s="15">
        <f>Solieusap!B2864</f>
        <v>1.75</v>
      </c>
      <c r="C2864" s="15" t="str">
        <f>Solieusap!C2864</f>
        <v>COMB2</v>
      </c>
      <c r="D2864" s="15" t="str">
        <f>Solieusap!D2864</f>
        <v>Combination</v>
      </c>
      <c r="E2864" s="16">
        <f>ABS(Solieusap!E2864)</f>
        <v>33.1858238961238</v>
      </c>
      <c r="F2864" s="16">
        <f>ABS(Solieusap!F2864)</f>
        <v>3.24440835497867</v>
      </c>
      <c r="G2864" s="16">
        <f>ABS(Solieusap!G2864)</f>
        <v>4.3474674458898903</v>
      </c>
      <c r="H2864" s="16">
        <f>ABS(Solieusap!H2864)</f>
        <v>1.9849256233745202E-3</v>
      </c>
      <c r="I2864" s="16">
        <f>ABS(Solieusap!I2864)</f>
        <v>12.355485658018299</v>
      </c>
      <c r="J2864" s="16">
        <f>ABS(Solieusap!J2864)</f>
        <v>8.2899187402644898</v>
      </c>
      <c r="K2864" s="16">
        <f t="shared" si="0"/>
        <v>33.1858238961238</v>
      </c>
      <c r="L2864" s="16">
        <f t="shared" si="1"/>
        <v>12.355485658018299</v>
      </c>
    </row>
    <row r="2865" spans="1:12" ht="16.5" customHeight="1">
      <c r="A2865" s="15" t="str">
        <f>Solieusap!A2865</f>
        <v>Cũ</v>
      </c>
      <c r="B2865" s="15">
        <f>Solieusap!B2865</f>
        <v>3.5</v>
      </c>
      <c r="C2865" s="15" t="str">
        <f>Solieusap!C2865</f>
        <v>COMB2</v>
      </c>
      <c r="D2865" s="15" t="str">
        <f>Solieusap!D2865</f>
        <v>Combination</v>
      </c>
      <c r="E2865" s="16">
        <f>ABS(Solieusap!E2865)</f>
        <v>33.2026802597602</v>
      </c>
      <c r="F2865" s="16">
        <f>ABS(Solieusap!F2865)</f>
        <v>3.24611887445919</v>
      </c>
      <c r="G2865" s="16">
        <f>ABS(Solieusap!G2865)</f>
        <v>4.3497318614743099</v>
      </c>
      <c r="H2865" s="16">
        <f>ABS(Solieusap!H2865)</f>
        <v>1.9859807272706201E-3</v>
      </c>
      <c r="I2865" s="16">
        <f>ABS(Solieusap!I2865)</f>
        <v>12.3622804502261</v>
      </c>
      <c r="J2865" s="16">
        <f>ABS(Solieusap!J2865)</f>
        <v>8.2944657922125504</v>
      </c>
      <c r="K2865" s="16">
        <f t="shared" si="0"/>
        <v>33.2026802597602</v>
      </c>
      <c r="L2865" s="16">
        <f t="shared" si="1"/>
        <v>12.3622804502261</v>
      </c>
    </row>
    <row r="2866" spans="1:12" ht="16.5" customHeight="1">
      <c r="A2866" s="15" t="str">
        <f>Solieusap!A2866</f>
        <v>Cũ</v>
      </c>
      <c r="B2866" s="15">
        <f>Solieusap!B2866</f>
        <v>0</v>
      </c>
      <c r="C2866" s="15" t="str">
        <f>Solieusap!C2866</f>
        <v>COMB3</v>
      </c>
      <c r="D2866" s="15" t="str">
        <f>Solieusap!D2866</f>
        <v>Combination</v>
      </c>
      <c r="E2866" s="16">
        <f>ABS(Solieusap!E2866)</f>
        <v>33.2195366233966</v>
      </c>
      <c r="F2866" s="16">
        <f>ABS(Solieusap!F2866)</f>
        <v>3.24782939393971</v>
      </c>
      <c r="G2866" s="16">
        <f>ABS(Solieusap!G2866)</f>
        <v>4.3519962770587304</v>
      </c>
      <c r="H2866" s="16">
        <f>ABS(Solieusap!H2866)</f>
        <v>1.9870358311667199E-3</v>
      </c>
      <c r="I2866" s="16">
        <f>ABS(Solieusap!I2866)</f>
        <v>12.369075242433899</v>
      </c>
      <c r="J2866" s="16">
        <f>ABS(Solieusap!J2866)</f>
        <v>8.2990128441606092</v>
      </c>
      <c r="K2866" s="16">
        <f t="shared" si="0"/>
        <v>33.2195366233966</v>
      </c>
      <c r="L2866" s="16">
        <f t="shared" si="1"/>
        <v>12.369075242433899</v>
      </c>
    </row>
    <row r="2867" spans="1:12" ht="16.5" customHeight="1">
      <c r="A2867" s="15" t="str">
        <f>Solieusap!A2867</f>
        <v>Cũ</v>
      </c>
      <c r="B2867" s="15">
        <f>Solieusap!B2867</f>
        <v>1.75</v>
      </c>
      <c r="C2867" s="15" t="str">
        <f>Solieusap!C2867</f>
        <v>COMB3</v>
      </c>
      <c r="D2867" s="15" t="str">
        <f>Solieusap!D2867</f>
        <v>Combination</v>
      </c>
      <c r="E2867" s="16">
        <f>ABS(Solieusap!E2867)</f>
        <v>33.236392987033</v>
      </c>
      <c r="F2867" s="16">
        <f>ABS(Solieusap!F2867)</f>
        <v>3.2495399134202301</v>
      </c>
      <c r="G2867" s="16">
        <f>ABS(Solieusap!G2867)</f>
        <v>4.35426069264315</v>
      </c>
      <c r="H2867" s="16">
        <f>ABS(Solieusap!H2867)</f>
        <v>1.9880909350628198E-3</v>
      </c>
      <c r="I2867" s="16">
        <f>ABS(Solieusap!I2867)</f>
        <v>12.3758700346417</v>
      </c>
      <c r="J2867" s="16">
        <f>ABS(Solieusap!J2867)</f>
        <v>8.3035598961086698</v>
      </c>
      <c r="K2867" s="16">
        <f t="shared" si="0"/>
        <v>33.236392987033</v>
      </c>
      <c r="L2867" s="16">
        <f t="shared" si="1"/>
        <v>12.3758700346417</v>
      </c>
    </row>
    <row r="2868" spans="1:12" ht="16.5" customHeight="1">
      <c r="A2868" s="15" t="str">
        <f>Solieusap!A2868</f>
        <v>Cũ</v>
      </c>
      <c r="B2868" s="15">
        <f>Solieusap!B2868</f>
        <v>3.5</v>
      </c>
      <c r="C2868" s="15" t="str">
        <f>Solieusap!C2868</f>
        <v>COMB3</v>
      </c>
      <c r="D2868" s="15" t="str">
        <f>Solieusap!D2868</f>
        <v>Combination</v>
      </c>
      <c r="E2868" s="16">
        <f>ABS(Solieusap!E2868)</f>
        <v>33.2532493506694</v>
      </c>
      <c r="F2868" s="16">
        <f>ABS(Solieusap!F2868)</f>
        <v>3.2512504329007501</v>
      </c>
      <c r="G2868" s="16">
        <f>ABS(Solieusap!G2868)</f>
        <v>4.3565251082275704</v>
      </c>
      <c r="H2868" s="16">
        <f>ABS(Solieusap!H2868)</f>
        <v>1.9891460389589201E-3</v>
      </c>
      <c r="I2868" s="16">
        <f>ABS(Solieusap!I2868)</f>
        <v>12.382664826849499</v>
      </c>
      <c r="J2868" s="16">
        <f>ABS(Solieusap!J2868)</f>
        <v>8.3081069480567304</v>
      </c>
      <c r="K2868" s="16">
        <f t="shared" si="0"/>
        <v>33.2532493506694</v>
      </c>
      <c r="L2868" s="16">
        <f t="shared" si="1"/>
        <v>12.382664826849499</v>
      </c>
    </row>
    <row r="2869" spans="1:12" ht="16.5" customHeight="1">
      <c r="A2869" s="15" t="str">
        <f>Solieusap!A2869</f>
        <v>Cũ</v>
      </c>
      <c r="B2869" s="15">
        <f>Solieusap!B2869</f>
        <v>0</v>
      </c>
      <c r="C2869" s="15" t="str">
        <f>Solieusap!C2869</f>
        <v>COMB4</v>
      </c>
      <c r="D2869" s="15" t="str">
        <f>Solieusap!D2869</f>
        <v>Combination</v>
      </c>
      <c r="E2869" s="16">
        <f>ABS(Solieusap!E2869)</f>
        <v>33.270105714305799</v>
      </c>
      <c r="F2869" s="16">
        <f>ABS(Solieusap!F2869)</f>
        <v>3.2529609523812701</v>
      </c>
      <c r="G2869" s="16">
        <f>ABS(Solieusap!G2869)</f>
        <v>4.35878952381199</v>
      </c>
      <c r="H2869" s="16">
        <f>ABS(Solieusap!H2869)</f>
        <v>1.99020114285502E-3</v>
      </c>
      <c r="I2869" s="16">
        <f>ABS(Solieusap!I2869)</f>
        <v>12.3894596190573</v>
      </c>
      <c r="J2869" s="16">
        <f>ABS(Solieusap!J2869)</f>
        <v>8.3126540000047893</v>
      </c>
      <c r="K2869" s="16">
        <f t="shared" si="0"/>
        <v>33.270105714305799</v>
      </c>
      <c r="L2869" s="16">
        <f t="shared" si="1"/>
        <v>12.3894596190573</v>
      </c>
    </row>
    <row r="2870" spans="1:12" ht="16.5" customHeight="1">
      <c r="A2870" s="15" t="str">
        <f>Solieusap!A2870</f>
        <v>Cũ</v>
      </c>
      <c r="B2870" s="15">
        <f>Solieusap!B2870</f>
        <v>1.75</v>
      </c>
      <c r="C2870" s="15" t="str">
        <f>Solieusap!C2870</f>
        <v>COMB4</v>
      </c>
      <c r="D2870" s="15" t="str">
        <f>Solieusap!D2870</f>
        <v>Combination</v>
      </c>
      <c r="E2870" s="16">
        <f>ABS(Solieusap!E2870)</f>
        <v>33.286962077942199</v>
      </c>
      <c r="F2870" s="16">
        <f>ABS(Solieusap!F2870)</f>
        <v>3.2546714718617902</v>
      </c>
      <c r="G2870" s="16">
        <f>ABS(Solieusap!G2870)</f>
        <v>4.3610539393964096</v>
      </c>
      <c r="H2870" s="16">
        <f>ABS(Solieusap!H2870)</f>
        <v>1.9912562467511198E-3</v>
      </c>
      <c r="I2870" s="16">
        <f>ABS(Solieusap!I2870)</f>
        <v>12.3962544112652</v>
      </c>
      <c r="J2870" s="16">
        <f>ABS(Solieusap!J2870)</f>
        <v>8.3172010519528499</v>
      </c>
      <c r="K2870" s="16">
        <f t="shared" si="0"/>
        <v>33.286962077942199</v>
      </c>
      <c r="L2870" s="16">
        <f t="shared" si="1"/>
        <v>12.3962544112652</v>
      </c>
    </row>
    <row r="2871" spans="1:12" ht="16.5" customHeight="1">
      <c r="A2871" s="15" t="str">
        <f>Solieusap!A2871</f>
        <v>Cũ</v>
      </c>
      <c r="B2871" s="15">
        <f>Solieusap!B2871</f>
        <v>3.5</v>
      </c>
      <c r="C2871" s="15" t="str">
        <f>Solieusap!C2871</f>
        <v>COMB4</v>
      </c>
      <c r="D2871" s="15" t="str">
        <f>Solieusap!D2871</f>
        <v>Combination</v>
      </c>
      <c r="E2871" s="16">
        <f>ABS(Solieusap!E2871)</f>
        <v>33.303818441578599</v>
      </c>
      <c r="F2871" s="16">
        <f>ABS(Solieusap!F2871)</f>
        <v>3.2563819913423102</v>
      </c>
      <c r="G2871" s="16">
        <f>ABS(Solieusap!G2871)</f>
        <v>4.3633183549808301</v>
      </c>
      <c r="H2871" s="16">
        <f>ABS(Solieusap!H2871)</f>
        <v>1.9923113506472201E-3</v>
      </c>
      <c r="I2871" s="16">
        <f>ABS(Solieusap!I2871)</f>
        <v>12.403049203473</v>
      </c>
      <c r="J2871" s="16">
        <f>ABS(Solieusap!J2871)</f>
        <v>8.3217481039009105</v>
      </c>
      <c r="K2871" s="16">
        <f t="shared" si="0"/>
        <v>33.303818441578599</v>
      </c>
      <c r="L2871" s="16">
        <f t="shared" si="1"/>
        <v>12.403049203473</v>
      </c>
    </row>
    <row r="2872" spans="1:12" ht="16.5" customHeight="1">
      <c r="A2872" s="15" t="str">
        <f>Solieusap!A2872</f>
        <v>Cũ</v>
      </c>
      <c r="B2872" s="15">
        <f>Solieusap!B2872</f>
        <v>0</v>
      </c>
      <c r="C2872" s="15" t="str">
        <f>Solieusap!C2872</f>
        <v>COMB5</v>
      </c>
      <c r="D2872" s="15" t="str">
        <f>Solieusap!D2872</f>
        <v>Combination</v>
      </c>
      <c r="E2872" s="16">
        <f>ABS(Solieusap!E2872)</f>
        <v>33.320674805214999</v>
      </c>
      <c r="F2872" s="16">
        <f>ABS(Solieusap!F2872)</f>
        <v>3.2580925108228298</v>
      </c>
      <c r="G2872" s="16">
        <f>ABS(Solieusap!G2872)</f>
        <v>4.3655827705652497</v>
      </c>
      <c r="H2872" s="16">
        <f>ABS(Solieusap!H2872)</f>
        <v>1.99336645454332E-3</v>
      </c>
      <c r="I2872" s="16">
        <f>ABS(Solieusap!I2872)</f>
        <v>12.4098439956808</v>
      </c>
      <c r="J2872" s="16">
        <f>ABS(Solieusap!J2872)</f>
        <v>8.3262951558489693</v>
      </c>
      <c r="K2872" s="16">
        <f t="shared" si="0"/>
        <v>33.320674805214999</v>
      </c>
      <c r="L2872" s="16">
        <f t="shared" si="1"/>
        <v>12.4098439956808</v>
      </c>
    </row>
    <row r="2873" spans="1:12" ht="16.5" customHeight="1">
      <c r="A2873" s="15" t="str">
        <f>Solieusap!A2873</f>
        <v>Cũ</v>
      </c>
      <c r="B2873" s="15">
        <f>Solieusap!B2873</f>
        <v>1.75</v>
      </c>
      <c r="C2873" s="15" t="str">
        <f>Solieusap!C2873</f>
        <v>COMB5</v>
      </c>
      <c r="D2873" s="15" t="str">
        <f>Solieusap!D2873</f>
        <v>Combination</v>
      </c>
      <c r="E2873" s="16">
        <f>ABS(Solieusap!E2873)</f>
        <v>33.337531168851399</v>
      </c>
      <c r="F2873" s="16">
        <f>ABS(Solieusap!F2873)</f>
        <v>3.2598030303033498</v>
      </c>
      <c r="G2873" s="16">
        <f>ABS(Solieusap!G2873)</f>
        <v>4.3678471861496702</v>
      </c>
      <c r="H2873" s="16">
        <f>ABS(Solieusap!H2873)</f>
        <v>1.9944215584394198E-3</v>
      </c>
      <c r="I2873" s="16">
        <f>ABS(Solieusap!I2873)</f>
        <v>12.4166387878886</v>
      </c>
      <c r="J2873" s="16">
        <f>ABS(Solieusap!J2873)</f>
        <v>8.3308422077970299</v>
      </c>
      <c r="K2873" s="16">
        <f t="shared" si="0"/>
        <v>33.337531168851399</v>
      </c>
      <c r="L2873" s="16">
        <f t="shared" si="1"/>
        <v>12.4166387878886</v>
      </c>
    </row>
    <row r="2874" spans="1:12" ht="16.5" customHeight="1">
      <c r="A2874" s="15" t="str">
        <f>Solieusap!A2874</f>
        <v>Cũ</v>
      </c>
      <c r="B2874" s="15">
        <f>Solieusap!B2874</f>
        <v>3.5</v>
      </c>
      <c r="C2874" s="15" t="str">
        <f>Solieusap!C2874</f>
        <v>COMB5</v>
      </c>
      <c r="D2874" s="15" t="str">
        <f>Solieusap!D2874</f>
        <v>Combination</v>
      </c>
      <c r="E2874" s="16">
        <f>ABS(Solieusap!E2874)</f>
        <v>33.354387532487799</v>
      </c>
      <c r="F2874" s="16">
        <f>ABS(Solieusap!F2874)</f>
        <v>3.2615135497838699</v>
      </c>
      <c r="G2874" s="16">
        <f>ABS(Solieusap!G2874)</f>
        <v>4.3701116017340897</v>
      </c>
      <c r="H2874" s="16">
        <f>ABS(Solieusap!H2874)</f>
        <v>1.9954766623355201E-3</v>
      </c>
      <c r="I2874" s="16">
        <f>ABS(Solieusap!I2874)</f>
        <v>12.4234335800964</v>
      </c>
      <c r="J2874" s="16">
        <f>ABS(Solieusap!J2874)</f>
        <v>8.3353892597450994</v>
      </c>
      <c r="K2874" s="16">
        <f t="shared" si="0"/>
        <v>33.354387532487799</v>
      </c>
      <c r="L2874" s="16">
        <f t="shared" si="1"/>
        <v>12.4234335800964</v>
      </c>
    </row>
    <row r="2875" spans="1:12" ht="16.5" customHeight="1">
      <c r="A2875" s="15" t="str">
        <f>Solieusap!A2875</f>
        <v>Cũ</v>
      </c>
      <c r="B2875" s="15">
        <f>Solieusap!B2875</f>
        <v>0</v>
      </c>
      <c r="C2875" s="15" t="str">
        <f>Solieusap!C2875</f>
        <v>COMB6</v>
      </c>
      <c r="D2875" s="15" t="str">
        <f>Solieusap!D2875</f>
        <v>Combination</v>
      </c>
      <c r="E2875" s="16">
        <f>ABS(Solieusap!E2875)</f>
        <v>33.371243896124199</v>
      </c>
      <c r="F2875" s="16">
        <f>ABS(Solieusap!F2875)</f>
        <v>3.2632240692643899</v>
      </c>
      <c r="G2875" s="16">
        <f>ABS(Solieusap!G2875)</f>
        <v>4.3723760173185102</v>
      </c>
      <c r="H2875" s="16">
        <f>ABS(Solieusap!H2875)</f>
        <v>1.99653176623163E-3</v>
      </c>
      <c r="I2875" s="16">
        <f>ABS(Solieusap!I2875)</f>
        <v>12.4302283723042</v>
      </c>
      <c r="J2875" s="16">
        <f>ABS(Solieusap!J2875)</f>
        <v>8.33993631169316</v>
      </c>
      <c r="K2875" s="16">
        <f t="shared" si="0"/>
        <v>33.371243896124199</v>
      </c>
      <c r="L2875" s="16">
        <f t="shared" si="1"/>
        <v>12.4302283723042</v>
      </c>
    </row>
    <row r="2876" spans="1:12" ht="16.5" customHeight="1">
      <c r="A2876" s="15" t="str">
        <f>Solieusap!A2876</f>
        <v>Cũ</v>
      </c>
      <c r="B2876" s="15">
        <f>Solieusap!B2876</f>
        <v>1.75</v>
      </c>
      <c r="C2876" s="15" t="str">
        <f>Solieusap!C2876</f>
        <v>COMB6</v>
      </c>
      <c r="D2876" s="15" t="str">
        <f>Solieusap!D2876</f>
        <v>Combination</v>
      </c>
      <c r="E2876" s="16">
        <f>ABS(Solieusap!E2876)</f>
        <v>33.388100259760598</v>
      </c>
      <c r="F2876" s="16">
        <f>ABS(Solieusap!F2876)</f>
        <v>3.2649345887449099</v>
      </c>
      <c r="G2876" s="16">
        <f>ABS(Solieusap!G2876)</f>
        <v>4.3746404329029298</v>
      </c>
      <c r="H2876" s="16">
        <f>ABS(Solieusap!H2876)</f>
        <v>1.9975868701277298E-3</v>
      </c>
      <c r="I2876" s="16">
        <f>ABS(Solieusap!I2876)</f>
        <v>12.437023164512</v>
      </c>
      <c r="J2876" s="16">
        <f>ABS(Solieusap!J2876)</f>
        <v>8.3444833636412206</v>
      </c>
      <c r="K2876" s="16">
        <f t="shared" si="0"/>
        <v>33.388100259760598</v>
      </c>
      <c r="L2876" s="16">
        <f t="shared" si="1"/>
        <v>12.437023164512</v>
      </c>
    </row>
    <row r="2877" spans="1:12" ht="16.5" customHeight="1">
      <c r="A2877" s="15" t="str">
        <f>Solieusap!A2877</f>
        <v>Cũ</v>
      </c>
      <c r="B2877" s="15">
        <f>Solieusap!B2877</f>
        <v>3.5</v>
      </c>
      <c r="C2877" s="15" t="str">
        <f>Solieusap!C2877</f>
        <v>COMB6</v>
      </c>
      <c r="D2877" s="15" t="str">
        <f>Solieusap!D2877</f>
        <v>Combination</v>
      </c>
      <c r="E2877" s="16">
        <f>ABS(Solieusap!E2877)</f>
        <v>33.404956623396998</v>
      </c>
      <c r="F2877" s="16">
        <f>ABS(Solieusap!F2877)</f>
        <v>3.26664510822543</v>
      </c>
      <c r="G2877" s="16">
        <f>ABS(Solieusap!G2877)</f>
        <v>4.3769048484873503</v>
      </c>
      <c r="H2877" s="16">
        <f>ABS(Solieusap!H2877)</f>
        <v>1.9986419740238202E-3</v>
      </c>
      <c r="I2877" s="16">
        <f>ABS(Solieusap!I2877)</f>
        <v>12.4438179567198</v>
      </c>
      <c r="J2877" s="16">
        <f>ABS(Solieusap!J2877)</f>
        <v>8.3490304155892794</v>
      </c>
      <c r="K2877" s="16">
        <f t="shared" si="0"/>
        <v>33.404956623396998</v>
      </c>
      <c r="L2877" s="16">
        <f t="shared" si="1"/>
        <v>12.4438179567198</v>
      </c>
    </row>
    <row r="2878" spans="1:12" ht="16.5" customHeight="1">
      <c r="A2878" s="15" t="str">
        <f>Solieusap!A2878</f>
        <v>Cũ</v>
      </c>
      <c r="B2878" s="15">
        <f>Solieusap!B2878</f>
        <v>0</v>
      </c>
      <c r="C2878" s="15" t="str">
        <f>Solieusap!C2878</f>
        <v>COMB7</v>
      </c>
      <c r="D2878" s="15" t="str">
        <f>Solieusap!D2878</f>
        <v>Combination</v>
      </c>
      <c r="E2878" s="16">
        <f>ABS(Solieusap!E2878)</f>
        <v>33.421812987033398</v>
      </c>
      <c r="F2878" s="16">
        <f>ABS(Solieusap!F2878)</f>
        <v>3.26835562770595</v>
      </c>
      <c r="G2878" s="16">
        <f>ABS(Solieusap!G2878)</f>
        <v>4.3791692640717699</v>
      </c>
      <c r="H2878" s="16">
        <f>ABS(Solieusap!H2878)</f>
        <v>1.99969707791992E-3</v>
      </c>
      <c r="I2878" s="16">
        <f>ABS(Solieusap!I2878)</f>
        <v>12.4506127489276</v>
      </c>
      <c r="J2878" s="16">
        <f>ABS(Solieusap!J2878)</f>
        <v>8.35357746753734</v>
      </c>
      <c r="K2878" s="16">
        <f t="shared" si="0"/>
        <v>33.421812987033398</v>
      </c>
      <c r="L2878" s="16">
        <f t="shared" si="1"/>
        <v>12.4506127489276</v>
      </c>
    </row>
    <row r="2879" spans="1:12" ht="16.5" customHeight="1">
      <c r="A2879" s="15" t="str">
        <f>Solieusap!A2879</f>
        <v>Cũ</v>
      </c>
      <c r="B2879" s="15">
        <f>Solieusap!B2879</f>
        <v>1.75</v>
      </c>
      <c r="C2879" s="15" t="str">
        <f>Solieusap!C2879</f>
        <v>COMB7</v>
      </c>
      <c r="D2879" s="15" t="str">
        <f>Solieusap!D2879</f>
        <v>Combination</v>
      </c>
      <c r="E2879" s="16">
        <f>ABS(Solieusap!E2879)</f>
        <v>33.438669350669798</v>
      </c>
      <c r="F2879" s="16">
        <f>ABS(Solieusap!F2879)</f>
        <v>3.27006614718647</v>
      </c>
      <c r="G2879" s="16">
        <f>ABS(Solieusap!G2879)</f>
        <v>4.3814336796561903</v>
      </c>
      <c r="H2879" s="16">
        <f>ABS(Solieusap!H2879)</f>
        <v>2.0007521818160299E-3</v>
      </c>
      <c r="I2879" s="16">
        <f>ABS(Solieusap!I2879)</f>
        <v>12.457407541135399</v>
      </c>
      <c r="J2879" s="16">
        <f>ABS(Solieusap!J2879)</f>
        <v>8.3581245194854006</v>
      </c>
      <c r="K2879" s="16">
        <f t="shared" si="0"/>
        <v>33.438669350669798</v>
      </c>
      <c r="L2879" s="16">
        <f t="shared" si="1"/>
        <v>12.457407541135399</v>
      </c>
    </row>
    <row r="2880" spans="1:12" ht="16.5" customHeight="1">
      <c r="A2880" s="15" t="str">
        <f>Solieusap!A2880</f>
        <v>Cũ</v>
      </c>
      <c r="B2880" s="15">
        <f>Solieusap!B2880</f>
        <v>3.5</v>
      </c>
      <c r="C2880" s="15" t="str">
        <f>Solieusap!C2880</f>
        <v>COMB7</v>
      </c>
      <c r="D2880" s="15" t="str">
        <f>Solieusap!D2880</f>
        <v>Combination</v>
      </c>
      <c r="E2880" s="16">
        <f>ABS(Solieusap!E2880)</f>
        <v>33.455525714306198</v>
      </c>
      <c r="F2880" s="16">
        <f>ABS(Solieusap!F2880)</f>
        <v>3.2717766666669901</v>
      </c>
      <c r="G2880" s="16">
        <f>ABS(Solieusap!G2880)</f>
        <v>4.3836980952406099</v>
      </c>
      <c r="H2880" s="16">
        <f>ABS(Solieusap!H2880)</f>
        <v>2.0018072857121202E-3</v>
      </c>
      <c r="I2880" s="16">
        <f>ABS(Solieusap!I2880)</f>
        <v>12.4642023333433</v>
      </c>
      <c r="J2880" s="16">
        <f>ABS(Solieusap!J2880)</f>
        <v>8.3626715714334594</v>
      </c>
      <c r="K2880" s="16">
        <f t="shared" si="0"/>
        <v>33.455525714306198</v>
      </c>
      <c r="L2880" s="16">
        <f t="shared" si="1"/>
        <v>12.4642023333433</v>
      </c>
    </row>
    <row r="2881" spans="1:12" ht="16.5" customHeight="1">
      <c r="A2881" s="15" t="str">
        <f>Solieusap!A2881</f>
        <v>Cũ</v>
      </c>
      <c r="B2881" s="15">
        <f>Solieusap!B2881</f>
        <v>0</v>
      </c>
      <c r="C2881" s="15" t="str">
        <f>Solieusap!C2881</f>
        <v>COMB1</v>
      </c>
      <c r="D2881" s="15" t="str">
        <f>Solieusap!D2881</f>
        <v>Combination</v>
      </c>
      <c r="E2881" s="16">
        <f>ABS(Solieusap!E2881)</f>
        <v>33.472382077942598</v>
      </c>
      <c r="F2881" s="16">
        <f>ABS(Solieusap!F2881)</f>
        <v>3.2734871861475101</v>
      </c>
      <c r="G2881" s="16">
        <f>ABS(Solieusap!G2881)</f>
        <v>4.3859625108250304</v>
      </c>
      <c r="H2881" s="16">
        <f>ABS(Solieusap!H2881)</f>
        <v>2.00286238960822E-3</v>
      </c>
      <c r="I2881" s="16">
        <f>ABS(Solieusap!I2881)</f>
        <v>12.470997125551101</v>
      </c>
      <c r="J2881" s="16">
        <f>ABS(Solieusap!J2881)</f>
        <v>8.36721862338152</v>
      </c>
      <c r="K2881" s="16">
        <f t="shared" si="0"/>
        <v>33.472382077942598</v>
      </c>
      <c r="L2881" s="16">
        <f t="shared" si="1"/>
        <v>12.470997125551101</v>
      </c>
    </row>
    <row r="2882" spans="1:12" ht="16.5" customHeight="1">
      <c r="A2882" s="15" t="str">
        <f>Solieusap!A2882</f>
        <v>Cũ</v>
      </c>
      <c r="B2882" s="15">
        <f>Solieusap!B2882</f>
        <v>1.75</v>
      </c>
      <c r="C2882" s="15" t="str">
        <f>Solieusap!C2882</f>
        <v>COMB1</v>
      </c>
      <c r="D2882" s="15" t="str">
        <f>Solieusap!D2882</f>
        <v>Combination</v>
      </c>
      <c r="E2882" s="16">
        <f>ABS(Solieusap!E2882)</f>
        <v>33.489238441578998</v>
      </c>
      <c r="F2882" s="16">
        <f>ABS(Solieusap!F2882)</f>
        <v>3.2751977056280301</v>
      </c>
      <c r="G2882" s="16">
        <f>ABS(Solieusap!G2882)</f>
        <v>4.38822692640945</v>
      </c>
      <c r="H2882" s="16">
        <f>ABS(Solieusap!H2882)</f>
        <v>2.0039174935043299E-3</v>
      </c>
      <c r="I2882" s="16">
        <f>ABS(Solieusap!I2882)</f>
        <v>12.4777919177589</v>
      </c>
      <c r="J2882" s="16">
        <f>ABS(Solieusap!J2882)</f>
        <v>8.3717656753295806</v>
      </c>
      <c r="K2882" s="16">
        <f t="shared" si="0"/>
        <v>33.489238441578998</v>
      </c>
      <c r="L2882" s="16">
        <f t="shared" si="1"/>
        <v>12.4777919177589</v>
      </c>
    </row>
    <row r="2883" spans="1:12" ht="16.5" customHeight="1">
      <c r="A2883" s="15" t="str">
        <f>Solieusap!A2883</f>
        <v>Cũ</v>
      </c>
      <c r="B2883" s="15">
        <f>Solieusap!B2883</f>
        <v>3.5</v>
      </c>
      <c r="C2883" s="15" t="str">
        <f>Solieusap!C2883</f>
        <v>COMB1</v>
      </c>
      <c r="D2883" s="15" t="str">
        <f>Solieusap!D2883</f>
        <v>Combination</v>
      </c>
      <c r="E2883" s="16">
        <f>ABS(Solieusap!E2883)</f>
        <v>33.506094805215398</v>
      </c>
      <c r="F2883" s="16">
        <f>ABS(Solieusap!F2883)</f>
        <v>3.2769082251085502</v>
      </c>
      <c r="G2883" s="16">
        <f>ABS(Solieusap!G2883)</f>
        <v>4.3904913419938696</v>
      </c>
      <c r="H2883" s="16">
        <f>ABS(Solieusap!H2883)</f>
        <v>2.0049725974004202E-3</v>
      </c>
      <c r="I2883" s="16">
        <f>ABS(Solieusap!I2883)</f>
        <v>12.484586709966701</v>
      </c>
      <c r="J2883" s="16">
        <f>ABS(Solieusap!J2883)</f>
        <v>8.3763127272776394</v>
      </c>
      <c r="K2883" s="16">
        <f t="shared" si="0"/>
        <v>33.506094805215398</v>
      </c>
      <c r="L2883" s="16">
        <f t="shared" si="1"/>
        <v>12.484586709966701</v>
      </c>
    </row>
    <row r="2884" spans="1:12" ht="16.5" customHeight="1">
      <c r="A2884" s="15" t="str">
        <f>Solieusap!A2884</f>
        <v>Cũ</v>
      </c>
      <c r="B2884" s="15">
        <f>Solieusap!B2884</f>
        <v>0</v>
      </c>
      <c r="C2884" s="15" t="str">
        <f>Solieusap!C2884</f>
        <v>COMB2</v>
      </c>
      <c r="D2884" s="15" t="str">
        <f>Solieusap!D2884</f>
        <v>Combination</v>
      </c>
      <c r="E2884" s="16">
        <f>ABS(Solieusap!E2884)</f>
        <v>33.522951168851797</v>
      </c>
      <c r="F2884" s="16">
        <f>ABS(Solieusap!F2884)</f>
        <v>3.2786187445890702</v>
      </c>
      <c r="G2884" s="16">
        <f>ABS(Solieusap!G2884)</f>
        <v>4.3927557575782901</v>
      </c>
      <c r="H2884" s="16">
        <f>ABS(Solieusap!H2884)</f>
        <v>2.0060277012965201E-3</v>
      </c>
      <c r="I2884" s="16">
        <f>ABS(Solieusap!I2884)</f>
        <v>12.4913815021745</v>
      </c>
      <c r="J2884" s="16">
        <f>ABS(Solieusap!J2884)</f>
        <v>8.3808597792257</v>
      </c>
      <c r="K2884" s="16">
        <f t="shared" si="0"/>
        <v>33.522951168851797</v>
      </c>
      <c r="L2884" s="16">
        <f t="shared" si="1"/>
        <v>12.4913815021745</v>
      </c>
    </row>
    <row r="2885" spans="1:12" ht="16.5" customHeight="1">
      <c r="A2885" s="15" t="str">
        <f>Solieusap!A2885</f>
        <v>Cũ</v>
      </c>
      <c r="B2885" s="15">
        <f>Solieusap!B2885</f>
        <v>1.75</v>
      </c>
      <c r="C2885" s="15" t="str">
        <f>Solieusap!C2885</f>
        <v>COMB2</v>
      </c>
      <c r="D2885" s="15" t="str">
        <f>Solieusap!D2885</f>
        <v>Combination</v>
      </c>
      <c r="E2885" s="16">
        <f>ABS(Solieusap!E2885)</f>
        <v>33.539807532488197</v>
      </c>
      <c r="F2885" s="16">
        <f>ABS(Solieusap!F2885)</f>
        <v>3.2803292640695898</v>
      </c>
      <c r="G2885" s="16">
        <f>ABS(Solieusap!G2885)</f>
        <v>4.3950201731627097</v>
      </c>
      <c r="H2885" s="16">
        <f>ABS(Solieusap!H2885)</f>
        <v>2.0070828051926199E-3</v>
      </c>
      <c r="I2885" s="16">
        <f>ABS(Solieusap!I2885)</f>
        <v>12.498176294382301</v>
      </c>
      <c r="J2885" s="16">
        <f>ABS(Solieusap!J2885)</f>
        <v>8.3854068311737606</v>
      </c>
      <c r="K2885" s="16">
        <f t="shared" si="0"/>
        <v>33.539807532488197</v>
      </c>
      <c r="L2885" s="16">
        <f t="shared" si="1"/>
        <v>12.498176294382301</v>
      </c>
    </row>
    <row r="2886" spans="1:12" ht="16.5" customHeight="1">
      <c r="A2886" s="15" t="str">
        <f>Solieusap!A2886</f>
        <v>Cũ</v>
      </c>
      <c r="B2886" s="15">
        <f>Solieusap!B2886</f>
        <v>3.5</v>
      </c>
      <c r="C2886" s="15" t="str">
        <f>Solieusap!C2886</f>
        <v>COMB2</v>
      </c>
      <c r="D2886" s="15" t="str">
        <f>Solieusap!D2886</f>
        <v>Combination</v>
      </c>
      <c r="E2886" s="16">
        <f>ABS(Solieusap!E2886)</f>
        <v>33.556663896124597</v>
      </c>
      <c r="F2886" s="16">
        <f>ABS(Solieusap!F2886)</f>
        <v>3.2820397835501098</v>
      </c>
      <c r="G2886" s="16">
        <f>ABS(Solieusap!G2886)</f>
        <v>4.3972845887471301</v>
      </c>
      <c r="H2886" s="16">
        <f>ABS(Solieusap!H2886)</f>
        <v>2.0081379090887198E-3</v>
      </c>
      <c r="I2886" s="16">
        <f>ABS(Solieusap!I2886)</f>
        <v>12.5049710865901</v>
      </c>
      <c r="J2886" s="16">
        <f>ABS(Solieusap!J2886)</f>
        <v>8.3899538831218194</v>
      </c>
      <c r="K2886" s="16">
        <f t="shared" si="0"/>
        <v>33.556663896124597</v>
      </c>
      <c r="L2886" s="16">
        <f t="shared" si="1"/>
        <v>12.5049710865901</v>
      </c>
    </row>
    <row r="2887" spans="1:12" ht="16.5" customHeight="1">
      <c r="A2887" s="15" t="str">
        <f>Solieusap!A2887</f>
        <v>Cũ</v>
      </c>
      <c r="B2887" s="15">
        <f>Solieusap!B2887</f>
        <v>0</v>
      </c>
      <c r="C2887" s="15" t="str">
        <f>Solieusap!C2887</f>
        <v>COMB3</v>
      </c>
      <c r="D2887" s="15" t="str">
        <f>Solieusap!D2887</f>
        <v>Combination</v>
      </c>
      <c r="E2887" s="16">
        <f>ABS(Solieusap!E2887)</f>
        <v>33.573520259760997</v>
      </c>
      <c r="F2887" s="16">
        <f>ABS(Solieusap!F2887)</f>
        <v>3.2837503030306299</v>
      </c>
      <c r="G2887" s="16">
        <f>ABS(Solieusap!G2887)</f>
        <v>4.3995490043315497</v>
      </c>
      <c r="H2887" s="16">
        <f>ABS(Solieusap!H2887)</f>
        <v>2.0091930129848301E-3</v>
      </c>
      <c r="I2887" s="16">
        <f>ABS(Solieusap!I2887)</f>
        <v>12.511765878797901</v>
      </c>
      <c r="J2887" s="16">
        <f>ABS(Solieusap!J2887)</f>
        <v>8.39450093506988</v>
      </c>
      <c r="K2887" s="16">
        <f t="shared" si="0"/>
        <v>33.573520259760997</v>
      </c>
      <c r="L2887" s="16">
        <f t="shared" si="1"/>
        <v>12.511765878797901</v>
      </c>
    </row>
    <row r="2888" spans="1:12" ht="16.5" customHeight="1">
      <c r="A2888" s="15" t="str">
        <f>Solieusap!A2888</f>
        <v>Cũ</v>
      </c>
      <c r="B2888" s="15">
        <f>Solieusap!B2888</f>
        <v>1.75</v>
      </c>
      <c r="C2888" s="15" t="str">
        <f>Solieusap!C2888</f>
        <v>COMB3</v>
      </c>
      <c r="D2888" s="15" t="str">
        <f>Solieusap!D2888</f>
        <v>Combination</v>
      </c>
      <c r="E2888" s="16">
        <f>ABS(Solieusap!E2888)</f>
        <v>33.590376623397397</v>
      </c>
      <c r="F2888" s="16">
        <f>ABS(Solieusap!F2888)</f>
        <v>3.2854608225111499</v>
      </c>
      <c r="G2888" s="16">
        <f>ABS(Solieusap!G2888)</f>
        <v>4.4018134199159702</v>
      </c>
      <c r="H2888" s="16">
        <f>ABS(Solieusap!H2888)</f>
        <v>2.0102481168809299E-3</v>
      </c>
      <c r="I2888" s="16">
        <f>ABS(Solieusap!I2888)</f>
        <v>12.5185606710057</v>
      </c>
      <c r="J2888" s="16">
        <f>ABS(Solieusap!J2888)</f>
        <v>8.3990479870179406</v>
      </c>
      <c r="K2888" s="16">
        <f t="shared" si="0"/>
        <v>33.590376623397397</v>
      </c>
      <c r="L2888" s="16">
        <f t="shared" si="1"/>
        <v>12.5185606710057</v>
      </c>
    </row>
    <row r="2889" spans="1:12" ht="16.5" customHeight="1">
      <c r="A2889" s="15" t="str">
        <f>Solieusap!A2889</f>
        <v>Cũ</v>
      </c>
      <c r="B2889" s="15">
        <f>Solieusap!B2889</f>
        <v>3.5</v>
      </c>
      <c r="C2889" s="15" t="str">
        <f>Solieusap!C2889</f>
        <v>COMB3</v>
      </c>
      <c r="D2889" s="15" t="str">
        <f>Solieusap!D2889</f>
        <v>Combination</v>
      </c>
      <c r="E2889" s="16">
        <f>ABS(Solieusap!E2889)</f>
        <v>33.607232987033797</v>
      </c>
      <c r="F2889" s="16">
        <f>ABS(Solieusap!F2889)</f>
        <v>3.2871713419916699</v>
      </c>
      <c r="G2889" s="16">
        <f>ABS(Solieusap!G2889)</f>
        <v>4.4040778355003898</v>
      </c>
      <c r="H2889" s="16">
        <f>ABS(Solieusap!H2889)</f>
        <v>2.0113032207770302E-3</v>
      </c>
      <c r="I2889" s="16">
        <f>ABS(Solieusap!I2889)</f>
        <v>12.525355463213501</v>
      </c>
      <c r="J2889" s="16">
        <f>ABS(Solieusap!J2889)</f>
        <v>8.4035950389659995</v>
      </c>
      <c r="K2889" s="16">
        <f t="shared" si="0"/>
        <v>33.607232987033797</v>
      </c>
      <c r="L2889" s="16">
        <f t="shared" si="1"/>
        <v>12.525355463213501</v>
      </c>
    </row>
    <row r="2890" spans="1:12" ht="16.5" customHeight="1">
      <c r="A2890" s="15" t="str">
        <f>Solieusap!A2890</f>
        <v>Cũ</v>
      </c>
      <c r="B2890" s="15">
        <f>Solieusap!B2890</f>
        <v>0</v>
      </c>
      <c r="C2890" s="15" t="str">
        <f>Solieusap!C2890</f>
        <v>COMB4</v>
      </c>
      <c r="D2890" s="15" t="str">
        <f>Solieusap!D2890</f>
        <v>Combination</v>
      </c>
      <c r="E2890" s="16">
        <f>ABS(Solieusap!E2890)</f>
        <v>33.624089350670197</v>
      </c>
      <c r="F2890" s="16">
        <f>ABS(Solieusap!F2890)</f>
        <v>3.28888186147219</v>
      </c>
      <c r="G2890" s="16">
        <f>ABS(Solieusap!G2890)</f>
        <v>4.4063422510848103</v>
      </c>
      <c r="H2890" s="16">
        <f>ABS(Solieusap!H2890)</f>
        <v>2.0123583246731301E-3</v>
      </c>
      <c r="I2890" s="16">
        <f>ABS(Solieusap!I2890)</f>
        <v>12.5321502554213</v>
      </c>
      <c r="J2890" s="16">
        <f>ABS(Solieusap!J2890)</f>
        <v>8.4081420909140601</v>
      </c>
      <c r="K2890" s="16">
        <f t="shared" si="0"/>
        <v>33.624089350670197</v>
      </c>
      <c r="L2890" s="16">
        <f t="shared" si="1"/>
        <v>12.5321502554213</v>
      </c>
    </row>
    <row r="2891" spans="1:12" ht="16.5" customHeight="1">
      <c r="A2891" s="15" t="str">
        <f>Solieusap!A2891</f>
        <v>Cũ</v>
      </c>
      <c r="B2891" s="15">
        <f>Solieusap!B2891</f>
        <v>1.75</v>
      </c>
      <c r="C2891" s="15" t="str">
        <f>Solieusap!C2891</f>
        <v>COMB4</v>
      </c>
      <c r="D2891" s="15" t="str">
        <f>Solieusap!D2891</f>
        <v>Combination</v>
      </c>
      <c r="E2891" s="16">
        <f>ABS(Solieusap!E2891)</f>
        <v>33.640945714306604</v>
      </c>
      <c r="F2891" s="16">
        <f>ABS(Solieusap!F2891)</f>
        <v>3.29059238095271</v>
      </c>
      <c r="G2891" s="16">
        <f>ABS(Solieusap!G2891)</f>
        <v>4.4086066666692298</v>
      </c>
      <c r="H2891" s="16">
        <f>ABS(Solieusap!H2891)</f>
        <v>2.0134134285692299E-3</v>
      </c>
      <c r="I2891" s="16">
        <f>ABS(Solieusap!I2891)</f>
        <v>12.5389450476292</v>
      </c>
      <c r="J2891" s="16">
        <f>ABS(Solieusap!J2891)</f>
        <v>8.4126891428621295</v>
      </c>
      <c r="K2891" s="16">
        <f t="shared" si="0"/>
        <v>33.640945714306604</v>
      </c>
      <c r="L2891" s="16">
        <f t="shared" si="1"/>
        <v>12.5389450476292</v>
      </c>
    </row>
    <row r="2892" spans="1:12" ht="16.5" customHeight="1">
      <c r="A2892" s="15" t="str">
        <f>Solieusap!A2892</f>
        <v>Cũ</v>
      </c>
      <c r="B2892" s="15">
        <f>Solieusap!B2892</f>
        <v>3.5</v>
      </c>
      <c r="C2892" s="15" t="str">
        <f>Solieusap!C2892</f>
        <v>COMB4</v>
      </c>
      <c r="D2892" s="15" t="str">
        <f>Solieusap!D2892</f>
        <v>Combination</v>
      </c>
      <c r="E2892" s="16">
        <f>ABS(Solieusap!E2892)</f>
        <v>33.657802077943003</v>
      </c>
      <c r="F2892" s="16">
        <f>ABS(Solieusap!F2892)</f>
        <v>3.29230290043323</v>
      </c>
      <c r="G2892" s="16">
        <f>ABS(Solieusap!G2892)</f>
        <v>4.4108710822536503</v>
      </c>
      <c r="H2892" s="16">
        <f>ABS(Solieusap!H2892)</f>
        <v>2.0144685324653298E-3</v>
      </c>
      <c r="I2892" s="16">
        <f>ABS(Solieusap!I2892)</f>
        <v>12.545739839836999</v>
      </c>
      <c r="J2892" s="16">
        <f>ABS(Solieusap!J2892)</f>
        <v>8.4172361948101901</v>
      </c>
      <c r="K2892" s="16">
        <f t="shared" si="0"/>
        <v>33.657802077943003</v>
      </c>
      <c r="L2892" s="16">
        <f t="shared" si="1"/>
        <v>12.545739839836999</v>
      </c>
    </row>
    <row r="2893" spans="1:12" ht="16.5" customHeight="1">
      <c r="A2893" s="15" t="str">
        <f>Solieusap!A2893</f>
        <v>Cũ</v>
      </c>
      <c r="B2893" s="15">
        <f>Solieusap!B2893</f>
        <v>0</v>
      </c>
      <c r="C2893" s="15" t="str">
        <f>Solieusap!C2893</f>
        <v>COMB5</v>
      </c>
      <c r="D2893" s="15" t="str">
        <f>Solieusap!D2893</f>
        <v>Combination</v>
      </c>
      <c r="E2893" s="16">
        <f>ABS(Solieusap!E2893)</f>
        <v>33.674658441579403</v>
      </c>
      <c r="F2893" s="16">
        <f>ABS(Solieusap!F2893)</f>
        <v>3.2940134199137501</v>
      </c>
      <c r="G2893" s="16">
        <f>ABS(Solieusap!G2893)</f>
        <v>4.4131354978380699</v>
      </c>
      <c r="H2893" s="16">
        <f>ABS(Solieusap!H2893)</f>
        <v>2.0155236363614301E-3</v>
      </c>
      <c r="I2893" s="16">
        <f>ABS(Solieusap!I2893)</f>
        <v>12.5525346320448</v>
      </c>
      <c r="J2893" s="16">
        <f>ABS(Solieusap!J2893)</f>
        <v>8.4217832467582507</v>
      </c>
      <c r="K2893" s="16">
        <f t="shared" si="0"/>
        <v>33.674658441579403</v>
      </c>
      <c r="L2893" s="16">
        <f t="shared" si="1"/>
        <v>12.5525346320448</v>
      </c>
    </row>
    <row r="2894" spans="1:12" ht="16.5" customHeight="1">
      <c r="A2894" s="15" t="str">
        <f>Solieusap!A2894</f>
        <v>Cũ</v>
      </c>
      <c r="B2894" s="15">
        <f>Solieusap!B2894</f>
        <v>1.75</v>
      </c>
      <c r="C2894" s="15" t="str">
        <f>Solieusap!C2894</f>
        <v>COMB5</v>
      </c>
      <c r="D2894" s="15" t="str">
        <f>Solieusap!D2894</f>
        <v>Combination</v>
      </c>
      <c r="E2894" s="16">
        <f>ABS(Solieusap!E2894)</f>
        <v>33.691514805215803</v>
      </c>
      <c r="F2894" s="16">
        <f>ABS(Solieusap!F2894)</f>
        <v>3.2957239393942701</v>
      </c>
      <c r="G2894" s="16">
        <f>ABS(Solieusap!G2894)</f>
        <v>4.4153999134224904</v>
      </c>
      <c r="H2894" s="16">
        <f>ABS(Solieusap!H2894)</f>
        <v>2.01657874025753E-3</v>
      </c>
      <c r="I2894" s="16">
        <f>ABS(Solieusap!I2894)</f>
        <v>12.559329424252599</v>
      </c>
      <c r="J2894" s="16">
        <f>ABS(Solieusap!J2894)</f>
        <v>8.4263302987063096</v>
      </c>
      <c r="K2894" s="16">
        <f t="shared" si="0"/>
        <v>33.691514805215803</v>
      </c>
      <c r="L2894" s="16">
        <f t="shared" si="1"/>
        <v>12.559329424252599</v>
      </c>
    </row>
    <row r="2895" spans="1:12" ht="16.5" customHeight="1">
      <c r="A2895" s="15" t="str">
        <f>Solieusap!A2895</f>
        <v>Cũ</v>
      </c>
      <c r="B2895" s="15">
        <f>Solieusap!B2895</f>
        <v>3.5</v>
      </c>
      <c r="C2895" s="15" t="str">
        <f>Solieusap!C2895</f>
        <v>COMB5</v>
      </c>
      <c r="D2895" s="15" t="str">
        <f>Solieusap!D2895</f>
        <v>Combination</v>
      </c>
      <c r="E2895" s="16">
        <f>ABS(Solieusap!E2895)</f>
        <v>33.708371168852203</v>
      </c>
      <c r="F2895" s="16">
        <f>ABS(Solieusap!F2895)</f>
        <v>3.2974344588747901</v>
      </c>
      <c r="G2895" s="16">
        <f>ABS(Solieusap!G2895)</f>
        <v>4.41766432900691</v>
      </c>
      <c r="H2895" s="16">
        <f>ABS(Solieusap!H2895)</f>
        <v>2.0176338441536298E-3</v>
      </c>
      <c r="I2895" s="16">
        <f>ABS(Solieusap!I2895)</f>
        <v>12.5661242164604</v>
      </c>
      <c r="J2895" s="16">
        <f>ABS(Solieusap!J2895)</f>
        <v>8.4308773506543702</v>
      </c>
      <c r="K2895" s="16">
        <f t="shared" si="0"/>
        <v>33.708371168852203</v>
      </c>
      <c r="L2895" s="16">
        <f t="shared" si="1"/>
        <v>12.5661242164604</v>
      </c>
    </row>
    <row r="2896" spans="1:12" ht="16.5" customHeight="1">
      <c r="A2896" s="15" t="str">
        <f>Solieusap!A2896</f>
        <v>Cũ</v>
      </c>
      <c r="B2896" s="15">
        <f>Solieusap!B2896</f>
        <v>0</v>
      </c>
      <c r="C2896" s="15" t="str">
        <f>Solieusap!C2896</f>
        <v>COMB6</v>
      </c>
      <c r="D2896" s="15" t="str">
        <f>Solieusap!D2896</f>
        <v>Combination</v>
      </c>
      <c r="E2896" s="16">
        <f>ABS(Solieusap!E2896)</f>
        <v>33.725227532488603</v>
      </c>
      <c r="F2896" s="16">
        <f>ABS(Solieusap!F2896)</f>
        <v>3.2991449783553102</v>
      </c>
      <c r="G2896" s="16">
        <f>ABS(Solieusap!G2896)</f>
        <v>4.4199287445913296</v>
      </c>
      <c r="H2896" s="16">
        <f>ABS(Solieusap!H2896)</f>
        <v>2.0186889480497301E-3</v>
      </c>
      <c r="I2896" s="16">
        <f>ABS(Solieusap!I2896)</f>
        <v>12.572919008668199</v>
      </c>
      <c r="J2896" s="16">
        <f>ABS(Solieusap!J2896)</f>
        <v>8.4354244026024308</v>
      </c>
      <c r="K2896" s="16">
        <f t="shared" si="0"/>
        <v>33.725227532488603</v>
      </c>
      <c r="L2896" s="16">
        <f t="shared" si="1"/>
        <v>12.572919008668199</v>
      </c>
    </row>
    <row r="2897" spans="1:12" ht="16.5" customHeight="1">
      <c r="A2897" s="15" t="str">
        <f>Solieusap!A2897</f>
        <v>Cũ</v>
      </c>
      <c r="B2897" s="15">
        <f>Solieusap!B2897</f>
        <v>1.75</v>
      </c>
      <c r="C2897" s="15" t="str">
        <f>Solieusap!C2897</f>
        <v>COMB6</v>
      </c>
      <c r="D2897" s="15" t="str">
        <f>Solieusap!D2897</f>
        <v>Combination</v>
      </c>
      <c r="E2897" s="16">
        <f>ABS(Solieusap!E2897)</f>
        <v>33.742083896125003</v>
      </c>
      <c r="F2897" s="16">
        <f>ABS(Solieusap!F2897)</f>
        <v>3.3008554978358302</v>
      </c>
      <c r="G2897" s="16">
        <f>ABS(Solieusap!G2897)</f>
        <v>4.42219316017575</v>
      </c>
      <c r="H2897" s="16">
        <f>ABS(Solieusap!H2897)</f>
        <v>2.01974405194583E-3</v>
      </c>
      <c r="I2897" s="16">
        <f>ABS(Solieusap!I2897)</f>
        <v>12.579713800876</v>
      </c>
      <c r="J2897" s="16">
        <f>ABS(Solieusap!J2897)</f>
        <v>8.4399714545504896</v>
      </c>
      <c r="K2897" s="16">
        <f t="shared" si="0"/>
        <v>33.742083896125003</v>
      </c>
      <c r="L2897" s="16">
        <f t="shared" si="1"/>
        <v>12.579713800876</v>
      </c>
    </row>
    <row r="2898" spans="1:12" ht="16.5" customHeight="1">
      <c r="A2898" s="15" t="str">
        <f>Solieusap!A2898</f>
        <v>Cũ</v>
      </c>
      <c r="B2898" s="15">
        <f>Solieusap!B2898</f>
        <v>3.5</v>
      </c>
      <c r="C2898" s="15" t="str">
        <f>Solieusap!C2898</f>
        <v>COMB6</v>
      </c>
      <c r="D2898" s="15" t="str">
        <f>Solieusap!D2898</f>
        <v>Combination</v>
      </c>
      <c r="E2898" s="16">
        <f>ABS(Solieusap!E2898)</f>
        <v>33.758940259761403</v>
      </c>
      <c r="F2898" s="16">
        <f>ABS(Solieusap!F2898)</f>
        <v>3.3025660173163498</v>
      </c>
      <c r="G2898" s="16">
        <f>ABS(Solieusap!G2898)</f>
        <v>4.4244575757601696</v>
      </c>
      <c r="H2898" s="16">
        <f>ABS(Solieusap!H2898)</f>
        <v>2.0207991558419298E-3</v>
      </c>
      <c r="I2898" s="16">
        <f>ABS(Solieusap!I2898)</f>
        <v>12.586508593083799</v>
      </c>
      <c r="J2898" s="16">
        <f>ABS(Solieusap!J2898)</f>
        <v>8.4445185064985502</v>
      </c>
      <c r="K2898" s="16">
        <f t="shared" si="0"/>
        <v>33.758940259761403</v>
      </c>
      <c r="L2898" s="16">
        <f t="shared" si="1"/>
        <v>12.586508593083799</v>
      </c>
    </row>
    <row r="2899" spans="1:12" ht="16.5" customHeight="1">
      <c r="A2899" s="15" t="str">
        <f>Solieusap!A2899</f>
        <v>Cũ</v>
      </c>
      <c r="B2899" s="15">
        <f>Solieusap!B2899</f>
        <v>0</v>
      </c>
      <c r="C2899" s="15" t="str">
        <f>Solieusap!C2899</f>
        <v>COMB7</v>
      </c>
      <c r="D2899" s="15" t="str">
        <f>Solieusap!D2899</f>
        <v>Combination</v>
      </c>
      <c r="E2899" s="16">
        <f>ABS(Solieusap!E2899)</f>
        <v>33.775796623397802</v>
      </c>
      <c r="F2899" s="16">
        <f>ABS(Solieusap!F2899)</f>
        <v>3.3042765367968698</v>
      </c>
      <c r="G2899" s="16">
        <f>ABS(Solieusap!G2899)</f>
        <v>4.4267219913445901</v>
      </c>
      <c r="H2899" s="16">
        <f>ABS(Solieusap!H2899)</f>
        <v>2.0218542597380301E-3</v>
      </c>
      <c r="I2899" s="16">
        <f>ABS(Solieusap!I2899)</f>
        <v>12.5933033852916</v>
      </c>
      <c r="J2899" s="16">
        <f>ABS(Solieusap!J2899)</f>
        <v>8.4490655584466108</v>
      </c>
      <c r="K2899" s="16">
        <f t="shared" si="0"/>
        <v>33.775796623397802</v>
      </c>
      <c r="L2899" s="16">
        <f t="shared" si="1"/>
        <v>12.5933033852916</v>
      </c>
    </row>
    <row r="2900" spans="1:12" ht="16.5" customHeight="1">
      <c r="A2900" s="15" t="str">
        <f>Solieusap!A2900</f>
        <v>Cũ</v>
      </c>
      <c r="B2900" s="15">
        <f>Solieusap!B2900</f>
        <v>1.75</v>
      </c>
      <c r="C2900" s="15" t="str">
        <f>Solieusap!C2900</f>
        <v>COMB7</v>
      </c>
      <c r="D2900" s="15" t="str">
        <f>Solieusap!D2900</f>
        <v>Combination</v>
      </c>
      <c r="E2900" s="16">
        <f>ABS(Solieusap!E2900)</f>
        <v>33.792652987034202</v>
      </c>
      <c r="F2900" s="16">
        <f>ABS(Solieusap!F2900)</f>
        <v>3.3059870562773899</v>
      </c>
      <c r="G2900" s="16">
        <f>ABS(Solieusap!G2900)</f>
        <v>4.4289864069290097</v>
      </c>
      <c r="H2900" s="16">
        <f>ABS(Solieusap!H2900)</f>
        <v>2.02290936363413E-3</v>
      </c>
      <c r="I2900" s="16">
        <f>ABS(Solieusap!I2900)</f>
        <v>12.600098177499399</v>
      </c>
      <c r="J2900" s="16">
        <f>ABS(Solieusap!J2900)</f>
        <v>8.4536126103946696</v>
      </c>
      <c r="K2900" s="16">
        <f t="shared" si="0"/>
        <v>33.792652987034202</v>
      </c>
      <c r="L2900" s="16">
        <f t="shared" si="1"/>
        <v>12.600098177499399</v>
      </c>
    </row>
    <row r="2901" spans="1:12" ht="16.5" customHeight="1">
      <c r="A2901" s="15" t="str">
        <f>Solieusap!A2901</f>
        <v>Cũ</v>
      </c>
      <c r="B2901" s="15">
        <f>Solieusap!B2901</f>
        <v>3.5</v>
      </c>
      <c r="C2901" s="15" t="str">
        <f>Solieusap!C2901</f>
        <v>COMB7</v>
      </c>
      <c r="D2901" s="15" t="str">
        <f>Solieusap!D2901</f>
        <v>Combination</v>
      </c>
      <c r="E2901" s="16">
        <f>ABS(Solieusap!E2901)</f>
        <v>33.809509350670602</v>
      </c>
      <c r="F2901" s="16">
        <f>ABS(Solieusap!F2901)</f>
        <v>3.3076975757579099</v>
      </c>
      <c r="G2901" s="16">
        <f>ABS(Solieusap!G2901)</f>
        <v>4.4312508225134302</v>
      </c>
      <c r="H2901" s="16">
        <f>ABS(Solieusap!H2901)</f>
        <v>2.0239644675302299E-3</v>
      </c>
      <c r="I2901" s="16">
        <f>ABS(Solieusap!I2901)</f>
        <v>12.6068929697073</v>
      </c>
      <c r="J2901" s="16">
        <f>ABS(Solieusap!J2901)</f>
        <v>8.4581596623427302</v>
      </c>
      <c r="K2901" s="16">
        <f t="shared" si="0"/>
        <v>33.809509350670602</v>
      </c>
      <c r="L2901" s="16">
        <f t="shared" si="1"/>
        <v>12.6068929697073</v>
      </c>
    </row>
    <row r="2902" spans="1:12" ht="16.5" customHeight="1">
      <c r="A2902" s="15" t="str">
        <f>Solieusap!A2902</f>
        <v>Cũ</v>
      </c>
      <c r="B2902" s="15">
        <f>Solieusap!B2902</f>
        <v>0</v>
      </c>
      <c r="C2902" s="15" t="str">
        <f>Solieusap!C2902</f>
        <v>COMB1</v>
      </c>
      <c r="D2902" s="15" t="str">
        <f>Solieusap!D2902</f>
        <v>Combination</v>
      </c>
      <c r="E2902" s="16">
        <f>ABS(Solieusap!E2902)</f>
        <v>33.826365714307002</v>
      </c>
      <c r="F2902" s="16">
        <f>ABS(Solieusap!F2902)</f>
        <v>3.3094080952384299</v>
      </c>
      <c r="G2902" s="16">
        <f>ABS(Solieusap!G2902)</f>
        <v>4.4335152380978498</v>
      </c>
      <c r="H2902" s="16">
        <f>ABS(Solieusap!H2902)</f>
        <v>2.0250195714263302E-3</v>
      </c>
      <c r="I2902" s="16">
        <f>ABS(Solieusap!I2902)</f>
        <v>12.6136877619151</v>
      </c>
      <c r="J2902" s="16">
        <f>ABS(Solieusap!J2902)</f>
        <v>8.4627067142907908</v>
      </c>
      <c r="K2902" s="16">
        <f t="shared" si="0"/>
        <v>33.826365714307002</v>
      </c>
      <c r="L2902" s="16">
        <f t="shared" si="1"/>
        <v>12.6136877619151</v>
      </c>
    </row>
    <row r="2903" spans="1:12" ht="16.5" customHeight="1">
      <c r="A2903" s="15" t="str">
        <f>Solieusap!A2903</f>
        <v>Cũ</v>
      </c>
      <c r="B2903" s="15">
        <f>Solieusap!B2903</f>
        <v>1.75</v>
      </c>
      <c r="C2903" s="15" t="str">
        <f>Solieusap!C2903</f>
        <v>COMB1</v>
      </c>
      <c r="D2903" s="15" t="str">
        <f>Solieusap!D2903</f>
        <v>Combination</v>
      </c>
      <c r="E2903" s="16">
        <f>ABS(Solieusap!E2903)</f>
        <v>33.843222077943402</v>
      </c>
      <c r="F2903" s="16">
        <f>ABS(Solieusap!F2903)</f>
        <v>3.31111861471895</v>
      </c>
      <c r="G2903" s="16">
        <f>ABS(Solieusap!G2903)</f>
        <v>4.4357796536822702</v>
      </c>
      <c r="H2903" s="16">
        <f>ABS(Solieusap!H2903)</f>
        <v>2.02607467532243E-3</v>
      </c>
      <c r="I2903" s="16">
        <f>ABS(Solieusap!I2903)</f>
        <v>12.6204825541229</v>
      </c>
      <c r="J2903" s="16">
        <f>ABS(Solieusap!J2903)</f>
        <v>8.4672537662388496</v>
      </c>
      <c r="K2903" s="16">
        <f t="shared" si="0"/>
        <v>33.843222077943402</v>
      </c>
      <c r="L2903" s="16">
        <f t="shared" si="1"/>
        <v>12.6204825541229</v>
      </c>
    </row>
    <row r="2904" spans="1:12" ht="16.5" customHeight="1">
      <c r="A2904" s="15" t="str">
        <f>Solieusap!A2904</f>
        <v>Cũ</v>
      </c>
      <c r="B2904" s="15">
        <f>Solieusap!B2904</f>
        <v>3.5</v>
      </c>
      <c r="C2904" s="15" t="str">
        <f>Solieusap!C2904</f>
        <v>COMB1</v>
      </c>
      <c r="D2904" s="15" t="str">
        <f>Solieusap!D2904</f>
        <v>Combination</v>
      </c>
      <c r="E2904" s="16">
        <f>ABS(Solieusap!E2904)</f>
        <v>33.860078441579802</v>
      </c>
      <c r="F2904" s="16">
        <f>ABS(Solieusap!F2904)</f>
        <v>3.31282913419947</v>
      </c>
      <c r="G2904" s="16">
        <f>ABS(Solieusap!G2904)</f>
        <v>4.4380440692666898</v>
      </c>
      <c r="H2904" s="16">
        <f>ABS(Solieusap!H2904)</f>
        <v>2.0271297792185299E-3</v>
      </c>
      <c r="I2904" s="16">
        <f>ABS(Solieusap!I2904)</f>
        <v>12.6272773463307</v>
      </c>
      <c r="J2904" s="16">
        <f>ABS(Solieusap!J2904)</f>
        <v>8.4718008181869102</v>
      </c>
      <c r="K2904" s="16">
        <f t="shared" si="0"/>
        <v>33.860078441579802</v>
      </c>
      <c r="L2904" s="16">
        <f t="shared" si="1"/>
        <v>12.6272773463307</v>
      </c>
    </row>
    <row r="2905" spans="1:12" ht="16.5" customHeight="1">
      <c r="A2905" s="15" t="str">
        <f>Solieusap!A2905</f>
        <v>Cũ</v>
      </c>
      <c r="B2905" s="15">
        <f>Solieusap!B2905</f>
        <v>0</v>
      </c>
      <c r="C2905" s="15" t="str">
        <f>Solieusap!C2905</f>
        <v>COMB2</v>
      </c>
      <c r="D2905" s="15" t="str">
        <f>Solieusap!D2905</f>
        <v>Combination</v>
      </c>
      <c r="E2905" s="16">
        <f>ABS(Solieusap!E2905)</f>
        <v>33.876934805216202</v>
      </c>
      <c r="F2905" s="16">
        <f>ABS(Solieusap!F2905)</f>
        <v>3.31453965367999</v>
      </c>
      <c r="G2905" s="16">
        <f>ABS(Solieusap!G2905)</f>
        <v>4.4403084848511103</v>
      </c>
      <c r="H2905" s="16">
        <f>ABS(Solieusap!H2905)</f>
        <v>2.0281848831146302E-3</v>
      </c>
      <c r="I2905" s="16">
        <f>ABS(Solieusap!I2905)</f>
        <v>12.6340721385385</v>
      </c>
      <c r="J2905" s="16">
        <f>ABS(Solieusap!J2905)</f>
        <v>8.4763478701349708</v>
      </c>
      <c r="K2905" s="16">
        <f t="shared" si="0"/>
        <v>33.876934805216202</v>
      </c>
      <c r="L2905" s="16">
        <f t="shared" si="1"/>
        <v>12.6340721385385</v>
      </c>
    </row>
    <row r="2906" spans="1:12" ht="16.5" customHeight="1">
      <c r="A2906" s="15" t="str">
        <f>Solieusap!A2906</f>
        <v>Cũ</v>
      </c>
      <c r="B2906" s="15">
        <f>Solieusap!B2906</f>
        <v>1.75</v>
      </c>
      <c r="C2906" s="15" t="str">
        <f>Solieusap!C2906</f>
        <v>COMB2</v>
      </c>
      <c r="D2906" s="15" t="str">
        <f>Solieusap!D2906</f>
        <v>Combination</v>
      </c>
      <c r="E2906" s="16">
        <f>ABS(Solieusap!E2906)</f>
        <v>33.893791168852601</v>
      </c>
      <c r="F2906" s="16">
        <f>ABS(Solieusap!F2906)</f>
        <v>3.3162501731605101</v>
      </c>
      <c r="G2906" s="16">
        <f>ABS(Solieusap!G2906)</f>
        <v>4.4425729004355299</v>
      </c>
      <c r="H2906" s="16">
        <f>ABS(Solieusap!H2906)</f>
        <v>2.02923998701073E-3</v>
      </c>
      <c r="I2906" s="16">
        <f>ABS(Solieusap!I2906)</f>
        <v>12.6408669307463</v>
      </c>
      <c r="J2906" s="16">
        <f>ABS(Solieusap!J2906)</f>
        <v>8.4808949220830296</v>
      </c>
      <c r="K2906" s="16">
        <f t="shared" si="0"/>
        <v>33.893791168852601</v>
      </c>
      <c r="L2906" s="16">
        <f t="shared" si="1"/>
        <v>12.6408669307463</v>
      </c>
    </row>
    <row r="2907" spans="1:12" ht="16.5" customHeight="1">
      <c r="A2907" s="15" t="str">
        <f>Solieusap!A2907</f>
        <v>Cũ</v>
      </c>
      <c r="B2907" s="15">
        <f>Solieusap!B2907</f>
        <v>3.5</v>
      </c>
      <c r="C2907" s="15" t="str">
        <f>Solieusap!C2907</f>
        <v>COMB2</v>
      </c>
      <c r="D2907" s="15" t="str">
        <f>Solieusap!D2907</f>
        <v>Combination</v>
      </c>
      <c r="E2907" s="16">
        <f>ABS(Solieusap!E2907)</f>
        <v>33.910647532489001</v>
      </c>
      <c r="F2907" s="16">
        <f>ABS(Solieusap!F2907)</f>
        <v>3.3179606926410301</v>
      </c>
      <c r="G2907" s="16">
        <f>ABS(Solieusap!G2907)</f>
        <v>4.4448373160199504</v>
      </c>
      <c r="H2907" s="16">
        <f>ABS(Solieusap!H2907)</f>
        <v>2.0302950909068299E-3</v>
      </c>
      <c r="I2907" s="16">
        <f>ABS(Solieusap!I2907)</f>
        <v>12.6476617229541</v>
      </c>
      <c r="J2907" s="16">
        <f>ABS(Solieusap!J2907)</f>
        <v>8.4854419740310902</v>
      </c>
      <c r="K2907" s="16">
        <f t="shared" si="0"/>
        <v>33.910647532489001</v>
      </c>
      <c r="L2907" s="16">
        <f t="shared" si="1"/>
        <v>12.6476617229541</v>
      </c>
    </row>
    <row r="2908" spans="1:12" ht="16.5" customHeight="1">
      <c r="A2908" s="15" t="str">
        <f>Solieusap!A2908</f>
        <v>Cũ</v>
      </c>
      <c r="B2908" s="15">
        <f>Solieusap!B2908</f>
        <v>0</v>
      </c>
      <c r="C2908" s="15" t="str">
        <f>Solieusap!C2908</f>
        <v>COMB3</v>
      </c>
      <c r="D2908" s="15" t="str">
        <f>Solieusap!D2908</f>
        <v>Combination</v>
      </c>
      <c r="E2908" s="16">
        <f>ABS(Solieusap!E2908)</f>
        <v>33.927503896125401</v>
      </c>
      <c r="F2908" s="16">
        <f>ABS(Solieusap!F2908)</f>
        <v>3.3196712121215501</v>
      </c>
      <c r="G2908" s="16">
        <f>ABS(Solieusap!G2908)</f>
        <v>4.4471017316043699</v>
      </c>
      <c r="H2908" s="16">
        <f>ABS(Solieusap!H2908)</f>
        <v>2.0313501948029302E-3</v>
      </c>
      <c r="I2908" s="16">
        <f>ABS(Solieusap!I2908)</f>
        <v>12.6544565151619</v>
      </c>
      <c r="J2908" s="16">
        <f>ABS(Solieusap!J2908)</f>
        <v>8.4899890259791597</v>
      </c>
      <c r="K2908" s="16">
        <f t="shared" si="0"/>
        <v>33.927503896125401</v>
      </c>
      <c r="L2908" s="16">
        <f t="shared" si="1"/>
        <v>12.6544565151619</v>
      </c>
    </row>
    <row r="2909" spans="1:12" ht="16.5" customHeight="1">
      <c r="A2909" s="15" t="str">
        <f>Solieusap!A2909</f>
        <v>Cũ</v>
      </c>
      <c r="B2909" s="15">
        <f>Solieusap!B2909</f>
        <v>1.75</v>
      </c>
      <c r="C2909" s="15" t="str">
        <f>Solieusap!C2909</f>
        <v>COMB3</v>
      </c>
      <c r="D2909" s="15" t="str">
        <f>Solieusap!D2909</f>
        <v>Combination</v>
      </c>
      <c r="E2909" s="16">
        <f>ABS(Solieusap!E2909)</f>
        <v>33.944360259761801</v>
      </c>
      <c r="F2909" s="16">
        <f>ABS(Solieusap!F2909)</f>
        <v>3.3213817316020702</v>
      </c>
      <c r="G2909" s="16">
        <f>ABS(Solieusap!G2909)</f>
        <v>4.4493661471887904</v>
      </c>
      <c r="H2909" s="16">
        <f>ABS(Solieusap!H2909)</f>
        <v>2.0324052986990301E-3</v>
      </c>
      <c r="I2909" s="16">
        <f>ABS(Solieusap!I2909)</f>
        <v>12.6612513073697</v>
      </c>
      <c r="J2909" s="16">
        <f>ABS(Solieusap!J2909)</f>
        <v>8.4945360779272203</v>
      </c>
      <c r="K2909" s="16">
        <f t="shared" si="0"/>
        <v>33.944360259761801</v>
      </c>
      <c r="L2909" s="16">
        <f t="shared" si="1"/>
        <v>12.6612513073697</v>
      </c>
    </row>
    <row r="2910" spans="1:12" ht="16.5" customHeight="1">
      <c r="A2910" s="15" t="str">
        <f>Solieusap!A2910</f>
        <v>Cũ</v>
      </c>
      <c r="B2910" s="15">
        <f>Solieusap!B2910</f>
        <v>3.5</v>
      </c>
      <c r="C2910" s="15" t="str">
        <f>Solieusap!C2910</f>
        <v>COMB3</v>
      </c>
      <c r="D2910" s="15" t="str">
        <f>Solieusap!D2910</f>
        <v>Combination</v>
      </c>
      <c r="E2910" s="16">
        <f>ABS(Solieusap!E2910)</f>
        <v>33.961216623398201</v>
      </c>
      <c r="F2910" s="16">
        <f>ABS(Solieusap!F2910)</f>
        <v>3.3230922510825902</v>
      </c>
      <c r="G2910" s="16">
        <f>ABS(Solieusap!G2910)</f>
        <v>4.45163056277321</v>
      </c>
      <c r="H2910" s="16">
        <f>ABS(Solieusap!H2910)</f>
        <v>2.0334604025951299E-3</v>
      </c>
      <c r="I2910" s="16">
        <f>ABS(Solieusap!I2910)</f>
        <v>12.6680460995775</v>
      </c>
      <c r="J2910" s="16">
        <f>ABS(Solieusap!J2910)</f>
        <v>8.4990831298752791</v>
      </c>
      <c r="K2910" s="16">
        <f t="shared" si="0"/>
        <v>33.961216623398201</v>
      </c>
      <c r="L2910" s="16">
        <f t="shared" si="1"/>
        <v>12.6680460995775</v>
      </c>
    </row>
    <row r="2911" spans="1:12" ht="16.5" customHeight="1">
      <c r="A2911" s="15" t="str">
        <f>Solieusap!A2911</f>
        <v>Cũ</v>
      </c>
      <c r="B2911" s="15">
        <f>Solieusap!B2911</f>
        <v>0</v>
      </c>
      <c r="C2911" s="15" t="str">
        <f>Solieusap!C2911</f>
        <v>COMB4</v>
      </c>
      <c r="D2911" s="15" t="str">
        <f>Solieusap!D2911</f>
        <v>Combination</v>
      </c>
      <c r="E2911" s="16">
        <f>ABS(Solieusap!E2911)</f>
        <v>33.978072987034601</v>
      </c>
      <c r="F2911" s="16">
        <f>ABS(Solieusap!F2911)</f>
        <v>3.3248027705631098</v>
      </c>
      <c r="G2911" s="16">
        <f>ABS(Solieusap!G2911)</f>
        <v>4.4538949783576296</v>
      </c>
      <c r="H2911" s="16">
        <f>ABS(Solieusap!H2911)</f>
        <v>2.0345155064912298E-3</v>
      </c>
      <c r="I2911" s="16">
        <f>ABS(Solieusap!I2911)</f>
        <v>12.674840891785401</v>
      </c>
      <c r="J2911" s="16">
        <f>ABS(Solieusap!J2911)</f>
        <v>8.5036301818233397</v>
      </c>
      <c r="K2911" s="16">
        <f t="shared" si="0"/>
        <v>33.978072987034601</v>
      </c>
      <c r="L2911" s="16">
        <f t="shared" si="1"/>
        <v>12.674840891785401</v>
      </c>
    </row>
    <row r="2912" spans="1:12" ht="16.5" customHeight="1">
      <c r="A2912" s="15" t="str">
        <f>Solieusap!A2912</f>
        <v>Cũ</v>
      </c>
      <c r="B2912" s="15">
        <f>Solieusap!B2912</f>
        <v>1.75</v>
      </c>
      <c r="C2912" s="15" t="str">
        <f>Solieusap!C2912</f>
        <v>COMB4</v>
      </c>
      <c r="D2912" s="15" t="str">
        <f>Solieusap!D2912</f>
        <v>Combination</v>
      </c>
      <c r="E2912" s="16">
        <f>ABS(Solieusap!E2912)</f>
        <v>33.994929350671001</v>
      </c>
      <c r="F2912" s="16">
        <f>ABS(Solieusap!F2912)</f>
        <v>3.3265132900436298</v>
      </c>
      <c r="G2912" s="16">
        <f>ABS(Solieusap!G2912)</f>
        <v>4.4561593939420501</v>
      </c>
      <c r="H2912" s="16">
        <f>ABS(Solieusap!H2912)</f>
        <v>2.0355706103873301E-3</v>
      </c>
      <c r="I2912" s="16">
        <f>ABS(Solieusap!I2912)</f>
        <v>12.6816356839932</v>
      </c>
      <c r="J2912" s="16">
        <f>ABS(Solieusap!J2912)</f>
        <v>8.5081772337714003</v>
      </c>
      <c r="K2912" s="16">
        <f t="shared" si="0"/>
        <v>33.994929350671001</v>
      </c>
      <c r="L2912" s="16">
        <f t="shared" si="1"/>
        <v>12.6816356839932</v>
      </c>
    </row>
    <row r="2913" spans="1:12" ht="16.5" customHeight="1">
      <c r="A2913" s="15" t="str">
        <f>Solieusap!A2913</f>
        <v>Cũ</v>
      </c>
      <c r="B2913" s="15">
        <f>Solieusap!B2913</f>
        <v>3.5</v>
      </c>
      <c r="C2913" s="15" t="str">
        <f>Solieusap!C2913</f>
        <v>COMB4</v>
      </c>
      <c r="D2913" s="15" t="str">
        <f>Solieusap!D2913</f>
        <v>Combination</v>
      </c>
      <c r="E2913" s="16">
        <f>ABS(Solieusap!E2913)</f>
        <v>34.0117857143074</v>
      </c>
      <c r="F2913" s="16">
        <f>ABS(Solieusap!F2913)</f>
        <v>3.3282238095241499</v>
      </c>
      <c r="G2913" s="16">
        <f>ABS(Solieusap!G2913)</f>
        <v>4.4584238095264697</v>
      </c>
      <c r="H2913" s="16">
        <f>ABS(Solieusap!H2913)</f>
        <v>2.03662571428343E-3</v>
      </c>
      <c r="I2913" s="16">
        <f>ABS(Solieusap!I2913)</f>
        <v>12.688430476201001</v>
      </c>
      <c r="J2913" s="16">
        <f>ABS(Solieusap!J2913)</f>
        <v>8.5127242857194592</v>
      </c>
      <c r="K2913" s="16">
        <f t="shared" si="0"/>
        <v>34.0117857143074</v>
      </c>
      <c r="L2913" s="16">
        <f t="shared" si="1"/>
        <v>12.688430476201001</v>
      </c>
    </row>
    <row r="2914" spans="1:12" ht="16.5" customHeight="1">
      <c r="A2914" s="15" t="str">
        <f>Solieusap!A2914</f>
        <v>Cũ</v>
      </c>
      <c r="B2914" s="15">
        <f>Solieusap!B2914</f>
        <v>0</v>
      </c>
      <c r="C2914" s="15" t="str">
        <f>Solieusap!C2914</f>
        <v>COMB5</v>
      </c>
      <c r="D2914" s="15" t="str">
        <f>Solieusap!D2914</f>
        <v>Combination</v>
      </c>
      <c r="E2914" s="16">
        <f>ABS(Solieusap!E2914)</f>
        <v>34.0286420779438</v>
      </c>
      <c r="F2914" s="16">
        <f>ABS(Solieusap!F2914)</f>
        <v>3.3299343290046699</v>
      </c>
      <c r="G2914" s="16">
        <f>ABS(Solieusap!G2914)</f>
        <v>4.4606882251108901</v>
      </c>
      <c r="H2914" s="16">
        <f>ABS(Solieusap!H2914)</f>
        <v>2.0376808181795298E-3</v>
      </c>
      <c r="I2914" s="16">
        <f>ABS(Solieusap!I2914)</f>
        <v>12.6952252684088</v>
      </c>
      <c r="J2914" s="16">
        <f>ABS(Solieusap!J2914)</f>
        <v>8.5172713376675198</v>
      </c>
      <c r="K2914" s="16">
        <f t="shared" si="0"/>
        <v>34.0286420779438</v>
      </c>
      <c r="L2914" s="16">
        <f t="shared" si="1"/>
        <v>12.6952252684088</v>
      </c>
    </row>
    <row r="2915" spans="1:12" ht="16.5" customHeight="1">
      <c r="A2915" s="15" t="str">
        <f>Solieusap!A2915</f>
        <v>Cũ</v>
      </c>
      <c r="B2915" s="15">
        <f>Solieusap!B2915</f>
        <v>1.75</v>
      </c>
      <c r="C2915" s="15" t="str">
        <f>Solieusap!C2915</f>
        <v>COMB5</v>
      </c>
      <c r="D2915" s="15" t="str">
        <f>Solieusap!D2915</f>
        <v>Combination</v>
      </c>
      <c r="E2915" s="16">
        <f>ABS(Solieusap!E2915)</f>
        <v>34.0454984415802</v>
      </c>
      <c r="F2915" s="16">
        <f>ABS(Solieusap!F2915)</f>
        <v>3.3316448484851899</v>
      </c>
      <c r="G2915" s="16">
        <f>ABS(Solieusap!G2915)</f>
        <v>4.4629526406953097</v>
      </c>
      <c r="H2915" s="16">
        <f>ABS(Solieusap!H2915)</f>
        <v>2.0387359220756301E-3</v>
      </c>
      <c r="I2915" s="16">
        <f>ABS(Solieusap!I2915)</f>
        <v>12.702020060616601</v>
      </c>
      <c r="J2915" s="16">
        <f>ABS(Solieusap!J2915)</f>
        <v>8.5218183896155804</v>
      </c>
      <c r="K2915" s="16">
        <f t="shared" si="0"/>
        <v>34.0454984415802</v>
      </c>
      <c r="L2915" s="16">
        <f t="shared" si="1"/>
        <v>12.702020060616601</v>
      </c>
    </row>
    <row r="2916" spans="1:12" ht="16.5" customHeight="1">
      <c r="A2916" s="15" t="str">
        <f>Solieusap!A2916</f>
        <v>Cũ</v>
      </c>
      <c r="B2916" s="15">
        <f>Solieusap!B2916</f>
        <v>3.5</v>
      </c>
      <c r="C2916" s="15" t="str">
        <f>Solieusap!C2916</f>
        <v>COMB5</v>
      </c>
      <c r="D2916" s="15" t="str">
        <f>Solieusap!D2916</f>
        <v>Combination</v>
      </c>
      <c r="E2916" s="16">
        <f>ABS(Solieusap!E2916)</f>
        <v>34.0623548052166</v>
      </c>
      <c r="F2916" s="16">
        <f>ABS(Solieusap!F2916)</f>
        <v>3.33335536796571</v>
      </c>
      <c r="G2916" s="16">
        <f>ABS(Solieusap!G2916)</f>
        <v>4.4652170562797302</v>
      </c>
      <c r="H2916" s="16">
        <f>ABS(Solieusap!H2916)</f>
        <v>2.03979102597173E-3</v>
      </c>
      <c r="I2916" s="16">
        <f>ABS(Solieusap!I2916)</f>
        <v>12.7088148528244</v>
      </c>
      <c r="J2916" s="16">
        <f>ABS(Solieusap!J2916)</f>
        <v>8.5263654415636392</v>
      </c>
      <c r="K2916" s="16">
        <f t="shared" si="0"/>
        <v>34.0623548052166</v>
      </c>
      <c r="L2916" s="16">
        <f t="shared" si="1"/>
        <v>12.7088148528244</v>
      </c>
    </row>
    <row r="2917" spans="1:12" ht="16.5" customHeight="1">
      <c r="A2917" s="15" t="str">
        <f>Solieusap!A2917</f>
        <v>Cũ</v>
      </c>
      <c r="B2917" s="15">
        <f>Solieusap!B2917</f>
        <v>0</v>
      </c>
      <c r="C2917" s="15" t="str">
        <f>Solieusap!C2917</f>
        <v>COMB6</v>
      </c>
      <c r="D2917" s="15" t="str">
        <f>Solieusap!D2917</f>
        <v>Combination</v>
      </c>
      <c r="E2917" s="16">
        <f>ABS(Solieusap!E2917)</f>
        <v>34.079211168853</v>
      </c>
      <c r="F2917" s="16">
        <f>ABS(Solieusap!F2917)</f>
        <v>3.33506588744623</v>
      </c>
      <c r="G2917" s="16">
        <f>ABS(Solieusap!G2917)</f>
        <v>4.4674814718641498</v>
      </c>
      <c r="H2917" s="16">
        <f>ABS(Solieusap!H2917)</f>
        <v>2.0408461298678298E-3</v>
      </c>
      <c r="I2917" s="16">
        <f>ABS(Solieusap!I2917)</f>
        <v>12.715609645032201</v>
      </c>
      <c r="J2917" s="16">
        <f>ABS(Solieusap!J2917)</f>
        <v>8.5309124935116998</v>
      </c>
      <c r="K2917" s="16">
        <f t="shared" si="0"/>
        <v>34.079211168853</v>
      </c>
      <c r="L2917" s="16">
        <f t="shared" si="1"/>
        <v>12.715609645032201</v>
      </c>
    </row>
    <row r="2918" spans="1:12" ht="16.5" customHeight="1">
      <c r="A2918" s="15" t="str">
        <f>Solieusap!A2918</f>
        <v>Cũ</v>
      </c>
      <c r="B2918" s="15">
        <f>Solieusap!B2918</f>
        <v>1.75</v>
      </c>
      <c r="C2918" s="15" t="str">
        <f>Solieusap!C2918</f>
        <v>COMB6</v>
      </c>
      <c r="D2918" s="15" t="str">
        <f>Solieusap!D2918</f>
        <v>Combination</v>
      </c>
      <c r="E2918" s="16">
        <f>ABS(Solieusap!E2918)</f>
        <v>34.0960675324894</v>
      </c>
      <c r="F2918" s="16">
        <f>ABS(Solieusap!F2918)</f>
        <v>3.33677640692675</v>
      </c>
      <c r="G2918" s="16">
        <f>ABS(Solieusap!G2918)</f>
        <v>4.4697458874485703</v>
      </c>
      <c r="H2918" s="16">
        <f>ABS(Solieusap!H2918)</f>
        <v>2.0419012337639301E-3</v>
      </c>
      <c r="I2918" s="16">
        <f>ABS(Solieusap!I2918)</f>
        <v>12.72240443724</v>
      </c>
      <c r="J2918" s="16">
        <f>ABS(Solieusap!J2918)</f>
        <v>8.5354595454597604</v>
      </c>
      <c r="K2918" s="16">
        <f t="shared" si="0"/>
        <v>34.0960675324894</v>
      </c>
      <c r="L2918" s="16">
        <f t="shared" si="1"/>
        <v>12.72240443724</v>
      </c>
    </row>
    <row r="2919" spans="1:12" ht="16.5" customHeight="1">
      <c r="A2919" s="15" t="str">
        <f>Solieusap!A2919</f>
        <v>Cũ</v>
      </c>
      <c r="B2919" s="15">
        <f>Solieusap!B2919</f>
        <v>3.5</v>
      </c>
      <c r="C2919" s="15" t="str">
        <f>Solieusap!C2919</f>
        <v>COMB6</v>
      </c>
      <c r="D2919" s="15" t="str">
        <f>Solieusap!D2919</f>
        <v>Combination</v>
      </c>
      <c r="E2919" s="16">
        <f>ABS(Solieusap!E2919)</f>
        <v>34.1129238961258</v>
      </c>
      <c r="F2919" s="16">
        <f>ABS(Solieusap!F2919)</f>
        <v>3.3384869264072701</v>
      </c>
      <c r="G2919" s="16">
        <f>ABS(Solieusap!G2919)</f>
        <v>4.4720103030329899</v>
      </c>
      <c r="H2919" s="16">
        <f>ABS(Solieusap!H2919)</f>
        <v>2.04295633766003E-3</v>
      </c>
      <c r="I2919" s="16">
        <f>ABS(Solieusap!I2919)</f>
        <v>12.729199229447801</v>
      </c>
      <c r="J2919" s="16">
        <f>ABS(Solieusap!J2919)</f>
        <v>8.5400065974078192</v>
      </c>
      <c r="K2919" s="16">
        <f t="shared" si="0"/>
        <v>34.1129238961258</v>
      </c>
      <c r="L2919" s="16">
        <f t="shared" si="1"/>
        <v>12.729199229447801</v>
      </c>
    </row>
    <row r="2920" spans="1:12" ht="16.5" customHeight="1">
      <c r="A2920" s="15" t="str">
        <f>Solieusap!A2920</f>
        <v>Cũ</v>
      </c>
      <c r="B2920" s="15">
        <f>Solieusap!B2920</f>
        <v>0</v>
      </c>
      <c r="C2920" s="15" t="str">
        <f>Solieusap!C2920</f>
        <v>COMB7</v>
      </c>
      <c r="D2920" s="15" t="str">
        <f>Solieusap!D2920</f>
        <v>Combination</v>
      </c>
      <c r="E2920" s="16">
        <f>ABS(Solieusap!E2920)</f>
        <v>34.1297802597622</v>
      </c>
      <c r="F2920" s="16">
        <f>ABS(Solieusap!F2920)</f>
        <v>3.3401974458877901</v>
      </c>
      <c r="G2920" s="16">
        <f>ABS(Solieusap!G2920)</f>
        <v>4.4742747186174103</v>
      </c>
      <c r="H2920" s="16">
        <f>ABS(Solieusap!H2920)</f>
        <v>2.0440114415561299E-3</v>
      </c>
      <c r="I2920" s="16">
        <f>ABS(Solieusap!I2920)</f>
        <v>12.7359940216556</v>
      </c>
      <c r="J2920" s="16">
        <f>ABS(Solieusap!J2920)</f>
        <v>8.5445536493558798</v>
      </c>
      <c r="K2920" s="16">
        <f t="shared" si="0"/>
        <v>34.1297802597622</v>
      </c>
      <c r="L2920" s="16">
        <f t="shared" si="1"/>
        <v>12.7359940216556</v>
      </c>
    </row>
    <row r="2921" spans="1:12" ht="16.5" customHeight="1">
      <c r="A2921" s="15" t="str">
        <f>Solieusap!A2921</f>
        <v>Cũ</v>
      </c>
      <c r="B2921" s="15">
        <f>Solieusap!B2921</f>
        <v>1.75</v>
      </c>
      <c r="C2921" s="15" t="str">
        <f>Solieusap!C2921</f>
        <v>COMB7</v>
      </c>
      <c r="D2921" s="15" t="str">
        <f>Solieusap!D2921</f>
        <v>Combination</v>
      </c>
      <c r="E2921" s="16">
        <f>ABS(Solieusap!E2921)</f>
        <v>34.146636623398599</v>
      </c>
      <c r="F2921" s="16">
        <f>ABS(Solieusap!F2921)</f>
        <v>3.3419079653683101</v>
      </c>
      <c r="G2921" s="16">
        <f>ABS(Solieusap!G2921)</f>
        <v>4.4765391342018299</v>
      </c>
      <c r="H2921" s="16">
        <f>ABS(Solieusap!H2921)</f>
        <v>2.0450665454522302E-3</v>
      </c>
      <c r="I2921" s="16">
        <f>ABS(Solieusap!I2921)</f>
        <v>12.7427888138635</v>
      </c>
      <c r="J2921" s="16">
        <f>ABS(Solieusap!J2921)</f>
        <v>8.5491007013039404</v>
      </c>
      <c r="K2921" s="16">
        <f t="shared" si="0"/>
        <v>34.146636623398599</v>
      </c>
      <c r="L2921" s="16">
        <f t="shared" si="1"/>
        <v>12.7427888138635</v>
      </c>
    </row>
    <row r="2922" spans="1:12" ht="16.5" customHeight="1">
      <c r="A2922" s="15" t="str">
        <f>Solieusap!A2922</f>
        <v>Cũ</v>
      </c>
      <c r="B2922" s="15">
        <f>Solieusap!B2922</f>
        <v>3.5</v>
      </c>
      <c r="C2922" s="15" t="str">
        <f>Solieusap!C2922</f>
        <v>COMB7</v>
      </c>
      <c r="D2922" s="15" t="str">
        <f>Solieusap!D2922</f>
        <v>Combination</v>
      </c>
      <c r="E2922" s="16">
        <f>ABS(Solieusap!E2922)</f>
        <v>34.163492987034999</v>
      </c>
      <c r="F2922" s="16">
        <f>ABS(Solieusap!F2922)</f>
        <v>3.3436184848488302</v>
      </c>
      <c r="G2922" s="16">
        <f>ABS(Solieusap!G2922)</f>
        <v>4.4788035497862504</v>
      </c>
      <c r="H2922" s="16">
        <f>ABS(Solieusap!H2922)</f>
        <v>2.04612164934833E-3</v>
      </c>
      <c r="I2922" s="16">
        <f>ABS(Solieusap!I2922)</f>
        <v>12.749583606071299</v>
      </c>
      <c r="J2922" s="16">
        <f>ABS(Solieusap!J2922)</f>
        <v>8.5536477532519992</v>
      </c>
      <c r="K2922" s="16">
        <f t="shared" si="0"/>
        <v>34.163492987034999</v>
      </c>
      <c r="L2922" s="16">
        <f t="shared" si="1"/>
        <v>12.749583606071299</v>
      </c>
    </row>
    <row r="2923" spans="1:12" ht="16.5" customHeight="1">
      <c r="A2923" s="15" t="str">
        <f>Solieusap!A2923</f>
        <v>Cũ</v>
      </c>
      <c r="B2923" s="15">
        <f>Solieusap!B2923</f>
        <v>0</v>
      </c>
      <c r="C2923" s="15" t="str">
        <f>Solieusap!C2923</f>
        <v>COMB1</v>
      </c>
      <c r="D2923" s="15" t="str">
        <f>Solieusap!D2923</f>
        <v>Combination</v>
      </c>
      <c r="E2923" s="16">
        <f>ABS(Solieusap!E2923)</f>
        <v>34.180349350671399</v>
      </c>
      <c r="F2923" s="16">
        <f>ABS(Solieusap!F2923)</f>
        <v>3.3453290043293502</v>
      </c>
      <c r="G2923" s="16">
        <f>ABS(Solieusap!G2923)</f>
        <v>4.48106796537067</v>
      </c>
      <c r="H2923" s="16">
        <f>ABS(Solieusap!H2923)</f>
        <v>2.0471767532444299E-3</v>
      </c>
      <c r="I2923" s="16">
        <f>ABS(Solieusap!I2923)</f>
        <v>12.7563783982791</v>
      </c>
      <c r="J2923" s="16">
        <f>ABS(Solieusap!J2923)</f>
        <v>8.5581948052000598</v>
      </c>
      <c r="K2923" s="16">
        <f t="shared" si="0"/>
        <v>34.180349350671399</v>
      </c>
      <c r="L2923" s="16">
        <f t="shared" si="1"/>
        <v>12.7563783982791</v>
      </c>
    </row>
    <row r="2924" spans="1:12" ht="16.5" customHeight="1">
      <c r="A2924" s="15" t="str">
        <f>Solieusap!A2924</f>
        <v>Cũ</v>
      </c>
      <c r="B2924" s="15">
        <f>Solieusap!B2924</f>
        <v>1.75</v>
      </c>
      <c r="C2924" s="15" t="str">
        <f>Solieusap!C2924</f>
        <v>COMB1</v>
      </c>
      <c r="D2924" s="15" t="str">
        <f>Solieusap!D2924</f>
        <v>Combination</v>
      </c>
      <c r="E2924" s="16">
        <f>ABS(Solieusap!E2924)</f>
        <v>34.197205714307799</v>
      </c>
      <c r="F2924" s="16">
        <f>ABS(Solieusap!F2924)</f>
        <v>3.3470395238098698</v>
      </c>
      <c r="G2924" s="16">
        <f>ABS(Solieusap!G2924)</f>
        <v>4.4833323809550896</v>
      </c>
      <c r="H2924" s="16">
        <f>ABS(Solieusap!H2924)</f>
        <v>2.0482318571405302E-3</v>
      </c>
      <c r="I2924" s="16">
        <f>ABS(Solieusap!I2924)</f>
        <v>12.763173190486899</v>
      </c>
      <c r="J2924" s="16">
        <f>ABS(Solieusap!J2924)</f>
        <v>8.5627418571481293</v>
      </c>
      <c r="K2924" s="16">
        <f t="shared" si="0"/>
        <v>34.197205714307799</v>
      </c>
      <c r="L2924" s="16">
        <f t="shared" si="1"/>
        <v>12.763173190486899</v>
      </c>
    </row>
    <row r="2925" spans="1:12" ht="16.5" customHeight="1">
      <c r="A2925" s="15" t="str">
        <f>Solieusap!A2925</f>
        <v>Cũ</v>
      </c>
      <c r="B2925" s="15">
        <f>Solieusap!B2925</f>
        <v>3.5</v>
      </c>
      <c r="C2925" s="15" t="str">
        <f>Solieusap!C2925</f>
        <v>COMB1</v>
      </c>
      <c r="D2925" s="15" t="str">
        <f>Solieusap!D2925</f>
        <v>Combination</v>
      </c>
      <c r="E2925" s="16">
        <f>ABS(Solieusap!E2925)</f>
        <v>34.214062077944199</v>
      </c>
      <c r="F2925" s="16">
        <f>ABS(Solieusap!F2925)</f>
        <v>3.3487500432903898</v>
      </c>
      <c r="G2925" s="16">
        <f>ABS(Solieusap!G2925)</f>
        <v>4.48559679653951</v>
      </c>
      <c r="H2925" s="16">
        <f>ABS(Solieusap!H2925)</f>
        <v>2.04928696103663E-3</v>
      </c>
      <c r="I2925" s="16">
        <f>ABS(Solieusap!I2925)</f>
        <v>12.7699679826947</v>
      </c>
      <c r="J2925" s="16">
        <f>ABS(Solieusap!J2925)</f>
        <v>8.5672889090961899</v>
      </c>
      <c r="K2925" s="16">
        <f t="shared" si="0"/>
        <v>34.214062077944199</v>
      </c>
      <c r="L2925" s="16">
        <f t="shared" si="1"/>
        <v>12.7699679826947</v>
      </c>
    </row>
    <row r="2926" spans="1:12" ht="16.5" customHeight="1">
      <c r="A2926" s="15" t="str">
        <f>Solieusap!A2926</f>
        <v>Cũ</v>
      </c>
      <c r="B2926" s="15">
        <f>Solieusap!B2926</f>
        <v>0</v>
      </c>
      <c r="C2926" s="15" t="str">
        <f>Solieusap!C2926</f>
        <v>COMB2</v>
      </c>
      <c r="D2926" s="15" t="str">
        <f>Solieusap!D2926</f>
        <v>Combination</v>
      </c>
      <c r="E2926" s="16">
        <f>ABS(Solieusap!E2926)</f>
        <v>34.230918441580599</v>
      </c>
      <c r="F2926" s="16">
        <f>ABS(Solieusap!F2926)</f>
        <v>3.3504605627709099</v>
      </c>
      <c r="G2926" s="16">
        <f>ABS(Solieusap!G2926)</f>
        <v>4.4878612121239296</v>
      </c>
      <c r="H2926" s="16">
        <f>ABS(Solieusap!H2926)</f>
        <v>2.0503420649327299E-3</v>
      </c>
      <c r="I2926" s="16">
        <f>ABS(Solieusap!I2926)</f>
        <v>12.776762774902499</v>
      </c>
      <c r="J2926" s="16">
        <f>ABS(Solieusap!J2926)</f>
        <v>8.5718359610442505</v>
      </c>
      <c r="K2926" s="16">
        <f t="shared" si="0"/>
        <v>34.230918441580599</v>
      </c>
      <c r="L2926" s="16">
        <f t="shared" si="1"/>
        <v>12.776762774902499</v>
      </c>
    </row>
    <row r="2927" spans="1:12" ht="16.5" customHeight="1">
      <c r="A2927" s="15" t="str">
        <f>Solieusap!A2927</f>
        <v>Cũ</v>
      </c>
      <c r="B2927" s="15">
        <f>Solieusap!B2927</f>
        <v>1.75</v>
      </c>
      <c r="C2927" s="15" t="str">
        <f>Solieusap!C2927</f>
        <v>COMB2</v>
      </c>
      <c r="D2927" s="15" t="str">
        <f>Solieusap!D2927</f>
        <v>Combination</v>
      </c>
      <c r="E2927" s="16">
        <f>ABS(Solieusap!E2927)</f>
        <v>34.247774805216999</v>
      </c>
      <c r="F2927" s="16">
        <f>ABS(Solieusap!F2927)</f>
        <v>3.3521710822514299</v>
      </c>
      <c r="G2927" s="16">
        <f>ABS(Solieusap!G2927)</f>
        <v>4.4901256277083501</v>
      </c>
      <c r="H2927" s="16">
        <f>ABS(Solieusap!H2927)</f>
        <v>2.0513971688288302E-3</v>
      </c>
      <c r="I2927" s="16">
        <f>ABS(Solieusap!I2927)</f>
        <v>12.7835575671103</v>
      </c>
      <c r="J2927" s="16">
        <f>ABS(Solieusap!J2927)</f>
        <v>8.5763830129923093</v>
      </c>
      <c r="K2927" s="16">
        <f t="shared" si="0"/>
        <v>34.247774805216999</v>
      </c>
      <c r="L2927" s="16">
        <f t="shared" si="1"/>
        <v>12.7835575671103</v>
      </c>
    </row>
    <row r="2928" spans="1:12" ht="16.5" customHeight="1">
      <c r="A2928" s="15" t="str">
        <f>Solieusap!A2928</f>
        <v>Cũ</v>
      </c>
      <c r="B2928" s="15">
        <f>Solieusap!B2928</f>
        <v>3.5</v>
      </c>
      <c r="C2928" s="15" t="str">
        <f>Solieusap!C2928</f>
        <v>COMB2</v>
      </c>
      <c r="D2928" s="15" t="str">
        <f>Solieusap!D2928</f>
        <v>Combination</v>
      </c>
      <c r="E2928" s="16">
        <f>ABS(Solieusap!E2928)</f>
        <v>34.264631168853398</v>
      </c>
      <c r="F2928" s="16">
        <f>ABS(Solieusap!F2928)</f>
        <v>3.3538816017319499</v>
      </c>
      <c r="G2928" s="16">
        <f>ABS(Solieusap!G2928)</f>
        <v>4.4923900432927697</v>
      </c>
      <c r="H2928" s="16">
        <f>ABS(Solieusap!H2928)</f>
        <v>2.0524522727249301E-3</v>
      </c>
      <c r="I2928" s="16">
        <f>ABS(Solieusap!I2928)</f>
        <v>12.790352359318099</v>
      </c>
      <c r="J2928" s="16">
        <f>ABS(Solieusap!J2928)</f>
        <v>8.5809300649403699</v>
      </c>
      <c r="K2928" s="16">
        <f t="shared" si="0"/>
        <v>34.264631168853398</v>
      </c>
      <c r="L2928" s="16">
        <f t="shared" si="1"/>
        <v>12.790352359318099</v>
      </c>
    </row>
    <row r="2929" spans="1:12" ht="16.5" customHeight="1">
      <c r="A2929" s="15" t="str">
        <f>Solieusap!A2929</f>
        <v>Cũ</v>
      </c>
      <c r="B2929" s="15">
        <f>Solieusap!B2929</f>
        <v>0</v>
      </c>
      <c r="C2929" s="15" t="str">
        <f>Solieusap!C2929</f>
        <v>COMB3</v>
      </c>
      <c r="D2929" s="15" t="str">
        <f>Solieusap!D2929</f>
        <v>Combination</v>
      </c>
      <c r="E2929" s="16">
        <f>ABS(Solieusap!E2929)</f>
        <v>34.281487532489798</v>
      </c>
      <c r="F2929" s="16">
        <f>ABS(Solieusap!F2929)</f>
        <v>3.35559212121247</v>
      </c>
      <c r="G2929" s="16">
        <f>ABS(Solieusap!G2929)</f>
        <v>4.4946544588771902</v>
      </c>
      <c r="H2929" s="16">
        <f>ABS(Solieusap!H2929)</f>
        <v>2.0535073766210299E-3</v>
      </c>
      <c r="I2929" s="16">
        <f>ABS(Solieusap!I2929)</f>
        <v>12.7971471515259</v>
      </c>
      <c r="J2929" s="16">
        <f>ABS(Solieusap!J2929)</f>
        <v>8.5854771168884305</v>
      </c>
      <c r="K2929" s="16">
        <f t="shared" si="0"/>
        <v>34.281487532489798</v>
      </c>
      <c r="L2929" s="16">
        <f t="shared" si="1"/>
        <v>12.7971471515259</v>
      </c>
    </row>
    <row r="2930" spans="1:12" ht="16.5" customHeight="1">
      <c r="A2930" s="15" t="str">
        <f>Solieusap!A2930</f>
        <v>Cũ</v>
      </c>
      <c r="B2930" s="15">
        <f>Solieusap!B2930</f>
        <v>1.75</v>
      </c>
      <c r="C2930" s="15" t="str">
        <f>Solieusap!C2930</f>
        <v>COMB3</v>
      </c>
      <c r="D2930" s="15" t="str">
        <f>Solieusap!D2930</f>
        <v>Combination</v>
      </c>
      <c r="E2930" s="16">
        <f>ABS(Solieusap!E2930)</f>
        <v>34.298343896126198</v>
      </c>
      <c r="F2930" s="16">
        <f>ABS(Solieusap!F2930)</f>
        <v>3.35730264069299</v>
      </c>
      <c r="G2930" s="16">
        <f>ABS(Solieusap!G2930)</f>
        <v>4.4969188744616098</v>
      </c>
      <c r="H2930" s="16">
        <f>ABS(Solieusap!H2930)</f>
        <v>2.0545624805171298E-3</v>
      </c>
      <c r="I2930" s="16">
        <f>ABS(Solieusap!I2930)</f>
        <v>12.803941943733699</v>
      </c>
      <c r="J2930" s="16">
        <f>ABS(Solieusap!J2930)</f>
        <v>8.5900241688364893</v>
      </c>
      <c r="K2930" s="16">
        <f t="shared" si="0"/>
        <v>34.298343896126198</v>
      </c>
      <c r="L2930" s="16">
        <f t="shared" si="1"/>
        <v>12.803941943733699</v>
      </c>
    </row>
    <row r="2931" spans="1:12" ht="16.5" customHeight="1">
      <c r="A2931" s="15" t="str">
        <f>Solieusap!A2931</f>
        <v>Cũ</v>
      </c>
      <c r="B2931" s="15">
        <f>Solieusap!B2931</f>
        <v>3.5</v>
      </c>
      <c r="C2931" s="15" t="str">
        <f>Solieusap!C2931</f>
        <v>COMB3</v>
      </c>
      <c r="D2931" s="15" t="str">
        <f>Solieusap!D2931</f>
        <v>Combination</v>
      </c>
      <c r="E2931" s="16">
        <f>ABS(Solieusap!E2931)</f>
        <v>34.315200259762598</v>
      </c>
      <c r="F2931" s="16">
        <f>ABS(Solieusap!F2931)</f>
        <v>3.35901316017351</v>
      </c>
      <c r="G2931" s="16">
        <f>ABS(Solieusap!G2931)</f>
        <v>4.4991832900460302</v>
      </c>
      <c r="H2931" s="16">
        <f>ABS(Solieusap!H2931)</f>
        <v>2.0556175844132301E-3</v>
      </c>
      <c r="I2931" s="16">
        <f>ABS(Solieusap!I2931)</f>
        <v>12.8107367359415</v>
      </c>
      <c r="J2931" s="16">
        <f>ABS(Solieusap!J2931)</f>
        <v>8.5945712207845499</v>
      </c>
      <c r="K2931" s="16">
        <f t="shared" si="0"/>
        <v>34.315200259762598</v>
      </c>
      <c r="L2931" s="16">
        <f t="shared" si="1"/>
        <v>12.8107367359415</v>
      </c>
    </row>
    <row r="2932" spans="1:12" ht="16.5" customHeight="1">
      <c r="A2932" s="15" t="str">
        <f>Solieusap!A2932</f>
        <v>Cũ</v>
      </c>
      <c r="B2932" s="15">
        <f>Solieusap!B2932</f>
        <v>0</v>
      </c>
      <c r="C2932" s="15" t="str">
        <f>Solieusap!C2932</f>
        <v>COMB4</v>
      </c>
      <c r="D2932" s="15" t="str">
        <f>Solieusap!D2932</f>
        <v>Combination</v>
      </c>
      <c r="E2932" s="16">
        <f>ABS(Solieusap!E2932)</f>
        <v>34.332056623398998</v>
      </c>
      <c r="F2932" s="16">
        <f>ABS(Solieusap!F2932)</f>
        <v>3.3607236796540301</v>
      </c>
      <c r="G2932" s="16">
        <f>ABS(Solieusap!G2932)</f>
        <v>4.5014477056304498</v>
      </c>
      <c r="H2932" s="16">
        <f>ABS(Solieusap!H2932)</f>
        <v>2.0566726883093299E-3</v>
      </c>
      <c r="I2932" s="16">
        <f>ABS(Solieusap!I2932)</f>
        <v>12.8175315281494</v>
      </c>
      <c r="J2932" s="16">
        <f>ABS(Solieusap!J2932)</f>
        <v>8.5991182727326105</v>
      </c>
      <c r="K2932" s="16">
        <f t="shared" si="0"/>
        <v>34.332056623398998</v>
      </c>
      <c r="L2932" s="16">
        <f t="shared" si="1"/>
        <v>12.8175315281494</v>
      </c>
    </row>
    <row r="2933" spans="1:12" ht="16.5" customHeight="1">
      <c r="A2933" s="15" t="str">
        <f>Solieusap!A2933</f>
        <v>Cũ</v>
      </c>
      <c r="B2933" s="15">
        <f>Solieusap!B2933</f>
        <v>1.75</v>
      </c>
      <c r="C2933" s="15" t="str">
        <f>Solieusap!C2933</f>
        <v>COMB4</v>
      </c>
      <c r="D2933" s="15" t="str">
        <f>Solieusap!D2933</f>
        <v>Combination</v>
      </c>
      <c r="E2933" s="16">
        <f>ABS(Solieusap!E2933)</f>
        <v>34.348912987035398</v>
      </c>
      <c r="F2933" s="16">
        <f>ABS(Solieusap!F2933)</f>
        <v>3.3624341991345501</v>
      </c>
      <c r="G2933" s="16">
        <f>ABS(Solieusap!G2933)</f>
        <v>4.5037121212148703</v>
      </c>
      <c r="H2933" s="16">
        <f>ABS(Solieusap!H2933)</f>
        <v>2.0577277922054298E-3</v>
      </c>
      <c r="I2933" s="16">
        <f>ABS(Solieusap!I2933)</f>
        <v>12.8243263203572</v>
      </c>
      <c r="J2933" s="16">
        <f>ABS(Solieusap!J2933)</f>
        <v>8.6036653246806694</v>
      </c>
      <c r="K2933" s="16">
        <f t="shared" si="0"/>
        <v>34.348912987035398</v>
      </c>
      <c r="L2933" s="16">
        <f t="shared" si="1"/>
        <v>12.8243263203572</v>
      </c>
    </row>
    <row r="2934" spans="1:12" ht="16.5" customHeight="1">
      <c r="A2934" s="15" t="str">
        <f>Solieusap!A2934</f>
        <v>Cũ</v>
      </c>
      <c r="B2934" s="15">
        <f>Solieusap!B2934</f>
        <v>3.5</v>
      </c>
      <c r="C2934" s="15" t="str">
        <f>Solieusap!C2934</f>
        <v>COMB4</v>
      </c>
      <c r="D2934" s="15" t="str">
        <f>Solieusap!D2934</f>
        <v>Combination</v>
      </c>
      <c r="E2934" s="16">
        <f>ABS(Solieusap!E2934)</f>
        <v>34.365769350671798</v>
      </c>
      <c r="F2934" s="16">
        <f>ABS(Solieusap!F2934)</f>
        <v>3.3641447186150701</v>
      </c>
      <c r="G2934" s="16">
        <f>ABS(Solieusap!G2934)</f>
        <v>4.5059765367992899</v>
      </c>
      <c r="H2934" s="16">
        <f>ABS(Solieusap!H2934)</f>
        <v>2.0587828961015301E-3</v>
      </c>
      <c r="I2934" s="16">
        <f>ABS(Solieusap!I2934)</f>
        <v>12.831121112565</v>
      </c>
      <c r="J2934" s="16">
        <f>ABS(Solieusap!J2934)</f>
        <v>8.60821237662873</v>
      </c>
      <c r="K2934" s="16">
        <f t="shared" si="0"/>
        <v>34.365769350671798</v>
      </c>
      <c r="L2934" s="16">
        <f t="shared" si="1"/>
        <v>12.831121112565</v>
      </c>
    </row>
    <row r="2935" spans="1:12" ht="16.5" customHeight="1">
      <c r="A2935" s="15" t="str">
        <f>Solieusap!A2935</f>
        <v>Cũ</v>
      </c>
      <c r="B2935" s="15">
        <f>Solieusap!B2935</f>
        <v>0</v>
      </c>
      <c r="C2935" s="15" t="str">
        <f>Solieusap!C2935</f>
        <v>COMB5</v>
      </c>
      <c r="D2935" s="15" t="str">
        <f>Solieusap!D2935</f>
        <v>Combination</v>
      </c>
      <c r="E2935" s="16">
        <f>ABS(Solieusap!E2935)</f>
        <v>34.382625714308197</v>
      </c>
      <c r="F2935" s="16">
        <f>ABS(Solieusap!F2935)</f>
        <v>3.3658552380955902</v>
      </c>
      <c r="G2935" s="16">
        <f>ABS(Solieusap!G2935)</f>
        <v>4.5082409523837104</v>
      </c>
      <c r="H2935" s="16">
        <f>ABS(Solieusap!H2935)</f>
        <v>2.05983799999763E-3</v>
      </c>
      <c r="I2935" s="16">
        <f>ABS(Solieusap!I2935)</f>
        <v>12.8379159047728</v>
      </c>
      <c r="J2935" s="16">
        <f>ABS(Solieusap!J2935)</f>
        <v>8.6127594285767906</v>
      </c>
      <c r="K2935" s="16">
        <f t="shared" si="0"/>
        <v>34.382625714308197</v>
      </c>
      <c r="L2935" s="16">
        <f t="shared" si="1"/>
        <v>12.8379159047728</v>
      </c>
    </row>
    <row r="2936" spans="1:12" ht="16.5" customHeight="1">
      <c r="A2936" s="15" t="str">
        <f>Solieusap!A2936</f>
        <v>Cũ</v>
      </c>
      <c r="B2936" s="15">
        <f>Solieusap!B2936</f>
        <v>1.75</v>
      </c>
      <c r="C2936" s="15" t="str">
        <f>Solieusap!C2936</f>
        <v>COMB5</v>
      </c>
      <c r="D2936" s="15" t="str">
        <f>Solieusap!D2936</f>
        <v>Combination</v>
      </c>
      <c r="E2936" s="16">
        <f>ABS(Solieusap!E2936)</f>
        <v>34.399482077944597</v>
      </c>
      <c r="F2936" s="16">
        <f>ABS(Solieusap!F2936)</f>
        <v>3.3675657575761102</v>
      </c>
      <c r="G2936" s="16">
        <f>ABS(Solieusap!G2936)</f>
        <v>4.51050536796813</v>
      </c>
      <c r="H2936" s="16">
        <f>ABS(Solieusap!H2936)</f>
        <v>2.0608931038937298E-3</v>
      </c>
      <c r="I2936" s="16">
        <f>ABS(Solieusap!I2936)</f>
        <v>12.8447106969806</v>
      </c>
      <c r="J2936" s="16">
        <f>ABS(Solieusap!J2936)</f>
        <v>8.6173064805248494</v>
      </c>
      <c r="K2936" s="16">
        <f t="shared" si="0"/>
        <v>34.399482077944597</v>
      </c>
      <c r="L2936" s="16">
        <f t="shared" si="1"/>
        <v>12.8447106969806</v>
      </c>
    </row>
    <row r="2937" spans="1:12" ht="16.5" customHeight="1">
      <c r="A2937" s="15" t="str">
        <f>Solieusap!A2937</f>
        <v>Cũ</v>
      </c>
      <c r="B2937" s="15">
        <f>Solieusap!B2937</f>
        <v>3.5</v>
      </c>
      <c r="C2937" s="15" t="str">
        <f>Solieusap!C2937</f>
        <v>COMB5</v>
      </c>
      <c r="D2937" s="15" t="str">
        <f>Solieusap!D2937</f>
        <v>Combination</v>
      </c>
      <c r="E2937" s="16">
        <f>ABS(Solieusap!E2937)</f>
        <v>34.416338441580997</v>
      </c>
      <c r="F2937" s="16">
        <f>ABS(Solieusap!F2937)</f>
        <v>3.3692762770566298</v>
      </c>
      <c r="G2937" s="16">
        <f>ABS(Solieusap!G2937)</f>
        <v>4.5127697835525504</v>
      </c>
      <c r="H2937" s="16">
        <f>ABS(Solieusap!H2937)</f>
        <v>2.0619482077898301E-3</v>
      </c>
      <c r="I2937" s="16">
        <f>ABS(Solieusap!I2937)</f>
        <v>12.8515054891884</v>
      </c>
      <c r="J2937" s="16">
        <f>ABS(Solieusap!J2937)</f>
        <v>8.62185353247291</v>
      </c>
      <c r="K2937" s="16">
        <f t="shared" si="0"/>
        <v>34.416338441580997</v>
      </c>
      <c r="L2937" s="16">
        <f t="shared" si="1"/>
        <v>12.8515054891884</v>
      </c>
    </row>
    <row r="2938" spans="1:12" ht="16.5" customHeight="1">
      <c r="A2938" s="15" t="str">
        <f>Solieusap!A2938</f>
        <v>Cũ</v>
      </c>
      <c r="B2938" s="15">
        <f>Solieusap!B2938</f>
        <v>0</v>
      </c>
      <c r="C2938" s="15" t="str">
        <f>Solieusap!C2938</f>
        <v>COMB6</v>
      </c>
      <c r="D2938" s="15" t="str">
        <f>Solieusap!D2938</f>
        <v>Combination</v>
      </c>
      <c r="E2938" s="16">
        <f>ABS(Solieusap!E2938)</f>
        <v>34.433194805217397</v>
      </c>
      <c r="F2938" s="16">
        <f>ABS(Solieusap!F2938)</f>
        <v>3.3709867965371498</v>
      </c>
      <c r="G2938" s="16">
        <f>ABS(Solieusap!G2938)</f>
        <v>4.51503419913697</v>
      </c>
      <c r="H2938" s="16">
        <f>ABS(Solieusap!H2938)</f>
        <v>2.06300331168593E-3</v>
      </c>
      <c r="I2938" s="16">
        <f>ABS(Solieusap!I2938)</f>
        <v>12.8583002813962</v>
      </c>
      <c r="J2938" s="16">
        <f>ABS(Solieusap!J2938)</f>
        <v>8.6264005844209706</v>
      </c>
      <c r="K2938" s="16">
        <f t="shared" si="0"/>
        <v>34.433194805217397</v>
      </c>
      <c r="L2938" s="16">
        <f t="shared" si="1"/>
        <v>12.8583002813962</v>
      </c>
    </row>
    <row r="2939" spans="1:12" ht="16.5" customHeight="1">
      <c r="A2939" s="15" t="str">
        <f>Solieusap!A2939</f>
        <v>Cũ</v>
      </c>
      <c r="B2939" s="15">
        <f>Solieusap!B2939</f>
        <v>1.75</v>
      </c>
      <c r="C2939" s="15" t="str">
        <f>Solieusap!C2939</f>
        <v>COMB6</v>
      </c>
      <c r="D2939" s="15" t="str">
        <f>Solieusap!D2939</f>
        <v>Combination</v>
      </c>
      <c r="E2939" s="16">
        <f>ABS(Solieusap!E2939)</f>
        <v>34.450051168853797</v>
      </c>
      <c r="F2939" s="16">
        <f>ABS(Solieusap!F2939)</f>
        <v>3.3726973160176699</v>
      </c>
      <c r="G2939" s="16">
        <f>ABS(Solieusap!G2939)</f>
        <v>4.5172986147213896</v>
      </c>
      <c r="H2939" s="16">
        <f>ABS(Solieusap!H2939)</f>
        <v>2.0640584155820299E-3</v>
      </c>
      <c r="I2939" s="16">
        <f>ABS(Solieusap!I2939)</f>
        <v>12.865095073604</v>
      </c>
      <c r="J2939" s="16">
        <f>ABS(Solieusap!J2939)</f>
        <v>8.6309476363690294</v>
      </c>
      <c r="K2939" s="16">
        <f t="shared" si="0"/>
        <v>34.450051168853797</v>
      </c>
      <c r="L2939" s="16">
        <f t="shared" si="1"/>
        <v>12.865095073604</v>
      </c>
    </row>
    <row r="2940" spans="1:12" ht="16.5" customHeight="1">
      <c r="A2940" s="15" t="str">
        <f>Solieusap!A2940</f>
        <v>Cũ</v>
      </c>
      <c r="B2940" s="15">
        <f>Solieusap!B2940</f>
        <v>3.5</v>
      </c>
      <c r="C2940" s="15" t="str">
        <f>Solieusap!C2940</f>
        <v>COMB6</v>
      </c>
      <c r="D2940" s="15" t="str">
        <f>Solieusap!D2940</f>
        <v>Combination</v>
      </c>
      <c r="E2940" s="16">
        <f>ABS(Solieusap!E2940)</f>
        <v>34.466907532490197</v>
      </c>
      <c r="F2940" s="16">
        <f>ABS(Solieusap!F2940)</f>
        <v>3.3744078354981899</v>
      </c>
      <c r="G2940" s="16">
        <f>ABS(Solieusap!G2940)</f>
        <v>4.5195630303058101</v>
      </c>
      <c r="H2940" s="16">
        <f>ABS(Solieusap!H2940)</f>
        <v>2.0651135194781301E-3</v>
      </c>
      <c r="I2940" s="16">
        <f>ABS(Solieusap!I2940)</f>
        <v>12.8718898658118</v>
      </c>
      <c r="J2940" s="16">
        <f>ABS(Solieusap!J2940)</f>
        <v>8.63549468831709</v>
      </c>
      <c r="K2940" s="16">
        <f t="shared" si="0"/>
        <v>34.466907532490197</v>
      </c>
      <c r="L2940" s="16">
        <f t="shared" si="1"/>
        <v>12.8718898658118</v>
      </c>
    </row>
    <row r="2941" spans="1:12" ht="16.5" customHeight="1">
      <c r="A2941" s="15" t="str">
        <f>Solieusap!A2941</f>
        <v>Cũ</v>
      </c>
      <c r="B2941" s="15">
        <f>Solieusap!B2941</f>
        <v>0</v>
      </c>
      <c r="C2941" s="15" t="str">
        <f>Solieusap!C2941</f>
        <v>COMB7</v>
      </c>
      <c r="D2941" s="15" t="str">
        <f>Solieusap!D2941</f>
        <v>Combination</v>
      </c>
      <c r="E2941" s="16">
        <f>ABS(Solieusap!E2941)</f>
        <v>34.483763896126597</v>
      </c>
      <c r="F2941" s="16">
        <f>ABS(Solieusap!F2941)</f>
        <v>3.3761183549787099</v>
      </c>
      <c r="G2941" s="16">
        <f>ABS(Solieusap!G2941)</f>
        <v>4.5218274458902297</v>
      </c>
      <c r="H2941" s="16">
        <f>ABS(Solieusap!H2941)</f>
        <v>2.06616862337423E-3</v>
      </c>
      <c r="I2941" s="16">
        <f>ABS(Solieusap!I2941)</f>
        <v>12.878684658019599</v>
      </c>
      <c r="J2941" s="16">
        <f>ABS(Solieusap!J2941)</f>
        <v>8.6400417402651595</v>
      </c>
      <c r="K2941" s="16">
        <f t="shared" si="0"/>
        <v>34.483763896126597</v>
      </c>
      <c r="L2941" s="16">
        <f t="shared" si="1"/>
        <v>12.878684658019599</v>
      </c>
    </row>
    <row r="2942" spans="1:12" ht="16.5" customHeight="1">
      <c r="A2942" s="15" t="str">
        <f>Solieusap!A2942</f>
        <v>Cũ</v>
      </c>
      <c r="B2942" s="15">
        <f>Solieusap!B2942</f>
        <v>1.75</v>
      </c>
      <c r="C2942" s="15" t="str">
        <f>Solieusap!C2942</f>
        <v>COMB7</v>
      </c>
      <c r="D2942" s="15" t="str">
        <f>Solieusap!D2942</f>
        <v>Combination</v>
      </c>
      <c r="E2942" s="16">
        <f>ABS(Solieusap!E2942)</f>
        <v>34.500620259762997</v>
      </c>
      <c r="F2942" s="16">
        <f>ABS(Solieusap!F2942)</f>
        <v>3.37782887445923</v>
      </c>
      <c r="G2942" s="16">
        <f>ABS(Solieusap!G2942)</f>
        <v>4.5240918614746501</v>
      </c>
      <c r="H2942" s="16">
        <f>ABS(Solieusap!H2942)</f>
        <v>2.0672237272703299E-3</v>
      </c>
      <c r="I2942" s="16">
        <f>ABS(Solieusap!I2942)</f>
        <v>12.8854794502275</v>
      </c>
      <c r="J2942" s="16">
        <f>ABS(Solieusap!J2942)</f>
        <v>8.6445887922132201</v>
      </c>
      <c r="K2942" s="16">
        <f t="shared" si="0"/>
        <v>34.500620259762997</v>
      </c>
      <c r="L2942" s="16">
        <f t="shared" si="1"/>
        <v>12.8854794502275</v>
      </c>
    </row>
    <row r="2943" spans="1:12" ht="16.5" customHeight="1">
      <c r="A2943" s="15" t="str">
        <f>Solieusap!A2943</f>
        <v>Cũ</v>
      </c>
      <c r="B2943" s="15">
        <f>Solieusap!B2943</f>
        <v>3.5</v>
      </c>
      <c r="C2943" s="15" t="str">
        <f>Solieusap!C2943</f>
        <v>COMB7</v>
      </c>
      <c r="D2943" s="15" t="str">
        <f>Solieusap!D2943</f>
        <v>Combination</v>
      </c>
      <c r="E2943" s="16">
        <f>ABS(Solieusap!E2943)</f>
        <v>34.517476623399403</v>
      </c>
      <c r="F2943" s="16">
        <f>ABS(Solieusap!F2943)</f>
        <v>3.37953939393975</v>
      </c>
      <c r="G2943" s="16">
        <f>ABS(Solieusap!G2943)</f>
        <v>4.5263562770590697</v>
      </c>
      <c r="H2943" s="16">
        <f>ABS(Solieusap!H2943)</f>
        <v>2.0682788311664302E-3</v>
      </c>
      <c r="I2943" s="16">
        <f>ABS(Solieusap!I2943)</f>
        <v>12.892274242435301</v>
      </c>
      <c r="J2943" s="16">
        <f>ABS(Solieusap!J2943)</f>
        <v>8.6491358441612807</v>
      </c>
      <c r="K2943" s="16">
        <f t="shared" si="0"/>
        <v>34.517476623399403</v>
      </c>
      <c r="L2943" s="16">
        <f t="shared" si="1"/>
        <v>12.892274242435301</v>
      </c>
    </row>
    <row r="2944" spans="1:12" ht="16.5" customHeight="1">
      <c r="A2944" s="15" t="str">
        <f>Solieusap!A2944</f>
        <v>Cũ</v>
      </c>
      <c r="B2944" s="15">
        <f>Solieusap!B2944</f>
        <v>0</v>
      </c>
      <c r="C2944" s="15" t="str">
        <f>Solieusap!C2944</f>
        <v>COMB1</v>
      </c>
      <c r="D2944" s="15" t="str">
        <f>Solieusap!D2944</f>
        <v>Combination</v>
      </c>
      <c r="E2944" s="16">
        <f>ABS(Solieusap!E2944)</f>
        <v>34.534332987035803</v>
      </c>
      <c r="F2944" s="16">
        <f>ABS(Solieusap!F2944)</f>
        <v>3.38124991342027</v>
      </c>
      <c r="G2944" s="16">
        <f>ABS(Solieusap!G2944)</f>
        <v>4.5286206926434902</v>
      </c>
      <c r="H2944" s="16">
        <f>ABS(Solieusap!H2944)</f>
        <v>2.06933393506253E-3</v>
      </c>
      <c r="I2944" s="16">
        <f>ABS(Solieusap!I2944)</f>
        <v>12.8990690346431</v>
      </c>
      <c r="J2944" s="16">
        <f>ABS(Solieusap!J2944)</f>
        <v>8.6536828961093395</v>
      </c>
      <c r="K2944" s="16">
        <f t="shared" si="0"/>
        <v>34.534332987035803</v>
      </c>
      <c r="L2944" s="16">
        <f t="shared" si="1"/>
        <v>12.8990690346431</v>
      </c>
    </row>
    <row r="2945" spans="1:12" ht="16.5" customHeight="1">
      <c r="A2945" s="15" t="str">
        <f>Solieusap!A2945</f>
        <v>Cũ</v>
      </c>
      <c r="B2945" s="15">
        <f>Solieusap!B2945</f>
        <v>1.75</v>
      </c>
      <c r="C2945" s="15" t="str">
        <f>Solieusap!C2945</f>
        <v>COMB1</v>
      </c>
      <c r="D2945" s="15" t="str">
        <f>Solieusap!D2945</f>
        <v>Combination</v>
      </c>
      <c r="E2945" s="16">
        <f>ABS(Solieusap!E2945)</f>
        <v>34.551189350672203</v>
      </c>
      <c r="F2945" s="16">
        <f>ABS(Solieusap!F2945)</f>
        <v>3.3829604329007901</v>
      </c>
      <c r="G2945" s="16">
        <f>ABS(Solieusap!G2945)</f>
        <v>4.5308851082279098</v>
      </c>
      <c r="H2945" s="16">
        <f>ABS(Solieusap!H2945)</f>
        <v>2.0703890389586299E-3</v>
      </c>
      <c r="I2945" s="16">
        <f>ABS(Solieusap!I2945)</f>
        <v>12.905863826850901</v>
      </c>
      <c r="J2945" s="16">
        <f>ABS(Solieusap!J2945)</f>
        <v>8.6582299480574001</v>
      </c>
      <c r="K2945" s="16">
        <f t="shared" si="0"/>
        <v>34.551189350672203</v>
      </c>
      <c r="L2945" s="16">
        <f t="shared" si="1"/>
        <v>12.905863826850901</v>
      </c>
    </row>
    <row r="2946" spans="1:12" ht="16.5" customHeight="1">
      <c r="A2946" s="15" t="str">
        <f>Solieusap!A2946</f>
        <v>Cũ</v>
      </c>
      <c r="B2946" s="15">
        <f>Solieusap!B2946</f>
        <v>3.5</v>
      </c>
      <c r="C2946" s="15" t="str">
        <f>Solieusap!C2946</f>
        <v>COMB1</v>
      </c>
      <c r="D2946" s="15" t="str">
        <f>Solieusap!D2946</f>
        <v>Combination</v>
      </c>
      <c r="E2946" s="16">
        <f>ABS(Solieusap!E2946)</f>
        <v>34.568045714308603</v>
      </c>
      <c r="F2946" s="16">
        <f>ABS(Solieusap!F2946)</f>
        <v>3.3846709523813101</v>
      </c>
      <c r="G2946" s="16">
        <f>ABS(Solieusap!G2946)</f>
        <v>4.5331495238123303</v>
      </c>
      <c r="H2946" s="16">
        <f>ABS(Solieusap!H2946)</f>
        <v>2.0714441428547302E-3</v>
      </c>
      <c r="I2946" s="16">
        <f>ABS(Solieusap!I2946)</f>
        <v>12.9126586190587</v>
      </c>
      <c r="J2946" s="16">
        <f>ABS(Solieusap!J2946)</f>
        <v>8.6627770000054607</v>
      </c>
      <c r="K2946" s="16">
        <f t="shared" si="0"/>
        <v>34.568045714308603</v>
      </c>
      <c r="L2946" s="16">
        <f t="shared" si="1"/>
        <v>12.9126586190587</v>
      </c>
    </row>
    <row r="2947" spans="1:12" ht="16.5" customHeight="1">
      <c r="A2947" s="15" t="str">
        <f>Solieusap!A2947</f>
        <v>Cũ</v>
      </c>
      <c r="B2947" s="15">
        <f>Solieusap!B2947</f>
        <v>0</v>
      </c>
      <c r="C2947" s="15" t="str">
        <f>Solieusap!C2947</f>
        <v>COMB2</v>
      </c>
      <c r="D2947" s="15" t="str">
        <f>Solieusap!D2947</f>
        <v>Combination</v>
      </c>
      <c r="E2947" s="16">
        <f>ABS(Solieusap!E2947)</f>
        <v>34.584902077945003</v>
      </c>
      <c r="F2947" s="16">
        <f>ABS(Solieusap!F2947)</f>
        <v>3.3863814718618301</v>
      </c>
      <c r="G2947" s="16">
        <f>ABS(Solieusap!G2947)</f>
        <v>4.5354139393967499</v>
      </c>
      <c r="H2947" s="16">
        <f>ABS(Solieusap!H2947)</f>
        <v>2.0724992467508301E-3</v>
      </c>
      <c r="I2947" s="16">
        <f>ABS(Solieusap!I2947)</f>
        <v>12.919453411266501</v>
      </c>
      <c r="J2947" s="16">
        <f>ABS(Solieusap!J2947)</f>
        <v>8.6673240519535195</v>
      </c>
      <c r="K2947" s="16">
        <f t="shared" si="0"/>
        <v>34.584902077945003</v>
      </c>
      <c r="L2947" s="16">
        <f t="shared" si="1"/>
        <v>12.919453411266501</v>
      </c>
    </row>
    <row r="2948" spans="1:12" ht="16.5" customHeight="1">
      <c r="A2948" s="15" t="str">
        <f>Solieusap!A2948</f>
        <v>Cũ</v>
      </c>
      <c r="B2948" s="15">
        <f>Solieusap!B2948</f>
        <v>1.75</v>
      </c>
      <c r="C2948" s="15" t="str">
        <f>Solieusap!C2948</f>
        <v>COMB2</v>
      </c>
      <c r="D2948" s="15" t="str">
        <f>Solieusap!D2948</f>
        <v>Combination</v>
      </c>
      <c r="E2948" s="16">
        <f>ABS(Solieusap!E2948)</f>
        <v>34.601758441581403</v>
      </c>
      <c r="F2948" s="16">
        <f>ABS(Solieusap!F2948)</f>
        <v>3.3880919913423502</v>
      </c>
      <c r="G2948" s="16">
        <f>ABS(Solieusap!G2948)</f>
        <v>4.5376783549811703</v>
      </c>
      <c r="H2948" s="16">
        <f>ABS(Solieusap!H2948)</f>
        <v>2.0735543506469299E-3</v>
      </c>
      <c r="I2948" s="16">
        <f>ABS(Solieusap!I2948)</f>
        <v>12.9262482034743</v>
      </c>
      <c r="J2948" s="16">
        <f>ABS(Solieusap!J2948)</f>
        <v>8.6718711039015801</v>
      </c>
      <c r="K2948" s="16">
        <f t="shared" si="0"/>
        <v>34.601758441581403</v>
      </c>
      <c r="L2948" s="16">
        <f t="shared" si="1"/>
        <v>12.9262482034743</v>
      </c>
    </row>
    <row r="2949" spans="1:12" ht="16.5" customHeight="1">
      <c r="A2949" s="15" t="str">
        <f>Solieusap!A2949</f>
        <v>Cũ</v>
      </c>
      <c r="B2949" s="15">
        <f>Solieusap!B2949</f>
        <v>3.5</v>
      </c>
      <c r="C2949" s="15" t="str">
        <f>Solieusap!C2949</f>
        <v>COMB2</v>
      </c>
      <c r="D2949" s="15" t="str">
        <f>Solieusap!D2949</f>
        <v>Combination</v>
      </c>
      <c r="E2949" s="16">
        <f>ABS(Solieusap!E2949)</f>
        <v>34.618614805217803</v>
      </c>
      <c r="F2949" s="16">
        <f>ABS(Solieusap!F2949)</f>
        <v>3.3898025108228702</v>
      </c>
      <c r="G2949" s="16">
        <f>ABS(Solieusap!G2949)</f>
        <v>4.5399427705655899</v>
      </c>
      <c r="H2949" s="16">
        <f>ABS(Solieusap!H2949)</f>
        <v>2.0746094545430302E-3</v>
      </c>
      <c r="I2949" s="16">
        <f>ABS(Solieusap!I2949)</f>
        <v>12.933042995682101</v>
      </c>
      <c r="J2949" s="16">
        <f>ABS(Solieusap!J2949)</f>
        <v>8.6764181558496407</v>
      </c>
      <c r="K2949" s="16">
        <f t="shared" si="0"/>
        <v>34.618614805217803</v>
      </c>
      <c r="L2949" s="16">
        <f t="shared" si="1"/>
        <v>12.933042995682101</v>
      </c>
    </row>
    <row r="2950" spans="1:12" ht="16.5" customHeight="1">
      <c r="A2950" s="15" t="str">
        <f>Solieusap!A2950</f>
        <v>Cũ</v>
      </c>
      <c r="B2950" s="15">
        <f>Solieusap!B2950</f>
        <v>0</v>
      </c>
      <c r="C2950" s="15" t="str">
        <f>Solieusap!C2950</f>
        <v>COMB3</v>
      </c>
      <c r="D2950" s="15" t="str">
        <f>Solieusap!D2950</f>
        <v>Combination</v>
      </c>
      <c r="E2950" s="16">
        <f>ABS(Solieusap!E2950)</f>
        <v>34.635471168854203</v>
      </c>
      <c r="F2950" s="16">
        <f>ABS(Solieusap!F2950)</f>
        <v>3.3915130303033898</v>
      </c>
      <c r="G2950" s="16">
        <f>ABS(Solieusap!G2950)</f>
        <v>4.5422071861500104</v>
      </c>
      <c r="H2950" s="16">
        <f>ABS(Solieusap!H2950)</f>
        <v>2.0756645584391301E-3</v>
      </c>
      <c r="I2950" s="16">
        <f>ABS(Solieusap!I2950)</f>
        <v>12.9398377878899</v>
      </c>
      <c r="J2950" s="16">
        <f>ABS(Solieusap!J2950)</f>
        <v>8.6809652077976995</v>
      </c>
      <c r="K2950" s="16">
        <f t="shared" si="0"/>
        <v>34.635471168854203</v>
      </c>
      <c r="L2950" s="16">
        <f t="shared" si="1"/>
        <v>12.9398377878899</v>
      </c>
    </row>
    <row r="2951" spans="1:12" ht="16.5" customHeight="1">
      <c r="A2951" s="15" t="str">
        <f>Solieusap!A2951</f>
        <v>Cũ</v>
      </c>
      <c r="B2951" s="15">
        <f>Solieusap!B2951</f>
        <v>1.75</v>
      </c>
      <c r="C2951" s="15" t="str">
        <f>Solieusap!C2951</f>
        <v>COMB3</v>
      </c>
      <c r="D2951" s="15" t="str">
        <f>Solieusap!D2951</f>
        <v>Combination</v>
      </c>
      <c r="E2951" s="16">
        <f>ABS(Solieusap!E2951)</f>
        <v>34.652327532490602</v>
      </c>
      <c r="F2951" s="16">
        <f>ABS(Solieusap!F2951)</f>
        <v>3.3932235497839098</v>
      </c>
      <c r="G2951" s="16">
        <f>ABS(Solieusap!G2951)</f>
        <v>4.54447160173443</v>
      </c>
      <c r="H2951" s="16">
        <f>ABS(Solieusap!H2951)</f>
        <v>2.0767196623352299E-3</v>
      </c>
      <c r="I2951" s="16">
        <f>ABS(Solieusap!I2951)</f>
        <v>12.946632580097701</v>
      </c>
      <c r="J2951" s="16">
        <f>ABS(Solieusap!J2951)</f>
        <v>8.6855122597457601</v>
      </c>
      <c r="K2951" s="16">
        <f t="shared" si="0"/>
        <v>34.652327532490602</v>
      </c>
      <c r="L2951" s="16">
        <f t="shared" si="1"/>
        <v>12.946632580097701</v>
      </c>
    </row>
    <row r="2952" spans="1:12" ht="16.5" customHeight="1">
      <c r="A2952" s="15" t="str">
        <f>Solieusap!A2952</f>
        <v>Cũ</v>
      </c>
      <c r="B2952" s="15">
        <f>Solieusap!B2952</f>
        <v>3.5</v>
      </c>
      <c r="C2952" s="15" t="str">
        <f>Solieusap!C2952</f>
        <v>COMB3</v>
      </c>
      <c r="D2952" s="15" t="str">
        <f>Solieusap!D2952</f>
        <v>Combination</v>
      </c>
      <c r="E2952" s="16">
        <f>ABS(Solieusap!E2952)</f>
        <v>34.669183896127002</v>
      </c>
      <c r="F2952" s="16">
        <f>ABS(Solieusap!F2952)</f>
        <v>3.3949340692644299</v>
      </c>
      <c r="G2952" s="16">
        <f>ABS(Solieusap!G2952)</f>
        <v>4.5467360173188496</v>
      </c>
      <c r="H2952" s="16">
        <f>ABS(Solieusap!H2952)</f>
        <v>2.0777747662313298E-3</v>
      </c>
      <c r="I2952" s="16">
        <f>ABS(Solieusap!I2952)</f>
        <v>12.953427372305599</v>
      </c>
      <c r="J2952" s="16">
        <f>ABS(Solieusap!J2952)</f>
        <v>8.6900593116938207</v>
      </c>
      <c r="K2952" s="16">
        <f t="shared" si="0"/>
        <v>34.669183896127002</v>
      </c>
      <c r="L2952" s="16">
        <f t="shared" si="1"/>
        <v>12.953427372305599</v>
      </c>
    </row>
    <row r="2953" spans="1:12" ht="16.5" customHeight="1">
      <c r="A2953" s="15" t="str">
        <f>Solieusap!A2953</f>
        <v>Cũ</v>
      </c>
      <c r="B2953" s="15">
        <f>Solieusap!B2953</f>
        <v>0</v>
      </c>
      <c r="C2953" s="15" t="str">
        <f>Solieusap!C2953</f>
        <v>COMB4</v>
      </c>
      <c r="D2953" s="15" t="str">
        <f>Solieusap!D2953</f>
        <v>Combination</v>
      </c>
      <c r="E2953" s="16">
        <f>ABS(Solieusap!E2953)</f>
        <v>34.686040259763402</v>
      </c>
      <c r="F2953" s="16">
        <f>ABS(Solieusap!F2953)</f>
        <v>3.3966445887449499</v>
      </c>
      <c r="G2953" s="16">
        <f>ABS(Solieusap!G2953)</f>
        <v>4.5490004329032701</v>
      </c>
      <c r="H2953" s="16">
        <f>ABS(Solieusap!H2953)</f>
        <v>2.0788298701274301E-3</v>
      </c>
      <c r="I2953" s="16">
        <f>ABS(Solieusap!I2953)</f>
        <v>12.9602221645134</v>
      </c>
      <c r="J2953" s="16">
        <f>ABS(Solieusap!J2953)</f>
        <v>8.6946063636418796</v>
      </c>
      <c r="K2953" s="16">
        <f t="shared" si="0"/>
        <v>34.686040259763402</v>
      </c>
      <c r="L2953" s="16">
        <f t="shared" si="1"/>
        <v>12.9602221645134</v>
      </c>
    </row>
    <row r="2954" spans="1:12" ht="16.5" customHeight="1">
      <c r="A2954" s="15" t="str">
        <f>Solieusap!A2954</f>
        <v>Cũ</v>
      </c>
      <c r="B2954" s="15">
        <f>Solieusap!B2954</f>
        <v>1.75</v>
      </c>
      <c r="C2954" s="15" t="str">
        <f>Solieusap!C2954</f>
        <v>COMB4</v>
      </c>
      <c r="D2954" s="15" t="str">
        <f>Solieusap!D2954</f>
        <v>Combination</v>
      </c>
      <c r="E2954" s="16">
        <f>ABS(Solieusap!E2954)</f>
        <v>34.702896623399802</v>
      </c>
      <c r="F2954" s="16">
        <f>ABS(Solieusap!F2954)</f>
        <v>3.3983551082254699</v>
      </c>
      <c r="G2954" s="16">
        <f>ABS(Solieusap!G2954)</f>
        <v>4.5512648484876896</v>
      </c>
      <c r="H2954" s="16">
        <f>ABS(Solieusap!H2954)</f>
        <v>2.07988497402353E-3</v>
      </c>
      <c r="I2954" s="16">
        <f>ABS(Solieusap!I2954)</f>
        <v>12.967016956721199</v>
      </c>
      <c r="J2954" s="16">
        <f>ABS(Solieusap!J2954)</f>
        <v>8.6991534155899402</v>
      </c>
      <c r="K2954" s="16">
        <f t="shared" si="0"/>
        <v>34.702896623399802</v>
      </c>
      <c r="L2954" s="16">
        <f t="shared" si="1"/>
        <v>12.967016956721199</v>
      </c>
    </row>
    <row r="2955" spans="1:12" ht="16.5" customHeight="1">
      <c r="A2955" s="15" t="str">
        <f>Solieusap!A2955</f>
        <v>Cũ</v>
      </c>
      <c r="B2955" s="15">
        <f>Solieusap!B2955</f>
        <v>3.5</v>
      </c>
      <c r="C2955" s="15" t="str">
        <f>Solieusap!C2955</f>
        <v>COMB4</v>
      </c>
      <c r="D2955" s="15" t="str">
        <f>Solieusap!D2955</f>
        <v>Combination</v>
      </c>
      <c r="E2955" s="16">
        <f>ABS(Solieusap!E2955)</f>
        <v>34.719752987036202</v>
      </c>
      <c r="F2955" s="16">
        <f>ABS(Solieusap!F2955)</f>
        <v>3.40006562770599</v>
      </c>
      <c r="G2955" s="16">
        <f>ABS(Solieusap!G2955)</f>
        <v>4.5535292640721101</v>
      </c>
      <c r="H2955" s="16">
        <f>ABS(Solieusap!H2955)</f>
        <v>2.0809400779196298E-3</v>
      </c>
      <c r="I2955" s="16">
        <f>ABS(Solieusap!I2955)</f>
        <v>12.973811748929</v>
      </c>
      <c r="J2955" s="16">
        <f>ABS(Solieusap!J2955)</f>
        <v>8.7037004675380008</v>
      </c>
      <c r="K2955" s="16">
        <f t="shared" si="0"/>
        <v>34.719752987036202</v>
      </c>
      <c r="L2955" s="16">
        <f t="shared" si="1"/>
        <v>12.973811748929</v>
      </c>
    </row>
    <row r="2956" spans="1:12" ht="16.5" customHeight="1">
      <c r="A2956" s="15" t="str">
        <f>Solieusap!A2956</f>
        <v>Cũ</v>
      </c>
      <c r="B2956" s="15">
        <f>Solieusap!B2956</f>
        <v>0</v>
      </c>
      <c r="C2956" s="15" t="str">
        <f>Solieusap!C2956</f>
        <v>COMB5</v>
      </c>
      <c r="D2956" s="15" t="str">
        <f>Solieusap!D2956</f>
        <v>Combination</v>
      </c>
      <c r="E2956" s="16">
        <f>ABS(Solieusap!E2956)</f>
        <v>34.736609350672602</v>
      </c>
      <c r="F2956" s="16">
        <f>ABS(Solieusap!F2956)</f>
        <v>3.40177614718651</v>
      </c>
      <c r="G2956" s="16">
        <f>ABS(Solieusap!G2956)</f>
        <v>4.5557936796565297</v>
      </c>
      <c r="H2956" s="16">
        <f>ABS(Solieusap!H2956)</f>
        <v>2.0819951818157301E-3</v>
      </c>
      <c r="I2956" s="16">
        <f>ABS(Solieusap!I2956)</f>
        <v>12.980606541136799</v>
      </c>
      <c r="J2956" s="16">
        <f>ABS(Solieusap!J2956)</f>
        <v>8.7082475194860596</v>
      </c>
      <c r="K2956" s="16">
        <f t="shared" si="0"/>
        <v>34.736609350672602</v>
      </c>
      <c r="L2956" s="16">
        <f t="shared" si="1"/>
        <v>12.980606541136799</v>
      </c>
    </row>
    <row r="2957" spans="1:12" ht="16.5" customHeight="1">
      <c r="A2957" s="15" t="str">
        <f>Solieusap!A2957</f>
        <v>Cũ</v>
      </c>
      <c r="B2957" s="15">
        <f>Solieusap!B2957</f>
        <v>1.75</v>
      </c>
      <c r="C2957" s="15" t="str">
        <f>Solieusap!C2957</f>
        <v>COMB5</v>
      </c>
      <c r="D2957" s="15" t="str">
        <f>Solieusap!D2957</f>
        <v>Combination</v>
      </c>
      <c r="E2957" s="16">
        <f>ABS(Solieusap!E2957)</f>
        <v>34.753465714309002</v>
      </c>
      <c r="F2957" s="16">
        <f>ABS(Solieusap!F2957)</f>
        <v>3.40348666666703</v>
      </c>
      <c r="G2957" s="16">
        <f>ABS(Solieusap!G2957)</f>
        <v>4.5580580952409502</v>
      </c>
      <c r="H2957" s="16">
        <f>ABS(Solieusap!H2957)</f>
        <v>2.08305028571183E-3</v>
      </c>
      <c r="I2957" s="16">
        <f>ABS(Solieusap!I2957)</f>
        <v>12.9874013333446</v>
      </c>
      <c r="J2957" s="16">
        <f>ABS(Solieusap!J2957)</f>
        <v>8.7127945714341202</v>
      </c>
      <c r="K2957" s="16">
        <f t="shared" si="0"/>
        <v>34.753465714309002</v>
      </c>
      <c r="L2957" s="16">
        <f t="shared" si="1"/>
        <v>12.9874013333446</v>
      </c>
    </row>
    <row r="2958" spans="1:12" ht="16.5" customHeight="1">
      <c r="A2958" s="15" t="str">
        <f>Solieusap!A2958</f>
        <v>Cũ</v>
      </c>
      <c r="B2958" s="15">
        <f>Solieusap!B2958</f>
        <v>3.5</v>
      </c>
      <c r="C2958" s="15" t="str">
        <f>Solieusap!C2958</f>
        <v>COMB5</v>
      </c>
      <c r="D2958" s="15" t="str">
        <f>Solieusap!D2958</f>
        <v>Combination</v>
      </c>
      <c r="E2958" s="16">
        <f>ABS(Solieusap!E2958)</f>
        <v>34.770322077945401</v>
      </c>
      <c r="F2958" s="16">
        <f>ABS(Solieusap!F2958)</f>
        <v>3.4051971861475501</v>
      </c>
      <c r="G2958" s="16">
        <f>ABS(Solieusap!G2958)</f>
        <v>4.5603225108253698</v>
      </c>
      <c r="H2958" s="16">
        <f>ABS(Solieusap!H2958)</f>
        <v>2.0841053896079298E-3</v>
      </c>
      <c r="I2958" s="16">
        <f>ABS(Solieusap!I2958)</f>
        <v>12.994196125552399</v>
      </c>
      <c r="J2958" s="16">
        <f>ABS(Solieusap!J2958)</f>
        <v>8.7173416233821897</v>
      </c>
      <c r="K2958" s="16">
        <f t="shared" si="0"/>
        <v>34.770322077945401</v>
      </c>
      <c r="L2958" s="16">
        <f t="shared" si="1"/>
        <v>12.994196125552399</v>
      </c>
    </row>
    <row r="2959" spans="1:12" ht="16.5" customHeight="1">
      <c r="A2959" s="15" t="str">
        <f>Solieusap!A2959</f>
        <v>Cũ</v>
      </c>
      <c r="B2959" s="15">
        <f>Solieusap!B2959</f>
        <v>0</v>
      </c>
      <c r="C2959" s="15" t="str">
        <f>Solieusap!C2959</f>
        <v>COMB6</v>
      </c>
      <c r="D2959" s="15" t="str">
        <f>Solieusap!D2959</f>
        <v>Combination</v>
      </c>
      <c r="E2959" s="16">
        <f>ABS(Solieusap!E2959)</f>
        <v>34.787178441581801</v>
      </c>
      <c r="F2959" s="16">
        <f>ABS(Solieusap!F2959)</f>
        <v>3.4069077056280701</v>
      </c>
      <c r="G2959" s="16">
        <f>ABS(Solieusap!G2959)</f>
        <v>4.5625869264097902</v>
      </c>
      <c r="H2959" s="16">
        <f>ABS(Solieusap!H2959)</f>
        <v>2.0851604935040301E-3</v>
      </c>
      <c r="I2959" s="16">
        <f>ABS(Solieusap!I2959)</f>
        <v>13.0009909177602</v>
      </c>
      <c r="J2959" s="16">
        <f>ABS(Solieusap!J2959)</f>
        <v>8.7218886753302503</v>
      </c>
      <c r="K2959" s="16">
        <f t="shared" si="0"/>
        <v>34.787178441581801</v>
      </c>
      <c r="L2959" s="16">
        <f t="shared" si="1"/>
        <v>13.0009909177602</v>
      </c>
    </row>
    <row r="2960" spans="1:12" ht="16.5" customHeight="1">
      <c r="A2960" s="15" t="str">
        <f>Solieusap!A2960</f>
        <v>Cũ</v>
      </c>
      <c r="B2960" s="15">
        <f>Solieusap!B2960</f>
        <v>1.75</v>
      </c>
      <c r="C2960" s="15" t="str">
        <f>Solieusap!C2960</f>
        <v>COMB6</v>
      </c>
      <c r="D2960" s="15" t="str">
        <f>Solieusap!D2960</f>
        <v>Combination</v>
      </c>
      <c r="E2960" s="16">
        <f>ABS(Solieusap!E2960)</f>
        <v>34.804034805218201</v>
      </c>
      <c r="F2960" s="16">
        <f>ABS(Solieusap!F2960)</f>
        <v>3.4086182251085901</v>
      </c>
      <c r="G2960" s="16">
        <f>ABS(Solieusap!G2960)</f>
        <v>4.5648513419942098</v>
      </c>
      <c r="H2960" s="16">
        <f>ABS(Solieusap!H2960)</f>
        <v>2.08621559740013E-3</v>
      </c>
      <c r="I2960" s="16">
        <f>ABS(Solieusap!I2960)</f>
        <v>13.007785709967999</v>
      </c>
      <c r="J2960" s="16">
        <f>ABS(Solieusap!J2960)</f>
        <v>8.7264357272783108</v>
      </c>
      <c r="K2960" s="16">
        <f t="shared" si="0"/>
        <v>34.804034805218201</v>
      </c>
      <c r="L2960" s="16">
        <f t="shared" si="1"/>
        <v>13.007785709967999</v>
      </c>
    </row>
    <row r="2961" spans="1:12" ht="16.5" customHeight="1">
      <c r="A2961" s="15" t="str">
        <f>Solieusap!A2961</f>
        <v>Cũ</v>
      </c>
      <c r="B2961" s="15">
        <f>Solieusap!B2961</f>
        <v>3.5</v>
      </c>
      <c r="C2961" s="15" t="str">
        <f>Solieusap!C2961</f>
        <v>COMB6</v>
      </c>
      <c r="D2961" s="15" t="str">
        <f>Solieusap!D2961</f>
        <v>Combination</v>
      </c>
      <c r="E2961" s="16">
        <f>ABS(Solieusap!E2961)</f>
        <v>34.820891168854601</v>
      </c>
      <c r="F2961" s="16">
        <f>ABS(Solieusap!F2961)</f>
        <v>3.4103287445891102</v>
      </c>
      <c r="G2961" s="16">
        <f>ABS(Solieusap!G2961)</f>
        <v>4.5671157575786303</v>
      </c>
      <c r="H2961" s="16">
        <f>ABS(Solieusap!H2961)</f>
        <v>2.0872707012962299E-3</v>
      </c>
      <c r="I2961" s="16">
        <f>ABS(Solieusap!I2961)</f>
        <v>13.0145805021758</v>
      </c>
      <c r="J2961" s="16">
        <f>ABS(Solieusap!J2961)</f>
        <v>8.7309827792263697</v>
      </c>
      <c r="K2961" s="16">
        <f t="shared" si="0"/>
        <v>34.820891168854601</v>
      </c>
      <c r="L2961" s="16">
        <f t="shared" si="1"/>
        <v>13.0145805021758</v>
      </c>
    </row>
    <row r="2962" spans="1:12" ht="16.5" customHeight="1">
      <c r="A2962" s="15" t="str">
        <f>Solieusap!A2962</f>
        <v>Cũ</v>
      </c>
      <c r="B2962" s="15">
        <f>Solieusap!B2962</f>
        <v>0</v>
      </c>
      <c r="C2962" s="15" t="str">
        <f>Solieusap!C2962</f>
        <v>COMB7</v>
      </c>
      <c r="D2962" s="15" t="str">
        <f>Solieusap!D2962</f>
        <v>Combination</v>
      </c>
      <c r="E2962" s="16">
        <f>ABS(Solieusap!E2962)</f>
        <v>34.837747532491001</v>
      </c>
      <c r="F2962" s="16">
        <f>ABS(Solieusap!F2962)</f>
        <v>3.4120392640696302</v>
      </c>
      <c r="G2962" s="16">
        <f>ABS(Solieusap!G2962)</f>
        <v>4.5693801731630499</v>
      </c>
      <c r="H2962" s="16">
        <f>ABS(Solieusap!H2962)</f>
        <v>2.0883258051923302E-3</v>
      </c>
      <c r="I2962" s="16">
        <f>ABS(Solieusap!I2962)</f>
        <v>13.0213752943837</v>
      </c>
      <c r="J2962" s="16">
        <f>ABS(Solieusap!J2962)</f>
        <v>8.7355298311744303</v>
      </c>
      <c r="K2962" s="16">
        <f t="shared" si="0"/>
        <v>34.837747532491001</v>
      </c>
      <c r="L2962" s="16">
        <f t="shared" si="1"/>
        <v>13.0213752943837</v>
      </c>
    </row>
    <row r="2963" spans="1:12" ht="16.5" customHeight="1">
      <c r="A2963" s="15" t="str">
        <f>Solieusap!A2963</f>
        <v>Cũ</v>
      </c>
      <c r="B2963" s="15">
        <f>Solieusap!B2963</f>
        <v>1.75</v>
      </c>
      <c r="C2963" s="15" t="str">
        <f>Solieusap!C2963</f>
        <v>COMB7</v>
      </c>
      <c r="D2963" s="15" t="str">
        <f>Solieusap!D2963</f>
        <v>Combination</v>
      </c>
      <c r="E2963" s="16">
        <f>ABS(Solieusap!E2963)</f>
        <v>34.854603896127401</v>
      </c>
      <c r="F2963" s="16">
        <f>ABS(Solieusap!F2963)</f>
        <v>3.4137497835501498</v>
      </c>
      <c r="G2963" s="16">
        <f>ABS(Solieusap!G2963)</f>
        <v>4.5716445887474704</v>
      </c>
      <c r="H2963" s="16">
        <f>ABS(Solieusap!H2963)</f>
        <v>2.08938090908843E-3</v>
      </c>
      <c r="I2963" s="16">
        <f>ABS(Solieusap!I2963)</f>
        <v>13.0281700865915</v>
      </c>
      <c r="J2963" s="16">
        <f>ABS(Solieusap!J2963)</f>
        <v>8.7400768831224909</v>
      </c>
      <c r="K2963" s="16">
        <f t="shared" si="0"/>
        <v>34.854603896127401</v>
      </c>
      <c r="L2963" s="16">
        <f t="shared" si="1"/>
        <v>13.0281700865915</v>
      </c>
    </row>
    <row r="2964" spans="1:12" ht="16.5" customHeight="1">
      <c r="A2964" s="15" t="str">
        <f>Solieusap!A2964</f>
        <v>Cũ</v>
      </c>
      <c r="B2964" s="15">
        <f>Solieusap!B2964</f>
        <v>3.5</v>
      </c>
      <c r="C2964" s="15" t="str">
        <f>Solieusap!C2964</f>
        <v>COMB7</v>
      </c>
      <c r="D2964" s="15" t="str">
        <f>Solieusap!D2964</f>
        <v>Combination</v>
      </c>
      <c r="E2964" s="16">
        <f>ABS(Solieusap!E2964)</f>
        <v>34.871460259763801</v>
      </c>
      <c r="F2964" s="16">
        <f>ABS(Solieusap!F2964)</f>
        <v>3.4154603030306698</v>
      </c>
      <c r="G2964" s="16">
        <f>ABS(Solieusap!G2964)</f>
        <v>4.57390900433189</v>
      </c>
      <c r="H2964" s="16">
        <f>ABS(Solieusap!H2964)</f>
        <v>2.0904360129845299E-3</v>
      </c>
      <c r="I2964" s="16">
        <f>ABS(Solieusap!I2964)</f>
        <v>13.0349648787993</v>
      </c>
      <c r="J2964" s="16">
        <f>ABS(Solieusap!J2964)</f>
        <v>8.7446239350705497</v>
      </c>
      <c r="K2964" s="16">
        <f t="shared" si="0"/>
        <v>34.871460259763801</v>
      </c>
      <c r="L2964" s="16">
        <f t="shared" si="1"/>
        <v>13.0349648787993</v>
      </c>
    </row>
    <row r="2965" spans="1:12" ht="16.5" customHeight="1">
      <c r="A2965" s="15" t="str">
        <f>Solieusap!A2965</f>
        <v>Cũ</v>
      </c>
      <c r="B2965" s="15">
        <f>Solieusap!B2965</f>
        <v>0</v>
      </c>
      <c r="C2965" s="15" t="str">
        <f>Solieusap!C2965</f>
        <v>COMB1</v>
      </c>
      <c r="D2965" s="15" t="str">
        <f>Solieusap!D2965</f>
        <v>Combination</v>
      </c>
      <c r="E2965" s="16">
        <f>ABS(Solieusap!E2965)</f>
        <v>34.8883166234002</v>
      </c>
      <c r="F2965" s="16">
        <f>ABS(Solieusap!F2965)</f>
        <v>3.4171708225111899</v>
      </c>
      <c r="G2965" s="16">
        <f>ABS(Solieusap!G2965)</f>
        <v>4.5761734199163104</v>
      </c>
      <c r="H2965" s="16">
        <f>ABS(Solieusap!H2965)</f>
        <v>2.0914911168806302E-3</v>
      </c>
      <c r="I2965" s="16">
        <f>ABS(Solieusap!I2965)</f>
        <v>13.0417596710071</v>
      </c>
      <c r="J2965" s="16">
        <f>ABS(Solieusap!J2965)</f>
        <v>8.7491709870186103</v>
      </c>
      <c r="K2965" s="16">
        <f t="shared" si="0"/>
        <v>34.8883166234002</v>
      </c>
      <c r="L2965" s="16">
        <f t="shared" si="1"/>
        <v>13.0417596710071</v>
      </c>
    </row>
    <row r="2966" spans="1:12" ht="16.5" customHeight="1">
      <c r="A2966" s="15" t="str">
        <f>Solieusap!A2966</f>
        <v>Cũ</v>
      </c>
      <c r="B2966" s="15">
        <f>Solieusap!B2966</f>
        <v>1.75</v>
      </c>
      <c r="C2966" s="15" t="str">
        <f>Solieusap!C2966</f>
        <v>COMB1</v>
      </c>
      <c r="D2966" s="15" t="str">
        <f>Solieusap!D2966</f>
        <v>Combination</v>
      </c>
      <c r="E2966" s="16">
        <f>ABS(Solieusap!E2966)</f>
        <v>34.9051729870366</v>
      </c>
      <c r="F2966" s="16">
        <f>ABS(Solieusap!F2966)</f>
        <v>3.4188813419917099</v>
      </c>
      <c r="G2966" s="16">
        <f>ABS(Solieusap!G2966)</f>
        <v>4.57843783550073</v>
      </c>
      <c r="H2966" s="16">
        <f>ABS(Solieusap!H2966)</f>
        <v>2.09254622077673E-3</v>
      </c>
      <c r="I2966" s="16">
        <f>ABS(Solieusap!I2966)</f>
        <v>13.0485544632149</v>
      </c>
      <c r="J2966" s="16">
        <f>ABS(Solieusap!J2966)</f>
        <v>8.7537180389666691</v>
      </c>
      <c r="K2966" s="16">
        <f t="shared" si="0"/>
        <v>34.9051729870366</v>
      </c>
      <c r="L2966" s="16">
        <f t="shared" si="1"/>
        <v>13.0485544632149</v>
      </c>
    </row>
    <row r="2967" spans="1:12" ht="16.5" customHeight="1">
      <c r="A2967" s="15" t="str">
        <f>Solieusap!A2967</f>
        <v>Cũ</v>
      </c>
      <c r="B2967" s="15">
        <f>Solieusap!B2967</f>
        <v>3.5</v>
      </c>
      <c r="C2967" s="15" t="str">
        <f>Solieusap!C2967</f>
        <v>COMB1</v>
      </c>
      <c r="D2967" s="15" t="str">
        <f>Solieusap!D2967</f>
        <v>Combination</v>
      </c>
      <c r="E2967" s="16">
        <f>ABS(Solieusap!E2967)</f>
        <v>34.922029350673</v>
      </c>
      <c r="F2967" s="16">
        <f>ABS(Solieusap!F2967)</f>
        <v>3.4205918614722299</v>
      </c>
      <c r="G2967" s="16">
        <f>ABS(Solieusap!G2967)</f>
        <v>4.5807022510851496</v>
      </c>
      <c r="H2967" s="16">
        <f>ABS(Solieusap!H2967)</f>
        <v>2.0936013246728299E-3</v>
      </c>
      <c r="I2967" s="16">
        <f>ABS(Solieusap!I2967)</f>
        <v>13.0553492554227</v>
      </c>
      <c r="J2967" s="16">
        <f>ABS(Solieusap!J2967)</f>
        <v>8.7582650909147297</v>
      </c>
      <c r="K2967" s="16">
        <f t="shared" si="0"/>
        <v>34.922029350673</v>
      </c>
      <c r="L2967" s="16">
        <f t="shared" si="1"/>
        <v>13.0553492554227</v>
      </c>
    </row>
    <row r="2968" spans="1:12" ht="16.5" customHeight="1">
      <c r="A2968" s="15" t="str">
        <f>Solieusap!A2968</f>
        <v>Cũ</v>
      </c>
      <c r="B2968" s="15">
        <f>Solieusap!B2968</f>
        <v>0</v>
      </c>
      <c r="C2968" s="15" t="str">
        <f>Solieusap!C2968</f>
        <v>COMB2</v>
      </c>
      <c r="D2968" s="15" t="str">
        <f>Solieusap!D2968</f>
        <v>Combination</v>
      </c>
      <c r="E2968" s="16">
        <f>ABS(Solieusap!E2968)</f>
        <v>34.9388857143094</v>
      </c>
      <c r="F2968" s="16">
        <f>ABS(Solieusap!F2968)</f>
        <v>3.42230238095275</v>
      </c>
      <c r="G2968" s="16">
        <f>ABS(Solieusap!G2968)</f>
        <v>4.5829666666695701</v>
      </c>
      <c r="H2968" s="16">
        <f>ABS(Solieusap!H2968)</f>
        <v>2.0946564285689302E-3</v>
      </c>
      <c r="I2968" s="16">
        <f>ABS(Solieusap!I2968)</f>
        <v>13.0621440476305</v>
      </c>
      <c r="J2968" s="16">
        <f>ABS(Solieusap!J2968)</f>
        <v>8.7628121428627903</v>
      </c>
      <c r="K2968" s="16">
        <f t="shared" si="0"/>
        <v>34.9388857143094</v>
      </c>
      <c r="L2968" s="16">
        <f t="shared" si="1"/>
        <v>13.0621440476305</v>
      </c>
    </row>
    <row r="2969" spans="1:12" ht="16.5" customHeight="1">
      <c r="A2969" s="15" t="str">
        <f>Solieusap!A2969</f>
        <v>Cũ</v>
      </c>
      <c r="B2969" s="15">
        <f>Solieusap!B2969</f>
        <v>1.75</v>
      </c>
      <c r="C2969" s="15" t="str">
        <f>Solieusap!C2969</f>
        <v>COMB2</v>
      </c>
      <c r="D2969" s="15" t="str">
        <f>Solieusap!D2969</f>
        <v>Combination</v>
      </c>
      <c r="E2969" s="16">
        <f>ABS(Solieusap!E2969)</f>
        <v>34.9557420779458</v>
      </c>
      <c r="F2969" s="16">
        <f>ABS(Solieusap!F2969)</f>
        <v>3.42401290043327</v>
      </c>
      <c r="G2969" s="16">
        <f>ABS(Solieusap!G2969)</f>
        <v>4.5852310822539897</v>
      </c>
      <c r="H2969" s="16">
        <f>ABS(Solieusap!H2969)</f>
        <v>2.0957115324650301E-3</v>
      </c>
      <c r="I2969" s="16">
        <f>ABS(Solieusap!I2969)</f>
        <v>13.0689388398383</v>
      </c>
      <c r="J2969" s="16">
        <f>ABS(Solieusap!J2969)</f>
        <v>8.7673591948108491</v>
      </c>
      <c r="K2969" s="16">
        <f t="shared" si="0"/>
        <v>34.9557420779458</v>
      </c>
      <c r="L2969" s="16">
        <f t="shared" si="1"/>
        <v>13.0689388398383</v>
      </c>
    </row>
    <row r="2970" spans="1:12" ht="16.5" customHeight="1">
      <c r="A2970" s="15" t="str">
        <f>Solieusap!A2970</f>
        <v>Cũ</v>
      </c>
      <c r="B2970" s="15">
        <f>Solieusap!B2970</f>
        <v>3.5</v>
      </c>
      <c r="C2970" s="15" t="str">
        <f>Solieusap!C2970</f>
        <v>COMB2</v>
      </c>
      <c r="D2970" s="15" t="str">
        <f>Solieusap!D2970</f>
        <v>Combination</v>
      </c>
      <c r="E2970" s="16">
        <f>ABS(Solieusap!E2970)</f>
        <v>34.9725984415822</v>
      </c>
      <c r="F2970" s="16">
        <f>ABS(Solieusap!F2970)</f>
        <v>3.42572341991379</v>
      </c>
      <c r="G2970" s="16">
        <f>ABS(Solieusap!G2970)</f>
        <v>4.5874954978384102</v>
      </c>
      <c r="H2970" s="16">
        <f>ABS(Solieusap!H2970)</f>
        <v>2.0967666363611299E-3</v>
      </c>
      <c r="I2970" s="16">
        <f>ABS(Solieusap!I2970)</f>
        <v>13.0757336320461</v>
      </c>
      <c r="J2970" s="16">
        <f>ABS(Solieusap!J2970)</f>
        <v>8.7719062467589097</v>
      </c>
      <c r="K2970" s="16">
        <f t="shared" si="0"/>
        <v>34.9725984415822</v>
      </c>
      <c r="L2970" s="16">
        <f t="shared" si="1"/>
        <v>13.0757336320461</v>
      </c>
    </row>
    <row r="2971" spans="1:12" ht="16.5" customHeight="1">
      <c r="A2971" s="15" t="str">
        <f>Solieusap!A2971</f>
        <v>Cũ</v>
      </c>
      <c r="B2971" s="15">
        <f>Solieusap!B2971</f>
        <v>0</v>
      </c>
      <c r="C2971" s="15" t="str">
        <f>Solieusap!C2971</f>
        <v>COMB3</v>
      </c>
      <c r="D2971" s="15" t="str">
        <f>Solieusap!D2971</f>
        <v>Combination</v>
      </c>
      <c r="E2971" s="16">
        <f>ABS(Solieusap!E2971)</f>
        <v>34.9894548052186</v>
      </c>
      <c r="F2971" s="16">
        <f>ABS(Solieusap!F2971)</f>
        <v>3.4274339393943101</v>
      </c>
      <c r="G2971" s="16">
        <f>ABS(Solieusap!G2971)</f>
        <v>4.5897599134228297</v>
      </c>
      <c r="H2971" s="16">
        <f>ABS(Solieusap!H2971)</f>
        <v>2.0978217402572298E-3</v>
      </c>
      <c r="I2971" s="16">
        <f>ABS(Solieusap!I2971)</f>
        <v>13.0825284242539</v>
      </c>
      <c r="J2971" s="16">
        <f>ABS(Solieusap!J2971)</f>
        <v>8.7764532987069703</v>
      </c>
      <c r="K2971" s="16">
        <f t="shared" si="0"/>
        <v>34.9894548052186</v>
      </c>
      <c r="L2971" s="16">
        <f t="shared" si="1"/>
        <v>13.0825284242539</v>
      </c>
    </row>
    <row r="2972" spans="1:12" ht="16.5" customHeight="1">
      <c r="A2972" s="15" t="str">
        <f>Solieusap!A2972</f>
        <v>Cũ</v>
      </c>
      <c r="B2972" s="15">
        <f>Solieusap!B2972</f>
        <v>1.75</v>
      </c>
      <c r="C2972" s="15" t="str">
        <f>Solieusap!C2972</f>
        <v>COMB3</v>
      </c>
      <c r="D2972" s="15" t="str">
        <f>Solieusap!D2972</f>
        <v>Combination</v>
      </c>
      <c r="E2972" s="16">
        <f>ABS(Solieusap!E2972)</f>
        <v>35.006311168854999</v>
      </c>
      <c r="F2972" s="16">
        <f>ABS(Solieusap!F2972)</f>
        <v>3.4291444588748301</v>
      </c>
      <c r="G2972" s="16">
        <f>ABS(Solieusap!G2972)</f>
        <v>4.5920243290072502</v>
      </c>
      <c r="H2972" s="16">
        <f>ABS(Solieusap!H2972)</f>
        <v>2.0988768441533301E-3</v>
      </c>
      <c r="I2972" s="16">
        <f>ABS(Solieusap!I2972)</f>
        <v>13.0893232164618</v>
      </c>
      <c r="J2972" s="16">
        <f>ABS(Solieusap!J2972)</f>
        <v>8.7810003506550292</v>
      </c>
      <c r="K2972" s="16">
        <f t="shared" si="0"/>
        <v>35.006311168854999</v>
      </c>
      <c r="L2972" s="16">
        <f t="shared" si="1"/>
        <v>13.0893232164618</v>
      </c>
    </row>
    <row r="2973" spans="1:12" ht="16.5" customHeight="1">
      <c r="A2973" s="15" t="str">
        <f>Solieusap!A2973</f>
        <v>Cũ</v>
      </c>
      <c r="B2973" s="15">
        <f>Solieusap!B2973</f>
        <v>3.5</v>
      </c>
      <c r="C2973" s="15" t="str">
        <f>Solieusap!C2973</f>
        <v>COMB3</v>
      </c>
      <c r="D2973" s="15" t="str">
        <f>Solieusap!D2973</f>
        <v>Combination</v>
      </c>
      <c r="E2973" s="16">
        <f>ABS(Solieusap!E2973)</f>
        <v>35.023167532491399</v>
      </c>
      <c r="F2973" s="16">
        <f>ABS(Solieusap!F2973)</f>
        <v>3.4308549783553501</v>
      </c>
      <c r="G2973" s="16">
        <f>ABS(Solieusap!G2973)</f>
        <v>4.5942887445916698</v>
      </c>
      <c r="H2973" s="16">
        <f>ABS(Solieusap!H2973)</f>
        <v>2.09993194804943E-3</v>
      </c>
      <c r="I2973" s="16">
        <f>ABS(Solieusap!I2973)</f>
        <v>13.096118008669601</v>
      </c>
      <c r="J2973" s="16">
        <f>ABS(Solieusap!J2973)</f>
        <v>8.7855474026030898</v>
      </c>
      <c r="K2973" s="16">
        <f t="shared" si="0"/>
        <v>35.023167532491399</v>
      </c>
      <c r="L2973" s="16">
        <f t="shared" si="1"/>
        <v>13.096118008669601</v>
      </c>
    </row>
    <row r="2974" spans="1:12" ht="16.5" customHeight="1">
      <c r="A2974" s="15" t="str">
        <f>Solieusap!A2974</f>
        <v>Cũ</v>
      </c>
      <c r="B2974" s="15">
        <f>Solieusap!B2974</f>
        <v>0</v>
      </c>
      <c r="C2974" s="15" t="str">
        <f>Solieusap!C2974</f>
        <v>COMB4</v>
      </c>
      <c r="D2974" s="15" t="str">
        <f>Solieusap!D2974</f>
        <v>Combination</v>
      </c>
      <c r="E2974" s="16">
        <f>ABS(Solieusap!E2974)</f>
        <v>35.040023896127799</v>
      </c>
      <c r="F2974" s="16">
        <f>ABS(Solieusap!F2974)</f>
        <v>3.4325654978358702</v>
      </c>
      <c r="G2974" s="16">
        <f>ABS(Solieusap!G2974)</f>
        <v>4.5965531601760903</v>
      </c>
      <c r="H2974" s="16">
        <f>ABS(Solieusap!H2974)</f>
        <v>2.1009870519455298E-3</v>
      </c>
      <c r="I2974" s="16">
        <f>ABS(Solieusap!I2974)</f>
        <v>13.1029128008774</v>
      </c>
      <c r="J2974" s="16">
        <f>ABS(Solieusap!J2974)</f>
        <v>8.7900944545511592</v>
      </c>
      <c r="K2974" s="16">
        <f t="shared" si="0"/>
        <v>35.040023896127799</v>
      </c>
      <c r="L2974" s="16">
        <f t="shared" si="1"/>
        <v>13.1029128008774</v>
      </c>
    </row>
    <row r="2975" spans="1:12" ht="16.5" customHeight="1">
      <c r="A2975" s="15" t="str">
        <f>Solieusap!A2975</f>
        <v>Cũ</v>
      </c>
      <c r="B2975" s="15">
        <f>Solieusap!B2975</f>
        <v>1.75</v>
      </c>
      <c r="C2975" s="15" t="str">
        <f>Solieusap!C2975</f>
        <v>COMB4</v>
      </c>
      <c r="D2975" s="15" t="str">
        <f>Solieusap!D2975</f>
        <v>Combination</v>
      </c>
      <c r="E2975" s="16">
        <f>ABS(Solieusap!E2975)</f>
        <v>35.056880259764199</v>
      </c>
      <c r="F2975" s="16">
        <f>ABS(Solieusap!F2975)</f>
        <v>3.4342760173163902</v>
      </c>
      <c r="G2975" s="16">
        <f>ABS(Solieusap!G2975)</f>
        <v>4.5988175757605099</v>
      </c>
      <c r="H2975" s="16">
        <f>ABS(Solieusap!H2975)</f>
        <v>2.1020421558416301E-3</v>
      </c>
      <c r="I2975" s="16">
        <f>ABS(Solieusap!I2975)</f>
        <v>13.109707593085201</v>
      </c>
      <c r="J2975" s="16">
        <f>ABS(Solieusap!J2975)</f>
        <v>8.7946415064992198</v>
      </c>
      <c r="K2975" s="16">
        <f t="shared" si="0"/>
        <v>35.056880259764199</v>
      </c>
      <c r="L2975" s="16">
        <f t="shared" si="1"/>
        <v>13.109707593085201</v>
      </c>
    </row>
    <row r="2976" spans="1:12" ht="16.5" customHeight="1">
      <c r="A2976" s="15" t="str">
        <f>Solieusap!A2976</f>
        <v>Cũ</v>
      </c>
      <c r="B2976" s="15">
        <f>Solieusap!B2976</f>
        <v>3.5</v>
      </c>
      <c r="C2976" s="15" t="str">
        <f>Solieusap!C2976</f>
        <v>COMB4</v>
      </c>
      <c r="D2976" s="15" t="str">
        <f>Solieusap!D2976</f>
        <v>Combination</v>
      </c>
      <c r="E2976" s="16">
        <f>ABS(Solieusap!E2976)</f>
        <v>35.073736623400599</v>
      </c>
      <c r="F2976" s="16">
        <f>ABS(Solieusap!F2976)</f>
        <v>3.4359865367969098</v>
      </c>
      <c r="G2976" s="16">
        <f>ABS(Solieusap!G2976)</f>
        <v>4.6010819913449303</v>
      </c>
      <c r="H2976" s="16">
        <f>ABS(Solieusap!H2976)</f>
        <v>2.10309725973773E-3</v>
      </c>
      <c r="I2976" s="16">
        <f>ABS(Solieusap!I2976)</f>
        <v>13.116502385293</v>
      </c>
      <c r="J2976" s="16">
        <f>ABS(Solieusap!J2976)</f>
        <v>8.7991885584472804</v>
      </c>
      <c r="K2976" s="16">
        <f t="shared" si="0"/>
        <v>35.073736623400599</v>
      </c>
      <c r="L2976" s="16">
        <f t="shared" si="1"/>
        <v>13.116502385293</v>
      </c>
    </row>
    <row r="2977" spans="1:12" ht="16.5" customHeight="1">
      <c r="A2977" s="15" t="str">
        <f>Solieusap!A2977</f>
        <v>Cũ</v>
      </c>
      <c r="B2977" s="15">
        <f>Solieusap!B2977</f>
        <v>0</v>
      </c>
      <c r="C2977" s="15" t="str">
        <f>Solieusap!C2977</f>
        <v>COMB5</v>
      </c>
      <c r="D2977" s="15" t="str">
        <f>Solieusap!D2977</f>
        <v>Combination</v>
      </c>
      <c r="E2977" s="16">
        <f>ABS(Solieusap!E2977)</f>
        <v>35.090592987036999</v>
      </c>
      <c r="F2977" s="16">
        <f>ABS(Solieusap!F2977)</f>
        <v>3.4376970562774298</v>
      </c>
      <c r="G2977" s="16">
        <f>ABS(Solieusap!G2977)</f>
        <v>4.6033464069293499</v>
      </c>
      <c r="H2977" s="16">
        <f>ABS(Solieusap!H2977)</f>
        <v>2.1041523636338298E-3</v>
      </c>
      <c r="I2977" s="16">
        <f>ABS(Solieusap!I2977)</f>
        <v>13.123297177500801</v>
      </c>
      <c r="J2977" s="16">
        <f>ABS(Solieusap!J2977)</f>
        <v>8.8037356103953393</v>
      </c>
      <c r="K2977" s="16">
        <f t="shared" si="0"/>
        <v>35.090592987036999</v>
      </c>
      <c r="L2977" s="16">
        <f t="shared" si="1"/>
        <v>13.123297177500801</v>
      </c>
    </row>
    <row r="2978" spans="1:12" ht="16.5" customHeight="1">
      <c r="A2978" s="15" t="str">
        <f>Solieusap!A2978</f>
        <v>Cũ</v>
      </c>
      <c r="B2978" s="15">
        <f>Solieusap!B2978</f>
        <v>1.75</v>
      </c>
      <c r="C2978" s="15" t="str">
        <f>Solieusap!C2978</f>
        <v>COMB5</v>
      </c>
      <c r="D2978" s="15" t="str">
        <f>Solieusap!D2978</f>
        <v>Combination</v>
      </c>
      <c r="E2978" s="16">
        <f>ABS(Solieusap!E2978)</f>
        <v>35.107449350673399</v>
      </c>
      <c r="F2978" s="16">
        <f>ABS(Solieusap!F2978)</f>
        <v>3.4394075757579499</v>
      </c>
      <c r="G2978" s="16">
        <f>ABS(Solieusap!G2978)</f>
        <v>4.6056108225137704</v>
      </c>
      <c r="H2978" s="16">
        <f>ABS(Solieusap!H2978)</f>
        <v>2.1052074675299301E-3</v>
      </c>
      <c r="I2978" s="16">
        <f>ABS(Solieusap!I2978)</f>
        <v>13.1300919697086</v>
      </c>
      <c r="J2978" s="16">
        <f>ABS(Solieusap!J2978)</f>
        <v>8.8082826623433998</v>
      </c>
      <c r="K2978" s="16">
        <f t="shared" si="0"/>
        <v>35.107449350673399</v>
      </c>
      <c r="L2978" s="16">
        <f t="shared" si="1"/>
        <v>13.1300919697086</v>
      </c>
    </row>
    <row r="2979" spans="1:12" ht="16.5" customHeight="1">
      <c r="A2979" s="15" t="str">
        <f>Solieusap!A2979</f>
        <v>Cũ</v>
      </c>
      <c r="B2979" s="15">
        <f>Solieusap!B2979</f>
        <v>3.5</v>
      </c>
      <c r="C2979" s="15" t="str">
        <f>Solieusap!C2979</f>
        <v>COMB5</v>
      </c>
      <c r="D2979" s="15" t="str">
        <f>Solieusap!D2979</f>
        <v>Combination</v>
      </c>
      <c r="E2979" s="16">
        <f>ABS(Solieusap!E2979)</f>
        <v>35.124305714309799</v>
      </c>
      <c r="F2979" s="16">
        <f>ABS(Solieusap!F2979)</f>
        <v>3.4411180952384699</v>
      </c>
      <c r="G2979" s="16">
        <f>ABS(Solieusap!G2979)</f>
        <v>4.60787523809819</v>
      </c>
      <c r="H2979" s="16">
        <f>ABS(Solieusap!H2979)</f>
        <v>2.10626257142603E-3</v>
      </c>
      <c r="I2979" s="16">
        <f>ABS(Solieusap!I2979)</f>
        <v>13.136886761916401</v>
      </c>
      <c r="J2979" s="16">
        <f>ABS(Solieusap!J2979)</f>
        <v>8.8128297142914604</v>
      </c>
      <c r="K2979" s="16">
        <f t="shared" si="0"/>
        <v>35.124305714309799</v>
      </c>
      <c r="L2979" s="16">
        <f t="shared" si="1"/>
        <v>13.136886761916401</v>
      </c>
    </row>
    <row r="2980" spans="1:12" ht="16.5" customHeight="1">
      <c r="A2980" s="15" t="str">
        <f>Solieusap!A2980</f>
        <v>Cũ</v>
      </c>
      <c r="B2980" s="15">
        <f>Solieusap!B2980</f>
        <v>0</v>
      </c>
      <c r="C2980" s="15" t="str">
        <f>Solieusap!C2980</f>
        <v>COMB6</v>
      </c>
      <c r="D2980" s="15" t="str">
        <f>Solieusap!D2980</f>
        <v>Combination</v>
      </c>
      <c r="E2980" s="16">
        <f>ABS(Solieusap!E2980)</f>
        <v>35.141162077946198</v>
      </c>
      <c r="F2980" s="16">
        <f>ABS(Solieusap!F2980)</f>
        <v>3.4428286147189899</v>
      </c>
      <c r="G2980" s="16">
        <f>ABS(Solieusap!G2980)</f>
        <v>4.6101396536826096</v>
      </c>
      <c r="H2980" s="16">
        <f>ABS(Solieusap!H2980)</f>
        <v>2.1073176753221299E-3</v>
      </c>
      <c r="I2980" s="16">
        <f>ABS(Solieusap!I2980)</f>
        <v>13.1436815541242</v>
      </c>
      <c r="J2980" s="16">
        <f>ABS(Solieusap!J2980)</f>
        <v>8.8173767662395193</v>
      </c>
      <c r="K2980" s="16">
        <f t="shared" si="0"/>
        <v>35.141162077946198</v>
      </c>
      <c r="L2980" s="16">
        <f t="shared" si="1"/>
        <v>13.1436815541242</v>
      </c>
    </row>
    <row r="2981" spans="1:12" ht="16.5" customHeight="1">
      <c r="A2981" s="15" t="str">
        <f>Solieusap!A2981</f>
        <v>Cũ</v>
      </c>
      <c r="B2981" s="15">
        <f>Solieusap!B2981</f>
        <v>1.75</v>
      </c>
      <c r="C2981" s="15" t="str">
        <f>Solieusap!C2981</f>
        <v>COMB6</v>
      </c>
      <c r="D2981" s="15" t="str">
        <f>Solieusap!D2981</f>
        <v>Combination</v>
      </c>
      <c r="E2981" s="16">
        <f>ABS(Solieusap!E2981)</f>
        <v>35.158018441582598</v>
      </c>
      <c r="F2981" s="16">
        <f>ABS(Solieusap!F2981)</f>
        <v>3.44453913419951</v>
      </c>
      <c r="G2981" s="16">
        <f>ABS(Solieusap!G2981)</f>
        <v>4.6124040692670301</v>
      </c>
      <c r="H2981" s="16">
        <f>ABS(Solieusap!H2981)</f>
        <v>2.1083727792182302E-3</v>
      </c>
      <c r="I2981" s="16">
        <f>ABS(Solieusap!I2981)</f>
        <v>13.150476346332001</v>
      </c>
      <c r="J2981" s="16">
        <f>ABS(Solieusap!J2981)</f>
        <v>8.8219238181875799</v>
      </c>
      <c r="K2981" s="16">
        <f t="shared" si="0"/>
        <v>35.158018441582598</v>
      </c>
      <c r="L2981" s="16">
        <f t="shared" si="1"/>
        <v>13.150476346332001</v>
      </c>
    </row>
    <row r="2982" spans="1:12" ht="16.5" customHeight="1">
      <c r="A2982" s="15" t="str">
        <f>Solieusap!A2982</f>
        <v>Cũ</v>
      </c>
      <c r="B2982" s="15">
        <f>Solieusap!B2982</f>
        <v>3.5</v>
      </c>
      <c r="C2982" s="15" t="str">
        <f>Solieusap!C2982</f>
        <v>COMB6</v>
      </c>
      <c r="D2982" s="15" t="str">
        <f>Solieusap!D2982</f>
        <v>Combination</v>
      </c>
      <c r="E2982" s="16">
        <f>ABS(Solieusap!E2982)</f>
        <v>35.174874805218998</v>
      </c>
      <c r="F2982" s="16">
        <f>ABS(Solieusap!F2982)</f>
        <v>3.44624965368003</v>
      </c>
      <c r="G2982" s="16">
        <f>ABS(Solieusap!G2982)</f>
        <v>4.6146684848514496</v>
      </c>
      <c r="H2982" s="16">
        <f>ABS(Solieusap!H2982)</f>
        <v>2.10942788311433E-3</v>
      </c>
      <c r="I2982" s="16">
        <f>ABS(Solieusap!I2982)</f>
        <v>13.1572711385398</v>
      </c>
      <c r="J2982" s="16">
        <f>ABS(Solieusap!J2982)</f>
        <v>8.8264708701356405</v>
      </c>
      <c r="K2982" s="16">
        <f t="shared" si="0"/>
        <v>35.174874805218998</v>
      </c>
      <c r="L2982" s="16">
        <f t="shared" si="1"/>
        <v>13.1572711385398</v>
      </c>
    </row>
    <row r="2983" spans="1:12" ht="16.5" customHeight="1">
      <c r="A2983" s="15" t="str">
        <f>Solieusap!A2983</f>
        <v>Cũ</v>
      </c>
      <c r="B2983" s="15">
        <f>Solieusap!B2983</f>
        <v>0</v>
      </c>
      <c r="C2983" s="15" t="str">
        <f>Solieusap!C2983</f>
        <v>COMB7</v>
      </c>
      <c r="D2983" s="15" t="str">
        <f>Solieusap!D2983</f>
        <v>Combination</v>
      </c>
      <c r="E2983" s="16">
        <f>ABS(Solieusap!E2983)</f>
        <v>35.191731168855398</v>
      </c>
      <c r="F2983" s="16">
        <f>ABS(Solieusap!F2983)</f>
        <v>3.44796017316055</v>
      </c>
      <c r="G2983" s="16">
        <f>ABS(Solieusap!G2983)</f>
        <v>4.6169329004358701</v>
      </c>
      <c r="H2983" s="16">
        <f>ABS(Solieusap!H2983)</f>
        <v>2.1104829870104299E-3</v>
      </c>
      <c r="I2983" s="16">
        <f>ABS(Solieusap!I2983)</f>
        <v>13.1640659307477</v>
      </c>
      <c r="J2983" s="16">
        <f>ABS(Solieusap!J2983)</f>
        <v>8.8310179220836993</v>
      </c>
      <c r="K2983" s="16">
        <f t="shared" si="0"/>
        <v>35.191731168855398</v>
      </c>
      <c r="L2983" s="16">
        <f t="shared" si="1"/>
        <v>13.1640659307477</v>
      </c>
    </row>
    <row r="2984" spans="1:12" ht="16.5" customHeight="1">
      <c r="A2984" s="15" t="str">
        <f>Solieusap!A2984</f>
        <v>Cũ</v>
      </c>
      <c r="B2984" s="15">
        <f>Solieusap!B2984</f>
        <v>1.75</v>
      </c>
      <c r="C2984" s="15" t="str">
        <f>Solieusap!C2984</f>
        <v>COMB7</v>
      </c>
      <c r="D2984" s="15" t="str">
        <f>Solieusap!D2984</f>
        <v>Combination</v>
      </c>
      <c r="E2984" s="16">
        <f>ABS(Solieusap!E2984)</f>
        <v>35.208587532491798</v>
      </c>
      <c r="F2984" s="16">
        <f>ABS(Solieusap!F2984)</f>
        <v>3.4496706926410701</v>
      </c>
      <c r="G2984" s="16">
        <f>ABS(Solieusap!G2984)</f>
        <v>4.6191973160202897</v>
      </c>
      <c r="H2984" s="16">
        <f>ABS(Solieusap!H2984)</f>
        <v>2.1115380909065302E-3</v>
      </c>
      <c r="I2984" s="16">
        <f>ABS(Solieusap!I2984)</f>
        <v>13.170860722955499</v>
      </c>
      <c r="J2984" s="16">
        <f>ABS(Solieusap!J2984)</f>
        <v>8.8355649740317599</v>
      </c>
      <c r="K2984" s="16">
        <f t="shared" si="0"/>
        <v>35.208587532491798</v>
      </c>
      <c r="L2984" s="16">
        <f t="shared" si="1"/>
        <v>13.170860722955499</v>
      </c>
    </row>
    <row r="2985" spans="1:12" ht="16.5" customHeight="1">
      <c r="A2985" s="15" t="str">
        <f>Solieusap!A2985</f>
        <v>Cũ</v>
      </c>
      <c r="B2985" s="15">
        <f>Solieusap!B2985</f>
        <v>3.5</v>
      </c>
      <c r="C2985" s="15" t="str">
        <f>Solieusap!C2985</f>
        <v>COMB7</v>
      </c>
      <c r="D2985" s="15" t="str">
        <f>Solieusap!D2985</f>
        <v>Combination</v>
      </c>
      <c r="E2985" s="16">
        <f>ABS(Solieusap!E2985)</f>
        <v>35.225443896128198</v>
      </c>
      <c r="F2985" s="16">
        <f>ABS(Solieusap!F2985)</f>
        <v>3.4513812121215901</v>
      </c>
      <c r="G2985" s="16">
        <f>ABS(Solieusap!G2985)</f>
        <v>4.6214617316047102</v>
      </c>
      <c r="H2985" s="16">
        <f>ABS(Solieusap!H2985)</f>
        <v>2.11259319480263E-3</v>
      </c>
      <c r="I2985" s="16">
        <f>ABS(Solieusap!I2985)</f>
        <v>13.1776555151633</v>
      </c>
      <c r="J2985" s="16">
        <f>ABS(Solieusap!J2985)</f>
        <v>8.8401120259798205</v>
      </c>
      <c r="K2985" s="16">
        <f t="shared" si="0"/>
        <v>35.225443896128198</v>
      </c>
      <c r="L2985" s="16">
        <f t="shared" si="1"/>
        <v>13.1776555151633</v>
      </c>
    </row>
    <row r="2986" spans="1:12" ht="16.5" customHeight="1">
      <c r="A2986" s="15" t="str">
        <f>Solieusap!A2986</f>
        <v>Cũ</v>
      </c>
      <c r="B2986" s="15">
        <f>Solieusap!B2986</f>
        <v>0</v>
      </c>
      <c r="C2986" s="15" t="str">
        <f>Solieusap!C2986</f>
        <v>COMB1</v>
      </c>
      <c r="D2986" s="15" t="str">
        <f>Solieusap!D2986</f>
        <v>Combination</v>
      </c>
      <c r="E2986" s="16">
        <f>ABS(Solieusap!E2986)</f>
        <v>35.242300259764598</v>
      </c>
      <c r="F2986" s="16">
        <f>ABS(Solieusap!F2986)</f>
        <v>3.4530917316021101</v>
      </c>
      <c r="G2986" s="16">
        <f>ABS(Solieusap!G2986)</f>
        <v>4.6237261471891298</v>
      </c>
      <c r="H2986" s="16">
        <f>ABS(Solieusap!H2986)</f>
        <v>2.1136482986987299E-3</v>
      </c>
      <c r="I2986" s="16">
        <f>ABS(Solieusap!I2986)</f>
        <v>13.184450307371099</v>
      </c>
      <c r="J2986" s="16">
        <f>ABS(Solieusap!J2986)</f>
        <v>8.8446590779278793</v>
      </c>
      <c r="K2986" s="16">
        <f t="shared" si="0"/>
        <v>35.242300259764598</v>
      </c>
      <c r="L2986" s="16">
        <f t="shared" si="1"/>
        <v>13.184450307371099</v>
      </c>
    </row>
    <row r="2987" spans="1:12" ht="16.5" customHeight="1">
      <c r="A2987" s="15" t="str">
        <f>Solieusap!A2987</f>
        <v>Cũ</v>
      </c>
      <c r="B2987" s="15">
        <f>Solieusap!B2987</f>
        <v>1.75</v>
      </c>
      <c r="C2987" s="15" t="str">
        <f>Solieusap!C2987</f>
        <v>COMB1</v>
      </c>
      <c r="D2987" s="15" t="str">
        <f>Solieusap!D2987</f>
        <v>Combination</v>
      </c>
      <c r="E2987" s="16">
        <f>ABS(Solieusap!E2987)</f>
        <v>35.259156623400997</v>
      </c>
      <c r="F2987" s="16">
        <f>ABS(Solieusap!F2987)</f>
        <v>3.4548022510826302</v>
      </c>
      <c r="G2987" s="16">
        <f>ABS(Solieusap!G2987)</f>
        <v>4.6259905627735503</v>
      </c>
      <c r="H2987" s="16">
        <f>ABS(Solieusap!H2987)</f>
        <v>2.1147034025948302E-3</v>
      </c>
      <c r="I2987" s="16">
        <f>ABS(Solieusap!I2987)</f>
        <v>13.1912450995789</v>
      </c>
      <c r="J2987" s="16">
        <f>ABS(Solieusap!J2987)</f>
        <v>8.8492061298759399</v>
      </c>
      <c r="K2987" s="16">
        <f t="shared" si="0"/>
        <v>35.259156623400997</v>
      </c>
      <c r="L2987" s="16">
        <f t="shared" si="1"/>
        <v>13.1912450995789</v>
      </c>
    </row>
    <row r="2988" spans="1:12" ht="16.5" customHeight="1">
      <c r="A2988" s="15" t="str">
        <f>Solieusap!A2988</f>
        <v>Cũ</v>
      </c>
      <c r="B2988" s="15">
        <f>Solieusap!B2988</f>
        <v>3.5</v>
      </c>
      <c r="C2988" s="15" t="str">
        <f>Solieusap!C2988</f>
        <v>COMB1</v>
      </c>
      <c r="D2988" s="15" t="str">
        <f>Solieusap!D2988</f>
        <v>Combination</v>
      </c>
      <c r="E2988" s="16">
        <f>ABS(Solieusap!E2988)</f>
        <v>35.276012987037397</v>
      </c>
      <c r="F2988" s="16">
        <f>ABS(Solieusap!F2988)</f>
        <v>3.4565127705631502</v>
      </c>
      <c r="G2988" s="16">
        <f>ABS(Solieusap!G2988)</f>
        <v>4.6282549783579698</v>
      </c>
      <c r="H2988" s="16">
        <f>ABS(Solieusap!H2988)</f>
        <v>2.1157585064909301E-3</v>
      </c>
      <c r="I2988" s="16">
        <f>ABS(Solieusap!I2988)</f>
        <v>13.198039891786699</v>
      </c>
      <c r="J2988" s="16">
        <f>ABS(Solieusap!J2988)</f>
        <v>8.8537531818240005</v>
      </c>
      <c r="K2988" s="16">
        <f t="shared" si="0"/>
        <v>35.276012987037397</v>
      </c>
      <c r="L2988" s="16">
        <f t="shared" si="1"/>
        <v>13.198039891786699</v>
      </c>
    </row>
    <row r="2989" spans="1:12" ht="16.5" customHeight="1">
      <c r="A2989" s="15" t="str">
        <f>Solieusap!A2989</f>
        <v>Cũ</v>
      </c>
      <c r="B2989" s="15">
        <f>Solieusap!B2989</f>
        <v>0</v>
      </c>
      <c r="C2989" s="15" t="str">
        <f>Solieusap!C2989</f>
        <v>COMB2</v>
      </c>
      <c r="D2989" s="15" t="str">
        <f>Solieusap!D2989</f>
        <v>Combination</v>
      </c>
      <c r="E2989" s="16">
        <f>ABS(Solieusap!E2989)</f>
        <v>35.292869350673797</v>
      </c>
      <c r="F2989" s="16">
        <f>ABS(Solieusap!F2989)</f>
        <v>3.4582232900436698</v>
      </c>
      <c r="G2989" s="16">
        <f>ABS(Solieusap!G2989)</f>
        <v>4.6305193939423903</v>
      </c>
      <c r="H2989" s="16">
        <f>ABS(Solieusap!H2989)</f>
        <v>2.1168136103870299E-3</v>
      </c>
      <c r="I2989" s="16">
        <f>ABS(Solieusap!I2989)</f>
        <v>13.2048346839945</v>
      </c>
      <c r="J2989" s="16">
        <f>ABS(Solieusap!J2989)</f>
        <v>8.8583002337720593</v>
      </c>
      <c r="K2989" s="16">
        <f t="shared" si="0"/>
        <v>35.292869350673797</v>
      </c>
      <c r="L2989" s="16">
        <f t="shared" si="1"/>
        <v>13.2048346839945</v>
      </c>
    </row>
    <row r="2990" spans="1:12" ht="16.5" customHeight="1">
      <c r="A2990" s="15" t="str">
        <f>Solieusap!A2990</f>
        <v>Cũ</v>
      </c>
      <c r="B2990" s="15">
        <f>Solieusap!B2990</f>
        <v>1.75</v>
      </c>
      <c r="C2990" s="15" t="str">
        <f>Solieusap!C2990</f>
        <v>COMB2</v>
      </c>
      <c r="D2990" s="15" t="str">
        <f>Solieusap!D2990</f>
        <v>Combination</v>
      </c>
      <c r="E2990" s="16">
        <f>ABS(Solieusap!E2990)</f>
        <v>35.309725714310197</v>
      </c>
      <c r="F2990" s="16">
        <f>ABS(Solieusap!F2990)</f>
        <v>3.4599338095241898</v>
      </c>
      <c r="G2990" s="16">
        <f>ABS(Solieusap!G2990)</f>
        <v>4.6327838095268099</v>
      </c>
      <c r="H2990" s="16">
        <f>ABS(Solieusap!H2990)</f>
        <v>2.1178687142831298E-3</v>
      </c>
      <c r="I2990" s="16">
        <f>ABS(Solieusap!I2990)</f>
        <v>13.211629476202299</v>
      </c>
      <c r="J2990" s="16">
        <f>ABS(Solieusap!J2990)</f>
        <v>8.8628472857201199</v>
      </c>
      <c r="K2990" s="16">
        <f t="shared" si="0"/>
        <v>35.309725714310197</v>
      </c>
      <c r="L2990" s="16">
        <f t="shared" si="1"/>
        <v>13.211629476202299</v>
      </c>
    </row>
    <row r="2991" spans="1:12" ht="16.5" customHeight="1">
      <c r="A2991" s="15" t="str">
        <f>Solieusap!A2991</f>
        <v>Cũ</v>
      </c>
      <c r="B2991" s="15">
        <f>Solieusap!B2991</f>
        <v>3.5</v>
      </c>
      <c r="C2991" s="15" t="str">
        <f>Solieusap!C2991</f>
        <v>COMB2</v>
      </c>
      <c r="D2991" s="15" t="str">
        <f>Solieusap!D2991</f>
        <v>Combination</v>
      </c>
      <c r="E2991" s="16">
        <f>ABS(Solieusap!E2991)</f>
        <v>35.326582077946597</v>
      </c>
      <c r="F2991" s="16">
        <f>ABS(Solieusap!F2991)</f>
        <v>3.4616443290047099</v>
      </c>
      <c r="G2991" s="16">
        <f>ABS(Solieusap!G2991)</f>
        <v>4.6350482251112304</v>
      </c>
      <c r="H2991" s="16">
        <f>ABS(Solieusap!H2991)</f>
        <v>2.1189238181792301E-3</v>
      </c>
      <c r="I2991" s="16">
        <f>ABS(Solieusap!I2991)</f>
        <v>13.2184242684101</v>
      </c>
      <c r="J2991" s="16">
        <f>ABS(Solieusap!J2991)</f>
        <v>8.8673943376681894</v>
      </c>
      <c r="K2991" s="16">
        <f t="shared" si="0"/>
        <v>35.326582077946597</v>
      </c>
      <c r="L2991" s="16">
        <f t="shared" si="1"/>
        <v>13.2184242684101</v>
      </c>
    </row>
    <row r="2992" spans="1:12" ht="16.5" customHeight="1">
      <c r="A2992" s="15" t="str">
        <f>Solieusap!A2992</f>
        <v>Cũ</v>
      </c>
      <c r="B2992" s="15">
        <f>Solieusap!B2992</f>
        <v>0</v>
      </c>
      <c r="C2992" s="15" t="str">
        <f>Solieusap!C2992</f>
        <v>COMB3</v>
      </c>
      <c r="D2992" s="15" t="str">
        <f>Solieusap!D2992</f>
        <v>Combination</v>
      </c>
      <c r="E2992" s="16">
        <f>ABS(Solieusap!E2992)</f>
        <v>35.343438441582997</v>
      </c>
      <c r="F2992" s="16">
        <f>ABS(Solieusap!F2992)</f>
        <v>3.4633548484852299</v>
      </c>
      <c r="G2992" s="16">
        <f>ABS(Solieusap!G2992)</f>
        <v>4.63731264069565</v>
      </c>
      <c r="H2992" s="16">
        <f>ABS(Solieusap!H2992)</f>
        <v>2.1199789220753299E-3</v>
      </c>
      <c r="I2992" s="16">
        <f>ABS(Solieusap!I2992)</f>
        <v>13.225219060617899</v>
      </c>
      <c r="J2992" s="16">
        <f>ABS(Solieusap!J2992)</f>
        <v>8.87194138961625</v>
      </c>
      <c r="K2992" s="16">
        <f t="shared" si="0"/>
        <v>35.343438441582997</v>
      </c>
      <c r="L2992" s="16">
        <f t="shared" si="1"/>
        <v>13.225219060617899</v>
      </c>
    </row>
    <row r="2993" spans="1:12" ht="16.5" customHeight="1">
      <c r="A2993" s="15" t="str">
        <f>Solieusap!A2993</f>
        <v>Cũ</v>
      </c>
      <c r="B2993" s="15">
        <f>Solieusap!B2993</f>
        <v>1.75</v>
      </c>
      <c r="C2993" s="15" t="str">
        <f>Solieusap!C2993</f>
        <v>COMB3</v>
      </c>
      <c r="D2993" s="15" t="str">
        <f>Solieusap!D2993</f>
        <v>Combination</v>
      </c>
      <c r="E2993" s="16">
        <f>ABS(Solieusap!E2993)</f>
        <v>35.360294805219397</v>
      </c>
      <c r="F2993" s="16">
        <f>ABS(Solieusap!F2993)</f>
        <v>3.4650653679657499</v>
      </c>
      <c r="G2993" s="16">
        <f>ABS(Solieusap!G2993)</f>
        <v>4.6395770562800696</v>
      </c>
      <c r="H2993" s="16">
        <f>ABS(Solieusap!H2993)</f>
        <v>2.1210340259714298E-3</v>
      </c>
      <c r="I2993" s="16">
        <f>ABS(Solieusap!I2993)</f>
        <v>13.2320138528258</v>
      </c>
      <c r="J2993" s="16">
        <f>ABS(Solieusap!J2993)</f>
        <v>8.8764884415643106</v>
      </c>
      <c r="K2993" s="16">
        <f t="shared" si="0"/>
        <v>35.360294805219397</v>
      </c>
      <c r="L2993" s="16">
        <f t="shared" si="1"/>
        <v>13.2320138528258</v>
      </c>
    </row>
    <row r="2994" spans="1:12" ht="16.5" customHeight="1">
      <c r="A2994" s="15" t="str">
        <f>Solieusap!A2994</f>
        <v>Cũ</v>
      </c>
      <c r="B2994" s="15">
        <f>Solieusap!B2994</f>
        <v>3.5</v>
      </c>
      <c r="C2994" s="15" t="str">
        <f>Solieusap!C2994</f>
        <v>COMB3</v>
      </c>
      <c r="D2994" s="15" t="str">
        <f>Solieusap!D2994</f>
        <v>Combination</v>
      </c>
      <c r="E2994" s="16">
        <f>ABS(Solieusap!E2994)</f>
        <v>35.377151168855796</v>
      </c>
      <c r="F2994" s="16">
        <f>ABS(Solieusap!F2994)</f>
        <v>3.46677588744627</v>
      </c>
      <c r="G2994" s="16">
        <f>ABS(Solieusap!G2994)</f>
        <v>4.64184147186449</v>
      </c>
      <c r="H2994" s="16">
        <f>ABS(Solieusap!H2994)</f>
        <v>2.1220891298675301E-3</v>
      </c>
      <c r="I2994" s="16">
        <f>ABS(Solieusap!I2994)</f>
        <v>13.2388086450336</v>
      </c>
      <c r="J2994" s="16">
        <f>ABS(Solieusap!J2994)</f>
        <v>8.8810354935123694</v>
      </c>
      <c r="K2994" s="16">
        <f t="shared" si="0"/>
        <v>35.377151168855796</v>
      </c>
      <c r="L2994" s="16">
        <f t="shared" si="1"/>
        <v>13.2388086450336</v>
      </c>
    </row>
    <row r="2995" spans="1:12" ht="16.5" customHeight="1">
      <c r="A2995" s="15" t="str">
        <f>Solieusap!A2995</f>
        <v>Cũ</v>
      </c>
      <c r="B2995" s="15">
        <f>Solieusap!B2995</f>
        <v>0</v>
      </c>
      <c r="C2995" s="15" t="str">
        <f>Solieusap!C2995</f>
        <v>COMB4</v>
      </c>
      <c r="D2995" s="15" t="str">
        <f>Solieusap!D2995</f>
        <v>Combination</v>
      </c>
      <c r="E2995" s="16">
        <f>ABS(Solieusap!E2995)</f>
        <v>35.394007532492203</v>
      </c>
      <c r="F2995" s="16">
        <f>ABS(Solieusap!F2995)</f>
        <v>3.46848640692679</v>
      </c>
      <c r="G2995" s="16">
        <f>ABS(Solieusap!G2995)</f>
        <v>4.6441058874489096</v>
      </c>
      <c r="H2995" s="16">
        <f>ABS(Solieusap!H2995)</f>
        <v>2.12314423376363E-3</v>
      </c>
      <c r="I2995" s="16">
        <f>ABS(Solieusap!I2995)</f>
        <v>13.2456034372414</v>
      </c>
      <c r="J2995" s="16">
        <f>ABS(Solieusap!J2995)</f>
        <v>8.88558254546043</v>
      </c>
      <c r="K2995" s="16">
        <f t="shared" si="0"/>
        <v>35.394007532492203</v>
      </c>
      <c r="L2995" s="16">
        <f t="shared" si="1"/>
        <v>13.2456034372414</v>
      </c>
    </row>
    <row r="2996" spans="1:12" ht="16.5" customHeight="1">
      <c r="A2996" s="15" t="str">
        <f>Solieusap!A2996</f>
        <v>Cũ</v>
      </c>
      <c r="B2996" s="15">
        <f>Solieusap!B2996</f>
        <v>1.75</v>
      </c>
      <c r="C2996" s="15" t="str">
        <f>Solieusap!C2996</f>
        <v>COMB4</v>
      </c>
      <c r="D2996" s="15" t="str">
        <f>Solieusap!D2996</f>
        <v>Combination</v>
      </c>
      <c r="E2996" s="16">
        <f>ABS(Solieusap!E2996)</f>
        <v>35.410863896128603</v>
      </c>
      <c r="F2996" s="16">
        <f>ABS(Solieusap!F2996)</f>
        <v>3.47019692640731</v>
      </c>
      <c r="G2996" s="16">
        <f>ABS(Solieusap!G2996)</f>
        <v>4.6463703030333301</v>
      </c>
      <c r="H2996" s="16">
        <f>ABS(Solieusap!H2996)</f>
        <v>2.1241993376597298E-3</v>
      </c>
      <c r="I2996" s="16">
        <f>ABS(Solieusap!I2996)</f>
        <v>13.2523982294492</v>
      </c>
      <c r="J2996" s="16">
        <f>ABS(Solieusap!J2996)</f>
        <v>8.8901295974084906</v>
      </c>
      <c r="K2996" s="16">
        <f t="shared" si="0"/>
        <v>35.410863896128603</v>
      </c>
      <c r="L2996" s="16">
        <f t="shared" si="1"/>
        <v>13.2523982294492</v>
      </c>
    </row>
    <row r="2997" spans="1:12" ht="16.5" customHeight="1">
      <c r="A2997" s="15" t="str">
        <f>Solieusap!A2997</f>
        <v>Cũ</v>
      </c>
      <c r="B2997" s="15">
        <f>Solieusap!B2997</f>
        <v>3.5</v>
      </c>
      <c r="C2997" s="15" t="str">
        <f>Solieusap!C2997</f>
        <v>COMB4</v>
      </c>
      <c r="D2997" s="15" t="str">
        <f>Solieusap!D2997</f>
        <v>Combination</v>
      </c>
      <c r="E2997" s="16">
        <f>ABS(Solieusap!E2997)</f>
        <v>35.427720259765003</v>
      </c>
      <c r="F2997" s="16">
        <f>ABS(Solieusap!F2997)</f>
        <v>3.4719074458878301</v>
      </c>
      <c r="G2997" s="16">
        <f>ABS(Solieusap!G2997)</f>
        <v>4.6486347186177497</v>
      </c>
      <c r="H2997" s="16">
        <f>ABS(Solieusap!H2997)</f>
        <v>2.1252544415558301E-3</v>
      </c>
      <c r="I2997" s="16">
        <f>ABS(Solieusap!I2997)</f>
        <v>13.259193021657</v>
      </c>
      <c r="J2997" s="16">
        <f>ABS(Solieusap!J2997)</f>
        <v>8.8946766493565494</v>
      </c>
      <c r="K2997" s="16">
        <f t="shared" si="0"/>
        <v>35.427720259765003</v>
      </c>
      <c r="L2997" s="16">
        <f t="shared" si="1"/>
        <v>13.259193021657</v>
      </c>
    </row>
    <row r="2998" spans="1:12" ht="16.5" customHeight="1">
      <c r="A2998" s="15" t="str">
        <f>Solieusap!A2998</f>
        <v>Cũ</v>
      </c>
      <c r="B2998" s="15">
        <f>Solieusap!B2998</f>
        <v>0</v>
      </c>
      <c r="C2998" s="15" t="str">
        <f>Solieusap!C2998</f>
        <v>COMB5</v>
      </c>
      <c r="D2998" s="15" t="str">
        <f>Solieusap!D2998</f>
        <v>Combination</v>
      </c>
      <c r="E2998" s="16">
        <f>ABS(Solieusap!E2998)</f>
        <v>35.444576623401403</v>
      </c>
      <c r="F2998" s="16">
        <f>ABS(Solieusap!F2998)</f>
        <v>3.4736179653683501</v>
      </c>
      <c r="G2998" s="16">
        <f>ABS(Solieusap!G2998)</f>
        <v>4.6508991342021702</v>
      </c>
      <c r="H2998" s="16">
        <f>ABS(Solieusap!H2998)</f>
        <v>2.12630954545193E-3</v>
      </c>
      <c r="I2998" s="16">
        <f>ABS(Solieusap!I2998)</f>
        <v>13.2659878138648</v>
      </c>
      <c r="J2998" s="16">
        <f>ABS(Solieusap!J2998)</f>
        <v>8.89922370130461</v>
      </c>
      <c r="K2998" s="16">
        <f t="shared" si="0"/>
        <v>35.444576623401403</v>
      </c>
      <c r="L2998" s="16">
        <f t="shared" si="1"/>
        <v>13.2659878138648</v>
      </c>
    </row>
    <row r="2999" spans="1:12" ht="16.5" customHeight="1">
      <c r="A2999" s="15" t="str">
        <f>Solieusap!A2999</f>
        <v>Cũ</v>
      </c>
      <c r="B2999" s="15">
        <f>Solieusap!B2999</f>
        <v>1.75</v>
      </c>
      <c r="C2999" s="15" t="str">
        <f>Solieusap!C2999</f>
        <v>COMB5</v>
      </c>
      <c r="D2999" s="15" t="str">
        <f>Solieusap!D2999</f>
        <v>Combination</v>
      </c>
      <c r="E2999" s="16">
        <f>ABS(Solieusap!E2999)</f>
        <v>35.461432987037803</v>
      </c>
      <c r="F2999" s="16">
        <f>ABS(Solieusap!F2999)</f>
        <v>3.4753284848488701</v>
      </c>
      <c r="G2999" s="16">
        <f>ABS(Solieusap!G2999)</f>
        <v>4.6531635497865897</v>
      </c>
      <c r="H2999" s="16">
        <f>ABS(Solieusap!H2999)</f>
        <v>2.1273646493480299E-3</v>
      </c>
      <c r="I2999" s="16">
        <f>ABS(Solieusap!I2999)</f>
        <v>13.2727826060726</v>
      </c>
      <c r="J2999" s="16">
        <f>ABS(Solieusap!J2999)</f>
        <v>8.9037707532526706</v>
      </c>
      <c r="K2999" s="16">
        <f t="shared" si="0"/>
        <v>35.461432987037803</v>
      </c>
      <c r="L2999" s="16">
        <f t="shared" si="1"/>
        <v>13.2727826060726</v>
      </c>
    </row>
    <row r="3000" spans="1:12" ht="16.5" customHeight="1">
      <c r="A3000" s="15" t="str">
        <f>Solieusap!A3000</f>
        <v>Cũ</v>
      </c>
      <c r="B3000" s="15">
        <f>Solieusap!B3000</f>
        <v>3.5</v>
      </c>
      <c r="C3000" s="15" t="str">
        <f>Solieusap!C3000</f>
        <v>COMB5</v>
      </c>
      <c r="D3000" s="15" t="str">
        <f>Solieusap!D3000</f>
        <v>Combination</v>
      </c>
      <c r="E3000" s="16">
        <f>ABS(Solieusap!E3000)</f>
        <v>35.478289350674203</v>
      </c>
      <c r="F3000" s="16">
        <f>ABS(Solieusap!F3000)</f>
        <v>3.4770390043293902</v>
      </c>
      <c r="G3000" s="16">
        <f>ABS(Solieusap!G3000)</f>
        <v>4.6554279653710102</v>
      </c>
      <c r="H3000" s="16">
        <f>ABS(Solieusap!H3000)</f>
        <v>2.1284197532441301E-3</v>
      </c>
      <c r="I3000" s="16">
        <f>ABS(Solieusap!I3000)</f>
        <v>13.2795773982804</v>
      </c>
      <c r="J3000" s="16">
        <f>ABS(Solieusap!J3000)</f>
        <v>8.9083178052007295</v>
      </c>
      <c r="K3000" s="16">
        <f t="shared" si="0"/>
        <v>35.478289350674203</v>
      </c>
      <c r="L3000" s="16">
        <f t="shared" si="1"/>
        <v>13.2795773982804</v>
      </c>
    </row>
    <row r="3001" spans="1:12" ht="16.5" customHeight="1">
      <c r="A3001" s="15" t="str">
        <f>Solieusap!A3001</f>
        <v>Cũ</v>
      </c>
      <c r="B3001" s="15">
        <f>Solieusap!B3001</f>
        <v>0</v>
      </c>
      <c r="C3001" s="15" t="str">
        <f>Solieusap!C3001</f>
        <v>COMB6</v>
      </c>
      <c r="D3001" s="15" t="str">
        <f>Solieusap!D3001</f>
        <v>Combination</v>
      </c>
      <c r="E3001" s="16">
        <f>ABS(Solieusap!E3001)</f>
        <v>35.495145714310603</v>
      </c>
      <c r="F3001" s="16">
        <f>ABS(Solieusap!F3001)</f>
        <v>3.4787495238099102</v>
      </c>
      <c r="G3001" s="16">
        <f>ABS(Solieusap!G3001)</f>
        <v>4.6576923809554298</v>
      </c>
      <c r="H3001" s="16">
        <f>ABS(Solieusap!H3001)</f>
        <v>2.12947485714023E-3</v>
      </c>
      <c r="I3001" s="16">
        <f>ABS(Solieusap!I3001)</f>
        <v>13.2863721904882</v>
      </c>
      <c r="J3001" s="16">
        <f>ABS(Solieusap!J3001)</f>
        <v>8.9128648571487901</v>
      </c>
      <c r="K3001" s="16">
        <f t="shared" si="0"/>
        <v>35.495145714310603</v>
      </c>
      <c r="L3001" s="16">
        <f t="shared" si="1"/>
        <v>13.2863721904882</v>
      </c>
    </row>
    <row r="3002" spans="1:12" ht="16.5" customHeight="1">
      <c r="A3002" s="15" t="str">
        <f>Solieusap!A3002</f>
        <v>Cũ</v>
      </c>
      <c r="B3002" s="15">
        <f>Solieusap!B3002</f>
        <v>1.75</v>
      </c>
      <c r="C3002" s="15" t="str">
        <f>Solieusap!C3002</f>
        <v>COMB6</v>
      </c>
      <c r="D3002" s="15" t="str">
        <f>Solieusap!D3002</f>
        <v>Combination</v>
      </c>
      <c r="E3002" s="16">
        <f>ABS(Solieusap!E3002)</f>
        <v>35.512002077947002</v>
      </c>
      <c r="F3002" s="16">
        <f>ABS(Solieusap!F3002)</f>
        <v>3.4804600432904298</v>
      </c>
      <c r="G3002" s="16">
        <f>ABS(Solieusap!G3002)</f>
        <v>4.6599567965398503</v>
      </c>
      <c r="H3002" s="16">
        <f>ABS(Solieusap!H3002)</f>
        <v>2.1305299610363398E-3</v>
      </c>
      <c r="I3002" s="16">
        <f>ABS(Solieusap!I3002)</f>
        <v>13.2931669826961</v>
      </c>
      <c r="J3002" s="16">
        <f>ABS(Solieusap!J3002)</f>
        <v>8.9174119090968507</v>
      </c>
      <c r="K3002" s="16">
        <f t="shared" si="0"/>
        <v>35.512002077947002</v>
      </c>
      <c r="L3002" s="16">
        <f t="shared" si="1"/>
        <v>13.2931669826961</v>
      </c>
    </row>
    <row r="3003" spans="1:12" ht="16.5" customHeight="1">
      <c r="A3003" s="15" t="str">
        <f>Solieusap!A3003</f>
        <v>Cũ</v>
      </c>
      <c r="B3003" s="15">
        <f>Solieusap!B3003</f>
        <v>3.5</v>
      </c>
      <c r="C3003" s="15" t="str">
        <f>Solieusap!C3003</f>
        <v>COMB6</v>
      </c>
      <c r="D3003" s="15" t="str">
        <f>Solieusap!D3003</f>
        <v>Combination</v>
      </c>
      <c r="E3003" s="16">
        <f>ABS(Solieusap!E3003)</f>
        <v>35.528858441583402</v>
      </c>
      <c r="F3003" s="16">
        <f>ABS(Solieusap!F3003)</f>
        <v>3.4821705627709498</v>
      </c>
      <c r="G3003" s="16">
        <f>ABS(Solieusap!G3003)</f>
        <v>4.6622212121242699</v>
      </c>
      <c r="H3003" s="16">
        <f>ABS(Solieusap!H3003)</f>
        <v>2.1315850649324302E-3</v>
      </c>
      <c r="I3003" s="16">
        <f>ABS(Solieusap!I3003)</f>
        <v>13.299961774903901</v>
      </c>
      <c r="J3003" s="16">
        <f>ABS(Solieusap!J3003)</f>
        <v>8.9219589610449095</v>
      </c>
      <c r="K3003" s="16">
        <f t="shared" si="0"/>
        <v>35.528858441583402</v>
      </c>
      <c r="L3003" s="16">
        <f t="shared" si="1"/>
        <v>13.299961774903901</v>
      </c>
    </row>
    <row r="3004" spans="1:12" ht="16.5" customHeight="1">
      <c r="A3004" s="15" t="str">
        <f>Solieusap!A3004</f>
        <v>Cũ</v>
      </c>
      <c r="B3004" s="15">
        <f>Solieusap!B3004</f>
        <v>0</v>
      </c>
      <c r="C3004" s="15" t="str">
        <f>Solieusap!C3004</f>
        <v>COMB7</v>
      </c>
      <c r="D3004" s="15" t="str">
        <f>Solieusap!D3004</f>
        <v>Combination</v>
      </c>
      <c r="E3004" s="16">
        <f>ABS(Solieusap!E3004)</f>
        <v>35.545714805219802</v>
      </c>
      <c r="F3004" s="16">
        <f>ABS(Solieusap!F3004)</f>
        <v>3.4838810822514699</v>
      </c>
      <c r="G3004" s="16">
        <f>ABS(Solieusap!G3004)</f>
        <v>4.6644856277086904</v>
      </c>
      <c r="H3004" s="16">
        <f>ABS(Solieusap!H3004)</f>
        <v>2.13264016882853E-3</v>
      </c>
      <c r="I3004" s="16">
        <f>ABS(Solieusap!I3004)</f>
        <v>13.3067565671117</v>
      </c>
      <c r="J3004" s="16">
        <f>ABS(Solieusap!J3004)</f>
        <v>8.9265060129929701</v>
      </c>
      <c r="K3004" s="16">
        <f t="shared" si="0"/>
        <v>35.545714805219802</v>
      </c>
      <c r="L3004" s="16">
        <f t="shared" si="1"/>
        <v>13.3067565671117</v>
      </c>
    </row>
    <row r="3005" spans="1:12" ht="16.5" customHeight="1">
      <c r="A3005" s="15" t="str">
        <f>Solieusap!A3005</f>
        <v>Cũ</v>
      </c>
      <c r="B3005" s="15">
        <f>Solieusap!B3005</f>
        <v>1.75</v>
      </c>
      <c r="C3005" s="15" t="str">
        <f>Solieusap!C3005</f>
        <v>COMB7</v>
      </c>
      <c r="D3005" s="15" t="str">
        <f>Solieusap!D3005</f>
        <v>Combination</v>
      </c>
      <c r="E3005" s="16">
        <f>ABS(Solieusap!E3005)</f>
        <v>35.562571168856202</v>
      </c>
      <c r="F3005" s="16">
        <f>ABS(Solieusap!F3005)</f>
        <v>3.4855916017319899</v>
      </c>
      <c r="G3005" s="16">
        <f>ABS(Solieusap!G3005)</f>
        <v>4.6667500432931099</v>
      </c>
      <c r="H3005" s="16">
        <f>ABS(Solieusap!H3005)</f>
        <v>2.1336952727246399E-3</v>
      </c>
      <c r="I3005" s="16">
        <f>ABS(Solieusap!I3005)</f>
        <v>13.313551359319501</v>
      </c>
      <c r="J3005" s="16">
        <f>ABS(Solieusap!J3005)</f>
        <v>8.9310530649410307</v>
      </c>
      <c r="K3005" s="16">
        <f t="shared" si="0"/>
        <v>35.562571168856202</v>
      </c>
      <c r="L3005" s="16">
        <f t="shared" si="1"/>
        <v>13.313551359319501</v>
      </c>
    </row>
    <row r="3006" spans="1:12" ht="16.5" customHeight="1">
      <c r="A3006" s="15" t="str">
        <f>Solieusap!A3006</f>
        <v>Cũ</v>
      </c>
      <c r="B3006" s="15">
        <f>Solieusap!B3006</f>
        <v>3.5</v>
      </c>
      <c r="C3006" s="15" t="str">
        <f>Solieusap!C3006</f>
        <v>COMB7</v>
      </c>
      <c r="D3006" s="15" t="str">
        <f>Solieusap!D3006</f>
        <v>Combination</v>
      </c>
      <c r="E3006" s="16">
        <f>ABS(Solieusap!E3006)</f>
        <v>35.579427532492602</v>
      </c>
      <c r="F3006" s="16">
        <f>ABS(Solieusap!F3006)</f>
        <v>3.4873021212125099</v>
      </c>
      <c r="G3006" s="16">
        <f>ABS(Solieusap!G3006)</f>
        <v>4.6690144588775304</v>
      </c>
      <c r="H3006" s="16">
        <f>ABS(Solieusap!H3006)</f>
        <v>2.1347503766207302E-3</v>
      </c>
      <c r="I3006" s="16">
        <f>ABS(Solieusap!I3006)</f>
        <v>13.3203461515273</v>
      </c>
      <c r="J3006" s="16">
        <f>ABS(Solieusap!J3006)</f>
        <v>8.9356001168890895</v>
      </c>
      <c r="K3006" s="16">
        <f t="shared" si="0"/>
        <v>35.579427532492602</v>
      </c>
      <c r="L3006" s="16">
        <f t="shared" si="1"/>
        <v>13.3203461515273</v>
      </c>
    </row>
    <row r="3007" spans="1:12" ht="16.5" customHeight="1">
      <c r="A3007" s="15" t="str">
        <f>Solieusap!A3007</f>
        <v>Cũ</v>
      </c>
      <c r="B3007" s="15">
        <f>Solieusap!B3007</f>
        <v>0</v>
      </c>
      <c r="C3007" s="15" t="str">
        <f>Solieusap!C3007</f>
        <v>COMB1</v>
      </c>
      <c r="D3007" s="15" t="str">
        <f>Solieusap!D3007</f>
        <v>Combination</v>
      </c>
      <c r="E3007" s="16">
        <f>ABS(Solieusap!E3007)</f>
        <v>35.596283896129002</v>
      </c>
      <c r="F3007" s="16">
        <f>ABS(Solieusap!F3007)</f>
        <v>3.48901264069303</v>
      </c>
      <c r="G3007" s="16">
        <f>ABS(Solieusap!G3007)</f>
        <v>4.67127887446195</v>
      </c>
      <c r="H3007" s="16">
        <f>ABS(Solieusap!H3007)</f>
        <v>2.1358054805168301E-3</v>
      </c>
      <c r="I3007" s="16">
        <f>ABS(Solieusap!I3007)</f>
        <v>13.327140943735101</v>
      </c>
      <c r="J3007" s="16">
        <f>ABS(Solieusap!J3007)</f>
        <v>8.9401471688371501</v>
      </c>
      <c r="K3007" s="16">
        <f t="shared" si="0"/>
        <v>35.596283896129002</v>
      </c>
      <c r="L3007" s="16">
        <f t="shared" si="1"/>
        <v>13.327140943735101</v>
      </c>
    </row>
    <row r="3008" spans="1:12" ht="16.5" customHeight="1">
      <c r="A3008" s="15" t="str">
        <f>Solieusap!A3008</f>
        <v>Cũ</v>
      </c>
      <c r="B3008" s="15">
        <f>Solieusap!B3008</f>
        <v>1.75</v>
      </c>
      <c r="C3008" s="15" t="str">
        <f>Solieusap!C3008</f>
        <v>COMB1</v>
      </c>
      <c r="D3008" s="15" t="str">
        <f>Solieusap!D3008</f>
        <v>Combination</v>
      </c>
      <c r="E3008" s="16">
        <f>ABS(Solieusap!E3008)</f>
        <v>35.613140259765402</v>
      </c>
      <c r="F3008" s="16">
        <f>ABS(Solieusap!F3008)</f>
        <v>3.49072316017355</v>
      </c>
      <c r="G3008" s="16">
        <f>ABS(Solieusap!G3008)</f>
        <v>4.6735432900463696</v>
      </c>
      <c r="H3008" s="16">
        <f>ABS(Solieusap!H3008)</f>
        <v>2.1368605844129299E-3</v>
      </c>
      <c r="I3008" s="16">
        <f>ABS(Solieusap!I3008)</f>
        <v>13.3339357359429</v>
      </c>
      <c r="J3008" s="16">
        <f>ABS(Solieusap!J3008)</f>
        <v>8.9446942207852196</v>
      </c>
      <c r="K3008" s="16">
        <f t="shared" si="0"/>
        <v>35.613140259765402</v>
      </c>
      <c r="L3008" s="16">
        <f t="shared" si="1"/>
        <v>13.3339357359429</v>
      </c>
    </row>
    <row r="3009" spans="1:12" ht="16.5" customHeight="1">
      <c r="A3009" s="15" t="str">
        <f>Solieusap!A3009</f>
        <v>Cũ</v>
      </c>
      <c r="B3009" s="15">
        <f>Solieusap!B3009</f>
        <v>3.5</v>
      </c>
      <c r="C3009" s="15" t="str">
        <f>Solieusap!C3009</f>
        <v>COMB1</v>
      </c>
      <c r="D3009" s="15" t="str">
        <f>Solieusap!D3009</f>
        <v>Combination</v>
      </c>
      <c r="E3009" s="16">
        <f>ABS(Solieusap!E3009)</f>
        <v>35.629996623401802</v>
      </c>
      <c r="F3009" s="16">
        <f>ABS(Solieusap!F3009)</f>
        <v>3.49243367965407</v>
      </c>
      <c r="G3009" s="16">
        <f>ABS(Solieusap!G3009)</f>
        <v>4.6758077056307901</v>
      </c>
      <c r="H3009" s="16">
        <f>ABS(Solieusap!H3009)</f>
        <v>2.1379156883090302E-3</v>
      </c>
      <c r="I3009" s="16">
        <f>ABS(Solieusap!I3009)</f>
        <v>13.340730528150701</v>
      </c>
      <c r="J3009" s="16">
        <f>ABS(Solieusap!J3009)</f>
        <v>8.9492412727332802</v>
      </c>
      <c r="K3009" s="16">
        <f t="shared" si="0"/>
        <v>35.629996623401802</v>
      </c>
      <c r="L3009" s="16">
        <f t="shared" si="1"/>
        <v>13.340730528150701</v>
      </c>
    </row>
    <row r="3010" spans="1:12" ht="16.5" customHeight="1">
      <c r="A3010" s="15" t="str">
        <f>Solieusap!A3010</f>
        <v>Cũ</v>
      </c>
      <c r="B3010" s="15">
        <f>Solieusap!B3010</f>
        <v>0</v>
      </c>
      <c r="C3010" s="15" t="str">
        <f>Solieusap!C3010</f>
        <v>COMB2</v>
      </c>
      <c r="D3010" s="15" t="str">
        <f>Solieusap!D3010</f>
        <v>Combination</v>
      </c>
      <c r="E3010" s="16">
        <f>ABS(Solieusap!E3010)</f>
        <v>35.646852987038201</v>
      </c>
      <c r="F3010" s="16">
        <f>ABS(Solieusap!F3010)</f>
        <v>3.4941441991345901</v>
      </c>
      <c r="G3010" s="16">
        <f>ABS(Solieusap!G3010)</f>
        <v>4.6780721212152097</v>
      </c>
      <c r="H3010" s="16">
        <f>ABS(Solieusap!H3010)</f>
        <v>2.1389707922051301E-3</v>
      </c>
      <c r="I3010" s="16">
        <f>ABS(Solieusap!I3010)</f>
        <v>13.3475253203585</v>
      </c>
      <c r="J3010" s="16">
        <f>ABS(Solieusap!J3010)</f>
        <v>8.9537883246813408</v>
      </c>
      <c r="K3010" s="16">
        <f t="shared" si="0"/>
        <v>35.646852987038201</v>
      </c>
      <c r="L3010" s="16">
        <f t="shared" si="1"/>
        <v>13.3475253203585</v>
      </c>
    </row>
    <row r="3011" spans="1:12" ht="16.5" customHeight="1">
      <c r="A3011" s="15" t="str">
        <f>Solieusap!A3011</f>
        <v>Cũ</v>
      </c>
      <c r="B3011" s="15">
        <f>Solieusap!B3011</f>
        <v>1.75</v>
      </c>
      <c r="C3011" s="15" t="str">
        <f>Solieusap!C3011</f>
        <v>COMB2</v>
      </c>
      <c r="D3011" s="15" t="str">
        <f>Solieusap!D3011</f>
        <v>Combination</v>
      </c>
      <c r="E3011" s="16">
        <f>ABS(Solieusap!E3011)</f>
        <v>35.663709350674601</v>
      </c>
      <c r="F3011" s="16">
        <f>ABS(Solieusap!F3011)</f>
        <v>3.4958547186151101</v>
      </c>
      <c r="G3011" s="16">
        <f>ABS(Solieusap!G3011)</f>
        <v>4.6803365367996301</v>
      </c>
      <c r="H3011" s="16">
        <f>ABS(Solieusap!H3011)</f>
        <v>2.1400258961012399E-3</v>
      </c>
      <c r="I3011" s="16">
        <f>ABS(Solieusap!I3011)</f>
        <v>13.354320112566301</v>
      </c>
      <c r="J3011" s="16">
        <f>ABS(Solieusap!J3011)</f>
        <v>8.9583353766293996</v>
      </c>
      <c r="K3011" s="16">
        <f t="shared" si="0"/>
        <v>35.663709350674601</v>
      </c>
      <c r="L3011" s="16">
        <f t="shared" si="1"/>
        <v>13.354320112566301</v>
      </c>
    </row>
    <row r="3012" spans="1:12" ht="16.5" customHeight="1">
      <c r="A3012" s="15" t="str">
        <f>Solieusap!A3012</f>
        <v>Cũ</v>
      </c>
      <c r="B3012" s="15">
        <f>Solieusap!B3012</f>
        <v>3.5</v>
      </c>
      <c r="C3012" s="15" t="str">
        <f>Solieusap!C3012</f>
        <v>COMB2</v>
      </c>
      <c r="D3012" s="15" t="str">
        <f>Solieusap!D3012</f>
        <v>Combination</v>
      </c>
      <c r="E3012" s="16">
        <f>ABS(Solieusap!E3012)</f>
        <v>35.680565714311001</v>
      </c>
      <c r="F3012" s="16">
        <f>ABS(Solieusap!F3012)</f>
        <v>3.4975652380956301</v>
      </c>
      <c r="G3012" s="16">
        <f>ABS(Solieusap!G3012)</f>
        <v>4.6826009523840497</v>
      </c>
      <c r="H3012" s="16">
        <f>ABS(Solieusap!H3012)</f>
        <v>2.1410809999973402E-3</v>
      </c>
      <c r="I3012" s="16">
        <f>ABS(Solieusap!I3012)</f>
        <v>13.3611149047741</v>
      </c>
      <c r="J3012" s="16">
        <f>ABS(Solieusap!J3012)</f>
        <v>8.9628824285774602</v>
      </c>
      <c r="K3012" s="16">
        <f t="shared" si="0"/>
        <v>35.680565714311001</v>
      </c>
      <c r="L3012" s="16">
        <f t="shared" si="1"/>
        <v>13.3611149047741</v>
      </c>
    </row>
    <row r="3013" spans="1:12" ht="16.5" customHeight="1">
      <c r="A3013" s="15" t="str">
        <f>Solieusap!A3013</f>
        <v>Cũ</v>
      </c>
      <c r="B3013" s="15">
        <f>Solieusap!B3013</f>
        <v>0</v>
      </c>
      <c r="C3013" s="15" t="str">
        <f>Solieusap!C3013</f>
        <v>COMB3</v>
      </c>
      <c r="D3013" s="15" t="str">
        <f>Solieusap!D3013</f>
        <v>Combination</v>
      </c>
      <c r="E3013" s="16">
        <f>ABS(Solieusap!E3013)</f>
        <v>35.697422077947401</v>
      </c>
      <c r="F3013" s="16">
        <f>ABS(Solieusap!F3013)</f>
        <v>3.4992757575761502</v>
      </c>
      <c r="G3013" s="16">
        <f>ABS(Solieusap!G3013)</f>
        <v>4.6848653679684702</v>
      </c>
      <c r="H3013" s="16">
        <f>ABS(Solieusap!H3013)</f>
        <v>2.1421361038934401E-3</v>
      </c>
      <c r="I3013" s="16">
        <f>ABS(Solieusap!I3013)</f>
        <v>13.367909696982</v>
      </c>
      <c r="J3013" s="16">
        <f>ABS(Solieusap!J3013)</f>
        <v>8.9674294805255208</v>
      </c>
      <c r="K3013" s="16">
        <f t="shared" si="0"/>
        <v>35.697422077947401</v>
      </c>
      <c r="L3013" s="16">
        <f t="shared" si="1"/>
        <v>13.367909696982</v>
      </c>
    </row>
    <row r="3014" spans="1:12" ht="16.5" customHeight="1">
      <c r="A3014" s="15" t="str">
        <f>Solieusap!A3014</f>
        <v>Cũ</v>
      </c>
      <c r="B3014" s="15">
        <f>Solieusap!B3014</f>
        <v>1.75</v>
      </c>
      <c r="C3014" s="15" t="str">
        <f>Solieusap!C3014</f>
        <v>COMB3</v>
      </c>
      <c r="D3014" s="15" t="str">
        <f>Solieusap!D3014</f>
        <v>Combination</v>
      </c>
      <c r="E3014" s="16">
        <f>ABS(Solieusap!E3014)</f>
        <v>35.714278441583801</v>
      </c>
      <c r="F3014" s="16">
        <f>ABS(Solieusap!F3014)</f>
        <v>3.5009862770566702</v>
      </c>
      <c r="G3014" s="16">
        <f>ABS(Solieusap!G3014)</f>
        <v>4.6871297835528898</v>
      </c>
      <c r="H3014" s="16">
        <f>ABS(Solieusap!H3014)</f>
        <v>2.1431912077895399E-3</v>
      </c>
      <c r="I3014" s="16">
        <f>ABS(Solieusap!I3014)</f>
        <v>13.374704489189799</v>
      </c>
      <c r="J3014" s="16">
        <f>ABS(Solieusap!J3014)</f>
        <v>8.9719765324735796</v>
      </c>
      <c r="K3014" s="16">
        <f t="shared" si="0"/>
        <v>35.714278441583801</v>
      </c>
      <c r="L3014" s="16">
        <f t="shared" si="1"/>
        <v>13.374704489189799</v>
      </c>
    </row>
    <row r="3015" spans="1:12" ht="16.5" customHeight="1">
      <c r="A3015" s="15" t="str">
        <f>Solieusap!A3015</f>
        <v>Cũ</v>
      </c>
      <c r="B3015" s="15">
        <f>Solieusap!B3015</f>
        <v>3.5</v>
      </c>
      <c r="C3015" s="15" t="str">
        <f>Solieusap!C3015</f>
        <v>COMB3</v>
      </c>
      <c r="D3015" s="15" t="str">
        <f>Solieusap!D3015</f>
        <v>Combination</v>
      </c>
      <c r="E3015" s="16">
        <f>ABS(Solieusap!E3015)</f>
        <v>35.731134805220201</v>
      </c>
      <c r="F3015" s="16">
        <f>ABS(Solieusap!F3015)</f>
        <v>3.5026967965371898</v>
      </c>
      <c r="G3015" s="16">
        <f>ABS(Solieusap!G3015)</f>
        <v>4.6893941991373103</v>
      </c>
      <c r="H3015" s="16">
        <f>ABS(Solieusap!H3015)</f>
        <v>2.1442463116856398E-3</v>
      </c>
      <c r="I3015" s="16">
        <f>ABS(Solieusap!I3015)</f>
        <v>13.3814992813976</v>
      </c>
      <c r="J3015" s="16">
        <f>ABS(Solieusap!J3015)</f>
        <v>8.9765235844216402</v>
      </c>
      <c r="K3015" s="16">
        <f t="shared" si="0"/>
        <v>35.731134805220201</v>
      </c>
      <c r="L3015" s="16">
        <f t="shared" si="1"/>
        <v>13.3814992813976</v>
      </c>
    </row>
    <row r="3016" spans="1:12" ht="16.5" customHeight="1">
      <c r="A3016" s="15" t="str">
        <f>Solieusap!A3016</f>
        <v>Cũ</v>
      </c>
      <c r="B3016" s="15">
        <f>Solieusap!B3016</f>
        <v>0</v>
      </c>
      <c r="C3016" s="15" t="str">
        <f>Solieusap!C3016</f>
        <v>COMB4</v>
      </c>
      <c r="D3016" s="15" t="str">
        <f>Solieusap!D3016</f>
        <v>Combination</v>
      </c>
      <c r="E3016" s="16">
        <f>ABS(Solieusap!E3016)</f>
        <v>35.747991168856601</v>
      </c>
      <c r="F3016" s="16">
        <f>ABS(Solieusap!F3016)</f>
        <v>3.5044073160177098</v>
      </c>
      <c r="G3016" s="16">
        <f>ABS(Solieusap!G3016)</f>
        <v>4.6916586147217298</v>
      </c>
      <c r="H3016" s="16">
        <f>ABS(Solieusap!H3016)</f>
        <v>2.1453014155817401E-3</v>
      </c>
      <c r="I3016" s="16">
        <f>ABS(Solieusap!I3016)</f>
        <v>13.388294073605399</v>
      </c>
      <c r="J3016" s="16">
        <f>ABS(Solieusap!J3016)</f>
        <v>8.9810706363697008</v>
      </c>
      <c r="K3016" s="16">
        <f t="shared" si="0"/>
        <v>35.747991168856601</v>
      </c>
      <c r="L3016" s="16">
        <f t="shared" si="1"/>
        <v>13.388294073605399</v>
      </c>
    </row>
    <row r="3017" spans="1:12" ht="16.5" customHeight="1">
      <c r="A3017" s="15" t="str">
        <f>Solieusap!A3017</f>
        <v>Cũ</v>
      </c>
      <c r="B3017" s="15">
        <f>Solieusap!B3017</f>
        <v>1.75</v>
      </c>
      <c r="C3017" s="15" t="str">
        <f>Solieusap!C3017</f>
        <v>COMB4</v>
      </c>
      <c r="D3017" s="15" t="str">
        <f>Solieusap!D3017</f>
        <v>Combination</v>
      </c>
      <c r="E3017" s="16">
        <f>ABS(Solieusap!E3017)</f>
        <v>35.764847532493</v>
      </c>
      <c r="F3017" s="16">
        <f>ABS(Solieusap!F3017)</f>
        <v>3.5061178354982299</v>
      </c>
      <c r="G3017" s="16">
        <f>ABS(Solieusap!G3017)</f>
        <v>4.6939230303061503</v>
      </c>
      <c r="H3017" s="16">
        <f>ABS(Solieusap!H3017)</f>
        <v>2.14635651947784E-3</v>
      </c>
      <c r="I3017" s="16">
        <f>ABS(Solieusap!I3017)</f>
        <v>13.3950888658132</v>
      </c>
      <c r="J3017" s="16">
        <f>ABS(Solieusap!J3017)</f>
        <v>8.9856176883177596</v>
      </c>
      <c r="K3017" s="16">
        <f t="shared" si="0"/>
        <v>35.764847532493</v>
      </c>
      <c r="L3017" s="16">
        <f t="shared" si="1"/>
        <v>13.3950888658132</v>
      </c>
    </row>
    <row r="3018" spans="1:12" ht="16.5" customHeight="1">
      <c r="A3018" s="15" t="str">
        <f>Solieusap!A3018</f>
        <v>Cũ</v>
      </c>
      <c r="B3018" s="15">
        <f>Solieusap!B3018</f>
        <v>3.5</v>
      </c>
      <c r="C3018" s="15" t="str">
        <f>Solieusap!C3018</f>
        <v>COMB4</v>
      </c>
      <c r="D3018" s="15" t="str">
        <f>Solieusap!D3018</f>
        <v>Combination</v>
      </c>
      <c r="E3018" s="16">
        <f>ABS(Solieusap!E3018)</f>
        <v>35.7817038961294</v>
      </c>
      <c r="F3018" s="16">
        <f>ABS(Solieusap!F3018)</f>
        <v>3.5078283549787499</v>
      </c>
      <c r="G3018" s="16">
        <f>ABS(Solieusap!G3018)</f>
        <v>4.6961874458905699</v>
      </c>
      <c r="H3018" s="16">
        <f>ABS(Solieusap!H3018)</f>
        <v>2.1474116233739398E-3</v>
      </c>
      <c r="I3018" s="16">
        <f>ABS(Solieusap!I3018)</f>
        <v>13.401883658020999</v>
      </c>
      <c r="J3018" s="16">
        <f>ABS(Solieusap!J3018)</f>
        <v>8.9901647402658202</v>
      </c>
      <c r="K3018" s="16">
        <f t="shared" si="0"/>
        <v>35.7817038961294</v>
      </c>
      <c r="L3018" s="16">
        <f t="shared" si="1"/>
        <v>13.401883658020999</v>
      </c>
    </row>
    <row r="3019" spans="1:12" ht="16.5" customHeight="1">
      <c r="A3019" s="15" t="str">
        <f>Solieusap!A3019</f>
        <v>Cũ</v>
      </c>
      <c r="B3019" s="15">
        <f>Solieusap!B3019</f>
        <v>0</v>
      </c>
      <c r="C3019" s="15" t="str">
        <f>Solieusap!C3019</f>
        <v>COMB5</v>
      </c>
      <c r="D3019" s="15" t="str">
        <f>Solieusap!D3019</f>
        <v>Combination</v>
      </c>
      <c r="E3019" s="16">
        <f>ABS(Solieusap!E3019)</f>
        <v>35.7985602597658</v>
      </c>
      <c r="F3019" s="16">
        <f>ABS(Solieusap!F3019)</f>
        <v>3.5095388744592699</v>
      </c>
      <c r="G3019" s="16">
        <f>ABS(Solieusap!G3019)</f>
        <v>4.6984518614749904</v>
      </c>
      <c r="H3019" s="16">
        <f>ABS(Solieusap!H3019)</f>
        <v>2.1484667272700401E-3</v>
      </c>
      <c r="I3019" s="16">
        <f>ABS(Solieusap!I3019)</f>
        <v>13.4086784502288</v>
      </c>
      <c r="J3019" s="16">
        <f>ABS(Solieusap!J3019)</f>
        <v>8.9947117922138808</v>
      </c>
      <c r="K3019" s="16">
        <f t="shared" si="0"/>
        <v>35.7985602597658</v>
      </c>
      <c r="L3019" s="16">
        <f t="shared" si="1"/>
        <v>13.4086784502288</v>
      </c>
    </row>
    <row r="3020" spans="1:12" ht="16.5" customHeight="1">
      <c r="A3020" s="15" t="str">
        <f>Solieusap!A3020</f>
        <v>Cũ</v>
      </c>
      <c r="B3020" s="15">
        <f>Solieusap!B3020</f>
        <v>1.75</v>
      </c>
      <c r="C3020" s="15" t="str">
        <f>Solieusap!C3020</f>
        <v>COMB5</v>
      </c>
      <c r="D3020" s="15" t="str">
        <f>Solieusap!D3020</f>
        <v>Combination</v>
      </c>
      <c r="E3020" s="16">
        <f>ABS(Solieusap!E3020)</f>
        <v>35.8154166234022</v>
      </c>
      <c r="F3020" s="16">
        <f>ABS(Solieusap!F3020)</f>
        <v>3.51124939393979</v>
      </c>
      <c r="G3020" s="16">
        <f>ABS(Solieusap!G3020)</f>
        <v>4.70071627705941</v>
      </c>
      <c r="H3020" s="16">
        <f>ABS(Solieusap!H3020)</f>
        <v>2.14952183116614E-3</v>
      </c>
      <c r="I3020" s="16">
        <f>ABS(Solieusap!I3020)</f>
        <v>13.415473242436599</v>
      </c>
      <c r="J3020" s="16">
        <f>ABS(Solieusap!J3020)</f>
        <v>8.9992588441619397</v>
      </c>
      <c r="K3020" s="16">
        <f t="shared" si="0"/>
        <v>35.8154166234022</v>
      </c>
      <c r="L3020" s="16">
        <f t="shared" si="1"/>
        <v>13.415473242436599</v>
      </c>
    </row>
    <row r="3021" spans="1:12" ht="16.5" customHeight="1">
      <c r="A3021" s="15" t="str">
        <f>Solieusap!A3021</f>
        <v>Cũ</v>
      </c>
      <c r="B3021" s="15">
        <f>Solieusap!B3021</f>
        <v>3.5</v>
      </c>
      <c r="C3021" s="15" t="str">
        <f>Solieusap!C3021</f>
        <v>COMB5</v>
      </c>
      <c r="D3021" s="15" t="str">
        <f>Solieusap!D3021</f>
        <v>Combination</v>
      </c>
      <c r="E3021" s="16">
        <f>ABS(Solieusap!E3021)</f>
        <v>35.8322729870386</v>
      </c>
      <c r="F3021" s="16">
        <f>ABS(Solieusap!F3021)</f>
        <v>3.51295991342031</v>
      </c>
      <c r="G3021" s="16">
        <f>ABS(Solieusap!G3021)</f>
        <v>4.7029806926438296</v>
      </c>
      <c r="H3021" s="16">
        <f>ABS(Solieusap!H3021)</f>
        <v>2.1505769350622398E-3</v>
      </c>
      <c r="I3021" s="16">
        <f>ABS(Solieusap!I3021)</f>
        <v>13.4222680346444</v>
      </c>
      <c r="J3021" s="16">
        <f>ABS(Solieusap!J3021)</f>
        <v>9.0038058961100003</v>
      </c>
      <c r="K3021" s="16">
        <f t="shared" si="0"/>
        <v>35.8322729870386</v>
      </c>
      <c r="L3021" s="16">
        <f t="shared" si="1"/>
        <v>13.4222680346444</v>
      </c>
    </row>
    <row r="3022" spans="1:12" ht="16.5" customHeight="1">
      <c r="A3022" s="15" t="str">
        <f>Solieusap!A3022</f>
        <v>Cũ</v>
      </c>
      <c r="B3022" s="15">
        <f>Solieusap!B3022</f>
        <v>0</v>
      </c>
      <c r="C3022" s="15" t="str">
        <f>Solieusap!C3022</f>
        <v>COMB6</v>
      </c>
      <c r="D3022" s="15" t="str">
        <f>Solieusap!D3022</f>
        <v>Combination</v>
      </c>
      <c r="E3022" s="16">
        <f>ABS(Solieusap!E3022)</f>
        <v>35.849129350675</v>
      </c>
      <c r="F3022" s="16">
        <f>ABS(Solieusap!F3022)</f>
        <v>3.51467043290083</v>
      </c>
      <c r="G3022" s="16">
        <f>ABS(Solieusap!G3022)</f>
        <v>4.70524510822825</v>
      </c>
      <c r="H3022" s="16">
        <f>ABS(Solieusap!H3022)</f>
        <v>2.1516320389583401E-3</v>
      </c>
      <c r="I3022" s="16">
        <f>ABS(Solieusap!I3022)</f>
        <v>13.429062826852199</v>
      </c>
      <c r="J3022" s="16">
        <f>ABS(Solieusap!J3022)</f>
        <v>9.0083529480580609</v>
      </c>
      <c r="K3022" s="16">
        <f t="shared" si="0"/>
        <v>35.849129350675</v>
      </c>
      <c r="L3022" s="16">
        <f t="shared" si="1"/>
        <v>13.429062826852199</v>
      </c>
    </row>
    <row r="3023" spans="1:12" ht="16.5" customHeight="1">
      <c r="A3023" s="15" t="str">
        <f>Solieusap!A3023</f>
        <v>Cũ</v>
      </c>
      <c r="B3023" s="15">
        <f>Solieusap!B3023</f>
        <v>1.75</v>
      </c>
      <c r="C3023" s="15" t="str">
        <f>Solieusap!C3023</f>
        <v>COMB6</v>
      </c>
      <c r="D3023" s="15" t="str">
        <f>Solieusap!D3023</f>
        <v>Combination</v>
      </c>
      <c r="E3023" s="16">
        <f>ABS(Solieusap!E3023)</f>
        <v>35.8659857143114</v>
      </c>
      <c r="F3023" s="16">
        <f>ABS(Solieusap!F3023)</f>
        <v>3.5163809523813501</v>
      </c>
      <c r="G3023" s="16">
        <f>ABS(Solieusap!G3023)</f>
        <v>4.7075095238126696</v>
      </c>
      <c r="H3023" s="16">
        <f>ABS(Solieusap!H3023)</f>
        <v>2.15268714285444E-3</v>
      </c>
      <c r="I3023" s="16">
        <f>ABS(Solieusap!I3023)</f>
        <v>13.43585761906</v>
      </c>
      <c r="J3023" s="16">
        <f>ABS(Solieusap!J3023)</f>
        <v>9.0129000000061197</v>
      </c>
      <c r="K3023" s="16">
        <f t="shared" si="0"/>
        <v>35.8659857143114</v>
      </c>
      <c r="L3023" s="16">
        <f t="shared" si="1"/>
        <v>13.43585761906</v>
      </c>
    </row>
    <row r="3024" spans="1:12" ht="16.5" customHeight="1">
      <c r="A3024" s="15" t="str">
        <f>Solieusap!A3024</f>
        <v>Cũ</v>
      </c>
      <c r="B3024" s="15">
        <f>Solieusap!B3024</f>
        <v>3.5</v>
      </c>
      <c r="C3024" s="15" t="str">
        <f>Solieusap!C3024</f>
        <v>COMB6</v>
      </c>
      <c r="D3024" s="15" t="str">
        <f>Solieusap!D3024</f>
        <v>Combination</v>
      </c>
      <c r="E3024" s="16">
        <f>ABS(Solieusap!E3024)</f>
        <v>35.882842077947799</v>
      </c>
      <c r="F3024" s="16">
        <f>ABS(Solieusap!F3024)</f>
        <v>3.5180914718618701</v>
      </c>
      <c r="G3024" s="16">
        <f>ABS(Solieusap!G3024)</f>
        <v>4.7097739393970901</v>
      </c>
      <c r="H3024" s="16">
        <f>ABS(Solieusap!H3024)</f>
        <v>2.1537422467505399E-3</v>
      </c>
      <c r="I3024" s="16">
        <f>ABS(Solieusap!I3024)</f>
        <v>13.4426524112679</v>
      </c>
      <c r="J3024" s="16">
        <f>ABS(Solieusap!J3024)</f>
        <v>9.0174470519541892</v>
      </c>
      <c r="K3024" s="16">
        <f t="shared" si="0"/>
        <v>35.882842077947799</v>
      </c>
      <c r="L3024" s="16">
        <f t="shared" si="1"/>
        <v>13.4426524112679</v>
      </c>
    </row>
    <row r="3025" spans="1:12" ht="16.5" customHeight="1">
      <c r="A3025" s="15" t="str">
        <f>Solieusap!A3025</f>
        <v>Cũ</v>
      </c>
      <c r="B3025" s="15">
        <f>Solieusap!B3025</f>
        <v>0</v>
      </c>
      <c r="C3025" s="15" t="str">
        <f>Solieusap!C3025</f>
        <v>COMB7</v>
      </c>
      <c r="D3025" s="15" t="str">
        <f>Solieusap!D3025</f>
        <v>Combination</v>
      </c>
      <c r="E3025" s="16">
        <f>ABS(Solieusap!E3025)</f>
        <v>35.899698441584199</v>
      </c>
      <c r="F3025" s="16">
        <f>ABS(Solieusap!F3025)</f>
        <v>3.5198019913423901</v>
      </c>
      <c r="G3025" s="16">
        <f>ABS(Solieusap!G3025)</f>
        <v>4.7120383549815097</v>
      </c>
      <c r="H3025" s="16">
        <f>ABS(Solieusap!H3025)</f>
        <v>2.1547973506466402E-3</v>
      </c>
      <c r="I3025" s="16">
        <f>ABS(Solieusap!I3025)</f>
        <v>13.4494472034757</v>
      </c>
      <c r="J3025" s="16">
        <f>ABS(Solieusap!J3025)</f>
        <v>9.0219941039022498</v>
      </c>
      <c r="K3025" s="16">
        <f t="shared" si="0"/>
        <v>35.899698441584199</v>
      </c>
      <c r="L3025" s="16">
        <f t="shared" si="1"/>
        <v>13.4494472034757</v>
      </c>
    </row>
    <row r="3026" spans="1:12" ht="16.5" customHeight="1">
      <c r="A3026" s="15" t="str">
        <f>Solieusap!A3026</f>
        <v>Cũ</v>
      </c>
      <c r="B3026" s="15">
        <f>Solieusap!B3026</f>
        <v>1.75</v>
      </c>
      <c r="C3026" s="15" t="str">
        <f>Solieusap!C3026</f>
        <v>COMB7</v>
      </c>
      <c r="D3026" s="15" t="str">
        <f>Solieusap!D3026</f>
        <v>Combination</v>
      </c>
      <c r="E3026" s="16">
        <f>ABS(Solieusap!E3026)</f>
        <v>35.916554805220599</v>
      </c>
      <c r="F3026" s="16">
        <f>ABS(Solieusap!F3026)</f>
        <v>3.5215125108229102</v>
      </c>
      <c r="G3026" s="16">
        <f>ABS(Solieusap!G3026)</f>
        <v>4.7143027705659302</v>
      </c>
      <c r="H3026" s="16">
        <f>ABS(Solieusap!H3026)</f>
        <v>2.15585245454274E-3</v>
      </c>
      <c r="I3026" s="16">
        <f>ABS(Solieusap!I3026)</f>
        <v>13.4562419956835</v>
      </c>
      <c r="J3026" s="16">
        <f>ABS(Solieusap!J3026)</f>
        <v>9.0265411558503104</v>
      </c>
      <c r="K3026" s="16">
        <f t="shared" si="0"/>
        <v>35.916554805220599</v>
      </c>
      <c r="L3026" s="16">
        <f t="shared" si="1"/>
        <v>13.4562419956835</v>
      </c>
    </row>
    <row r="3027" spans="1:12" ht="16.5" customHeight="1">
      <c r="A3027" s="15" t="str">
        <f>Solieusap!A3027</f>
        <v>Cũ</v>
      </c>
      <c r="B3027" s="15">
        <f>Solieusap!B3027</f>
        <v>3.5</v>
      </c>
      <c r="C3027" s="15" t="str">
        <f>Solieusap!C3027</f>
        <v>COMB7</v>
      </c>
      <c r="D3027" s="15" t="str">
        <f>Solieusap!D3027</f>
        <v>Combination</v>
      </c>
      <c r="E3027" s="16">
        <f>ABS(Solieusap!E3027)</f>
        <v>35.933411168856999</v>
      </c>
      <c r="F3027" s="16">
        <f>ABS(Solieusap!F3027)</f>
        <v>3.5232230303034302</v>
      </c>
      <c r="G3027" s="16">
        <f>ABS(Solieusap!G3027)</f>
        <v>4.7165671861503498</v>
      </c>
      <c r="H3027" s="16">
        <f>ABS(Solieusap!H3027)</f>
        <v>2.1569075584388399E-3</v>
      </c>
      <c r="I3027" s="16">
        <f>ABS(Solieusap!I3027)</f>
        <v>13.4630367878913</v>
      </c>
      <c r="J3027" s="16">
        <f>ABS(Solieusap!J3027)</f>
        <v>9.0310882077983692</v>
      </c>
      <c r="K3027" s="16">
        <f t="shared" si="0"/>
        <v>35.933411168856999</v>
      </c>
      <c r="L3027" s="16">
        <f t="shared" si="1"/>
        <v>13.4630367878913</v>
      </c>
    </row>
    <row r="3028" spans="1:12" ht="16.5" customHeight="1">
      <c r="A3028" s="15" t="str">
        <f>Solieusap!A3028</f>
        <v>Cũ</v>
      </c>
      <c r="B3028" s="15">
        <f>Solieusap!B3028</f>
        <v>0</v>
      </c>
      <c r="C3028" s="15" t="str">
        <f>Solieusap!C3028</f>
        <v>COMB1</v>
      </c>
      <c r="D3028" s="15" t="str">
        <f>Solieusap!D3028</f>
        <v>Combination</v>
      </c>
      <c r="E3028" s="16">
        <f>ABS(Solieusap!E3028)</f>
        <v>35.950267532493399</v>
      </c>
      <c r="F3028" s="16">
        <f>ABS(Solieusap!F3028)</f>
        <v>3.5249335497839498</v>
      </c>
      <c r="G3028" s="16">
        <f>ABS(Solieusap!G3028)</f>
        <v>4.7188316017347596</v>
      </c>
      <c r="H3028" s="16">
        <f>ABS(Solieusap!H3028)</f>
        <v>2.1579626623349302E-3</v>
      </c>
      <c r="I3028" s="16">
        <f>ABS(Solieusap!I3028)</f>
        <v>13.4698315800989</v>
      </c>
      <c r="J3028" s="16">
        <f>ABS(Solieusap!J3028)</f>
        <v>9.0356352597466092</v>
      </c>
      <c r="K3028" s="16">
        <f t="shared" si="0"/>
        <v>35.950267532493399</v>
      </c>
      <c r="L3028" s="16">
        <f t="shared" si="1"/>
        <v>13.4698315800989</v>
      </c>
    </row>
    <row r="3029" spans="1:12" ht="16.5" customHeight="1">
      <c r="A3029" s="15" t="str">
        <f>Solieusap!A3029</f>
        <v>Cũ</v>
      </c>
      <c r="B3029" s="15">
        <f>Solieusap!B3029</f>
        <v>1.75</v>
      </c>
      <c r="C3029" s="15" t="str">
        <f>Solieusap!C3029</f>
        <v>COMB1</v>
      </c>
      <c r="D3029" s="15" t="str">
        <f>Solieusap!D3029</f>
        <v>Combination</v>
      </c>
      <c r="E3029" s="16">
        <f>ABS(Solieusap!E3029)</f>
        <v>35.967123896129799</v>
      </c>
      <c r="F3029" s="16">
        <f>ABS(Solieusap!F3029)</f>
        <v>3.5266440692644698</v>
      </c>
      <c r="G3029" s="16">
        <f>ABS(Solieusap!G3029)</f>
        <v>4.72109601731918</v>
      </c>
      <c r="H3029" s="16">
        <f>ABS(Solieusap!H3029)</f>
        <v>2.1590177662310301E-3</v>
      </c>
      <c r="I3029" s="16">
        <f>ABS(Solieusap!I3029)</f>
        <v>13.476626372306701</v>
      </c>
      <c r="J3029" s="16">
        <f>ABS(Solieusap!J3029)</f>
        <v>9.0401823116946805</v>
      </c>
      <c r="K3029" s="16">
        <f t="shared" si="0"/>
        <v>35.967123896129799</v>
      </c>
      <c r="L3029" s="16">
        <f t="shared" si="1"/>
        <v>13.476626372306701</v>
      </c>
    </row>
    <row r="3030" spans="1:12" ht="16.5" customHeight="1">
      <c r="A3030" s="15" t="str">
        <f>Solieusap!A3030</f>
        <v>Cũ</v>
      </c>
      <c r="B3030" s="15">
        <f>Solieusap!B3030</f>
        <v>3.5</v>
      </c>
      <c r="C3030" s="15" t="str">
        <f>Solieusap!C3030</f>
        <v>COMB1</v>
      </c>
      <c r="D3030" s="15" t="str">
        <f>Solieusap!D3030</f>
        <v>Combination</v>
      </c>
      <c r="E3030" s="16">
        <f>ABS(Solieusap!E3030)</f>
        <v>35.983980259766199</v>
      </c>
      <c r="F3030" s="16">
        <f>ABS(Solieusap!F3030)</f>
        <v>3.5283545887449899</v>
      </c>
      <c r="G3030" s="16">
        <f>ABS(Solieusap!G3030)</f>
        <v>4.7233604329035996</v>
      </c>
      <c r="H3030" s="16">
        <f>ABS(Solieusap!H3030)</f>
        <v>2.1600728701271299E-3</v>
      </c>
      <c r="I3030" s="16">
        <f>ABS(Solieusap!I3030)</f>
        <v>13.4834211645145</v>
      </c>
      <c r="J3030" s="16">
        <f>ABS(Solieusap!J3030)</f>
        <v>9.0447293636427499</v>
      </c>
      <c r="K3030" s="16">
        <f t="shared" si="0"/>
        <v>35.983980259766199</v>
      </c>
      <c r="L3030" s="16">
        <f t="shared" si="1"/>
        <v>13.4834211645145</v>
      </c>
    </row>
    <row r="3031" spans="1:12" ht="16.5" customHeight="1">
      <c r="A3031" s="15" t="str">
        <f>Solieusap!A3031</f>
        <v>Cũ</v>
      </c>
      <c r="B3031" s="15">
        <f>Solieusap!B3031</f>
        <v>0</v>
      </c>
      <c r="C3031" s="15" t="str">
        <f>Solieusap!C3031</f>
        <v>COMB2</v>
      </c>
      <c r="D3031" s="15" t="str">
        <f>Solieusap!D3031</f>
        <v>Combination</v>
      </c>
      <c r="E3031" s="16">
        <f>ABS(Solieusap!E3031)</f>
        <v>36.000836623402598</v>
      </c>
      <c r="F3031" s="16">
        <f>ABS(Solieusap!F3031)</f>
        <v>3.5300651082255099</v>
      </c>
      <c r="G3031" s="16">
        <f>ABS(Solieusap!G3031)</f>
        <v>4.7256248484880201</v>
      </c>
      <c r="H3031" s="16">
        <f>ABS(Solieusap!H3031)</f>
        <v>2.1611279740232298E-3</v>
      </c>
      <c r="I3031" s="16">
        <f>ABS(Solieusap!I3031)</f>
        <v>13.490215956722301</v>
      </c>
      <c r="J3031" s="16">
        <f>ABS(Solieusap!J3031)</f>
        <v>9.0492764155908194</v>
      </c>
      <c r="K3031" s="16">
        <f t="shared" si="0"/>
        <v>36.000836623402598</v>
      </c>
      <c r="L3031" s="16">
        <f t="shared" si="1"/>
        <v>13.490215956722301</v>
      </c>
    </row>
    <row r="3032" spans="1:12" ht="16.5" customHeight="1">
      <c r="A3032" s="15" t="str">
        <f>Solieusap!A3032</f>
        <v>Cũ</v>
      </c>
      <c r="B3032" s="15">
        <f>Solieusap!B3032</f>
        <v>1.75</v>
      </c>
      <c r="C3032" s="15" t="str">
        <f>Solieusap!C3032</f>
        <v>COMB2</v>
      </c>
      <c r="D3032" s="15" t="str">
        <f>Solieusap!D3032</f>
        <v>Combination</v>
      </c>
      <c r="E3032" s="16">
        <f>ABS(Solieusap!E3032)</f>
        <v>36.017692987038998</v>
      </c>
      <c r="F3032" s="16">
        <f>ABS(Solieusap!F3032)</f>
        <v>3.5317756277060299</v>
      </c>
      <c r="G3032" s="16">
        <f>ABS(Solieusap!G3032)</f>
        <v>4.7278892640724397</v>
      </c>
      <c r="H3032" s="16">
        <f>ABS(Solieusap!H3032)</f>
        <v>2.1621830779193301E-3</v>
      </c>
      <c r="I3032" s="16">
        <f>ABS(Solieusap!I3032)</f>
        <v>13.4970107489301</v>
      </c>
      <c r="J3032" s="16">
        <f>ABS(Solieusap!J3032)</f>
        <v>9.0538234675388907</v>
      </c>
      <c r="K3032" s="16">
        <f t="shared" si="0"/>
        <v>36.017692987038998</v>
      </c>
      <c r="L3032" s="16">
        <f t="shared" si="1"/>
        <v>13.4970107489301</v>
      </c>
    </row>
    <row r="3033" spans="1:12" ht="16.5" customHeight="1">
      <c r="A3033" s="15" t="str">
        <f>Solieusap!A3033</f>
        <v>Cũ</v>
      </c>
      <c r="B3033" s="15">
        <f>Solieusap!B3033</f>
        <v>3.5</v>
      </c>
      <c r="C3033" s="15" t="str">
        <f>Solieusap!C3033</f>
        <v>COMB2</v>
      </c>
      <c r="D3033" s="15" t="str">
        <f>Solieusap!D3033</f>
        <v>Combination</v>
      </c>
      <c r="E3033" s="16">
        <f>ABS(Solieusap!E3033)</f>
        <v>36.034549350675398</v>
      </c>
      <c r="F3033" s="16">
        <f>ABS(Solieusap!F3033)</f>
        <v>3.53348614718655</v>
      </c>
      <c r="G3033" s="16">
        <f>ABS(Solieusap!G3033)</f>
        <v>4.7301536796568602</v>
      </c>
      <c r="H3033" s="16">
        <f>ABS(Solieusap!H3033)</f>
        <v>2.16323818181543E-3</v>
      </c>
      <c r="I3033" s="16">
        <f>ABS(Solieusap!I3033)</f>
        <v>13.503805541137901</v>
      </c>
      <c r="J3033" s="16">
        <f>ABS(Solieusap!J3033)</f>
        <v>9.0583705194869601</v>
      </c>
      <c r="K3033" s="16">
        <f t="shared" si="0"/>
        <v>36.034549350675398</v>
      </c>
      <c r="L3033" s="16">
        <f t="shared" si="1"/>
        <v>13.503805541137901</v>
      </c>
    </row>
    <row r="3034" spans="1:12" ht="16.5" customHeight="1">
      <c r="A3034" s="15" t="str">
        <f>Solieusap!A3034</f>
        <v>Cũ</v>
      </c>
      <c r="B3034" s="15">
        <f>Solieusap!B3034</f>
        <v>0</v>
      </c>
      <c r="C3034" s="15" t="str">
        <f>Solieusap!C3034</f>
        <v>COMB3</v>
      </c>
      <c r="D3034" s="15" t="str">
        <f>Solieusap!D3034</f>
        <v>Combination</v>
      </c>
      <c r="E3034" s="16">
        <f>ABS(Solieusap!E3034)</f>
        <v>36.051405714311798</v>
      </c>
      <c r="F3034" s="16">
        <f>ABS(Solieusap!F3034)</f>
        <v>3.53519666666707</v>
      </c>
      <c r="G3034" s="16">
        <f>ABS(Solieusap!G3034)</f>
        <v>4.7324180952412798</v>
      </c>
      <c r="H3034" s="16">
        <f>ABS(Solieusap!H3034)</f>
        <v>2.1642932857115298E-3</v>
      </c>
      <c r="I3034" s="16">
        <f>ABS(Solieusap!I3034)</f>
        <v>13.5106003333457</v>
      </c>
      <c r="J3034" s="16">
        <f>ABS(Solieusap!J3034)</f>
        <v>9.0629175714350296</v>
      </c>
      <c r="K3034" s="16">
        <f t="shared" si="0"/>
        <v>36.051405714311798</v>
      </c>
      <c r="L3034" s="16">
        <f t="shared" si="1"/>
        <v>13.5106003333457</v>
      </c>
    </row>
    <row r="3035" spans="1:12" ht="16.5" customHeight="1">
      <c r="A3035" s="15" t="str">
        <f>Solieusap!A3035</f>
        <v>Cũ</v>
      </c>
      <c r="B3035" s="15">
        <f>Solieusap!B3035</f>
        <v>1.75</v>
      </c>
      <c r="C3035" s="15" t="str">
        <f>Solieusap!C3035</f>
        <v>COMB3</v>
      </c>
      <c r="D3035" s="15" t="str">
        <f>Solieusap!D3035</f>
        <v>Combination</v>
      </c>
      <c r="E3035" s="16">
        <f>ABS(Solieusap!E3035)</f>
        <v>36.068262077948198</v>
      </c>
      <c r="F3035" s="16">
        <f>ABS(Solieusap!F3035)</f>
        <v>3.53690718614759</v>
      </c>
      <c r="G3035" s="16">
        <f>ABS(Solieusap!G3035)</f>
        <v>4.7346825108257002</v>
      </c>
      <c r="H3035" s="16">
        <f>ABS(Solieusap!H3035)</f>
        <v>2.1653483896076301E-3</v>
      </c>
      <c r="I3035" s="16">
        <f>ABS(Solieusap!I3035)</f>
        <v>13.517395125553501</v>
      </c>
      <c r="J3035" s="16">
        <f>ABS(Solieusap!J3035)</f>
        <v>9.0674646233831009</v>
      </c>
      <c r="K3035" s="16">
        <f t="shared" si="0"/>
        <v>36.068262077948198</v>
      </c>
      <c r="L3035" s="16">
        <f t="shared" si="1"/>
        <v>13.517395125553501</v>
      </c>
    </row>
    <row r="3036" spans="1:12" ht="16.5" customHeight="1">
      <c r="A3036" s="15" t="str">
        <f>Solieusap!A3036</f>
        <v>Cũ</v>
      </c>
      <c r="B3036" s="15">
        <f>Solieusap!B3036</f>
        <v>3.5</v>
      </c>
      <c r="C3036" s="15" t="str">
        <f>Solieusap!C3036</f>
        <v>COMB3</v>
      </c>
      <c r="D3036" s="15" t="str">
        <f>Solieusap!D3036</f>
        <v>Combination</v>
      </c>
      <c r="E3036" s="16">
        <f>ABS(Solieusap!E3036)</f>
        <v>36.085118441584598</v>
      </c>
      <c r="F3036" s="16">
        <f>ABS(Solieusap!F3036)</f>
        <v>3.5386177056281101</v>
      </c>
      <c r="G3036" s="16">
        <f>ABS(Solieusap!G3036)</f>
        <v>4.7369469264101198</v>
      </c>
      <c r="H3036" s="16">
        <f>ABS(Solieusap!H3036)</f>
        <v>2.16640349350373E-3</v>
      </c>
      <c r="I3036" s="16">
        <f>ABS(Solieusap!I3036)</f>
        <v>13.5241899177613</v>
      </c>
      <c r="J3036" s="16">
        <f>ABS(Solieusap!J3036)</f>
        <v>9.0720116753311704</v>
      </c>
      <c r="K3036" s="16">
        <f t="shared" si="0"/>
        <v>36.085118441584598</v>
      </c>
      <c r="L3036" s="16">
        <f t="shared" si="1"/>
        <v>13.5241899177613</v>
      </c>
    </row>
    <row r="3037" spans="1:12" ht="16.5" customHeight="1">
      <c r="A3037" s="15" t="str">
        <f>Solieusap!A3037</f>
        <v>Cũ</v>
      </c>
      <c r="B3037" s="15">
        <f>Solieusap!B3037</f>
        <v>0</v>
      </c>
      <c r="C3037" s="15" t="str">
        <f>Solieusap!C3037</f>
        <v>COMB4</v>
      </c>
      <c r="D3037" s="15" t="str">
        <f>Solieusap!D3037</f>
        <v>Combination</v>
      </c>
      <c r="E3037" s="16">
        <f>ABS(Solieusap!E3037)</f>
        <v>36.101974805220998</v>
      </c>
      <c r="F3037" s="16">
        <f>ABS(Solieusap!F3037)</f>
        <v>3.5403282251086301</v>
      </c>
      <c r="G3037" s="16">
        <f>ABS(Solieusap!G3037)</f>
        <v>4.7392113419945403</v>
      </c>
      <c r="H3037" s="16">
        <f>ABS(Solieusap!H3037)</f>
        <v>2.1674585973998298E-3</v>
      </c>
      <c r="I3037" s="16">
        <f>ABS(Solieusap!I3037)</f>
        <v>13.530984709969101</v>
      </c>
      <c r="J3037" s="16">
        <f>ABS(Solieusap!J3037)</f>
        <v>9.0765587272792292</v>
      </c>
      <c r="K3037" s="16">
        <f t="shared" si="0"/>
        <v>36.101974805220998</v>
      </c>
      <c r="L3037" s="16">
        <f t="shared" si="1"/>
        <v>13.530984709969101</v>
      </c>
    </row>
    <row r="3038" spans="1:12" ht="16.5" customHeight="1">
      <c r="A3038" s="15" t="str">
        <f>Solieusap!A3038</f>
        <v>Cũ</v>
      </c>
      <c r="B3038" s="15">
        <f>Solieusap!B3038</f>
        <v>1.75</v>
      </c>
      <c r="C3038" s="15" t="str">
        <f>Solieusap!C3038</f>
        <v>COMB4</v>
      </c>
      <c r="D3038" s="15" t="str">
        <f>Solieusap!D3038</f>
        <v>Combination</v>
      </c>
      <c r="E3038" s="16">
        <f>ABS(Solieusap!E3038)</f>
        <v>36.118831168857398</v>
      </c>
      <c r="F3038" s="16">
        <f>ABS(Solieusap!F3038)</f>
        <v>3.5420387445891501</v>
      </c>
      <c r="G3038" s="16">
        <f>ABS(Solieusap!G3038)</f>
        <v>4.7414757575789599</v>
      </c>
      <c r="H3038" s="16">
        <f>ABS(Solieusap!H3038)</f>
        <v>2.1685137012959301E-3</v>
      </c>
      <c r="I3038" s="16">
        <f>ABS(Solieusap!I3038)</f>
        <v>13.5377795021769</v>
      </c>
      <c r="J3038" s="16">
        <f>ABS(Solieusap!J3038)</f>
        <v>9.0811057792273004</v>
      </c>
      <c r="K3038" s="16">
        <f t="shared" si="0"/>
        <v>36.118831168857398</v>
      </c>
      <c r="L3038" s="16">
        <f t="shared" si="1"/>
        <v>13.5377795021769</v>
      </c>
    </row>
    <row r="3039" spans="1:12" ht="16.5" customHeight="1">
      <c r="A3039" s="15" t="str">
        <f>Solieusap!A3039</f>
        <v>Cũ</v>
      </c>
      <c r="B3039" s="15">
        <f>Solieusap!B3039</f>
        <v>3.5</v>
      </c>
      <c r="C3039" s="15" t="str">
        <f>Solieusap!C3039</f>
        <v>COMB4</v>
      </c>
      <c r="D3039" s="15" t="str">
        <f>Solieusap!D3039</f>
        <v>Combination</v>
      </c>
      <c r="E3039" s="16">
        <f>ABS(Solieusap!E3039)</f>
        <v>36.135687532493797</v>
      </c>
      <c r="F3039" s="16">
        <f>ABS(Solieusap!F3039)</f>
        <v>3.5437492640696702</v>
      </c>
      <c r="G3039" s="16">
        <f>ABS(Solieusap!G3039)</f>
        <v>4.7437401731633804</v>
      </c>
      <c r="H3039" s="16">
        <f>ABS(Solieusap!H3039)</f>
        <v>2.16956880519203E-3</v>
      </c>
      <c r="I3039" s="16">
        <f>ABS(Solieusap!I3039)</f>
        <v>13.544574294384701</v>
      </c>
      <c r="J3039" s="16">
        <f>ABS(Solieusap!J3039)</f>
        <v>9.0856528311753699</v>
      </c>
      <c r="K3039" s="16">
        <f t="shared" si="0"/>
        <v>36.135687532493797</v>
      </c>
      <c r="L3039" s="16">
        <f t="shared" si="1"/>
        <v>13.544574294384701</v>
      </c>
    </row>
    <row r="3040" spans="1:12" ht="16.5" customHeight="1">
      <c r="A3040" s="15" t="str">
        <f>Solieusap!A3040</f>
        <v>Cũ</v>
      </c>
      <c r="B3040" s="15">
        <f>Solieusap!B3040</f>
        <v>0</v>
      </c>
      <c r="C3040" s="15" t="str">
        <f>Solieusap!C3040</f>
        <v>COMB5</v>
      </c>
      <c r="D3040" s="15" t="str">
        <f>Solieusap!D3040</f>
        <v>Combination</v>
      </c>
      <c r="E3040" s="16">
        <f>ABS(Solieusap!E3040)</f>
        <v>36.152543896130197</v>
      </c>
      <c r="F3040" s="16">
        <f>ABS(Solieusap!F3040)</f>
        <v>3.5454597835501902</v>
      </c>
      <c r="G3040" s="16">
        <f>ABS(Solieusap!G3040)</f>
        <v>4.7460045887478</v>
      </c>
      <c r="H3040" s="16">
        <f>ABS(Solieusap!H3040)</f>
        <v>2.1706239090881299E-3</v>
      </c>
      <c r="I3040" s="16">
        <f>ABS(Solieusap!I3040)</f>
        <v>13.5513690865925</v>
      </c>
      <c r="J3040" s="16">
        <f>ABS(Solieusap!J3040)</f>
        <v>9.0901998831234394</v>
      </c>
      <c r="K3040" s="16">
        <f t="shared" si="0"/>
        <v>36.152543896130197</v>
      </c>
      <c r="L3040" s="16">
        <f t="shared" si="1"/>
        <v>13.5513690865925</v>
      </c>
    </row>
    <row r="3041" spans="1:12" ht="16.5" customHeight="1">
      <c r="A3041" s="15" t="str">
        <f>Solieusap!A3041</f>
        <v>Cũ</v>
      </c>
      <c r="B3041" s="15">
        <f>Solieusap!B3041</f>
        <v>1.75</v>
      </c>
      <c r="C3041" s="15" t="str">
        <f>Solieusap!C3041</f>
        <v>COMB5</v>
      </c>
      <c r="D3041" s="15" t="str">
        <f>Solieusap!D3041</f>
        <v>Combination</v>
      </c>
      <c r="E3041" s="16">
        <f>ABS(Solieusap!E3041)</f>
        <v>36.169400259766597</v>
      </c>
      <c r="F3041" s="16">
        <f>ABS(Solieusap!F3041)</f>
        <v>3.5471703030307098</v>
      </c>
      <c r="G3041" s="16">
        <f>ABS(Solieusap!G3041)</f>
        <v>4.7482690043322204</v>
      </c>
      <c r="H3041" s="16">
        <f>ABS(Solieusap!H3041)</f>
        <v>2.1716790129842302E-3</v>
      </c>
      <c r="I3041" s="16">
        <f>ABS(Solieusap!I3041)</f>
        <v>13.5581638788003</v>
      </c>
      <c r="J3041" s="16">
        <f>ABS(Solieusap!J3041)</f>
        <v>9.0947469350715107</v>
      </c>
      <c r="K3041" s="16">
        <f t="shared" si="0"/>
        <v>36.169400259766597</v>
      </c>
      <c r="L3041" s="16">
        <f t="shared" si="1"/>
        <v>13.5581638788003</v>
      </c>
    </row>
    <row r="3042" spans="1:12" ht="16.5" customHeight="1">
      <c r="A3042" s="15" t="str">
        <f>Solieusap!A3042</f>
        <v>Cũ</v>
      </c>
      <c r="B3042" s="15">
        <f>Solieusap!B3042</f>
        <v>3.5</v>
      </c>
      <c r="C3042" s="15" t="str">
        <f>Solieusap!C3042</f>
        <v>COMB5</v>
      </c>
      <c r="D3042" s="15" t="str">
        <f>Solieusap!D3042</f>
        <v>Combination</v>
      </c>
      <c r="E3042" s="16">
        <f>ABS(Solieusap!E3042)</f>
        <v>36.186256623402997</v>
      </c>
      <c r="F3042" s="16">
        <f>ABS(Solieusap!F3042)</f>
        <v>3.5488808225112298</v>
      </c>
      <c r="G3042" s="16">
        <f>ABS(Solieusap!G3042)</f>
        <v>4.75053341991664</v>
      </c>
      <c r="H3042" s="16">
        <f>ABS(Solieusap!H3042)</f>
        <v>2.17273411688033E-3</v>
      </c>
      <c r="I3042" s="16">
        <f>ABS(Solieusap!I3042)</f>
        <v>13.5649586710081</v>
      </c>
      <c r="J3042" s="16">
        <f>ABS(Solieusap!J3042)</f>
        <v>9.0992939870195801</v>
      </c>
      <c r="K3042" s="16">
        <f t="shared" si="0"/>
        <v>36.186256623402997</v>
      </c>
      <c r="L3042" s="16">
        <f t="shared" si="1"/>
        <v>13.5649586710081</v>
      </c>
    </row>
    <row r="3043" spans="1:12" ht="16.5" customHeight="1">
      <c r="A3043" s="15" t="str">
        <f>Solieusap!A3043</f>
        <v>Cũ</v>
      </c>
      <c r="B3043" s="15">
        <f>Solieusap!B3043</f>
        <v>0</v>
      </c>
      <c r="C3043" s="15" t="str">
        <f>Solieusap!C3043</f>
        <v>COMB6</v>
      </c>
      <c r="D3043" s="15" t="str">
        <f>Solieusap!D3043</f>
        <v>Combination</v>
      </c>
      <c r="E3043" s="16">
        <f>ABS(Solieusap!E3043)</f>
        <v>36.203112987039397</v>
      </c>
      <c r="F3043" s="16">
        <f>ABS(Solieusap!F3043)</f>
        <v>3.5505913419917499</v>
      </c>
      <c r="G3043" s="16">
        <f>ABS(Solieusap!G3043)</f>
        <v>4.7527978355010596</v>
      </c>
      <c r="H3043" s="16">
        <f>ABS(Solieusap!H3043)</f>
        <v>2.1737892207764299E-3</v>
      </c>
      <c r="I3043" s="16">
        <f>ABS(Solieusap!I3043)</f>
        <v>13.5717534632159</v>
      </c>
      <c r="J3043" s="16">
        <f>ABS(Solieusap!J3043)</f>
        <v>9.1038410389676496</v>
      </c>
      <c r="K3043" s="16">
        <f t="shared" si="0"/>
        <v>36.203112987039397</v>
      </c>
      <c r="L3043" s="16">
        <f t="shared" si="1"/>
        <v>13.5717534632159</v>
      </c>
    </row>
    <row r="3044" spans="1:12" ht="16.5" customHeight="1">
      <c r="A3044" s="15" t="str">
        <f>Solieusap!A3044</f>
        <v>Cũ</v>
      </c>
      <c r="B3044" s="15">
        <f>Solieusap!B3044</f>
        <v>1.75</v>
      </c>
      <c r="C3044" s="15" t="str">
        <f>Solieusap!C3044</f>
        <v>COMB6</v>
      </c>
      <c r="D3044" s="15" t="str">
        <f>Solieusap!D3044</f>
        <v>Combination</v>
      </c>
      <c r="E3044" s="16">
        <f>ABS(Solieusap!E3044)</f>
        <v>36.219969350675797</v>
      </c>
      <c r="F3044" s="16">
        <f>ABS(Solieusap!F3044)</f>
        <v>3.5523018614722699</v>
      </c>
      <c r="G3044" s="16">
        <f>ABS(Solieusap!G3044)</f>
        <v>4.7550622510854703</v>
      </c>
      <c r="H3044" s="16">
        <f>ABS(Solieusap!H3044)</f>
        <v>2.1748443246725202E-3</v>
      </c>
      <c r="I3044" s="16">
        <f>ABS(Solieusap!I3044)</f>
        <v>13.5785482554237</v>
      </c>
      <c r="J3044" s="16">
        <f>ABS(Solieusap!J3044)</f>
        <v>9.1083880909157209</v>
      </c>
      <c r="K3044" s="16">
        <f t="shared" si="0"/>
        <v>36.219969350675797</v>
      </c>
      <c r="L3044" s="16">
        <f t="shared" si="1"/>
        <v>13.5785482554237</v>
      </c>
    </row>
    <row r="3045" spans="1:12" ht="16.5" customHeight="1">
      <c r="A3045" s="15" t="str">
        <f>Solieusap!A3045</f>
        <v>Cũ</v>
      </c>
      <c r="B3045" s="15">
        <f>Solieusap!B3045</f>
        <v>3.5</v>
      </c>
      <c r="C3045" s="15" t="str">
        <f>Solieusap!C3045</f>
        <v>COMB6</v>
      </c>
      <c r="D3045" s="15" t="str">
        <f>Solieusap!D3045</f>
        <v>Combination</v>
      </c>
      <c r="E3045" s="16">
        <f>ABS(Solieusap!E3045)</f>
        <v>36.236825714312197</v>
      </c>
      <c r="F3045" s="16">
        <f>ABS(Solieusap!F3045)</f>
        <v>3.5540123809527899</v>
      </c>
      <c r="G3045" s="16">
        <f>ABS(Solieusap!G3045)</f>
        <v>4.7573266666698899</v>
      </c>
      <c r="H3045" s="16">
        <f>ABS(Solieusap!H3045)</f>
        <v>2.1758994285686201E-3</v>
      </c>
      <c r="I3045" s="16">
        <f>ABS(Solieusap!I3045)</f>
        <v>13.5853430476315</v>
      </c>
      <c r="J3045" s="16">
        <f>ABS(Solieusap!J3045)</f>
        <v>9.1129351428637904</v>
      </c>
      <c r="K3045" s="16">
        <f t="shared" si="0"/>
        <v>36.236825714312197</v>
      </c>
      <c r="L3045" s="16">
        <f t="shared" si="1"/>
        <v>13.5853430476315</v>
      </c>
    </row>
    <row r="3046" spans="1:12" ht="16.5" customHeight="1">
      <c r="A3046" s="15" t="str">
        <f>Solieusap!A3046</f>
        <v>Cũ</v>
      </c>
      <c r="B3046" s="15">
        <f>Solieusap!B3046</f>
        <v>0</v>
      </c>
      <c r="C3046" s="15" t="str">
        <f>Solieusap!C3046</f>
        <v>COMB7</v>
      </c>
      <c r="D3046" s="15" t="str">
        <f>Solieusap!D3046</f>
        <v>Combination</v>
      </c>
      <c r="E3046" s="16">
        <f>ABS(Solieusap!E3046)</f>
        <v>36.253682077948604</v>
      </c>
      <c r="F3046" s="16">
        <f>ABS(Solieusap!F3046)</f>
        <v>3.55572290043331</v>
      </c>
      <c r="G3046" s="16">
        <f>ABS(Solieusap!G3046)</f>
        <v>4.7595910822543104</v>
      </c>
      <c r="H3046" s="16">
        <f>ABS(Solieusap!H3046)</f>
        <v>2.1769545324647199E-3</v>
      </c>
      <c r="I3046" s="16">
        <f>ABS(Solieusap!I3046)</f>
        <v>13.5921378398393</v>
      </c>
      <c r="J3046" s="16">
        <f>ABS(Solieusap!J3046)</f>
        <v>9.1174821948118598</v>
      </c>
      <c r="K3046" s="16">
        <f t="shared" si="0"/>
        <v>36.253682077948604</v>
      </c>
      <c r="L3046" s="16">
        <f t="shared" si="1"/>
        <v>13.5921378398393</v>
      </c>
    </row>
    <row r="3047" spans="1:12" ht="16.5" customHeight="1">
      <c r="A3047" s="15" t="str">
        <f>Solieusap!A3047</f>
        <v>Cũ</v>
      </c>
      <c r="B3047" s="15">
        <f>Solieusap!B3047</f>
        <v>1.75</v>
      </c>
      <c r="C3047" s="15" t="str">
        <f>Solieusap!C3047</f>
        <v>COMB7</v>
      </c>
      <c r="D3047" s="15" t="str">
        <f>Solieusap!D3047</f>
        <v>Combination</v>
      </c>
      <c r="E3047" s="16">
        <f>ABS(Solieusap!E3047)</f>
        <v>36.270538441585003</v>
      </c>
      <c r="F3047" s="16">
        <f>ABS(Solieusap!F3047)</f>
        <v>3.55743341991383</v>
      </c>
      <c r="G3047" s="16">
        <f>ABS(Solieusap!G3047)</f>
        <v>4.76185549783873</v>
      </c>
      <c r="H3047" s="16">
        <f>ABS(Solieusap!H3047)</f>
        <v>2.1780096363608198E-3</v>
      </c>
      <c r="I3047" s="16">
        <f>ABS(Solieusap!I3047)</f>
        <v>13.5989326320471</v>
      </c>
      <c r="J3047" s="16">
        <f>ABS(Solieusap!J3047)</f>
        <v>9.1220292467599293</v>
      </c>
      <c r="K3047" s="16">
        <f t="shared" si="0"/>
        <v>36.270538441585003</v>
      </c>
      <c r="L3047" s="16">
        <f t="shared" si="1"/>
        <v>13.5989326320471</v>
      </c>
    </row>
    <row r="3048" spans="1:12" ht="16.5" customHeight="1">
      <c r="A3048" s="15" t="str">
        <f>Solieusap!A3048</f>
        <v>Cũ</v>
      </c>
      <c r="B3048" s="15">
        <f>Solieusap!B3048</f>
        <v>3.5</v>
      </c>
      <c r="C3048" s="15" t="str">
        <f>Solieusap!C3048</f>
        <v>COMB7</v>
      </c>
      <c r="D3048" s="15" t="str">
        <f>Solieusap!D3048</f>
        <v>Combination</v>
      </c>
      <c r="E3048" s="16">
        <f>ABS(Solieusap!E3048)</f>
        <v>36.287394805221403</v>
      </c>
      <c r="F3048" s="16">
        <f>ABS(Solieusap!F3048)</f>
        <v>3.55914393939435</v>
      </c>
      <c r="G3048" s="16">
        <f>ABS(Solieusap!G3048)</f>
        <v>4.7641199134231504</v>
      </c>
      <c r="H3048" s="16">
        <f>ABS(Solieusap!H3048)</f>
        <v>2.1790647402569201E-3</v>
      </c>
      <c r="I3048" s="16">
        <f>ABS(Solieusap!I3048)</f>
        <v>13.6057274242549</v>
      </c>
      <c r="J3048" s="16">
        <f>ABS(Solieusap!J3048)</f>
        <v>9.1265762987080006</v>
      </c>
      <c r="K3048" s="16">
        <f t="shared" si="0"/>
        <v>36.287394805221403</v>
      </c>
      <c r="L3048" s="16">
        <f t="shared" si="1"/>
        <v>13.6057274242549</v>
      </c>
    </row>
    <row r="3049" spans="1:12" ht="16.5" customHeight="1">
      <c r="A3049" s="15">
        <f>Solieusap!A3049</f>
        <v>0</v>
      </c>
      <c r="B3049" s="15">
        <f>Solieusap!B3049</f>
        <v>0</v>
      </c>
      <c r="C3049" s="15">
        <f>Solieusap!C3049</f>
        <v>0</v>
      </c>
      <c r="D3049" s="15">
        <f>Solieusap!D3049</f>
        <v>0</v>
      </c>
      <c r="E3049" s="16">
        <f>ABS(Solieusap!E3049)</f>
        <v>0</v>
      </c>
      <c r="F3049" s="16">
        <f>ABS(Solieusap!F3049)</f>
        <v>0</v>
      </c>
      <c r="G3049" s="16">
        <f>ABS(Solieusap!G3049)</f>
        <v>0</v>
      </c>
      <c r="H3049" s="16">
        <f>ABS(Solieusap!H3049)</f>
        <v>0</v>
      </c>
      <c r="I3049" s="16">
        <f>ABS(Solieusap!I3049)</f>
        <v>0</v>
      </c>
      <c r="J3049" s="16">
        <f>ABS(Solieusap!J3049)</f>
        <v>0</v>
      </c>
      <c r="K3049" s="16">
        <f t="shared" si="0"/>
        <v>0</v>
      </c>
      <c r="L3049" s="16">
        <f t="shared" si="1"/>
        <v>0</v>
      </c>
    </row>
    <row r="3050" spans="1:12" ht="16.5" customHeight="1">
      <c r="A3050" s="15">
        <f>Solieusap!A3050</f>
        <v>0</v>
      </c>
      <c r="B3050" s="15">
        <f>Solieusap!B3050</f>
        <v>0</v>
      </c>
      <c r="C3050" s="15">
        <f>Solieusap!C3050</f>
        <v>0</v>
      </c>
      <c r="D3050" s="15">
        <f>Solieusap!D3050</f>
        <v>0</v>
      </c>
      <c r="E3050" s="16">
        <f>ABS(Solieusap!E3050)</f>
        <v>0</v>
      </c>
      <c r="F3050" s="16">
        <f>ABS(Solieusap!F3050)</f>
        <v>0</v>
      </c>
      <c r="G3050" s="16">
        <f>ABS(Solieusap!G3050)</f>
        <v>0</v>
      </c>
      <c r="H3050" s="16">
        <f>ABS(Solieusap!H3050)</f>
        <v>0</v>
      </c>
      <c r="I3050" s="16">
        <f>ABS(Solieusap!I3050)</f>
        <v>0</v>
      </c>
      <c r="J3050" s="16">
        <f>ABS(Solieusap!J3050)</f>
        <v>0</v>
      </c>
      <c r="K3050" s="16">
        <f t="shared" si="0"/>
        <v>0</v>
      </c>
      <c r="L3050" s="16">
        <f t="shared" si="1"/>
        <v>0</v>
      </c>
    </row>
    <row r="3051" spans="1:12" ht="16.5" customHeight="1">
      <c r="A3051" s="15">
        <f>Solieusap!A3051</f>
        <v>0</v>
      </c>
      <c r="B3051" s="15">
        <f>Solieusap!B3051</f>
        <v>0</v>
      </c>
      <c r="C3051" s="15">
        <f>Solieusap!C3051</f>
        <v>0</v>
      </c>
      <c r="D3051" s="15">
        <f>Solieusap!D3051</f>
        <v>0</v>
      </c>
      <c r="E3051" s="16">
        <f>ABS(Solieusap!E3051)</f>
        <v>0</v>
      </c>
      <c r="F3051" s="16">
        <f>ABS(Solieusap!F3051)</f>
        <v>0</v>
      </c>
      <c r="G3051" s="16">
        <f>ABS(Solieusap!G3051)</f>
        <v>0</v>
      </c>
      <c r="H3051" s="16">
        <f>ABS(Solieusap!H3051)</f>
        <v>0</v>
      </c>
      <c r="I3051" s="16">
        <f>ABS(Solieusap!I3051)</f>
        <v>0</v>
      </c>
      <c r="J3051" s="16">
        <f>ABS(Solieusap!J3051)</f>
        <v>0</v>
      </c>
      <c r="K3051" s="16">
        <f t="shared" si="0"/>
        <v>0</v>
      </c>
      <c r="L3051" s="16">
        <f t="shared" si="1"/>
        <v>0</v>
      </c>
    </row>
    <row r="3052" spans="1:12" ht="16.5" customHeight="1">
      <c r="A3052" s="15">
        <f>Solieusap!A3052</f>
        <v>0</v>
      </c>
      <c r="B3052" s="15">
        <f>Solieusap!B3052</f>
        <v>0</v>
      </c>
      <c r="C3052" s="15">
        <f>Solieusap!C3052</f>
        <v>0</v>
      </c>
      <c r="D3052" s="15">
        <f>Solieusap!D3052</f>
        <v>0</v>
      </c>
      <c r="E3052" s="16">
        <f>ABS(Solieusap!E3052)</f>
        <v>0</v>
      </c>
      <c r="F3052" s="16">
        <f>ABS(Solieusap!F3052)</f>
        <v>0</v>
      </c>
      <c r="G3052" s="16">
        <f>ABS(Solieusap!G3052)</f>
        <v>0</v>
      </c>
      <c r="H3052" s="16">
        <f>ABS(Solieusap!H3052)</f>
        <v>0</v>
      </c>
      <c r="I3052" s="16">
        <f>ABS(Solieusap!I3052)</f>
        <v>0</v>
      </c>
      <c r="J3052" s="16">
        <f>ABS(Solieusap!J3052)</f>
        <v>0</v>
      </c>
      <c r="K3052" s="16">
        <f t="shared" si="0"/>
        <v>0</v>
      </c>
      <c r="L3052" s="16">
        <f t="shared" si="1"/>
        <v>0</v>
      </c>
    </row>
    <row r="3053" spans="1:12" ht="16.5" customHeight="1">
      <c r="A3053" s="15">
        <f>Solieusap!A3053</f>
        <v>0</v>
      </c>
      <c r="B3053" s="15">
        <f>Solieusap!B3053</f>
        <v>0</v>
      </c>
      <c r="C3053" s="15">
        <f>Solieusap!C3053</f>
        <v>0</v>
      </c>
      <c r="D3053" s="15">
        <f>Solieusap!D3053</f>
        <v>0</v>
      </c>
      <c r="E3053" s="16">
        <f>ABS(Solieusap!E3053)</f>
        <v>0</v>
      </c>
      <c r="F3053" s="16">
        <f>ABS(Solieusap!F3053)</f>
        <v>0</v>
      </c>
      <c r="G3053" s="16">
        <f>ABS(Solieusap!G3053)</f>
        <v>0</v>
      </c>
      <c r="H3053" s="16">
        <f>ABS(Solieusap!H3053)</f>
        <v>0</v>
      </c>
      <c r="I3053" s="16">
        <f>ABS(Solieusap!I3053)</f>
        <v>0</v>
      </c>
      <c r="J3053" s="16">
        <f>ABS(Solieusap!J3053)</f>
        <v>0</v>
      </c>
      <c r="K3053" s="16">
        <f t="shared" si="0"/>
        <v>0</v>
      </c>
      <c r="L3053" s="16">
        <f t="shared" si="1"/>
        <v>0</v>
      </c>
    </row>
    <row r="3054" spans="1:12" ht="16.5" customHeight="1">
      <c r="A3054" s="15">
        <f>Solieusap!A3054</f>
        <v>0</v>
      </c>
      <c r="B3054" s="15">
        <f>Solieusap!B3054</f>
        <v>0</v>
      </c>
      <c r="C3054" s="15">
        <f>Solieusap!C3054</f>
        <v>0</v>
      </c>
      <c r="D3054" s="15">
        <f>Solieusap!D3054</f>
        <v>0</v>
      </c>
      <c r="E3054" s="16">
        <f>ABS(Solieusap!E3054)</f>
        <v>0</v>
      </c>
      <c r="F3054" s="16">
        <f>ABS(Solieusap!F3054)</f>
        <v>0</v>
      </c>
      <c r="G3054" s="16">
        <f>ABS(Solieusap!G3054)</f>
        <v>0</v>
      </c>
      <c r="H3054" s="16">
        <f>ABS(Solieusap!H3054)</f>
        <v>0</v>
      </c>
      <c r="I3054" s="16">
        <f>ABS(Solieusap!I3054)</f>
        <v>0</v>
      </c>
      <c r="J3054" s="16">
        <f>ABS(Solieusap!J3054)</f>
        <v>0</v>
      </c>
      <c r="K3054" s="16">
        <f t="shared" si="0"/>
        <v>0</v>
      </c>
      <c r="L3054" s="16">
        <f t="shared" si="1"/>
        <v>0</v>
      </c>
    </row>
    <row r="3055" spans="1:12" ht="16.5" customHeight="1">
      <c r="A3055" s="15">
        <f>Solieusap!A3055</f>
        <v>0</v>
      </c>
      <c r="B3055" s="15">
        <f>Solieusap!B3055</f>
        <v>0</v>
      </c>
      <c r="C3055" s="15">
        <f>Solieusap!C3055</f>
        <v>0</v>
      </c>
      <c r="D3055" s="15">
        <f>Solieusap!D3055</f>
        <v>0</v>
      </c>
      <c r="E3055" s="16">
        <f>ABS(Solieusap!E3055)</f>
        <v>0</v>
      </c>
      <c r="F3055" s="16">
        <f>ABS(Solieusap!F3055)</f>
        <v>0</v>
      </c>
      <c r="G3055" s="16">
        <f>ABS(Solieusap!G3055)</f>
        <v>0</v>
      </c>
      <c r="H3055" s="16">
        <f>ABS(Solieusap!H3055)</f>
        <v>0</v>
      </c>
      <c r="I3055" s="16">
        <f>ABS(Solieusap!I3055)</f>
        <v>0</v>
      </c>
      <c r="J3055" s="16">
        <f>ABS(Solieusap!J3055)</f>
        <v>0</v>
      </c>
      <c r="K3055" s="16">
        <f t="shared" si="0"/>
        <v>0</v>
      </c>
      <c r="L3055" s="16">
        <f t="shared" si="1"/>
        <v>0</v>
      </c>
    </row>
    <row r="3056" spans="1:12" ht="16.5" customHeight="1">
      <c r="A3056" s="15">
        <f>Solieusap!A3056</f>
        <v>0</v>
      </c>
      <c r="B3056" s="15">
        <f>Solieusap!B3056</f>
        <v>0</v>
      </c>
      <c r="C3056" s="15">
        <f>Solieusap!C3056</f>
        <v>0</v>
      </c>
      <c r="D3056" s="15">
        <f>Solieusap!D3056</f>
        <v>0</v>
      </c>
      <c r="E3056" s="16">
        <f>ABS(Solieusap!E3056)</f>
        <v>0</v>
      </c>
      <c r="F3056" s="16">
        <f>ABS(Solieusap!F3056)</f>
        <v>0</v>
      </c>
      <c r="G3056" s="16">
        <f>ABS(Solieusap!G3056)</f>
        <v>0</v>
      </c>
      <c r="H3056" s="16">
        <f>ABS(Solieusap!H3056)</f>
        <v>0</v>
      </c>
      <c r="I3056" s="16">
        <f>ABS(Solieusap!I3056)</f>
        <v>0</v>
      </c>
      <c r="J3056" s="16">
        <f>ABS(Solieusap!J3056)</f>
        <v>0</v>
      </c>
      <c r="K3056" s="16">
        <f t="shared" si="0"/>
        <v>0</v>
      </c>
      <c r="L3056" s="16">
        <f t="shared" si="1"/>
        <v>0</v>
      </c>
    </row>
    <row r="3057" spans="1:12" ht="16.5" customHeight="1">
      <c r="A3057" s="15">
        <f>Solieusap!A3057</f>
        <v>0</v>
      </c>
      <c r="B3057" s="15">
        <f>Solieusap!B3057</f>
        <v>0</v>
      </c>
      <c r="C3057" s="15">
        <f>Solieusap!C3057</f>
        <v>0</v>
      </c>
      <c r="D3057" s="15">
        <f>Solieusap!D3057</f>
        <v>0</v>
      </c>
      <c r="E3057" s="16">
        <f>ABS(Solieusap!E3057)</f>
        <v>0</v>
      </c>
      <c r="F3057" s="16">
        <f>ABS(Solieusap!F3057)</f>
        <v>0</v>
      </c>
      <c r="G3057" s="16">
        <f>ABS(Solieusap!G3057)</f>
        <v>0</v>
      </c>
      <c r="H3057" s="16">
        <f>ABS(Solieusap!H3057)</f>
        <v>0</v>
      </c>
      <c r="I3057" s="16">
        <f>ABS(Solieusap!I3057)</f>
        <v>0</v>
      </c>
      <c r="J3057" s="16">
        <f>ABS(Solieusap!J3057)</f>
        <v>0</v>
      </c>
      <c r="K3057" s="16">
        <f t="shared" si="0"/>
        <v>0</v>
      </c>
      <c r="L3057" s="16">
        <f t="shared" si="1"/>
        <v>0</v>
      </c>
    </row>
    <row r="3058" spans="1:12" ht="16.5" customHeight="1">
      <c r="A3058" s="15">
        <f>Solieusap!A3058</f>
        <v>0</v>
      </c>
      <c r="B3058" s="15">
        <f>Solieusap!B3058</f>
        <v>0</v>
      </c>
      <c r="C3058" s="15">
        <f>Solieusap!C3058</f>
        <v>0</v>
      </c>
      <c r="D3058" s="15">
        <f>Solieusap!D3058</f>
        <v>0</v>
      </c>
      <c r="E3058" s="16">
        <f>ABS(Solieusap!E3058)</f>
        <v>0</v>
      </c>
      <c r="F3058" s="16">
        <f>ABS(Solieusap!F3058)</f>
        <v>0</v>
      </c>
      <c r="G3058" s="16">
        <f>ABS(Solieusap!G3058)</f>
        <v>0</v>
      </c>
      <c r="H3058" s="16">
        <f>ABS(Solieusap!H3058)</f>
        <v>0</v>
      </c>
      <c r="I3058" s="16">
        <f>ABS(Solieusap!I3058)</f>
        <v>0</v>
      </c>
      <c r="J3058" s="16">
        <f>ABS(Solieusap!J3058)</f>
        <v>0</v>
      </c>
      <c r="K3058" s="16">
        <f t="shared" si="0"/>
        <v>0</v>
      </c>
      <c r="L3058" s="16">
        <f t="shared" si="1"/>
        <v>0</v>
      </c>
    </row>
    <row r="3059" spans="1:12" ht="16.5" customHeight="1">
      <c r="A3059" s="15">
        <f>Solieusap!A3059</f>
        <v>0</v>
      </c>
      <c r="B3059" s="15">
        <f>Solieusap!B3059</f>
        <v>0</v>
      </c>
      <c r="C3059" s="15">
        <f>Solieusap!C3059</f>
        <v>0</v>
      </c>
      <c r="D3059" s="15">
        <f>Solieusap!D3059</f>
        <v>0</v>
      </c>
      <c r="E3059" s="16">
        <f>ABS(Solieusap!E3059)</f>
        <v>0</v>
      </c>
      <c r="F3059" s="16">
        <f>ABS(Solieusap!F3059)</f>
        <v>0</v>
      </c>
      <c r="G3059" s="16">
        <f>ABS(Solieusap!G3059)</f>
        <v>0</v>
      </c>
      <c r="H3059" s="16">
        <f>ABS(Solieusap!H3059)</f>
        <v>0</v>
      </c>
      <c r="I3059" s="16">
        <f>ABS(Solieusap!I3059)</f>
        <v>0</v>
      </c>
      <c r="J3059" s="16">
        <f>ABS(Solieusap!J3059)</f>
        <v>0</v>
      </c>
      <c r="K3059" s="16">
        <f t="shared" si="0"/>
        <v>0</v>
      </c>
      <c r="L3059" s="16">
        <f t="shared" si="1"/>
        <v>0</v>
      </c>
    </row>
    <row r="3060" spans="1:12" ht="16.5" customHeight="1">
      <c r="A3060" s="15">
        <f>Solieusap!A3060</f>
        <v>0</v>
      </c>
      <c r="B3060" s="15">
        <f>Solieusap!B3060</f>
        <v>0</v>
      </c>
      <c r="C3060" s="15">
        <f>Solieusap!C3060</f>
        <v>0</v>
      </c>
      <c r="D3060" s="15">
        <f>Solieusap!D3060</f>
        <v>0</v>
      </c>
      <c r="E3060" s="16">
        <f>ABS(Solieusap!E3060)</f>
        <v>0</v>
      </c>
      <c r="F3060" s="16">
        <f>ABS(Solieusap!F3060)</f>
        <v>0</v>
      </c>
      <c r="G3060" s="16">
        <f>ABS(Solieusap!G3060)</f>
        <v>0</v>
      </c>
      <c r="H3060" s="16">
        <f>ABS(Solieusap!H3060)</f>
        <v>0</v>
      </c>
      <c r="I3060" s="16">
        <f>ABS(Solieusap!I3060)</f>
        <v>0</v>
      </c>
      <c r="J3060" s="16">
        <f>ABS(Solieusap!J3060)</f>
        <v>0</v>
      </c>
      <c r="K3060" s="16">
        <f t="shared" si="0"/>
        <v>0</v>
      </c>
      <c r="L3060" s="16">
        <f t="shared" si="1"/>
        <v>0</v>
      </c>
    </row>
    <row r="3061" spans="1:12" ht="16.5" customHeight="1">
      <c r="A3061" s="15">
        <f>Solieusap!A3061</f>
        <v>0</v>
      </c>
      <c r="B3061" s="15">
        <f>Solieusap!B3061</f>
        <v>0</v>
      </c>
      <c r="C3061" s="15">
        <f>Solieusap!C3061</f>
        <v>0</v>
      </c>
      <c r="D3061" s="15">
        <f>Solieusap!D3061</f>
        <v>0</v>
      </c>
      <c r="E3061" s="16">
        <f>ABS(Solieusap!E3061)</f>
        <v>0</v>
      </c>
      <c r="F3061" s="16">
        <f>ABS(Solieusap!F3061)</f>
        <v>0</v>
      </c>
      <c r="G3061" s="16">
        <f>ABS(Solieusap!G3061)</f>
        <v>0</v>
      </c>
      <c r="H3061" s="16">
        <f>ABS(Solieusap!H3061)</f>
        <v>0</v>
      </c>
      <c r="I3061" s="16">
        <f>ABS(Solieusap!I3061)</f>
        <v>0</v>
      </c>
      <c r="J3061" s="16">
        <f>ABS(Solieusap!J3061)</f>
        <v>0</v>
      </c>
      <c r="K3061" s="16">
        <f t="shared" si="0"/>
        <v>0</v>
      </c>
      <c r="L3061" s="16">
        <f t="shared" si="1"/>
        <v>0</v>
      </c>
    </row>
    <row r="3062" spans="1:12" ht="16.5" customHeight="1">
      <c r="A3062" s="15">
        <f>Solieusap!A3062</f>
        <v>0</v>
      </c>
      <c r="B3062" s="15">
        <f>Solieusap!B3062</f>
        <v>0</v>
      </c>
      <c r="C3062" s="15">
        <f>Solieusap!C3062</f>
        <v>0</v>
      </c>
      <c r="D3062" s="15">
        <f>Solieusap!D3062</f>
        <v>0</v>
      </c>
      <c r="E3062" s="16">
        <f>ABS(Solieusap!E3062)</f>
        <v>0</v>
      </c>
      <c r="F3062" s="16">
        <f>ABS(Solieusap!F3062)</f>
        <v>0</v>
      </c>
      <c r="G3062" s="16">
        <f>ABS(Solieusap!G3062)</f>
        <v>0</v>
      </c>
      <c r="H3062" s="16">
        <f>ABS(Solieusap!H3062)</f>
        <v>0</v>
      </c>
      <c r="I3062" s="16">
        <f>ABS(Solieusap!I3062)</f>
        <v>0</v>
      </c>
      <c r="J3062" s="16">
        <f>ABS(Solieusap!J3062)</f>
        <v>0</v>
      </c>
      <c r="K3062" s="16">
        <f t="shared" si="0"/>
        <v>0</v>
      </c>
      <c r="L3062" s="16">
        <f t="shared" si="1"/>
        <v>0</v>
      </c>
    </row>
    <row r="3063" spans="1:12" ht="16.5" customHeight="1">
      <c r="A3063" s="15">
        <f>Solieusap!A3063</f>
        <v>0</v>
      </c>
      <c r="B3063" s="15">
        <f>Solieusap!B3063</f>
        <v>0</v>
      </c>
      <c r="C3063" s="15">
        <f>Solieusap!C3063</f>
        <v>0</v>
      </c>
      <c r="D3063" s="15">
        <f>Solieusap!D3063</f>
        <v>0</v>
      </c>
      <c r="E3063" s="16">
        <f>ABS(Solieusap!E3063)</f>
        <v>0</v>
      </c>
      <c r="F3063" s="16">
        <f>ABS(Solieusap!F3063)</f>
        <v>0</v>
      </c>
      <c r="G3063" s="16">
        <f>ABS(Solieusap!G3063)</f>
        <v>0</v>
      </c>
      <c r="H3063" s="16">
        <f>ABS(Solieusap!H3063)</f>
        <v>0</v>
      </c>
      <c r="I3063" s="16">
        <f>ABS(Solieusap!I3063)</f>
        <v>0</v>
      </c>
      <c r="J3063" s="16">
        <f>ABS(Solieusap!J3063)</f>
        <v>0</v>
      </c>
      <c r="K3063" s="16">
        <f t="shared" si="0"/>
        <v>0</v>
      </c>
      <c r="L3063" s="16">
        <f t="shared" si="1"/>
        <v>0</v>
      </c>
    </row>
    <row r="3064" spans="1:12" ht="16.5" customHeight="1">
      <c r="A3064" s="15">
        <f>Solieusap!A3064</f>
        <v>0</v>
      </c>
      <c r="B3064" s="15">
        <f>Solieusap!B3064</f>
        <v>0</v>
      </c>
      <c r="C3064" s="15">
        <f>Solieusap!C3064</f>
        <v>0</v>
      </c>
      <c r="D3064" s="15">
        <f>Solieusap!D3064</f>
        <v>0</v>
      </c>
      <c r="E3064" s="16">
        <f>ABS(Solieusap!E3064)</f>
        <v>0</v>
      </c>
      <c r="F3064" s="16">
        <f>ABS(Solieusap!F3064)</f>
        <v>0</v>
      </c>
      <c r="G3064" s="16">
        <f>ABS(Solieusap!G3064)</f>
        <v>0</v>
      </c>
      <c r="H3064" s="16">
        <f>ABS(Solieusap!H3064)</f>
        <v>0</v>
      </c>
      <c r="I3064" s="16">
        <f>ABS(Solieusap!I3064)</f>
        <v>0</v>
      </c>
      <c r="J3064" s="16">
        <f>ABS(Solieusap!J3064)</f>
        <v>0</v>
      </c>
      <c r="K3064" s="16">
        <f t="shared" si="0"/>
        <v>0</v>
      </c>
      <c r="L3064" s="16">
        <f t="shared" si="1"/>
        <v>0</v>
      </c>
    </row>
    <row r="3065" spans="1:12" ht="16.5" customHeight="1">
      <c r="A3065" s="15">
        <f>Solieusap!A3065</f>
        <v>0</v>
      </c>
      <c r="B3065" s="15">
        <f>Solieusap!B3065</f>
        <v>0</v>
      </c>
      <c r="C3065" s="15">
        <f>Solieusap!C3065</f>
        <v>0</v>
      </c>
      <c r="D3065" s="15">
        <f>Solieusap!D3065</f>
        <v>0</v>
      </c>
      <c r="E3065" s="16">
        <f>ABS(Solieusap!E3065)</f>
        <v>0</v>
      </c>
      <c r="F3065" s="16">
        <f>ABS(Solieusap!F3065)</f>
        <v>0</v>
      </c>
      <c r="G3065" s="16">
        <f>ABS(Solieusap!G3065)</f>
        <v>0</v>
      </c>
      <c r="H3065" s="16">
        <f>ABS(Solieusap!H3065)</f>
        <v>0</v>
      </c>
      <c r="I3065" s="16">
        <f>ABS(Solieusap!I3065)</f>
        <v>0</v>
      </c>
      <c r="J3065" s="16">
        <f>ABS(Solieusap!J3065)</f>
        <v>0</v>
      </c>
      <c r="K3065" s="16">
        <f t="shared" si="0"/>
        <v>0</v>
      </c>
      <c r="L3065" s="16">
        <f t="shared" si="1"/>
        <v>0</v>
      </c>
    </row>
    <row r="3066" spans="1:12" ht="16.5" customHeight="1">
      <c r="A3066" s="15">
        <f>Solieusap!A3066</f>
        <v>0</v>
      </c>
      <c r="B3066" s="15">
        <f>Solieusap!B3066</f>
        <v>0</v>
      </c>
      <c r="C3066" s="15">
        <f>Solieusap!C3066</f>
        <v>0</v>
      </c>
      <c r="D3066" s="15">
        <f>Solieusap!D3066</f>
        <v>0</v>
      </c>
      <c r="E3066" s="16">
        <f>ABS(Solieusap!E3066)</f>
        <v>0</v>
      </c>
      <c r="F3066" s="16">
        <f>ABS(Solieusap!F3066)</f>
        <v>0</v>
      </c>
      <c r="G3066" s="16">
        <f>ABS(Solieusap!G3066)</f>
        <v>0</v>
      </c>
      <c r="H3066" s="16">
        <f>ABS(Solieusap!H3066)</f>
        <v>0</v>
      </c>
      <c r="I3066" s="16">
        <f>ABS(Solieusap!I3066)</f>
        <v>0</v>
      </c>
      <c r="J3066" s="16">
        <f>ABS(Solieusap!J3066)</f>
        <v>0</v>
      </c>
      <c r="K3066" s="16">
        <f t="shared" si="0"/>
        <v>0</v>
      </c>
      <c r="L3066" s="16">
        <f t="shared" si="1"/>
        <v>0</v>
      </c>
    </row>
    <row r="3067" spans="1:12" ht="16.5" customHeight="1">
      <c r="A3067" s="15">
        <f>Solieusap!A3067</f>
        <v>0</v>
      </c>
      <c r="B3067" s="15">
        <f>Solieusap!B3067</f>
        <v>0</v>
      </c>
      <c r="C3067" s="15">
        <f>Solieusap!C3067</f>
        <v>0</v>
      </c>
      <c r="D3067" s="15">
        <f>Solieusap!D3067</f>
        <v>0</v>
      </c>
      <c r="E3067" s="16">
        <f>ABS(Solieusap!E3067)</f>
        <v>0</v>
      </c>
      <c r="F3067" s="16">
        <f>ABS(Solieusap!F3067)</f>
        <v>0</v>
      </c>
      <c r="G3067" s="16">
        <f>ABS(Solieusap!G3067)</f>
        <v>0</v>
      </c>
      <c r="H3067" s="16">
        <f>ABS(Solieusap!H3067)</f>
        <v>0</v>
      </c>
      <c r="I3067" s="16">
        <f>ABS(Solieusap!I3067)</f>
        <v>0</v>
      </c>
      <c r="J3067" s="16">
        <f>ABS(Solieusap!J3067)</f>
        <v>0</v>
      </c>
      <c r="K3067" s="16">
        <f t="shared" si="0"/>
        <v>0</v>
      </c>
      <c r="L3067" s="16">
        <f t="shared" si="1"/>
        <v>0</v>
      </c>
    </row>
    <row r="3068" spans="1:12" ht="16.5" customHeight="1">
      <c r="A3068" s="15">
        <f>Solieusap!A3068</f>
        <v>0</v>
      </c>
      <c r="B3068" s="15">
        <f>Solieusap!B3068</f>
        <v>0</v>
      </c>
      <c r="C3068" s="15">
        <f>Solieusap!C3068</f>
        <v>0</v>
      </c>
      <c r="D3068" s="15">
        <f>Solieusap!D3068</f>
        <v>0</v>
      </c>
      <c r="E3068" s="16">
        <f>ABS(Solieusap!E3068)</f>
        <v>0</v>
      </c>
      <c r="F3068" s="16">
        <f>ABS(Solieusap!F3068)</f>
        <v>0</v>
      </c>
      <c r="G3068" s="16">
        <f>ABS(Solieusap!G3068)</f>
        <v>0</v>
      </c>
      <c r="H3068" s="16">
        <f>ABS(Solieusap!H3068)</f>
        <v>0</v>
      </c>
      <c r="I3068" s="16">
        <f>ABS(Solieusap!I3068)</f>
        <v>0</v>
      </c>
      <c r="J3068" s="16">
        <f>ABS(Solieusap!J3068)</f>
        <v>0</v>
      </c>
      <c r="K3068" s="16">
        <f t="shared" si="0"/>
        <v>0</v>
      </c>
      <c r="L3068" s="16">
        <f t="shared" si="1"/>
        <v>0</v>
      </c>
    </row>
    <row r="3069" spans="1:12" ht="16.5" customHeight="1">
      <c r="A3069" s="15">
        <f>Solieusap!A3069</f>
        <v>0</v>
      </c>
      <c r="B3069" s="15">
        <f>Solieusap!B3069</f>
        <v>0</v>
      </c>
      <c r="C3069" s="15">
        <f>Solieusap!C3069</f>
        <v>0</v>
      </c>
      <c r="D3069" s="15">
        <f>Solieusap!D3069</f>
        <v>0</v>
      </c>
      <c r="E3069" s="16">
        <f>ABS(Solieusap!E3069)</f>
        <v>0</v>
      </c>
      <c r="F3069" s="16">
        <f>ABS(Solieusap!F3069)</f>
        <v>0</v>
      </c>
      <c r="G3069" s="16">
        <f>ABS(Solieusap!G3069)</f>
        <v>0</v>
      </c>
      <c r="H3069" s="16">
        <f>ABS(Solieusap!H3069)</f>
        <v>0</v>
      </c>
      <c r="I3069" s="16">
        <f>ABS(Solieusap!I3069)</f>
        <v>0</v>
      </c>
      <c r="J3069" s="16">
        <f>ABS(Solieusap!J3069)</f>
        <v>0</v>
      </c>
      <c r="K3069" s="16">
        <f t="shared" si="0"/>
        <v>0</v>
      </c>
      <c r="L3069" s="16">
        <f t="shared" si="1"/>
        <v>0</v>
      </c>
    </row>
    <row r="3070" spans="1:12" ht="16.5" customHeight="1">
      <c r="A3070" s="15">
        <f>Solieusap!A3070</f>
        <v>0</v>
      </c>
      <c r="B3070" s="15">
        <f>Solieusap!B3070</f>
        <v>0</v>
      </c>
      <c r="C3070" s="15">
        <f>Solieusap!C3070</f>
        <v>0</v>
      </c>
      <c r="D3070" s="15">
        <f>Solieusap!D3070</f>
        <v>0</v>
      </c>
      <c r="E3070" s="16">
        <f>ABS(Solieusap!E3070)</f>
        <v>0</v>
      </c>
      <c r="F3070" s="16">
        <f>ABS(Solieusap!F3070)</f>
        <v>0</v>
      </c>
      <c r="G3070" s="16">
        <f>ABS(Solieusap!G3070)</f>
        <v>0</v>
      </c>
      <c r="H3070" s="16">
        <f>ABS(Solieusap!H3070)</f>
        <v>0</v>
      </c>
      <c r="I3070" s="16">
        <f>ABS(Solieusap!I3070)</f>
        <v>0</v>
      </c>
      <c r="J3070" s="16">
        <f>ABS(Solieusap!J3070)</f>
        <v>0</v>
      </c>
      <c r="K3070" s="16">
        <f t="shared" si="0"/>
        <v>0</v>
      </c>
      <c r="L3070" s="16">
        <f t="shared" si="1"/>
        <v>0</v>
      </c>
    </row>
    <row r="3071" spans="1:12" ht="16.5" customHeight="1">
      <c r="A3071" s="15">
        <f>Solieusap!A3071</f>
        <v>0</v>
      </c>
      <c r="B3071" s="15">
        <f>Solieusap!B3071</f>
        <v>0</v>
      </c>
      <c r="C3071" s="15">
        <f>Solieusap!C3071</f>
        <v>0</v>
      </c>
      <c r="D3071" s="15">
        <f>Solieusap!D3071</f>
        <v>0</v>
      </c>
      <c r="E3071" s="16">
        <f>ABS(Solieusap!E3071)</f>
        <v>0</v>
      </c>
      <c r="F3071" s="16">
        <f>ABS(Solieusap!F3071)</f>
        <v>0</v>
      </c>
      <c r="G3071" s="16">
        <f>ABS(Solieusap!G3071)</f>
        <v>0</v>
      </c>
      <c r="H3071" s="16">
        <f>ABS(Solieusap!H3071)</f>
        <v>0</v>
      </c>
      <c r="I3071" s="16">
        <f>ABS(Solieusap!I3071)</f>
        <v>0</v>
      </c>
      <c r="J3071" s="16">
        <f>ABS(Solieusap!J3071)</f>
        <v>0</v>
      </c>
      <c r="K3071" s="16">
        <f t="shared" si="0"/>
        <v>0</v>
      </c>
      <c r="L3071" s="16">
        <f t="shared" si="1"/>
        <v>0</v>
      </c>
    </row>
    <row r="3072" spans="1:12" ht="16.5" customHeight="1">
      <c r="A3072" s="15">
        <f>Solieusap!A3072</f>
        <v>0</v>
      </c>
      <c r="B3072" s="15">
        <f>Solieusap!B3072</f>
        <v>0</v>
      </c>
      <c r="C3072" s="15">
        <f>Solieusap!C3072</f>
        <v>0</v>
      </c>
      <c r="D3072" s="15">
        <f>Solieusap!D3072</f>
        <v>0</v>
      </c>
      <c r="E3072" s="16">
        <f>ABS(Solieusap!E3072)</f>
        <v>0</v>
      </c>
      <c r="F3072" s="16">
        <f>ABS(Solieusap!F3072)</f>
        <v>0</v>
      </c>
      <c r="G3072" s="16">
        <f>ABS(Solieusap!G3072)</f>
        <v>0</v>
      </c>
      <c r="H3072" s="16">
        <f>ABS(Solieusap!H3072)</f>
        <v>0</v>
      </c>
      <c r="I3072" s="16">
        <f>ABS(Solieusap!I3072)</f>
        <v>0</v>
      </c>
      <c r="J3072" s="16">
        <f>ABS(Solieusap!J3072)</f>
        <v>0</v>
      </c>
      <c r="K3072" s="16">
        <f t="shared" si="0"/>
        <v>0</v>
      </c>
      <c r="L3072" s="16">
        <f t="shared" si="1"/>
        <v>0</v>
      </c>
    </row>
    <row r="3073" spans="1:12" ht="16.5" customHeight="1">
      <c r="A3073" s="15">
        <f>Solieusap!A3073</f>
        <v>0</v>
      </c>
      <c r="B3073" s="15">
        <f>Solieusap!B3073</f>
        <v>0</v>
      </c>
      <c r="C3073" s="15">
        <f>Solieusap!C3073</f>
        <v>0</v>
      </c>
      <c r="D3073" s="15">
        <f>Solieusap!D3073</f>
        <v>0</v>
      </c>
      <c r="E3073" s="16">
        <f>ABS(Solieusap!E3073)</f>
        <v>0</v>
      </c>
      <c r="F3073" s="16">
        <f>ABS(Solieusap!F3073)</f>
        <v>0</v>
      </c>
      <c r="G3073" s="16">
        <f>ABS(Solieusap!G3073)</f>
        <v>0</v>
      </c>
      <c r="H3073" s="16">
        <f>ABS(Solieusap!H3073)</f>
        <v>0</v>
      </c>
      <c r="I3073" s="16">
        <f>ABS(Solieusap!I3073)</f>
        <v>0</v>
      </c>
      <c r="J3073" s="16">
        <f>ABS(Solieusap!J3073)</f>
        <v>0</v>
      </c>
      <c r="K3073" s="16">
        <f t="shared" si="0"/>
        <v>0</v>
      </c>
      <c r="L3073" s="16">
        <f t="shared" si="1"/>
        <v>0</v>
      </c>
    </row>
    <row r="3074" spans="1:12" ht="16.5" customHeight="1">
      <c r="A3074" s="15">
        <f>Solieusap!A3074</f>
        <v>0</v>
      </c>
      <c r="B3074" s="15">
        <f>Solieusap!B3074</f>
        <v>0</v>
      </c>
      <c r="C3074" s="15">
        <f>Solieusap!C3074</f>
        <v>0</v>
      </c>
      <c r="D3074" s="15">
        <f>Solieusap!D3074</f>
        <v>0</v>
      </c>
      <c r="E3074" s="16">
        <f>ABS(Solieusap!E3074)</f>
        <v>0</v>
      </c>
      <c r="F3074" s="16">
        <f>ABS(Solieusap!F3074)</f>
        <v>0</v>
      </c>
      <c r="G3074" s="16">
        <f>ABS(Solieusap!G3074)</f>
        <v>0</v>
      </c>
      <c r="H3074" s="16">
        <f>ABS(Solieusap!H3074)</f>
        <v>0</v>
      </c>
      <c r="I3074" s="16">
        <f>ABS(Solieusap!I3074)</f>
        <v>0</v>
      </c>
      <c r="J3074" s="16">
        <f>ABS(Solieusap!J3074)</f>
        <v>0</v>
      </c>
      <c r="K3074" s="16">
        <f t="shared" si="0"/>
        <v>0</v>
      </c>
      <c r="L3074" s="16">
        <f t="shared" si="1"/>
        <v>0</v>
      </c>
    </row>
    <row r="3075" spans="1:12" ht="16.5" customHeight="1">
      <c r="A3075" s="15">
        <f>Solieusap!A3075</f>
        <v>0</v>
      </c>
      <c r="B3075" s="15">
        <f>Solieusap!B3075</f>
        <v>0</v>
      </c>
      <c r="C3075" s="15">
        <f>Solieusap!C3075</f>
        <v>0</v>
      </c>
      <c r="D3075" s="15">
        <f>Solieusap!D3075</f>
        <v>0</v>
      </c>
      <c r="E3075" s="16">
        <f>ABS(Solieusap!E3075)</f>
        <v>0</v>
      </c>
      <c r="F3075" s="16">
        <f>ABS(Solieusap!F3075)</f>
        <v>0</v>
      </c>
      <c r="G3075" s="16">
        <f>ABS(Solieusap!G3075)</f>
        <v>0</v>
      </c>
      <c r="H3075" s="16">
        <f>ABS(Solieusap!H3075)</f>
        <v>0</v>
      </c>
      <c r="I3075" s="16">
        <f>ABS(Solieusap!I3075)</f>
        <v>0</v>
      </c>
      <c r="J3075" s="16">
        <f>ABS(Solieusap!J3075)</f>
        <v>0</v>
      </c>
      <c r="K3075" s="16">
        <f t="shared" si="0"/>
        <v>0</v>
      </c>
      <c r="L3075" s="16">
        <f t="shared" si="1"/>
        <v>0</v>
      </c>
    </row>
    <row r="3076" spans="1:12" ht="16.5" customHeight="1">
      <c r="A3076" s="15">
        <f>Solieusap!A3076</f>
        <v>0</v>
      </c>
      <c r="B3076" s="15">
        <f>Solieusap!B3076</f>
        <v>0</v>
      </c>
      <c r="C3076" s="15">
        <f>Solieusap!C3076</f>
        <v>0</v>
      </c>
      <c r="D3076" s="15">
        <f>Solieusap!D3076</f>
        <v>0</v>
      </c>
      <c r="E3076" s="16">
        <f>ABS(Solieusap!E3076)</f>
        <v>0</v>
      </c>
      <c r="F3076" s="16">
        <f>ABS(Solieusap!F3076)</f>
        <v>0</v>
      </c>
      <c r="G3076" s="16">
        <f>ABS(Solieusap!G3076)</f>
        <v>0</v>
      </c>
      <c r="H3076" s="16">
        <f>ABS(Solieusap!H3076)</f>
        <v>0</v>
      </c>
      <c r="I3076" s="16">
        <f>ABS(Solieusap!I3076)</f>
        <v>0</v>
      </c>
      <c r="J3076" s="16">
        <f>ABS(Solieusap!J3076)</f>
        <v>0</v>
      </c>
      <c r="K3076" s="16">
        <f t="shared" si="0"/>
        <v>0</v>
      </c>
      <c r="L3076" s="16">
        <f t="shared" si="1"/>
        <v>0</v>
      </c>
    </row>
    <row r="3077" spans="1:12" ht="16.5" customHeight="1">
      <c r="A3077" s="15">
        <f>Solieusap!A3077</f>
        <v>0</v>
      </c>
      <c r="B3077" s="15">
        <f>Solieusap!B3077</f>
        <v>0</v>
      </c>
      <c r="C3077" s="15">
        <f>Solieusap!C3077</f>
        <v>0</v>
      </c>
      <c r="D3077" s="15">
        <f>Solieusap!D3077</f>
        <v>0</v>
      </c>
      <c r="E3077" s="16">
        <f>ABS(Solieusap!E3077)</f>
        <v>0</v>
      </c>
      <c r="F3077" s="16">
        <f>ABS(Solieusap!F3077)</f>
        <v>0</v>
      </c>
      <c r="G3077" s="16">
        <f>ABS(Solieusap!G3077)</f>
        <v>0</v>
      </c>
      <c r="H3077" s="16">
        <f>ABS(Solieusap!H3077)</f>
        <v>0</v>
      </c>
      <c r="I3077" s="16">
        <f>ABS(Solieusap!I3077)</f>
        <v>0</v>
      </c>
      <c r="J3077" s="16">
        <f>ABS(Solieusap!J3077)</f>
        <v>0</v>
      </c>
      <c r="K3077" s="16">
        <f t="shared" si="0"/>
        <v>0</v>
      </c>
      <c r="L3077" s="16">
        <f t="shared" si="1"/>
        <v>0</v>
      </c>
    </row>
    <row r="3078" spans="1:12" ht="16.5" customHeight="1">
      <c r="A3078" s="15">
        <f>Solieusap!A3078</f>
        <v>0</v>
      </c>
      <c r="B3078" s="15">
        <f>Solieusap!B3078</f>
        <v>0</v>
      </c>
      <c r="C3078" s="15">
        <f>Solieusap!C3078</f>
        <v>0</v>
      </c>
      <c r="D3078" s="15">
        <f>Solieusap!D3078</f>
        <v>0</v>
      </c>
      <c r="E3078" s="16">
        <f>ABS(Solieusap!E3078)</f>
        <v>0</v>
      </c>
      <c r="F3078" s="16">
        <f>ABS(Solieusap!F3078)</f>
        <v>0</v>
      </c>
      <c r="G3078" s="16">
        <f>ABS(Solieusap!G3078)</f>
        <v>0</v>
      </c>
      <c r="H3078" s="16">
        <f>ABS(Solieusap!H3078)</f>
        <v>0</v>
      </c>
      <c r="I3078" s="16">
        <f>ABS(Solieusap!I3078)</f>
        <v>0</v>
      </c>
      <c r="J3078" s="16">
        <f>ABS(Solieusap!J3078)</f>
        <v>0</v>
      </c>
      <c r="K3078" s="16">
        <f t="shared" si="0"/>
        <v>0</v>
      </c>
      <c r="L3078" s="16">
        <f t="shared" si="1"/>
        <v>0</v>
      </c>
    </row>
    <row r="3079" spans="1:12" ht="16.5" customHeight="1">
      <c r="A3079" s="15">
        <f>Solieusap!A3079</f>
        <v>0</v>
      </c>
      <c r="B3079" s="15">
        <f>Solieusap!B3079</f>
        <v>0</v>
      </c>
      <c r="C3079" s="15">
        <f>Solieusap!C3079</f>
        <v>0</v>
      </c>
      <c r="D3079" s="15">
        <f>Solieusap!D3079</f>
        <v>0</v>
      </c>
      <c r="E3079" s="16">
        <f>ABS(Solieusap!E3079)</f>
        <v>0</v>
      </c>
      <c r="F3079" s="16">
        <f>ABS(Solieusap!F3079)</f>
        <v>0</v>
      </c>
      <c r="G3079" s="16">
        <f>ABS(Solieusap!G3079)</f>
        <v>0</v>
      </c>
      <c r="H3079" s="16">
        <f>ABS(Solieusap!H3079)</f>
        <v>0</v>
      </c>
      <c r="I3079" s="16">
        <f>ABS(Solieusap!I3079)</f>
        <v>0</v>
      </c>
      <c r="J3079" s="16">
        <f>ABS(Solieusap!J3079)</f>
        <v>0</v>
      </c>
      <c r="K3079" s="16">
        <f t="shared" si="0"/>
        <v>0</v>
      </c>
      <c r="L3079" s="16">
        <f t="shared" si="1"/>
        <v>0</v>
      </c>
    </row>
    <row r="3080" spans="1:12" ht="16.5" customHeight="1">
      <c r="A3080" s="15">
        <f>Solieusap!A3080</f>
        <v>0</v>
      </c>
      <c r="B3080" s="15">
        <f>Solieusap!B3080</f>
        <v>0</v>
      </c>
      <c r="C3080" s="15">
        <f>Solieusap!C3080</f>
        <v>0</v>
      </c>
      <c r="D3080" s="15">
        <f>Solieusap!D3080</f>
        <v>0</v>
      </c>
      <c r="E3080" s="16">
        <f>ABS(Solieusap!E3080)</f>
        <v>0</v>
      </c>
      <c r="F3080" s="16">
        <f>ABS(Solieusap!F3080)</f>
        <v>0</v>
      </c>
      <c r="G3080" s="16">
        <f>ABS(Solieusap!G3080)</f>
        <v>0</v>
      </c>
      <c r="H3080" s="16">
        <f>ABS(Solieusap!H3080)</f>
        <v>0</v>
      </c>
      <c r="I3080" s="16">
        <f>ABS(Solieusap!I3080)</f>
        <v>0</v>
      </c>
      <c r="J3080" s="16">
        <f>ABS(Solieusap!J3080)</f>
        <v>0</v>
      </c>
      <c r="K3080" s="16">
        <f t="shared" si="0"/>
        <v>0</v>
      </c>
      <c r="L3080" s="16">
        <f t="shared" si="1"/>
        <v>0</v>
      </c>
    </row>
    <row r="3081" spans="1:12" ht="16.5" customHeight="1">
      <c r="A3081" s="15">
        <f>Solieusap!A3081</f>
        <v>0</v>
      </c>
      <c r="B3081" s="15">
        <f>Solieusap!B3081</f>
        <v>0</v>
      </c>
      <c r="C3081" s="15">
        <f>Solieusap!C3081</f>
        <v>0</v>
      </c>
      <c r="D3081" s="15">
        <f>Solieusap!D3081</f>
        <v>0</v>
      </c>
      <c r="E3081" s="16">
        <f>ABS(Solieusap!E3081)</f>
        <v>0</v>
      </c>
      <c r="F3081" s="16">
        <f>ABS(Solieusap!F3081)</f>
        <v>0</v>
      </c>
      <c r="G3081" s="16">
        <f>ABS(Solieusap!G3081)</f>
        <v>0</v>
      </c>
      <c r="H3081" s="16">
        <f>ABS(Solieusap!H3081)</f>
        <v>0</v>
      </c>
      <c r="I3081" s="16">
        <f>ABS(Solieusap!I3081)</f>
        <v>0</v>
      </c>
      <c r="J3081" s="16">
        <f>ABS(Solieusap!J3081)</f>
        <v>0</v>
      </c>
      <c r="K3081" s="16">
        <f t="shared" si="0"/>
        <v>0</v>
      </c>
      <c r="L3081" s="16">
        <f t="shared" si="1"/>
        <v>0</v>
      </c>
    </row>
    <row r="3082" spans="1:12" ht="16.5" customHeight="1">
      <c r="A3082" s="15">
        <f>Solieusap!A3082</f>
        <v>0</v>
      </c>
      <c r="B3082" s="15">
        <f>Solieusap!B3082</f>
        <v>0</v>
      </c>
      <c r="C3082" s="15">
        <f>Solieusap!C3082</f>
        <v>0</v>
      </c>
      <c r="D3082" s="15">
        <f>Solieusap!D3082</f>
        <v>0</v>
      </c>
      <c r="E3082" s="16">
        <f>ABS(Solieusap!E3082)</f>
        <v>0</v>
      </c>
      <c r="F3082" s="16">
        <f>ABS(Solieusap!F3082)</f>
        <v>0</v>
      </c>
      <c r="G3082" s="16">
        <f>ABS(Solieusap!G3082)</f>
        <v>0</v>
      </c>
      <c r="H3082" s="16">
        <f>ABS(Solieusap!H3082)</f>
        <v>0</v>
      </c>
      <c r="I3082" s="16">
        <f>ABS(Solieusap!I3082)</f>
        <v>0</v>
      </c>
      <c r="J3082" s="16">
        <f>ABS(Solieusap!J3082)</f>
        <v>0</v>
      </c>
      <c r="K3082" s="16">
        <f t="shared" si="0"/>
        <v>0</v>
      </c>
      <c r="L3082" s="16">
        <f t="shared" si="1"/>
        <v>0</v>
      </c>
    </row>
    <row r="3083" spans="1:12" ht="16.5" customHeight="1">
      <c r="A3083" s="15">
        <f>Solieusap!A3083</f>
        <v>0</v>
      </c>
      <c r="B3083" s="15">
        <f>Solieusap!B3083</f>
        <v>0</v>
      </c>
      <c r="C3083" s="15">
        <f>Solieusap!C3083</f>
        <v>0</v>
      </c>
      <c r="D3083" s="15">
        <f>Solieusap!D3083</f>
        <v>0</v>
      </c>
      <c r="E3083" s="16">
        <f>ABS(Solieusap!E3083)</f>
        <v>0</v>
      </c>
      <c r="F3083" s="16">
        <f>ABS(Solieusap!F3083)</f>
        <v>0</v>
      </c>
      <c r="G3083" s="16">
        <f>ABS(Solieusap!G3083)</f>
        <v>0</v>
      </c>
      <c r="H3083" s="16">
        <f>ABS(Solieusap!H3083)</f>
        <v>0</v>
      </c>
      <c r="I3083" s="16">
        <f>ABS(Solieusap!I3083)</f>
        <v>0</v>
      </c>
      <c r="J3083" s="16">
        <f>ABS(Solieusap!J3083)</f>
        <v>0</v>
      </c>
      <c r="K3083" s="16">
        <f t="shared" si="0"/>
        <v>0</v>
      </c>
      <c r="L3083" s="16">
        <f t="shared" si="1"/>
        <v>0</v>
      </c>
    </row>
    <row r="3084" spans="1:12" ht="16.5" customHeight="1">
      <c r="A3084" s="15">
        <f>Solieusap!A3084</f>
        <v>0</v>
      </c>
      <c r="B3084" s="15">
        <f>Solieusap!B3084</f>
        <v>0</v>
      </c>
      <c r="C3084" s="15">
        <f>Solieusap!C3084</f>
        <v>0</v>
      </c>
      <c r="D3084" s="15">
        <f>Solieusap!D3084</f>
        <v>0</v>
      </c>
      <c r="E3084" s="16">
        <f>ABS(Solieusap!E3084)</f>
        <v>0</v>
      </c>
      <c r="F3084" s="16">
        <f>ABS(Solieusap!F3084)</f>
        <v>0</v>
      </c>
      <c r="G3084" s="16">
        <f>ABS(Solieusap!G3084)</f>
        <v>0</v>
      </c>
      <c r="H3084" s="16">
        <f>ABS(Solieusap!H3084)</f>
        <v>0</v>
      </c>
      <c r="I3084" s="16">
        <f>ABS(Solieusap!I3084)</f>
        <v>0</v>
      </c>
      <c r="J3084" s="16">
        <f>ABS(Solieusap!J3084)</f>
        <v>0</v>
      </c>
      <c r="K3084" s="16">
        <f t="shared" si="0"/>
        <v>0</v>
      </c>
      <c r="L3084" s="16">
        <f t="shared" si="1"/>
        <v>0</v>
      </c>
    </row>
    <row r="3085" spans="1:12" ht="16.5" customHeight="1">
      <c r="A3085" s="15">
        <f>Solieusap!A3085</f>
        <v>0</v>
      </c>
      <c r="B3085" s="15">
        <f>Solieusap!B3085</f>
        <v>0</v>
      </c>
      <c r="C3085" s="15">
        <f>Solieusap!C3085</f>
        <v>0</v>
      </c>
      <c r="D3085" s="15">
        <f>Solieusap!D3085</f>
        <v>0</v>
      </c>
      <c r="E3085" s="16">
        <f>ABS(Solieusap!E3085)</f>
        <v>0</v>
      </c>
      <c r="F3085" s="16">
        <f>ABS(Solieusap!F3085)</f>
        <v>0</v>
      </c>
      <c r="G3085" s="16">
        <f>ABS(Solieusap!G3085)</f>
        <v>0</v>
      </c>
      <c r="H3085" s="16">
        <f>ABS(Solieusap!H3085)</f>
        <v>0</v>
      </c>
      <c r="I3085" s="16">
        <f>ABS(Solieusap!I3085)</f>
        <v>0</v>
      </c>
      <c r="J3085" s="16">
        <f>ABS(Solieusap!J3085)</f>
        <v>0</v>
      </c>
      <c r="K3085" s="16">
        <f t="shared" si="0"/>
        <v>0</v>
      </c>
      <c r="L3085" s="16">
        <f t="shared" si="1"/>
        <v>0</v>
      </c>
    </row>
    <row r="3086" spans="1:12" ht="16.5" customHeight="1">
      <c r="A3086" s="15">
        <f>Solieusap!A3086</f>
        <v>0</v>
      </c>
      <c r="B3086" s="15">
        <f>Solieusap!B3086</f>
        <v>0</v>
      </c>
      <c r="C3086" s="15">
        <f>Solieusap!C3086</f>
        <v>0</v>
      </c>
      <c r="D3086" s="15">
        <f>Solieusap!D3086</f>
        <v>0</v>
      </c>
      <c r="E3086" s="16">
        <f>ABS(Solieusap!E3086)</f>
        <v>0</v>
      </c>
      <c r="F3086" s="16">
        <f>ABS(Solieusap!F3086)</f>
        <v>0</v>
      </c>
      <c r="G3086" s="16">
        <f>ABS(Solieusap!G3086)</f>
        <v>0</v>
      </c>
      <c r="H3086" s="16">
        <f>ABS(Solieusap!H3086)</f>
        <v>0</v>
      </c>
      <c r="I3086" s="16">
        <f>ABS(Solieusap!I3086)</f>
        <v>0</v>
      </c>
      <c r="J3086" s="16">
        <f>ABS(Solieusap!J3086)</f>
        <v>0</v>
      </c>
      <c r="K3086" s="16">
        <f t="shared" si="0"/>
        <v>0</v>
      </c>
      <c r="L3086" s="16">
        <f t="shared" si="1"/>
        <v>0</v>
      </c>
    </row>
    <row r="3087" spans="1:12" ht="16.5" customHeight="1">
      <c r="A3087" s="15">
        <f>Solieusap!A3087</f>
        <v>0</v>
      </c>
      <c r="B3087" s="15">
        <f>Solieusap!B3087</f>
        <v>0</v>
      </c>
      <c r="C3087" s="15">
        <f>Solieusap!C3087</f>
        <v>0</v>
      </c>
      <c r="D3087" s="15">
        <f>Solieusap!D3087</f>
        <v>0</v>
      </c>
      <c r="E3087" s="16">
        <f>ABS(Solieusap!E3087)</f>
        <v>0</v>
      </c>
      <c r="F3087" s="16">
        <f>ABS(Solieusap!F3087)</f>
        <v>0</v>
      </c>
      <c r="G3087" s="16">
        <f>ABS(Solieusap!G3087)</f>
        <v>0</v>
      </c>
      <c r="H3087" s="16">
        <f>ABS(Solieusap!H3087)</f>
        <v>0</v>
      </c>
      <c r="I3087" s="16">
        <f>ABS(Solieusap!I3087)</f>
        <v>0</v>
      </c>
      <c r="J3087" s="16">
        <f>ABS(Solieusap!J3087)</f>
        <v>0</v>
      </c>
      <c r="K3087" s="16">
        <f t="shared" si="0"/>
        <v>0</v>
      </c>
      <c r="L3087" s="16">
        <f t="shared" si="1"/>
        <v>0</v>
      </c>
    </row>
    <row r="3088" spans="1:12" ht="16.5" customHeight="1">
      <c r="A3088" s="15">
        <f>Solieusap!A3088</f>
        <v>0</v>
      </c>
      <c r="B3088" s="15">
        <f>Solieusap!B3088</f>
        <v>0</v>
      </c>
      <c r="C3088" s="15">
        <f>Solieusap!C3088</f>
        <v>0</v>
      </c>
      <c r="D3088" s="15">
        <f>Solieusap!D3088</f>
        <v>0</v>
      </c>
      <c r="E3088" s="16">
        <f>ABS(Solieusap!E3088)</f>
        <v>0</v>
      </c>
      <c r="F3088" s="16">
        <f>ABS(Solieusap!F3088)</f>
        <v>0</v>
      </c>
      <c r="G3088" s="16">
        <f>ABS(Solieusap!G3088)</f>
        <v>0</v>
      </c>
      <c r="H3088" s="16">
        <f>ABS(Solieusap!H3088)</f>
        <v>0</v>
      </c>
      <c r="I3088" s="16">
        <f>ABS(Solieusap!I3088)</f>
        <v>0</v>
      </c>
      <c r="J3088" s="16">
        <f>ABS(Solieusap!J3088)</f>
        <v>0</v>
      </c>
      <c r="K3088" s="16">
        <f t="shared" si="0"/>
        <v>0</v>
      </c>
      <c r="L3088" s="16">
        <f t="shared" si="1"/>
        <v>0</v>
      </c>
    </row>
    <row r="3089" spans="1:12" ht="16.5" customHeight="1">
      <c r="A3089" s="15">
        <f>Solieusap!A3089</f>
        <v>0</v>
      </c>
      <c r="B3089" s="15">
        <f>Solieusap!B3089</f>
        <v>0</v>
      </c>
      <c r="C3089" s="15">
        <f>Solieusap!C3089</f>
        <v>0</v>
      </c>
      <c r="D3089" s="15">
        <f>Solieusap!D3089</f>
        <v>0</v>
      </c>
      <c r="E3089" s="16">
        <f>ABS(Solieusap!E3089)</f>
        <v>0</v>
      </c>
      <c r="F3089" s="16">
        <f>ABS(Solieusap!F3089)</f>
        <v>0</v>
      </c>
      <c r="G3089" s="16">
        <f>ABS(Solieusap!G3089)</f>
        <v>0</v>
      </c>
      <c r="H3089" s="16">
        <f>ABS(Solieusap!H3089)</f>
        <v>0</v>
      </c>
      <c r="I3089" s="16">
        <f>ABS(Solieusap!I3089)</f>
        <v>0</v>
      </c>
      <c r="J3089" s="16">
        <f>ABS(Solieusap!J3089)</f>
        <v>0</v>
      </c>
      <c r="K3089" s="16">
        <f t="shared" si="0"/>
        <v>0</v>
      </c>
      <c r="L3089" s="16">
        <f t="shared" si="1"/>
        <v>0</v>
      </c>
    </row>
    <row r="3090" spans="1:12" ht="16.5" customHeight="1">
      <c r="A3090" s="15">
        <f>Solieusap!A3090</f>
        <v>0</v>
      </c>
      <c r="B3090" s="15">
        <f>Solieusap!B3090</f>
        <v>0</v>
      </c>
      <c r="C3090" s="15">
        <f>Solieusap!C3090</f>
        <v>0</v>
      </c>
      <c r="D3090" s="15">
        <f>Solieusap!D3090</f>
        <v>0</v>
      </c>
      <c r="E3090" s="16">
        <f>ABS(Solieusap!E3090)</f>
        <v>0</v>
      </c>
      <c r="F3090" s="16">
        <f>ABS(Solieusap!F3090)</f>
        <v>0</v>
      </c>
      <c r="G3090" s="16">
        <f>ABS(Solieusap!G3090)</f>
        <v>0</v>
      </c>
      <c r="H3090" s="16">
        <f>ABS(Solieusap!H3090)</f>
        <v>0</v>
      </c>
      <c r="I3090" s="16">
        <f>ABS(Solieusap!I3090)</f>
        <v>0</v>
      </c>
      <c r="J3090" s="16">
        <f>ABS(Solieusap!J3090)</f>
        <v>0</v>
      </c>
      <c r="K3090" s="16">
        <f t="shared" si="0"/>
        <v>0</v>
      </c>
      <c r="L3090" s="16">
        <f t="shared" si="1"/>
        <v>0</v>
      </c>
    </row>
    <row r="3091" spans="1:12" ht="16.5" customHeight="1">
      <c r="A3091" s="15">
        <f>Solieusap!A3091</f>
        <v>0</v>
      </c>
      <c r="B3091" s="15">
        <f>Solieusap!B3091</f>
        <v>0</v>
      </c>
      <c r="C3091" s="15">
        <f>Solieusap!C3091</f>
        <v>0</v>
      </c>
      <c r="D3091" s="15">
        <f>Solieusap!D3091</f>
        <v>0</v>
      </c>
      <c r="E3091" s="16">
        <f>ABS(Solieusap!E3091)</f>
        <v>0</v>
      </c>
      <c r="F3091" s="16">
        <f>ABS(Solieusap!F3091)</f>
        <v>0</v>
      </c>
      <c r="G3091" s="16">
        <f>ABS(Solieusap!G3091)</f>
        <v>0</v>
      </c>
      <c r="H3091" s="16">
        <f>ABS(Solieusap!H3091)</f>
        <v>0</v>
      </c>
      <c r="I3091" s="16">
        <f>ABS(Solieusap!I3091)</f>
        <v>0</v>
      </c>
      <c r="J3091" s="16">
        <f>ABS(Solieusap!J3091)</f>
        <v>0</v>
      </c>
      <c r="K3091" s="16">
        <f t="shared" si="0"/>
        <v>0</v>
      </c>
      <c r="L3091" s="16">
        <f t="shared" si="1"/>
        <v>0</v>
      </c>
    </row>
    <row r="3092" spans="1:12" ht="16.5" customHeight="1">
      <c r="A3092" s="15">
        <f>Solieusap!A3092</f>
        <v>0</v>
      </c>
      <c r="B3092" s="15">
        <f>Solieusap!B3092</f>
        <v>0</v>
      </c>
      <c r="C3092" s="15">
        <f>Solieusap!C3092</f>
        <v>0</v>
      </c>
      <c r="D3092" s="15">
        <f>Solieusap!D3092</f>
        <v>0</v>
      </c>
      <c r="E3092" s="16">
        <f>ABS(Solieusap!E3092)</f>
        <v>0</v>
      </c>
      <c r="F3092" s="16">
        <f>ABS(Solieusap!F3092)</f>
        <v>0</v>
      </c>
      <c r="G3092" s="16">
        <f>ABS(Solieusap!G3092)</f>
        <v>0</v>
      </c>
      <c r="H3092" s="16">
        <f>ABS(Solieusap!H3092)</f>
        <v>0</v>
      </c>
      <c r="I3092" s="16">
        <f>ABS(Solieusap!I3092)</f>
        <v>0</v>
      </c>
      <c r="J3092" s="16">
        <f>ABS(Solieusap!J3092)</f>
        <v>0</v>
      </c>
      <c r="K3092" s="16">
        <f t="shared" si="0"/>
        <v>0</v>
      </c>
      <c r="L3092" s="16">
        <f t="shared" si="1"/>
        <v>0</v>
      </c>
    </row>
    <row r="3093" spans="1:12" ht="16.5" customHeight="1">
      <c r="A3093" s="15">
        <f>Solieusap!A3093</f>
        <v>0</v>
      </c>
      <c r="B3093" s="15">
        <f>Solieusap!B3093</f>
        <v>0</v>
      </c>
      <c r="C3093" s="15">
        <f>Solieusap!C3093</f>
        <v>0</v>
      </c>
      <c r="D3093" s="15">
        <f>Solieusap!D3093</f>
        <v>0</v>
      </c>
      <c r="E3093" s="16">
        <f>ABS(Solieusap!E3093)</f>
        <v>0</v>
      </c>
      <c r="F3093" s="16">
        <f>ABS(Solieusap!F3093)</f>
        <v>0</v>
      </c>
      <c r="G3093" s="16">
        <f>ABS(Solieusap!G3093)</f>
        <v>0</v>
      </c>
      <c r="H3093" s="16">
        <f>ABS(Solieusap!H3093)</f>
        <v>0</v>
      </c>
      <c r="I3093" s="16">
        <f>ABS(Solieusap!I3093)</f>
        <v>0</v>
      </c>
      <c r="J3093" s="16">
        <f>ABS(Solieusap!J3093)</f>
        <v>0</v>
      </c>
      <c r="K3093" s="16">
        <f t="shared" si="0"/>
        <v>0</v>
      </c>
      <c r="L3093" s="16">
        <f t="shared" si="1"/>
        <v>0</v>
      </c>
    </row>
    <row r="3094" spans="1:12" ht="16.5" customHeight="1">
      <c r="A3094" s="15">
        <f>Solieusap!A3094</f>
        <v>0</v>
      </c>
      <c r="B3094" s="15">
        <f>Solieusap!B3094</f>
        <v>0</v>
      </c>
      <c r="C3094" s="15">
        <f>Solieusap!C3094</f>
        <v>0</v>
      </c>
      <c r="D3094" s="15">
        <f>Solieusap!D3094</f>
        <v>0</v>
      </c>
      <c r="E3094" s="16">
        <f>ABS(Solieusap!E3094)</f>
        <v>0</v>
      </c>
      <c r="F3094" s="16">
        <f>ABS(Solieusap!F3094)</f>
        <v>0</v>
      </c>
      <c r="G3094" s="16">
        <f>ABS(Solieusap!G3094)</f>
        <v>0</v>
      </c>
      <c r="H3094" s="16">
        <f>ABS(Solieusap!H3094)</f>
        <v>0</v>
      </c>
      <c r="I3094" s="16">
        <f>ABS(Solieusap!I3094)</f>
        <v>0</v>
      </c>
      <c r="J3094" s="16">
        <f>ABS(Solieusap!J3094)</f>
        <v>0</v>
      </c>
      <c r="K3094" s="16">
        <f t="shared" si="0"/>
        <v>0</v>
      </c>
      <c r="L3094" s="16">
        <f t="shared" si="1"/>
        <v>0</v>
      </c>
    </row>
    <row r="3095" spans="1:12" ht="16.5" customHeight="1">
      <c r="A3095" s="15">
        <f>Solieusap!A3095</f>
        <v>0</v>
      </c>
      <c r="B3095" s="15">
        <f>Solieusap!B3095</f>
        <v>0</v>
      </c>
      <c r="C3095" s="15">
        <f>Solieusap!C3095</f>
        <v>0</v>
      </c>
      <c r="D3095" s="15">
        <f>Solieusap!D3095</f>
        <v>0</v>
      </c>
      <c r="E3095" s="16">
        <f>ABS(Solieusap!E3095)</f>
        <v>0</v>
      </c>
      <c r="F3095" s="16">
        <f>ABS(Solieusap!F3095)</f>
        <v>0</v>
      </c>
      <c r="G3095" s="16">
        <f>ABS(Solieusap!G3095)</f>
        <v>0</v>
      </c>
      <c r="H3095" s="16">
        <f>ABS(Solieusap!H3095)</f>
        <v>0</v>
      </c>
      <c r="I3095" s="16">
        <f>ABS(Solieusap!I3095)</f>
        <v>0</v>
      </c>
      <c r="J3095" s="16">
        <f>ABS(Solieusap!J3095)</f>
        <v>0</v>
      </c>
      <c r="K3095" s="16">
        <f t="shared" si="0"/>
        <v>0</v>
      </c>
      <c r="L3095" s="16">
        <f t="shared" si="1"/>
        <v>0</v>
      </c>
    </row>
    <row r="3096" spans="1:12" ht="16.5" customHeight="1">
      <c r="A3096" s="15">
        <f>Solieusap!A3096</f>
        <v>0</v>
      </c>
      <c r="B3096" s="15">
        <f>Solieusap!B3096</f>
        <v>0</v>
      </c>
      <c r="C3096" s="15">
        <f>Solieusap!C3096</f>
        <v>0</v>
      </c>
      <c r="D3096" s="15">
        <f>Solieusap!D3096</f>
        <v>0</v>
      </c>
      <c r="E3096" s="16">
        <f>ABS(Solieusap!E3096)</f>
        <v>0</v>
      </c>
      <c r="F3096" s="16">
        <f>ABS(Solieusap!F3096)</f>
        <v>0</v>
      </c>
      <c r="G3096" s="16">
        <f>ABS(Solieusap!G3096)</f>
        <v>0</v>
      </c>
      <c r="H3096" s="16">
        <f>ABS(Solieusap!H3096)</f>
        <v>0</v>
      </c>
      <c r="I3096" s="16">
        <f>ABS(Solieusap!I3096)</f>
        <v>0</v>
      </c>
      <c r="J3096" s="16">
        <f>ABS(Solieusap!J3096)</f>
        <v>0</v>
      </c>
      <c r="K3096" s="16">
        <f t="shared" si="0"/>
        <v>0</v>
      </c>
      <c r="L3096" s="16">
        <f t="shared" si="1"/>
        <v>0</v>
      </c>
    </row>
    <row r="3097" spans="1:12" ht="16.5" customHeight="1">
      <c r="A3097" s="15">
        <f>Solieusap!A3097</f>
        <v>0</v>
      </c>
      <c r="B3097" s="15">
        <f>Solieusap!B3097</f>
        <v>0</v>
      </c>
      <c r="C3097" s="15">
        <f>Solieusap!C3097</f>
        <v>0</v>
      </c>
      <c r="D3097" s="15">
        <f>Solieusap!D3097</f>
        <v>0</v>
      </c>
      <c r="E3097" s="16">
        <f>ABS(Solieusap!E3097)</f>
        <v>0</v>
      </c>
      <c r="F3097" s="16">
        <f>ABS(Solieusap!F3097)</f>
        <v>0</v>
      </c>
      <c r="G3097" s="16">
        <f>ABS(Solieusap!G3097)</f>
        <v>0</v>
      </c>
      <c r="H3097" s="16">
        <f>ABS(Solieusap!H3097)</f>
        <v>0</v>
      </c>
      <c r="I3097" s="16">
        <f>ABS(Solieusap!I3097)</f>
        <v>0</v>
      </c>
      <c r="J3097" s="16">
        <f>ABS(Solieusap!J3097)</f>
        <v>0</v>
      </c>
      <c r="K3097" s="16">
        <f t="shared" si="0"/>
        <v>0</v>
      </c>
      <c r="L3097" s="16">
        <f t="shared" si="1"/>
        <v>0</v>
      </c>
    </row>
    <row r="3098" spans="1:12" ht="16.5" customHeight="1">
      <c r="A3098" s="15">
        <f>Solieusap!A3098</f>
        <v>0</v>
      </c>
      <c r="B3098" s="15">
        <f>Solieusap!B3098</f>
        <v>0</v>
      </c>
      <c r="C3098" s="15">
        <f>Solieusap!C3098</f>
        <v>0</v>
      </c>
      <c r="D3098" s="15">
        <f>Solieusap!D3098</f>
        <v>0</v>
      </c>
      <c r="E3098" s="16">
        <f>ABS(Solieusap!E3098)</f>
        <v>0</v>
      </c>
      <c r="F3098" s="16">
        <f>ABS(Solieusap!F3098)</f>
        <v>0</v>
      </c>
      <c r="G3098" s="16">
        <f>ABS(Solieusap!G3098)</f>
        <v>0</v>
      </c>
      <c r="H3098" s="16">
        <f>ABS(Solieusap!H3098)</f>
        <v>0</v>
      </c>
      <c r="I3098" s="16">
        <f>ABS(Solieusap!I3098)</f>
        <v>0</v>
      </c>
      <c r="J3098" s="16">
        <f>ABS(Solieusap!J3098)</f>
        <v>0</v>
      </c>
      <c r="K3098" s="16">
        <f t="shared" si="0"/>
        <v>0</v>
      </c>
      <c r="L3098" s="16">
        <f t="shared" si="1"/>
        <v>0</v>
      </c>
    </row>
    <row r="3099" spans="1:12" ht="16.5" customHeight="1">
      <c r="A3099" s="15">
        <f>Solieusap!A3099</f>
        <v>0</v>
      </c>
      <c r="B3099" s="15">
        <f>Solieusap!B3099</f>
        <v>0</v>
      </c>
      <c r="C3099" s="15">
        <f>Solieusap!C3099</f>
        <v>0</v>
      </c>
      <c r="D3099" s="15">
        <f>Solieusap!D3099</f>
        <v>0</v>
      </c>
      <c r="E3099" s="16">
        <f>ABS(Solieusap!E3099)</f>
        <v>0</v>
      </c>
      <c r="F3099" s="16">
        <f>ABS(Solieusap!F3099)</f>
        <v>0</v>
      </c>
      <c r="G3099" s="16">
        <f>ABS(Solieusap!G3099)</f>
        <v>0</v>
      </c>
      <c r="H3099" s="16">
        <f>ABS(Solieusap!H3099)</f>
        <v>0</v>
      </c>
      <c r="I3099" s="16">
        <f>ABS(Solieusap!I3099)</f>
        <v>0</v>
      </c>
      <c r="J3099" s="16">
        <f>ABS(Solieusap!J3099)</f>
        <v>0</v>
      </c>
      <c r="K3099" s="16">
        <f t="shared" si="0"/>
        <v>0</v>
      </c>
      <c r="L3099" s="16">
        <f t="shared" si="1"/>
        <v>0</v>
      </c>
    </row>
    <row r="3100" spans="1:12" ht="16.5" customHeight="1">
      <c r="A3100" s="15">
        <f>Solieusap!A3100</f>
        <v>0</v>
      </c>
      <c r="B3100" s="15">
        <f>Solieusap!B3100</f>
        <v>0</v>
      </c>
      <c r="C3100" s="15">
        <f>Solieusap!C3100</f>
        <v>0</v>
      </c>
      <c r="D3100" s="15">
        <f>Solieusap!D3100</f>
        <v>0</v>
      </c>
      <c r="E3100" s="16">
        <f>ABS(Solieusap!E3100)</f>
        <v>0</v>
      </c>
      <c r="F3100" s="16">
        <f>ABS(Solieusap!F3100)</f>
        <v>0</v>
      </c>
      <c r="G3100" s="16">
        <f>ABS(Solieusap!G3100)</f>
        <v>0</v>
      </c>
      <c r="H3100" s="16">
        <f>ABS(Solieusap!H3100)</f>
        <v>0</v>
      </c>
      <c r="I3100" s="16">
        <f>ABS(Solieusap!I3100)</f>
        <v>0</v>
      </c>
      <c r="J3100" s="16">
        <f>ABS(Solieusap!J3100)</f>
        <v>0</v>
      </c>
      <c r="K3100" s="16">
        <f t="shared" si="0"/>
        <v>0</v>
      </c>
      <c r="L3100" s="16">
        <f t="shared" si="1"/>
        <v>0</v>
      </c>
    </row>
    <row r="3101" spans="1:12" ht="16.5" customHeight="1">
      <c r="A3101" s="15">
        <f>Solieusap!A3101</f>
        <v>0</v>
      </c>
      <c r="B3101" s="15">
        <f>Solieusap!B3101</f>
        <v>0</v>
      </c>
      <c r="C3101" s="15">
        <f>Solieusap!C3101</f>
        <v>0</v>
      </c>
      <c r="D3101" s="15">
        <f>Solieusap!D3101</f>
        <v>0</v>
      </c>
      <c r="E3101" s="16">
        <f>ABS(Solieusap!E3101)</f>
        <v>0</v>
      </c>
      <c r="F3101" s="16">
        <f>ABS(Solieusap!F3101)</f>
        <v>0</v>
      </c>
      <c r="G3101" s="16">
        <f>ABS(Solieusap!G3101)</f>
        <v>0</v>
      </c>
      <c r="H3101" s="16">
        <f>ABS(Solieusap!H3101)</f>
        <v>0</v>
      </c>
      <c r="I3101" s="16">
        <f>ABS(Solieusap!I3101)</f>
        <v>0</v>
      </c>
      <c r="J3101" s="16">
        <f>ABS(Solieusap!J3101)</f>
        <v>0</v>
      </c>
      <c r="K3101" s="16">
        <f t="shared" si="0"/>
        <v>0</v>
      </c>
      <c r="L3101" s="16">
        <f t="shared" si="1"/>
        <v>0</v>
      </c>
    </row>
    <row r="3102" spans="1:12" ht="16.5" customHeight="1">
      <c r="A3102" s="15">
        <f>Solieusap!A3102</f>
        <v>0</v>
      </c>
      <c r="B3102" s="15">
        <f>Solieusap!B3102</f>
        <v>0</v>
      </c>
      <c r="C3102" s="15">
        <f>Solieusap!C3102</f>
        <v>0</v>
      </c>
      <c r="D3102" s="15">
        <f>Solieusap!D3102</f>
        <v>0</v>
      </c>
      <c r="E3102" s="16">
        <f>ABS(Solieusap!E3102)</f>
        <v>0</v>
      </c>
      <c r="F3102" s="16">
        <f>ABS(Solieusap!F3102)</f>
        <v>0</v>
      </c>
      <c r="G3102" s="16">
        <f>ABS(Solieusap!G3102)</f>
        <v>0</v>
      </c>
      <c r="H3102" s="16">
        <f>ABS(Solieusap!H3102)</f>
        <v>0</v>
      </c>
      <c r="I3102" s="16">
        <f>ABS(Solieusap!I3102)</f>
        <v>0</v>
      </c>
      <c r="J3102" s="16">
        <f>ABS(Solieusap!J3102)</f>
        <v>0</v>
      </c>
      <c r="K3102" s="16">
        <f t="shared" si="0"/>
        <v>0</v>
      </c>
      <c r="L3102" s="16">
        <f t="shared" si="1"/>
        <v>0</v>
      </c>
    </row>
    <row r="3103" spans="1:12" ht="16.5" customHeight="1">
      <c r="A3103" s="15">
        <f>Solieusap!A3103</f>
        <v>0</v>
      </c>
      <c r="B3103" s="15">
        <f>Solieusap!B3103</f>
        <v>0</v>
      </c>
      <c r="C3103" s="15">
        <f>Solieusap!C3103</f>
        <v>0</v>
      </c>
      <c r="D3103" s="15">
        <f>Solieusap!D3103</f>
        <v>0</v>
      </c>
      <c r="E3103" s="16">
        <f>ABS(Solieusap!E3103)</f>
        <v>0</v>
      </c>
      <c r="F3103" s="16">
        <f>ABS(Solieusap!F3103)</f>
        <v>0</v>
      </c>
      <c r="G3103" s="16">
        <f>ABS(Solieusap!G3103)</f>
        <v>0</v>
      </c>
      <c r="H3103" s="16">
        <f>ABS(Solieusap!H3103)</f>
        <v>0</v>
      </c>
      <c r="I3103" s="16">
        <f>ABS(Solieusap!I3103)</f>
        <v>0</v>
      </c>
      <c r="J3103" s="16">
        <f>ABS(Solieusap!J3103)</f>
        <v>0</v>
      </c>
      <c r="K3103" s="16">
        <f t="shared" si="0"/>
        <v>0</v>
      </c>
      <c r="L3103" s="16">
        <f t="shared" si="1"/>
        <v>0</v>
      </c>
    </row>
    <row r="3104" spans="1:12" ht="16.5" customHeight="1">
      <c r="A3104" s="15">
        <f>Solieusap!A3104</f>
        <v>0</v>
      </c>
      <c r="B3104" s="15">
        <f>Solieusap!B3104</f>
        <v>0</v>
      </c>
      <c r="C3104" s="15">
        <f>Solieusap!C3104</f>
        <v>0</v>
      </c>
      <c r="D3104" s="15">
        <f>Solieusap!D3104</f>
        <v>0</v>
      </c>
      <c r="E3104" s="16">
        <f>ABS(Solieusap!E3104)</f>
        <v>0</v>
      </c>
      <c r="F3104" s="16">
        <f>ABS(Solieusap!F3104)</f>
        <v>0</v>
      </c>
      <c r="G3104" s="16">
        <f>ABS(Solieusap!G3104)</f>
        <v>0</v>
      </c>
      <c r="H3104" s="16">
        <f>ABS(Solieusap!H3104)</f>
        <v>0</v>
      </c>
      <c r="I3104" s="16">
        <f>ABS(Solieusap!I3104)</f>
        <v>0</v>
      </c>
      <c r="J3104" s="16">
        <f>ABS(Solieusap!J3104)</f>
        <v>0</v>
      </c>
      <c r="K3104" s="16">
        <f t="shared" si="0"/>
        <v>0</v>
      </c>
      <c r="L3104" s="16">
        <f t="shared" si="1"/>
        <v>0</v>
      </c>
    </row>
    <row r="3105" spans="1:12" ht="16.5" customHeight="1">
      <c r="A3105" s="15">
        <f>Solieusap!A3105</f>
        <v>0</v>
      </c>
      <c r="B3105" s="15">
        <f>Solieusap!B3105</f>
        <v>0</v>
      </c>
      <c r="C3105" s="15">
        <f>Solieusap!C3105</f>
        <v>0</v>
      </c>
      <c r="D3105" s="15">
        <f>Solieusap!D3105</f>
        <v>0</v>
      </c>
      <c r="E3105" s="16">
        <f>ABS(Solieusap!E3105)</f>
        <v>0</v>
      </c>
      <c r="F3105" s="16">
        <f>ABS(Solieusap!F3105)</f>
        <v>0</v>
      </c>
      <c r="G3105" s="16">
        <f>ABS(Solieusap!G3105)</f>
        <v>0</v>
      </c>
      <c r="H3105" s="16">
        <f>ABS(Solieusap!H3105)</f>
        <v>0</v>
      </c>
      <c r="I3105" s="16">
        <f>ABS(Solieusap!I3105)</f>
        <v>0</v>
      </c>
      <c r="J3105" s="16">
        <f>ABS(Solieusap!J3105)</f>
        <v>0</v>
      </c>
      <c r="K3105" s="16">
        <f t="shared" si="0"/>
        <v>0</v>
      </c>
      <c r="L3105" s="16">
        <f t="shared" si="1"/>
        <v>0</v>
      </c>
    </row>
    <row r="3106" spans="1:12" ht="16.5" customHeight="1">
      <c r="A3106" s="15">
        <f>Solieusap!A3106</f>
        <v>0</v>
      </c>
      <c r="B3106" s="15">
        <f>Solieusap!B3106</f>
        <v>0</v>
      </c>
      <c r="C3106" s="15">
        <f>Solieusap!C3106</f>
        <v>0</v>
      </c>
      <c r="D3106" s="15">
        <f>Solieusap!D3106</f>
        <v>0</v>
      </c>
      <c r="E3106" s="16">
        <f>ABS(Solieusap!E3106)</f>
        <v>0</v>
      </c>
      <c r="F3106" s="16">
        <f>ABS(Solieusap!F3106)</f>
        <v>0</v>
      </c>
      <c r="G3106" s="16">
        <f>ABS(Solieusap!G3106)</f>
        <v>0</v>
      </c>
      <c r="H3106" s="16">
        <f>ABS(Solieusap!H3106)</f>
        <v>0</v>
      </c>
      <c r="I3106" s="16">
        <f>ABS(Solieusap!I3106)</f>
        <v>0</v>
      </c>
      <c r="J3106" s="16">
        <f>ABS(Solieusap!J3106)</f>
        <v>0</v>
      </c>
      <c r="K3106" s="16">
        <f t="shared" si="0"/>
        <v>0</v>
      </c>
      <c r="L3106" s="16">
        <f t="shared" si="1"/>
        <v>0</v>
      </c>
    </row>
    <row r="3107" spans="1:12" ht="16.5" customHeight="1">
      <c r="A3107" s="15">
        <f>Solieusap!A3107</f>
        <v>0</v>
      </c>
      <c r="B3107" s="15">
        <f>Solieusap!B3107</f>
        <v>0</v>
      </c>
      <c r="C3107" s="15">
        <f>Solieusap!C3107</f>
        <v>0</v>
      </c>
      <c r="D3107" s="15">
        <f>Solieusap!D3107</f>
        <v>0</v>
      </c>
      <c r="E3107" s="16">
        <f>ABS(Solieusap!E3107)</f>
        <v>0</v>
      </c>
      <c r="F3107" s="16">
        <f>ABS(Solieusap!F3107)</f>
        <v>0</v>
      </c>
      <c r="G3107" s="16">
        <f>ABS(Solieusap!G3107)</f>
        <v>0</v>
      </c>
      <c r="H3107" s="16">
        <f>ABS(Solieusap!H3107)</f>
        <v>0</v>
      </c>
      <c r="I3107" s="16">
        <f>ABS(Solieusap!I3107)</f>
        <v>0</v>
      </c>
      <c r="J3107" s="16">
        <f>ABS(Solieusap!J3107)</f>
        <v>0</v>
      </c>
      <c r="K3107" s="16">
        <f t="shared" si="0"/>
        <v>0</v>
      </c>
      <c r="L3107" s="16">
        <f t="shared" si="1"/>
        <v>0</v>
      </c>
    </row>
    <row r="3108" spans="1:12" ht="16.5" customHeight="1">
      <c r="A3108" s="15">
        <f>Solieusap!A3108</f>
        <v>0</v>
      </c>
      <c r="B3108" s="15">
        <f>Solieusap!B3108</f>
        <v>0</v>
      </c>
      <c r="C3108" s="15">
        <f>Solieusap!C3108</f>
        <v>0</v>
      </c>
      <c r="D3108" s="15">
        <f>Solieusap!D3108</f>
        <v>0</v>
      </c>
      <c r="E3108" s="16">
        <f>ABS(Solieusap!E3108)</f>
        <v>0</v>
      </c>
      <c r="F3108" s="16">
        <f>ABS(Solieusap!F3108)</f>
        <v>0</v>
      </c>
      <c r="G3108" s="16">
        <f>ABS(Solieusap!G3108)</f>
        <v>0</v>
      </c>
      <c r="H3108" s="16">
        <f>ABS(Solieusap!H3108)</f>
        <v>0</v>
      </c>
      <c r="I3108" s="16">
        <f>ABS(Solieusap!I3108)</f>
        <v>0</v>
      </c>
      <c r="J3108" s="16">
        <f>ABS(Solieusap!J3108)</f>
        <v>0</v>
      </c>
      <c r="K3108" s="16">
        <f t="shared" si="0"/>
        <v>0</v>
      </c>
      <c r="L3108" s="16">
        <f t="shared" si="1"/>
        <v>0</v>
      </c>
    </row>
    <row r="3109" spans="1:12" ht="16.5" customHeight="1">
      <c r="A3109" s="15">
        <f>Solieusap!A3109</f>
        <v>0</v>
      </c>
      <c r="B3109" s="15">
        <f>Solieusap!B3109</f>
        <v>0</v>
      </c>
      <c r="C3109" s="15">
        <f>Solieusap!C3109</f>
        <v>0</v>
      </c>
      <c r="D3109" s="15">
        <f>Solieusap!D3109</f>
        <v>0</v>
      </c>
      <c r="E3109" s="16">
        <f>ABS(Solieusap!E3109)</f>
        <v>0</v>
      </c>
      <c r="F3109" s="16">
        <f>ABS(Solieusap!F3109)</f>
        <v>0</v>
      </c>
      <c r="G3109" s="16">
        <f>ABS(Solieusap!G3109)</f>
        <v>0</v>
      </c>
      <c r="H3109" s="16">
        <f>ABS(Solieusap!H3109)</f>
        <v>0</v>
      </c>
      <c r="I3109" s="16">
        <f>ABS(Solieusap!I3109)</f>
        <v>0</v>
      </c>
      <c r="J3109" s="16">
        <f>ABS(Solieusap!J3109)</f>
        <v>0</v>
      </c>
      <c r="K3109" s="16">
        <f t="shared" si="0"/>
        <v>0</v>
      </c>
      <c r="L3109" s="16">
        <f t="shared" si="1"/>
        <v>0</v>
      </c>
    </row>
    <row r="3110" spans="1:12" ht="16.5" customHeight="1">
      <c r="A3110" s="15">
        <f>Solieusap!A3110</f>
        <v>0</v>
      </c>
      <c r="B3110" s="15">
        <f>Solieusap!B3110</f>
        <v>0</v>
      </c>
      <c r="C3110" s="15">
        <f>Solieusap!C3110</f>
        <v>0</v>
      </c>
      <c r="D3110" s="15">
        <f>Solieusap!D3110</f>
        <v>0</v>
      </c>
      <c r="E3110" s="16">
        <f>ABS(Solieusap!E3110)</f>
        <v>0</v>
      </c>
      <c r="F3110" s="16">
        <f>ABS(Solieusap!F3110)</f>
        <v>0</v>
      </c>
      <c r="G3110" s="16">
        <f>ABS(Solieusap!G3110)</f>
        <v>0</v>
      </c>
      <c r="H3110" s="16">
        <f>ABS(Solieusap!H3110)</f>
        <v>0</v>
      </c>
      <c r="I3110" s="16">
        <f>ABS(Solieusap!I3110)</f>
        <v>0</v>
      </c>
      <c r="J3110" s="16">
        <f>ABS(Solieusap!J3110)</f>
        <v>0</v>
      </c>
      <c r="K3110" s="16">
        <f t="shared" si="0"/>
        <v>0</v>
      </c>
      <c r="L3110" s="16">
        <f t="shared" si="1"/>
        <v>0</v>
      </c>
    </row>
    <row r="3111" spans="1:12" ht="16.5" customHeight="1">
      <c r="A3111" s="15">
        <f>Solieusap!A3111</f>
        <v>0</v>
      </c>
      <c r="B3111" s="15">
        <f>Solieusap!B3111</f>
        <v>0</v>
      </c>
      <c r="C3111" s="15">
        <f>Solieusap!C3111</f>
        <v>0</v>
      </c>
      <c r="D3111" s="15">
        <f>Solieusap!D3111</f>
        <v>0</v>
      </c>
      <c r="E3111" s="16">
        <f>ABS(Solieusap!E3111)</f>
        <v>0</v>
      </c>
      <c r="F3111" s="16">
        <f>ABS(Solieusap!F3111)</f>
        <v>0</v>
      </c>
      <c r="G3111" s="16">
        <f>ABS(Solieusap!G3111)</f>
        <v>0</v>
      </c>
      <c r="H3111" s="16">
        <f>ABS(Solieusap!H3111)</f>
        <v>0</v>
      </c>
      <c r="I3111" s="16">
        <f>ABS(Solieusap!I3111)</f>
        <v>0</v>
      </c>
      <c r="J3111" s="16">
        <f>ABS(Solieusap!J3111)</f>
        <v>0</v>
      </c>
      <c r="K3111" s="16">
        <f t="shared" si="0"/>
        <v>0</v>
      </c>
      <c r="L3111" s="16">
        <f t="shared" si="1"/>
        <v>0</v>
      </c>
    </row>
    <row r="3112" spans="1:12" ht="16.5" customHeight="1">
      <c r="A3112" s="15">
        <f>Solieusap!A3112</f>
        <v>0</v>
      </c>
      <c r="B3112" s="15">
        <f>Solieusap!B3112</f>
        <v>0</v>
      </c>
      <c r="C3112" s="15">
        <f>Solieusap!C3112</f>
        <v>0</v>
      </c>
      <c r="D3112" s="15">
        <f>Solieusap!D3112</f>
        <v>0</v>
      </c>
      <c r="E3112" s="16">
        <f>ABS(Solieusap!E3112)</f>
        <v>0</v>
      </c>
      <c r="F3112" s="16">
        <f>ABS(Solieusap!F3112)</f>
        <v>0</v>
      </c>
      <c r="G3112" s="16">
        <f>ABS(Solieusap!G3112)</f>
        <v>0</v>
      </c>
      <c r="H3112" s="16">
        <f>ABS(Solieusap!H3112)</f>
        <v>0</v>
      </c>
      <c r="I3112" s="16">
        <f>ABS(Solieusap!I3112)</f>
        <v>0</v>
      </c>
      <c r="J3112" s="16">
        <f>ABS(Solieusap!J3112)</f>
        <v>0</v>
      </c>
      <c r="K3112" s="16">
        <f t="shared" si="0"/>
        <v>0</v>
      </c>
      <c r="L3112" s="16">
        <f t="shared" si="1"/>
        <v>0</v>
      </c>
    </row>
    <row r="3113" spans="1:12" ht="16.5" customHeight="1">
      <c r="A3113" s="15">
        <f>Solieusap!A3113</f>
        <v>0</v>
      </c>
      <c r="B3113" s="15">
        <f>Solieusap!B3113</f>
        <v>0</v>
      </c>
      <c r="C3113" s="15">
        <f>Solieusap!C3113</f>
        <v>0</v>
      </c>
      <c r="D3113" s="15">
        <f>Solieusap!D3113</f>
        <v>0</v>
      </c>
      <c r="E3113" s="16">
        <f>ABS(Solieusap!E3113)</f>
        <v>0</v>
      </c>
      <c r="F3113" s="16">
        <f>ABS(Solieusap!F3113)</f>
        <v>0</v>
      </c>
      <c r="G3113" s="16">
        <f>ABS(Solieusap!G3113)</f>
        <v>0</v>
      </c>
      <c r="H3113" s="16">
        <f>ABS(Solieusap!H3113)</f>
        <v>0</v>
      </c>
      <c r="I3113" s="16">
        <f>ABS(Solieusap!I3113)</f>
        <v>0</v>
      </c>
      <c r="J3113" s="16">
        <f>ABS(Solieusap!J3113)</f>
        <v>0</v>
      </c>
      <c r="K3113" s="16">
        <f t="shared" si="0"/>
        <v>0</v>
      </c>
      <c r="L3113" s="16">
        <f t="shared" si="1"/>
        <v>0</v>
      </c>
    </row>
    <row r="3114" spans="1:12" ht="16.5" customHeight="1">
      <c r="A3114" s="15">
        <f>Solieusap!A3114</f>
        <v>0</v>
      </c>
      <c r="B3114" s="15">
        <f>Solieusap!B3114</f>
        <v>0</v>
      </c>
      <c r="C3114" s="15">
        <f>Solieusap!C3114</f>
        <v>0</v>
      </c>
      <c r="D3114" s="15">
        <f>Solieusap!D3114</f>
        <v>0</v>
      </c>
      <c r="E3114" s="16">
        <f>ABS(Solieusap!E3114)</f>
        <v>0</v>
      </c>
      <c r="F3114" s="16">
        <f>ABS(Solieusap!F3114)</f>
        <v>0</v>
      </c>
      <c r="G3114" s="16">
        <f>ABS(Solieusap!G3114)</f>
        <v>0</v>
      </c>
      <c r="H3114" s="16">
        <f>ABS(Solieusap!H3114)</f>
        <v>0</v>
      </c>
      <c r="I3114" s="16">
        <f>ABS(Solieusap!I3114)</f>
        <v>0</v>
      </c>
      <c r="J3114" s="16">
        <f>ABS(Solieusap!J3114)</f>
        <v>0</v>
      </c>
      <c r="K3114" s="16">
        <f t="shared" si="0"/>
        <v>0</v>
      </c>
      <c r="L3114" s="16">
        <f t="shared" si="1"/>
        <v>0</v>
      </c>
    </row>
    <row r="3115" spans="1:12" ht="16.5" customHeight="1">
      <c r="A3115" s="15">
        <f>Solieusap!A3115</f>
        <v>0</v>
      </c>
      <c r="B3115" s="15">
        <f>Solieusap!B3115</f>
        <v>0</v>
      </c>
      <c r="C3115" s="15">
        <f>Solieusap!C3115</f>
        <v>0</v>
      </c>
      <c r="D3115" s="15">
        <f>Solieusap!D3115</f>
        <v>0</v>
      </c>
      <c r="E3115" s="16">
        <f>ABS(Solieusap!E3115)</f>
        <v>0</v>
      </c>
      <c r="F3115" s="16">
        <f>ABS(Solieusap!F3115)</f>
        <v>0</v>
      </c>
      <c r="G3115" s="16">
        <f>ABS(Solieusap!G3115)</f>
        <v>0</v>
      </c>
      <c r="H3115" s="16">
        <f>ABS(Solieusap!H3115)</f>
        <v>0</v>
      </c>
      <c r="I3115" s="16">
        <f>ABS(Solieusap!I3115)</f>
        <v>0</v>
      </c>
      <c r="J3115" s="16">
        <f>ABS(Solieusap!J3115)</f>
        <v>0</v>
      </c>
      <c r="K3115" s="16">
        <f t="shared" si="0"/>
        <v>0</v>
      </c>
      <c r="L3115" s="16">
        <f t="shared" si="1"/>
        <v>0</v>
      </c>
    </row>
    <row r="3116" spans="1:12" ht="16.5" customHeight="1">
      <c r="A3116" s="15">
        <f>Solieusap!A3116</f>
        <v>0</v>
      </c>
      <c r="B3116" s="15">
        <f>Solieusap!B3116</f>
        <v>0</v>
      </c>
      <c r="C3116" s="15">
        <f>Solieusap!C3116</f>
        <v>0</v>
      </c>
      <c r="D3116" s="15">
        <f>Solieusap!D3116</f>
        <v>0</v>
      </c>
      <c r="E3116" s="16">
        <f>ABS(Solieusap!E3116)</f>
        <v>0</v>
      </c>
      <c r="F3116" s="16">
        <f>ABS(Solieusap!F3116)</f>
        <v>0</v>
      </c>
      <c r="G3116" s="16">
        <f>ABS(Solieusap!G3116)</f>
        <v>0</v>
      </c>
      <c r="H3116" s="16">
        <f>ABS(Solieusap!H3116)</f>
        <v>0</v>
      </c>
      <c r="I3116" s="16">
        <f>ABS(Solieusap!I3116)</f>
        <v>0</v>
      </c>
      <c r="J3116" s="16">
        <f>ABS(Solieusap!J3116)</f>
        <v>0</v>
      </c>
      <c r="K3116" s="16">
        <f t="shared" si="0"/>
        <v>0</v>
      </c>
      <c r="L3116" s="16">
        <f t="shared" si="1"/>
        <v>0</v>
      </c>
    </row>
    <row r="3117" spans="1:12" ht="16.5" customHeight="1">
      <c r="A3117" s="15">
        <f>Solieusap!A3117</f>
        <v>0</v>
      </c>
      <c r="B3117" s="15">
        <f>Solieusap!B3117</f>
        <v>0</v>
      </c>
      <c r="C3117" s="15">
        <f>Solieusap!C3117</f>
        <v>0</v>
      </c>
      <c r="D3117" s="15">
        <f>Solieusap!D3117</f>
        <v>0</v>
      </c>
      <c r="E3117" s="16">
        <f>ABS(Solieusap!E3117)</f>
        <v>0</v>
      </c>
      <c r="F3117" s="16">
        <f>ABS(Solieusap!F3117)</f>
        <v>0</v>
      </c>
      <c r="G3117" s="16">
        <f>ABS(Solieusap!G3117)</f>
        <v>0</v>
      </c>
      <c r="H3117" s="16">
        <f>ABS(Solieusap!H3117)</f>
        <v>0</v>
      </c>
      <c r="I3117" s="16">
        <f>ABS(Solieusap!I3117)</f>
        <v>0</v>
      </c>
      <c r="J3117" s="16">
        <f>ABS(Solieusap!J3117)</f>
        <v>0</v>
      </c>
      <c r="K3117" s="16">
        <f t="shared" si="0"/>
        <v>0</v>
      </c>
      <c r="L3117" s="16">
        <f t="shared" si="1"/>
        <v>0</v>
      </c>
    </row>
    <row r="3118" spans="1:12" ht="16.5" customHeight="1">
      <c r="A3118" s="15">
        <f>Solieusap!A3118</f>
        <v>0</v>
      </c>
      <c r="B3118" s="15">
        <f>Solieusap!B3118</f>
        <v>0</v>
      </c>
      <c r="C3118" s="15">
        <f>Solieusap!C3118</f>
        <v>0</v>
      </c>
      <c r="D3118" s="15">
        <f>Solieusap!D3118</f>
        <v>0</v>
      </c>
      <c r="E3118" s="16">
        <f>ABS(Solieusap!E3118)</f>
        <v>0</v>
      </c>
      <c r="F3118" s="16">
        <f>ABS(Solieusap!F3118)</f>
        <v>0</v>
      </c>
      <c r="G3118" s="16">
        <f>ABS(Solieusap!G3118)</f>
        <v>0</v>
      </c>
      <c r="H3118" s="16">
        <f>ABS(Solieusap!H3118)</f>
        <v>0</v>
      </c>
      <c r="I3118" s="16">
        <f>ABS(Solieusap!I3118)</f>
        <v>0</v>
      </c>
      <c r="J3118" s="16">
        <f>ABS(Solieusap!J3118)</f>
        <v>0</v>
      </c>
      <c r="K3118" s="16">
        <f t="shared" si="0"/>
        <v>0</v>
      </c>
      <c r="L3118" s="16">
        <f t="shared" si="1"/>
        <v>0</v>
      </c>
    </row>
    <row r="3119" spans="1:12" ht="16.5" customHeight="1">
      <c r="A3119" s="15">
        <f>Solieusap!A3119</f>
        <v>0</v>
      </c>
      <c r="B3119" s="15">
        <f>Solieusap!B3119</f>
        <v>0</v>
      </c>
      <c r="C3119" s="15">
        <f>Solieusap!C3119</f>
        <v>0</v>
      </c>
      <c r="D3119" s="15">
        <f>Solieusap!D3119</f>
        <v>0</v>
      </c>
      <c r="E3119" s="16">
        <f>ABS(Solieusap!E3119)</f>
        <v>0</v>
      </c>
      <c r="F3119" s="16">
        <f>ABS(Solieusap!F3119)</f>
        <v>0</v>
      </c>
      <c r="G3119" s="16">
        <f>ABS(Solieusap!G3119)</f>
        <v>0</v>
      </c>
      <c r="H3119" s="16">
        <f>ABS(Solieusap!H3119)</f>
        <v>0</v>
      </c>
      <c r="I3119" s="16">
        <f>ABS(Solieusap!I3119)</f>
        <v>0</v>
      </c>
      <c r="J3119" s="16">
        <f>ABS(Solieusap!J3119)</f>
        <v>0</v>
      </c>
      <c r="K3119" s="16">
        <f t="shared" si="0"/>
        <v>0</v>
      </c>
      <c r="L3119" s="16">
        <f t="shared" si="1"/>
        <v>0</v>
      </c>
    </row>
    <row r="3120" spans="1:12" ht="16.5" customHeight="1">
      <c r="A3120" s="15">
        <f>Solieusap!A3120</f>
        <v>0</v>
      </c>
      <c r="B3120" s="15">
        <f>Solieusap!B3120</f>
        <v>0</v>
      </c>
      <c r="C3120" s="15">
        <f>Solieusap!C3120</f>
        <v>0</v>
      </c>
      <c r="D3120" s="15">
        <f>Solieusap!D3120</f>
        <v>0</v>
      </c>
      <c r="E3120" s="16">
        <f>ABS(Solieusap!E3120)</f>
        <v>0</v>
      </c>
      <c r="F3120" s="16">
        <f>ABS(Solieusap!F3120)</f>
        <v>0</v>
      </c>
      <c r="G3120" s="16">
        <f>ABS(Solieusap!G3120)</f>
        <v>0</v>
      </c>
      <c r="H3120" s="16">
        <f>ABS(Solieusap!H3120)</f>
        <v>0</v>
      </c>
      <c r="I3120" s="16">
        <f>ABS(Solieusap!I3120)</f>
        <v>0</v>
      </c>
      <c r="J3120" s="16">
        <f>ABS(Solieusap!J3120)</f>
        <v>0</v>
      </c>
      <c r="K3120" s="16">
        <f t="shared" si="0"/>
        <v>0</v>
      </c>
      <c r="L3120" s="16">
        <f t="shared" si="1"/>
        <v>0</v>
      </c>
    </row>
    <row r="3121" spans="1:12" ht="16.5" customHeight="1">
      <c r="A3121" s="15">
        <f>Solieusap!A3121</f>
        <v>0</v>
      </c>
      <c r="B3121" s="15">
        <f>Solieusap!B3121</f>
        <v>0</v>
      </c>
      <c r="C3121" s="15">
        <f>Solieusap!C3121</f>
        <v>0</v>
      </c>
      <c r="D3121" s="15">
        <f>Solieusap!D3121</f>
        <v>0</v>
      </c>
      <c r="E3121" s="16">
        <f>ABS(Solieusap!E3121)</f>
        <v>0</v>
      </c>
      <c r="F3121" s="16">
        <f>ABS(Solieusap!F3121)</f>
        <v>0</v>
      </c>
      <c r="G3121" s="16">
        <f>ABS(Solieusap!G3121)</f>
        <v>0</v>
      </c>
      <c r="H3121" s="16">
        <f>ABS(Solieusap!H3121)</f>
        <v>0</v>
      </c>
      <c r="I3121" s="16">
        <f>ABS(Solieusap!I3121)</f>
        <v>0</v>
      </c>
      <c r="J3121" s="16">
        <f>ABS(Solieusap!J3121)</f>
        <v>0</v>
      </c>
      <c r="K3121" s="16">
        <f t="shared" si="0"/>
        <v>0</v>
      </c>
      <c r="L3121" s="16">
        <f t="shared" si="1"/>
        <v>0</v>
      </c>
    </row>
    <row r="3122" spans="1:12" ht="16.5" customHeight="1">
      <c r="A3122" s="15">
        <f>Solieusap!A3122</f>
        <v>0</v>
      </c>
      <c r="B3122" s="15">
        <f>Solieusap!B3122</f>
        <v>0</v>
      </c>
      <c r="C3122" s="15">
        <f>Solieusap!C3122</f>
        <v>0</v>
      </c>
      <c r="D3122" s="15">
        <f>Solieusap!D3122</f>
        <v>0</v>
      </c>
      <c r="E3122" s="16">
        <f>ABS(Solieusap!E3122)</f>
        <v>0</v>
      </c>
      <c r="F3122" s="16">
        <f>ABS(Solieusap!F3122)</f>
        <v>0</v>
      </c>
      <c r="G3122" s="16">
        <f>ABS(Solieusap!G3122)</f>
        <v>0</v>
      </c>
      <c r="H3122" s="16">
        <f>ABS(Solieusap!H3122)</f>
        <v>0</v>
      </c>
      <c r="I3122" s="16">
        <f>ABS(Solieusap!I3122)</f>
        <v>0</v>
      </c>
      <c r="J3122" s="16">
        <f>ABS(Solieusap!J3122)</f>
        <v>0</v>
      </c>
      <c r="K3122" s="16">
        <f t="shared" si="0"/>
        <v>0</v>
      </c>
      <c r="L3122" s="16">
        <f t="shared" si="1"/>
        <v>0</v>
      </c>
    </row>
    <row r="3123" spans="1:12" ht="16.5" customHeight="1">
      <c r="A3123" s="15">
        <f>Solieusap!A3123</f>
        <v>0</v>
      </c>
      <c r="B3123" s="15">
        <f>Solieusap!B3123</f>
        <v>0</v>
      </c>
      <c r="C3123" s="15">
        <f>Solieusap!C3123</f>
        <v>0</v>
      </c>
      <c r="D3123" s="15">
        <f>Solieusap!D3123</f>
        <v>0</v>
      </c>
      <c r="E3123" s="16">
        <f>ABS(Solieusap!E3123)</f>
        <v>0</v>
      </c>
      <c r="F3123" s="16">
        <f>ABS(Solieusap!F3123)</f>
        <v>0</v>
      </c>
      <c r="G3123" s="16">
        <f>ABS(Solieusap!G3123)</f>
        <v>0</v>
      </c>
      <c r="H3123" s="16">
        <f>ABS(Solieusap!H3123)</f>
        <v>0</v>
      </c>
      <c r="I3123" s="16">
        <f>ABS(Solieusap!I3123)</f>
        <v>0</v>
      </c>
      <c r="J3123" s="16">
        <f>ABS(Solieusap!J3123)</f>
        <v>0</v>
      </c>
      <c r="K3123" s="16">
        <f t="shared" si="0"/>
        <v>0</v>
      </c>
      <c r="L3123" s="16">
        <f t="shared" si="1"/>
        <v>0</v>
      </c>
    </row>
    <row r="3124" spans="1:12" ht="16.5" customHeight="1">
      <c r="A3124" s="15">
        <f>Solieusap!A3124</f>
        <v>0</v>
      </c>
      <c r="B3124" s="15">
        <f>Solieusap!B3124</f>
        <v>0</v>
      </c>
      <c r="C3124" s="15">
        <f>Solieusap!C3124</f>
        <v>0</v>
      </c>
      <c r="D3124" s="15">
        <f>Solieusap!D3124</f>
        <v>0</v>
      </c>
      <c r="E3124" s="16">
        <f>ABS(Solieusap!E3124)</f>
        <v>0</v>
      </c>
      <c r="F3124" s="16">
        <f>ABS(Solieusap!F3124)</f>
        <v>0</v>
      </c>
      <c r="G3124" s="16">
        <f>ABS(Solieusap!G3124)</f>
        <v>0</v>
      </c>
      <c r="H3124" s="16">
        <f>ABS(Solieusap!H3124)</f>
        <v>0</v>
      </c>
      <c r="I3124" s="16">
        <f>ABS(Solieusap!I3124)</f>
        <v>0</v>
      </c>
      <c r="J3124" s="16">
        <f>ABS(Solieusap!J3124)</f>
        <v>0</v>
      </c>
      <c r="K3124" s="16">
        <f t="shared" si="0"/>
        <v>0</v>
      </c>
      <c r="L3124" s="16">
        <f t="shared" si="1"/>
        <v>0</v>
      </c>
    </row>
    <row r="3125" spans="1:12" ht="16.5" customHeight="1">
      <c r="A3125" s="15">
        <f>Solieusap!A3125</f>
        <v>0</v>
      </c>
      <c r="B3125" s="15">
        <f>Solieusap!B3125</f>
        <v>0</v>
      </c>
      <c r="C3125" s="15">
        <f>Solieusap!C3125</f>
        <v>0</v>
      </c>
      <c r="D3125" s="15">
        <f>Solieusap!D3125</f>
        <v>0</v>
      </c>
      <c r="E3125" s="16">
        <f>ABS(Solieusap!E3125)</f>
        <v>0</v>
      </c>
      <c r="F3125" s="16">
        <f>ABS(Solieusap!F3125)</f>
        <v>0</v>
      </c>
      <c r="G3125" s="16">
        <f>ABS(Solieusap!G3125)</f>
        <v>0</v>
      </c>
      <c r="H3125" s="16">
        <f>ABS(Solieusap!H3125)</f>
        <v>0</v>
      </c>
      <c r="I3125" s="16">
        <f>ABS(Solieusap!I3125)</f>
        <v>0</v>
      </c>
      <c r="J3125" s="16">
        <f>ABS(Solieusap!J3125)</f>
        <v>0</v>
      </c>
      <c r="K3125" s="16">
        <f t="shared" si="0"/>
        <v>0</v>
      </c>
      <c r="L3125" s="16">
        <f t="shared" si="1"/>
        <v>0</v>
      </c>
    </row>
    <row r="3126" spans="1:12" ht="16.5" customHeight="1">
      <c r="A3126" s="15">
        <f>Solieusap!A3126</f>
        <v>0</v>
      </c>
      <c r="B3126" s="15">
        <f>Solieusap!B3126</f>
        <v>0</v>
      </c>
      <c r="C3126" s="15">
        <f>Solieusap!C3126</f>
        <v>0</v>
      </c>
      <c r="D3126" s="15">
        <f>Solieusap!D3126</f>
        <v>0</v>
      </c>
      <c r="E3126" s="16">
        <f>ABS(Solieusap!E3126)</f>
        <v>0</v>
      </c>
      <c r="F3126" s="16">
        <f>ABS(Solieusap!F3126)</f>
        <v>0</v>
      </c>
      <c r="G3126" s="16">
        <f>ABS(Solieusap!G3126)</f>
        <v>0</v>
      </c>
      <c r="H3126" s="16">
        <f>ABS(Solieusap!H3126)</f>
        <v>0</v>
      </c>
      <c r="I3126" s="16">
        <f>ABS(Solieusap!I3126)</f>
        <v>0</v>
      </c>
      <c r="J3126" s="16">
        <f>ABS(Solieusap!J3126)</f>
        <v>0</v>
      </c>
      <c r="K3126" s="16">
        <f t="shared" si="0"/>
        <v>0</v>
      </c>
      <c r="L3126" s="16">
        <f t="shared" si="1"/>
        <v>0</v>
      </c>
    </row>
    <row r="3127" spans="1:12" ht="16.5" customHeight="1">
      <c r="A3127" s="15">
        <f>Solieusap!A3127</f>
        <v>0</v>
      </c>
      <c r="B3127" s="15">
        <f>Solieusap!B3127</f>
        <v>0</v>
      </c>
      <c r="C3127" s="15">
        <f>Solieusap!C3127</f>
        <v>0</v>
      </c>
      <c r="D3127" s="15">
        <f>Solieusap!D3127</f>
        <v>0</v>
      </c>
      <c r="E3127" s="16">
        <f>ABS(Solieusap!E3127)</f>
        <v>0</v>
      </c>
      <c r="F3127" s="16">
        <f>ABS(Solieusap!F3127)</f>
        <v>0</v>
      </c>
      <c r="G3127" s="16">
        <f>ABS(Solieusap!G3127)</f>
        <v>0</v>
      </c>
      <c r="H3127" s="16">
        <f>ABS(Solieusap!H3127)</f>
        <v>0</v>
      </c>
      <c r="I3127" s="16">
        <f>ABS(Solieusap!I3127)</f>
        <v>0</v>
      </c>
      <c r="J3127" s="16">
        <f>ABS(Solieusap!J3127)</f>
        <v>0</v>
      </c>
      <c r="K3127" s="16">
        <f t="shared" si="0"/>
        <v>0</v>
      </c>
      <c r="L3127" s="16">
        <f t="shared" si="1"/>
        <v>0</v>
      </c>
    </row>
    <row r="3128" spans="1:12" ht="16.5" customHeight="1">
      <c r="A3128" s="15">
        <f>Solieusap!A3128</f>
        <v>0</v>
      </c>
      <c r="B3128" s="15">
        <f>Solieusap!B3128</f>
        <v>0</v>
      </c>
      <c r="C3128" s="15">
        <f>Solieusap!C3128</f>
        <v>0</v>
      </c>
      <c r="D3128" s="15">
        <f>Solieusap!D3128</f>
        <v>0</v>
      </c>
      <c r="E3128" s="16">
        <f>ABS(Solieusap!E3128)</f>
        <v>0</v>
      </c>
      <c r="F3128" s="16">
        <f>ABS(Solieusap!F3128)</f>
        <v>0</v>
      </c>
      <c r="G3128" s="16">
        <f>ABS(Solieusap!G3128)</f>
        <v>0</v>
      </c>
      <c r="H3128" s="16">
        <f>ABS(Solieusap!H3128)</f>
        <v>0</v>
      </c>
      <c r="I3128" s="16">
        <f>ABS(Solieusap!I3128)</f>
        <v>0</v>
      </c>
      <c r="J3128" s="16">
        <f>ABS(Solieusap!J3128)</f>
        <v>0</v>
      </c>
      <c r="K3128" s="16">
        <f t="shared" si="0"/>
        <v>0</v>
      </c>
      <c r="L3128" s="16">
        <f t="shared" si="1"/>
        <v>0</v>
      </c>
    </row>
    <row r="3129" spans="1:12" ht="16.5" customHeight="1">
      <c r="A3129" s="15">
        <f>Solieusap!A3129</f>
        <v>0</v>
      </c>
      <c r="B3129" s="15">
        <f>Solieusap!B3129</f>
        <v>0</v>
      </c>
      <c r="C3129" s="15">
        <f>Solieusap!C3129</f>
        <v>0</v>
      </c>
      <c r="D3129" s="15">
        <f>Solieusap!D3129</f>
        <v>0</v>
      </c>
      <c r="E3129" s="16">
        <f>ABS(Solieusap!E3129)</f>
        <v>0</v>
      </c>
      <c r="F3129" s="16">
        <f>ABS(Solieusap!F3129)</f>
        <v>0</v>
      </c>
      <c r="G3129" s="16">
        <f>ABS(Solieusap!G3129)</f>
        <v>0</v>
      </c>
      <c r="H3129" s="16">
        <f>ABS(Solieusap!H3129)</f>
        <v>0</v>
      </c>
      <c r="I3129" s="16">
        <f>ABS(Solieusap!I3129)</f>
        <v>0</v>
      </c>
      <c r="J3129" s="16">
        <f>ABS(Solieusap!J3129)</f>
        <v>0</v>
      </c>
      <c r="K3129" s="16">
        <f t="shared" si="0"/>
        <v>0</v>
      </c>
      <c r="L3129" s="16">
        <f t="shared" si="1"/>
        <v>0</v>
      </c>
    </row>
    <row r="3130" spans="1:12" ht="16.5" customHeight="1">
      <c r="A3130" s="15">
        <f>Solieusap!A3130</f>
        <v>0</v>
      </c>
      <c r="B3130" s="15">
        <f>Solieusap!B3130</f>
        <v>0</v>
      </c>
      <c r="C3130" s="15">
        <f>Solieusap!C3130</f>
        <v>0</v>
      </c>
      <c r="D3130" s="15">
        <f>Solieusap!D3130</f>
        <v>0</v>
      </c>
      <c r="E3130" s="16">
        <f>ABS(Solieusap!E3130)</f>
        <v>0</v>
      </c>
      <c r="F3130" s="16">
        <f>ABS(Solieusap!F3130)</f>
        <v>0</v>
      </c>
      <c r="G3130" s="16">
        <f>ABS(Solieusap!G3130)</f>
        <v>0</v>
      </c>
      <c r="H3130" s="16">
        <f>ABS(Solieusap!H3130)</f>
        <v>0</v>
      </c>
      <c r="I3130" s="16">
        <f>ABS(Solieusap!I3130)</f>
        <v>0</v>
      </c>
      <c r="J3130" s="16">
        <f>ABS(Solieusap!J3130)</f>
        <v>0</v>
      </c>
      <c r="K3130" s="16">
        <f t="shared" si="0"/>
        <v>0</v>
      </c>
      <c r="L3130" s="16">
        <f t="shared" si="1"/>
        <v>0</v>
      </c>
    </row>
    <row r="3131" spans="1:12" ht="16.5" customHeight="1">
      <c r="A3131" s="15">
        <f>Solieusap!A3131</f>
        <v>0</v>
      </c>
      <c r="B3131" s="15">
        <f>Solieusap!B3131</f>
        <v>0</v>
      </c>
      <c r="C3131" s="15">
        <f>Solieusap!C3131</f>
        <v>0</v>
      </c>
      <c r="D3131" s="15">
        <f>Solieusap!D3131</f>
        <v>0</v>
      </c>
      <c r="E3131" s="16">
        <f>ABS(Solieusap!E3131)</f>
        <v>0</v>
      </c>
      <c r="F3131" s="16">
        <f>ABS(Solieusap!F3131)</f>
        <v>0</v>
      </c>
      <c r="G3131" s="16">
        <f>ABS(Solieusap!G3131)</f>
        <v>0</v>
      </c>
      <c r="H3131" s="16">
        <f>ABS(Solieusap!H3131)</f>
        <v>0</v>
      </c>
      <c r="I3131" s="16">
        <f>ABS(Solieusap!I3131)</f>
        <v>0</v>
      </c>
      <c r="J3131" s="16">
        <f>ABS(Solieusap!J3131)</f>
        <v>0</v>
      </c>
      <c r="K3131" s="16">
        <f t="shared" si="0"/>
        <v>0</v>
      </c>
      <c r="L3131" s="16">
        <f t="shared" si="1"/>
        <v>0</v>
      </c>
    </row>
    <row r="3132" spans="1:12" ht="16.5" customHeight="1">
      <c r="A3132" s="15">
        <f>Solieusap!A3132</f>
        <v>0</v>
      </c>
      <c r="B3132" s="15">
        <f>Solieusap!B3132</f>
        <v>0</v>
      </c>
      <c r="C3132" s="15">
        <f>Solieusap!C3132</f>
        <v>0</v>
      </c>
      <c r="D3132" s="15">
        <f>Solieusap!D3132</f>
        <v>0</v>
      </c>
      <c r="E3132" s="16">
        <f>ABS(Solieusap!E3132)</f>
        <v>0</v>
      </c>
      <c r="F3132" s="16">
        <f>ABS(Solieusap!F3132)</f>
        <v>0</v>
      </c>
      <c r="G3132" s="16">
        <f>ABS(Solieusap!G3132)</f>
        <v>0</v>
      </c>
      <c r="H3132" s="16">
        <f>ABS(Solieusap!H3132)</f>
        <v>0</v>
      </c>
      <c r="I3132" s="16">
        <f>ABS(Solieusap!I3132)</f>
        <v>0</v>
      </c>
      <c r="J3132" s="16">
        <f>ABS(Solieusap!J3132)</f>
        <v>0</v>
      </c>
      <c r="K3132" s="16">
        <f t="shared" si="0"/>
        <v>0</v>
      </c>
      <c r="L3132" s="16">
        <f t="shared" si="1"/>
        <v>0</v>
      </c>
    </row>
    <row r="3133" spans="1:12" ht="16.5" customHeight="1">
      <c r="A3133" s="15">
        <f>Solieusap!A3133</f>
        <v>0</v>
      </c>
      <c r="B3133" s="15">
        <f>Solieusap!B3133</f>
        <v>0</v>
      </c>
      <c r="C3133" s="15">
        <f>Solieusap!C3133</f>
        <v>0</v>
      </c>
      <c r="D3133" s="15">
        <f>Solieusap!D3133</f>
        <v>0</v>
      </c>
      <c r="E3133" s="16">
        <f>ABS(Solieusap!E3133)</f>
        <v>0</v>
      </c>
      <c r="F3133" s="16">
        <f>ABS(Solieusap!F3133)</f>
        <v>0</v>
      </c>
      <c r="G3133" s="16">
        <f>ABS(Solieusap!G3133)</f>
        <v>0</v>
      </c>
      <c r="H3133" s="16">
        <f>ABS(Solieusap!H3133)</f>
        <v>0</v>
      </c>
      <c r="I3133" s="16">
        <f>ABS(Solieusap!I3133)</f>
        <v>0</v>
      </c>
      <c r="J3133" s="16">
        <f>ABS(Solieusap!J3133)</f>
        <v>0</v>
      </c>
      <c r="K3133" s="16">
        <f t="shared" si="0"/>
        <v>0</v>
      </c>
      <c r="L3133" s="16">
        <f t="shared" si="1"/>
        <v>0</v>
      </c>
    </row>
    <row r="3134" spans="1:12" ht="16.5" customHeight="1">
      <c r="A3134" s="15">
        <f>Solieusap!A3134</f>
        <v>0</v>
      </c>
      <c r="B3134" s="15">
        <f>Solieusap!B3134</f>
        <v>0</v>
      </c>
      <c r="C3134" s="15">
        <f>Solieusap!C3134</f>
        <v>0</v>
      </c>
      <c r="D3134" s="15">
        <f>Solieusap!D3134</f>
        <v>0</v>
      </c>
      <c r="E3134" s="16">
        <f>ABS(Solieusap!E3134)</f>
        <v>0</v>
      </c>
      <c r="F3134" s="16">
        <f>ABS(Solieusap!F3134)</f>
        <v>0</v>
      </c>
      <c r="G3134" s="16">
        <f>ABS(Solieusap!G3134)</f>
        <v>0</v>
      </c>
      <c r="H3134" s="16">
        <f>ABS(Solieusap!H3134)</f>
        <v>0</v>
      </c>
      <c r="I3134" s="16">
        <f>ABS(Solieusap!I3134)</f>
        <v>0</v>
      </c>
      <c r="J3134" s="16">
        <f>ABS(Solieusap!J3134)</f>
        <v>0</v>
      </c>
      <c r="K3134" s="16">
        <f t="shared" si="0"/>
        <v>0</v>
      </c>
      <c r="L3134" s="16">
        <f t="shared" si="1"/>
        <v>0</v>
      </c>
    </row>
    <row r="3135" spans="1:12" ht="16.5" customHeight="1">
      <c r="A3135" s="15">
        <f>Solieusap!A3135</f>
        <v>0</v>
      </c>
      <c r="B3135" s="15">
        <f>Solieusap!B3135</f>
        <v>0</v>
      </c>
      <c r="C3135" s="15">
        <f>Solieusap!C3135</f>
        <v>0</v>
      </c>
      <c r="D3135" s="15">
        <f>Solieusap!D3135</f>
        <v>0</v>
      </c>
      <c r="E3135" s="16">
        <f>ABS(Solieusap!E3135)</f>
        <v>0</v>
      </c>
      <c r="F3135" s="16">
        <f>ABS(Solieusap!F3135)</f>
        <v>0</v>
      </c>
      <c r="G3135" s="16">
        <f>ABS(Solieusap!G3135)</f>
        <v>0</v>
      </c>
      <c r="H3135" s="16">
        <f>ABS(Solieusap!H3135)</f>
        <v>0</v>
      </c>
      <c r="I3135" s="16">
        <f>ABS(Solieusap!I3135)</f>
        <v>0</v>
      </c>
      <c r="J3135" s="16">
        <f>ABS(Solieusap!J3135)</f>
        <v>0</v>
      </c>
      <c r="K3135" s="16">
        <f t="shared" si="0"/>
        <v>0</v>
      </c>
      <c r="L3135" s="16">
        <f t="shared" si="1"/>
        <v>0</v>
      </c>
    </row>
    <row r="3136" spans="1:12" ht="16.5" customHeight="1">
      <c r="A3136" s="15">
        <f>Solieusap!A3136</f>
        <v>0</v>
      </c>
      <c r="B3136" s="15">
        <f>Solieusap!B3136</f>
        <v>0</v>
      </c>
      <c r="C3136" s="15">
        <f>Solieusap!C3136</f>
        <v>0</v>
      </c>
      <c r="D3136" s="15">
        <f>Solieusap!D3136</f>
        <v>0</v>
      </c>
      <c r="E3136" s="16">
        <f>ABS(Solieusap!E3136)</f>
        <v>0</v>
      </c>
      <c r="F3136" s="16">
        <f>ABS(Solieusap!F3136)</f>
        <v>0</v>
      </c>
      <c r="G3136" s="16">
        <f>ABS(Solieusap!G3136)</f>
        <v>0</v>
      </c>
      <c r="H3136" s="16">
        <f>ABS(Solieusap!H3136)</f>
        <v>0</v>
      </c>
      <c r="I3136" s="16">
        <f>ABS(Solieusap!I3136)</f>
        <v>0</v>
      </c>
      <c r="J3136" s="16">
        <f>ABS(Solieusap!J3136)</f>
        <v>0</v>
      </c>
      <c r="K3136" s="16">
        <f t="shared" si="0"/>
        <v>0</v>
      </c>
      <c r="L3136" s="16">
        <f t="shared" si="1"/>
        <v>0</v>
      </c>
    </row>
    <row r="3137" spans="1:12" ht="16.5" customHeight="1">
      <c r="A3137" s="15">
        <f>Solieusap!A3137</f>
        <v>0</v>
      </c>
      <c r="B3137" s="15">
        <f>Solieusap!B3137</f>
        <v>0</v>
      </c>
      <c r="C3137" s="15">
        <f>Solieusap!C3137</f>
        <v>0</v>
      </c>
      <c r="D3137" s="15">
        <f>Solieusap!D3137</f>
        <v>0</v>
      </c>
      <c r="E3137" s="16">
        <f>ABS(Solieusap!E3137)</f>
        <v>0</v>
      </c>
      <c r="F3137" s="16">
        <f>ABS(Solieusap!F3137)</f>
        <v>0</v>
      </c>
      <c r="G3137" s="16">
        <f>ABS(Solieusap!G3137)</f>
        <v>0</v>
      </c>
      <c r="H3137" s="16">
        <f>ABS(Solieusap!H3137)</f>
        <v>0</v>
      </c>
      <c r="I3137" s="16">
        <f>ABS(Solieusap!I3137)</f>
        <v>0</v>
      </c>
      <c r="J3137" s="16">
        <f>ABS(Solieusap!J3137)</f>
        <v>0</v>
      </c>
      <c r="K3137" s="16">
        <f t="shared" si="0"/>
        <v>0</v>
      </c>
      <c r="L3137" s="16">
        <f t="shared" si="1"/>
        <v>0</v>
      </c>
    </row>
    <row r="3138" spans="1:12" ht="16.5" customHeight="1">
      <c r="A3138" s="15">
        <f>Solieusap!A3138</f>
        <v>0</v>
      </c>
      <c r="B3138" s="15">
        <f>Solieusap!B3138</f>
        <v>0</v>
      </c>
      <c r="C3138" s="15">
        <f>Solieusap!C3138</f>
        <v>0</v>
      </c>
      <c r="D3138" s="15">
        <f>Solieusap!D3138</f>
        <v>0</v>
      </c>
      <c r="E3138" s="16">
        <f>ABS(Solieusap!E3138)</f>
        <v>0</v>
      </c>
      <c r="F3138" s="16">
        <f>ABS(Solieusap!F3138)</f>
        <v>0</v>
      </c>
      <c r="G3138" s="16">
        <f>ABS(Solieusap!G3138)</f>
        <v>0</v>
      </c>
      <c r="H3138" s="16">
        <f>ABS(Solieusap!H3138)</f>
        <v>0</v>
      </c>
      <c r="I3138" s="16">
        <f>ABS(Solieusap!I3138)</f>
        <v>0</v>
      </c>
      <c r="J3138" s="16">
        <f>ABS(Solieusap!J3138)</f>
        <v>0</v>
      </c>
      <c r="K3138" s="16">
        <f t="shared" si="0"/>
        <v>0</v>
      </c>
      <c r="L3138" s="16">
        <f t="shared" si="1"/>
        <v>0</v>
      </c>
    </row>
    <row r="3139" spans="1:12" ht="16.5" customHeight="1">
      <c r="A3139" s="15">
        <f>Solieusap!A3139</f>
        <v>0</v>
      </c>
      <c r="B3139" s="15">
        <f>Solieusap!B3139</f>
        <v>0</v>
      </c>
      <c r="C3139" s="15">
        <f>Solieusap!C3139</f>
        <v>0</v>
      </c>
      <c r="D3139" s="15">
        <f>Solieusap!D3139</f>
        <v>0</v>
      </c>
      <c r="E3139" s="16">
        <f>ABS(Solieusap!E3139)</f>
        <v>0</v>
      </c>
      <c r="F3139" s="16">
        <f>ABS(Solieusap!F3139)</f>
        <v>0</v>
      </c>
      <c r="G3139" s="16">
        <f>ABS(Solieusap!G3139)</f>
        <v>0</v>
      </c>
      <c r="H3139" s="16">
        <f>ABS(Solieusap!H3139)</f>
        <v>0</v>
      </c>
      <c r="I3139" s="16">
        <f>ABS(Solieusap!I3139)</f>
        <v>0</v>
      </c>
      <c r="J3139" s="16">
        <f>ABS(Solieusap!J3139)</f>
        <v>0</v>
      </c>
      <c r="K3139" s="16">
        <f t="shared" si="0"/>
        <v>0</v>
      </c>
      <c r="L3139" s="16">
        <f t="shared" si="1"/>
        <v>0</v>
      </c>
    </row>
    <row r="3140" spans="1:12" ht="16.5" customHeight="1">
      <c r="A3140" s="15">
        <f>Solieusap!A3140</f>
        <v>0</v>
      </c>
      <c r="B3140" s="15">
        <f>Solieusap!B3140</f>
        <v>0</v>
      </c>
      <c r="C3140" s="15">
        <f>Solieusap!C3140</f>
        <v>0</v>
      </c>
      <c r="D3140" s="15">
        <f>Solieusap!D3140</f>
        <v>0</v>
      </c>
      <c r="E3140" s="16">
        <f>ABS(Solieusap!E3140)</f>
        <v>0</v>
      </c>
      <c r="F3140" s="16">
        <f>ABS(Solieusap!F3140)</f>
        <v>0</v>
      </c>
      <c r="G3140" s="16">
        <f>ABS(Solieusap!G3140)</f>
        <v>0</v>
      </c>
      <c r="H3140" s="16">
        <f>ABS(Solieusap!H3140)</f>
        <v>0</v>
      </c>
      <c r="I3140" s="16">
        <f>ABS(Solieusap!I3140)</f>
        <v>0</v>
      </c>
      <c r="J3140" s="16">
        <f>ABS(Solieusap!J3140)</f>
        <v>0</v>
      </c>
      <c r="K3140" s="16">
        <f t="shared" si="0"/>
        <v>0</v>
      </c>
      <c r="L3140" s="16">
        <f t="shared" si="1"/>
        <v>0</v>
      </c>
    </row>
    <row r="3141" spans="1:12" ht="16.5" customHeight="1">
      <c r="A3141" s="15">
        <f>Solieusap!A3141</f>
        <v>0</v>
      </c>
      <c r="B3141" s="15">
        <f>Solieusap!B3141</f>
        <v>0</v>
      </c>
      <c r="C3141" s="15">
        <f>Solieusap!C3141</f>
        <v>0</v>
      </c>
      <c r="D3141" s="15">
        <f>Solieusap!D3141</f>
        <v>0</v>
      </c>
      <c r="E3141" s="16">
        <f>ABS(Solieusap!E3141)</f>
        <v>0</v>
      </c>
      <c r="F3141" s="16">
        <f>ABS(Solieusap!F3141)</f>
        <v>0</v>
      </c>
      <c r="G3141" s="16">
        <f>ABS(Solieusap!G3141)</f>
        <v>0</v>
      </c>
      <c r="H3141" s="16">
        <f>ABS(Solieusap!H3141)</f>
        <v>0</v>
      </c>
      <c r="I3141" s="16">
        <f>ABS(Solieusap!I3141)</f>
        <v>0</v>
      </c>
      <c r="J3141" s="16">
        <f>ABS(Solieusap!J3141)</f>
        <v>0</v>
      </c>
      <c r="K3141" s="16">
        <f t="shared" si="0"/>
        <v>0</v>
      </c>
      <c r="L3141" s="16">
        <f t="shared" si="1"/>
        <v>0</v>
      </c>
    </row>
    <row r="3142" spans="1:12" ht="16.5" customHeight="1">
      <c r="A3142" s="15">
        <f>Solieusap!A3142</f>
        <v>0</v>
      </c>
      <c r="B3142" s="15">
        <f>Solieusap!B3142</f>
        <v>0</v>
      </c>
      <c r="C3142" s="15">
        <f>Solieusap!C3142</f>
        <v>0</v>
      </c>
      <c r="D3142" s="15">
        <f>Solieusap!D3142</f>
        <v>0</v>
      </c>
      <c r="E3142" s="16">
        <f>ABS(Solieusap!E3142)</f>
        <v>0</v>
      </c>
      <c r="F3142" s="16">
        <f>ABS(Solieusap!F3142)</f>
        <v>0</v>
      </c>
      <c r="G3142" s="16">
        <f>ABS(Solieusap!G3142)</f>
        <v>0</v>
      </c>
      <c r="H3142" s="16">
        <f>ABS(Solieusap!H3142)</f>
        <v>0</v>
      </c>
      <c r="I3142" s="16">
        <f>ABS(Solieusap!I3142)</f>
        <v>0</v>
      </c>
      <c r="J3142" s="16">
        <f>ABS(Solieusap!J3142)</f>
        <v>0</v>
      </c>
      <c r="K3142" s="16">
        <f t="shared" si="0"/>
        <v>0</v>
      </c>
      <c r="L3142" s="16">
        <f t="shared" si="1"/>
        <v>0</v>
      </c>
    </row>
    <row r="3143" spans="1:12" ht="16.5" customHeight="1">
      <c r="A3143" s="15">
        <f>Solieusap!A3143</f>
        <v>0</v>
      </c>
      <c r="B3143" s="15">
        <f>Solieusap!B3143</f>
        <v>0</v>
      </c>
      <c r="C3143" s="15">
        <f>Solieusap!C3143</f>
        <v>0</v>
      </c>
      <c r="D3143" s="15">
        <f>Solieusap!D3143</f>
        <v>0</v>
      </c>
      <c r="E3143" s="16">
        <f>ABS(Solieusap!E3143)</f>
        <v>0</v>
      </c>
      <c r="F3143" s="16">
        <f>ABS(Solieusap!F3143)</f>
        <v>0</v>
      </c>
      <c r="G3143" s="16">
        <f>ABS(Solieusap!G3143)</f>
        <v>0</v>
      </c>
      <c r="H3143" s="16">
        <f>ABS(Solieusap!H3143)</f>
        <v>0</v>
      </c>
      <c r="I3143" s="16">
        <f>ABS(Solieusap!I3143)</f>
        <v>0</v>
      </c>
      <c r="J3143" s="16">
        <f>ABS(Solieusap!J3143)</f>
        <v>0</v>
      </c>
      <c r="K3143" s="16">
        <f t="shared" si="0"/>
        <v>0</v>
      </c>
      <c r="L3143" s="16">
        <f t="shared" si="1"/>
        <v>0</v>
      </c>
    </row>
    <row r="3144" spans="1:12" ht="16.5" customHeight="1">
      <c r="A3144" s="15">
        <f>Solieusap!A3144</f>
        <v>0</v>
      </c>
      <c r="B3144" s="15">
        <f>Solieusap!B3144</f>
        <v>0</v>
      </c>
      <c r="C3144" s="15">
        <f>Solieusap!C3144</f>
        <v>0</v>
      </c>
      <c r="D3144" s="15">
        <f>Solieusap!D3144</f>
        <v>0</v>
      </c>
      <c r="E3144" s="16">
        <f>ABS(Solieusap!E3144)</f>
        <v>0</v>
      </c>
      <c r="F3144" s="16">
        <f>ABS(Solieusap!F3144)</f>
        <v>0</v>
      </c>
      <c r="G3144" s="16">
        <f>ABS(Solieusap!G3144)</f>
        <v>0</v>
      </c>
      <c r="H3144" s="16">
        <f>ABS(Solieusap!H3144)</f>
        <v>0</v>
      </c>
      <c r="I3144" s="16">
        <f>ABS(Solieusap!I3144)</f>
        <v>0</v>
      </c>
      <c r="J3144" s="16">
        <f>ABS(Solieusap!J3144)</f>
        <v>0</v>
      </c>
      <c r="K3144" s="16">
        <f t="shared" si="0"/>
        <v>0</v>
      </c>
      <c r="L3144" s="16">
        <f t="shared" si="1"/>
        <v>0</v>
      </c>
    </row>
    <row r="3145" spans="1:12" ht="16.5" customHeight="1">
      <c r="A3145" s="15">
        <f>Solieusap!A3145</f>
        <v>0</v>
      </c>
      <c r="B3145" s="15">
        <f>Solieusap!B3145</f>
        <v>0</v>
      </c>
      <c r="C3145" s="15">
        <f>Solieusap!C3145</f>
        <v>0</v>
      </c>
      <c r="D3145" s="15">
        <f>Solieusap!D3145</f>
        <v>0</v>
      </c>
      <c r="E3145" s="16">
        <f>ABS(Solieusap!E3145)</f>
        <v>0</v>
      </c>
      <c r="F3145" s="16">
        <f>ABS(Solieusap!F3145)</f>
        <v>0</v>
      </c>
      <c r="G3145" s="16">
        <f>ABS(Solieusap!G3145)</f>
        <v>0</v>
      </c>
      <c r="H3145" s="16">
        <f>ABS(Solieusap!H3145)</f>
        <v>0</v>
      </c>
      <c r="I3145" s="16">
        <f>ABS(Solieusap!I3145)</f>
        <v>0</v>
      </c>
      <c r="J3145" s="16">
        <f>ABS(Solieusap!J3145)</f>
        <v>0</v>
      </c>
      <c r="K3145" s="16">
        <f t="shared" si="0"/>
        <v>0</v>
      </c>
      <c r="L3145" s="16">
        <f t="shared" si="1"/>
        <v>0</v>
      </c>
    </row>
    <row r="3146" spans="1:12" ht="16.5" customHeight="1">
      <c r="A3146" s="15">
        <f>Solieusap!A3146</f>
        <v>0</v>
      </c>
      <c r="B3146" s="15">
        <f>Solieusap!B3146</f>
        <v>0</v>
      </c>
      <c r="C3146" s="15">
        <f>Solieusap!C3146</f>
        <v>0</v>
      </c>
      <c r="D3146" s="15">
        <f>Solieusap!D3146</f>
        <v>0</v>
      </c>
      <c r="E3146" s="16">
        <f>ABS(Solieusap!E3146)</f>
        <v>0</v>
      </c>
      <c r="F3146" s="16">
        <f>ABS(Solieusap!F3146)</f>
        <v>0</v>
      </c>
      <c r="G3146" s="16">
        <f>ABS(Solieusap!G3146)</f>
        <v>0</v>
      </c>
      <c r="H3146" s="16">
        <f>ABS(Solieusap!H3146)</f>
        <v>0</v>
      </c>
      <c r="I3146" s="16">
        <f>ABS(Solieusap!I3146)</f>
        <v>0</v>
      </c>
      <c r="J3146" s="16">
        <f>ABS(Solieusap!J3146)</f>
        <v>0</v>
      </c>
      <c r="K3146" s="16">
        <f t="shared" si="0"/>
        <v>0</v>
      </c>
      <c r="L3146" s="16">
        <f t="shared" si="1"/>
        <v>0</v>
      </c>
    </row>
    <row r="3147" spans="1:12" ht="16.5" customHeight="1">
      <c r="A3147" s="15">
        <f>Solieusap!A3147</f>
        <v>0</v>
      </c>
      <c r="B3147" s="15">
        <f>Solieusap!B3147</f>
        <v>0</v>
      </c>
      <c r="C3147" s="15">
        <f>Solieusap!C3147</f>
        <v>0</v>
      </c>
      <c r="D3147" s="15">
        <f>Solieusap!D3147</f>
        <v>0</v>
      </c>
      <c r="E3147" s="16">
        <f>ABS(Solieusap!E3147)</f>
        <v>0</v>
      </c>
      <c r="F3147" s="16">
        <f>ABS(Solieusap!F3147)</f>
        <v>0</v>
      </c>
      <c r="G3147" s="16">
        <f>ABS(Solieusap!G3147)</f>
        <v>0</v>
      </c>
      <c r="H3147" s="16">
        <f>ABS(Solieusap!H3147)</f>
        <v>0</v>
      </c>
      <c r="I3147" s="16">
        <f>ABS(Solieusap!I3147)</f>
        <v>0</v>
      </c>
      <c r="J3147" s="16">
        <f>ABS(Solieusap!J3147)</f>
        <v>0</v>
      </c>
      <c r="K3147" s="16">
        <f t="shared" si="0"/>
        <v>0</v>
      </c>
      <c r="L3147" s="16">
        <f t="shared" si="1"/>
        <v>0</v>
      </c>
    </row>
    <row r="3148" spans="1:12" ht="16.5" customHeight="1">
      <c r="A3148" s="15">
        <f>Solieusap!A3148</f>
        <v>0</v>
      </c>
      <c r="B3148" s="15">
        <f>Solieusap!B3148</f>
        <v>0</v>
      </c>
      <c r="C3148" s="15">
        <f>Solieusap!C3148</f>
        <v>0</v>
      </c>
      <c r="D3148" s="15">
        <f>Solieusap!D3148</f>
        <v>0</v>
      </c>
      <c r="E3148" s="16">
        <f>ABS(Solieusap!E3148)</f>
        <v>0</v>
      </c>
      <c r="F3148" s="16">
        <f>ABS(Solieusap!F3148)</f>
        <v>0</v>
      </c>
      <c r="G3148" s="16">
        <f>ABS(Solieusap!G3148)</f>
        <v>0</v>
      </c>
      <c r="H3148" s="16">
        <f>ABS(Solieusap!H3148)</f>
        <v>0</v>
      </c>
      <c r="I3148" s="16">
        <f>ABS(Solieusap!I3148)</f>
        <v>0</v>
      </c>
      <c r="J3148" s="16">
        <f>ABS(Solieusap!J3148)</f>
        <v>0</v>
      </c>
      <c r="K3148" s="16">
        <f t="shared" si="0"/>
        <v>0</v>
      </c>
      <c r="L3148" s="16">
        <f t="shared" si="1"/>
        <v>0</v>
      </c>
    </row>
    <row r="3149" spans="1:12" ht="16.5" customHeight="1">
      <c r="A3149" s="15">
        <f>Solieusap!A3149</f>
        <v>0</v>
      </c>
      <c r="B3149" s="15">
        <f>Solieusap!B3149</f>
        <v>0</v>
      </c>
      <c r="C3149" s="15">
        <f>Solieusap!C3149</f>
        <v>0</v>
      </c>
      <c r="D3149" s="15">
        <f>Solieusap!D3149</f>
        <v>0</v>
      </c>
      <c r="E3149" s="16">
        <f>ABS(Solieusap!E3149)</f>
        <v>0</v>
      </c>
      <c r="F3149" s="16">
        <f>ABS(Solieusap!F3149)</f>
        <v>0</v>
      </c>
      <c r="G3149" s="16">
        <f>ABS(Solieusap!G3149)</f>
        <v>0</v>
      </c>
      <c r="H3149" s="16">
        <f>ABS(Solieusap!H3149)</f>
        <v>0</v>
      </c>
      <c r="I3149" s="16">
        <f>ABS(Solieusap!I3149)</f>
        <v>0</v>
      </c>
      <c r="J3149" s="16">
        <f>ABS(Solieusap!J3149)</f>
        <v>0</v>
      </c>
      <c r="K3149" s="16">
        <f t="shared" si="0"/>
        <v>0</v>
      </c>
      <c r="L3149" s="16">
        <f t="shared" si="1"/>
        <v>0</v>
      </c>
    </row>
    <row r="3150" spans="1:12" ht="16.5" customHeight="1">
      <c r="A3150" s="15">
        <f>Solieusap!A3150</f>
        <v>0</v>
      </c>
      <c r="B3150" s="15">
        <f>Solieusap!B3150</f>
        <v>0</v>
      </c>
      <c r="C3150" s="15">
        <f>Solieusap!C3150</f>
        <v>0</v>
      </c>
      <c r="D3150" s="15">
        <f>Solieusap!D3150</f>
        <v>0</v>
      </c>
      <c r="E3150" s="16">
        <f>ABS(Solieusap!E3150)</f>
        <v>0</v>
      </c>
      <c r="F3150" s="16">
        <f>ABS(Solieusap!F3150)</f>
        <v>0</v>
      </c>
      <c r="G3150" s="16">
        <f>ABS(Solieusap!G3150)</f>
        <v>0</v>
      </c>
      <c r="H3150" s="16">
        <f>ABS(Solieusap!H3150)</f>
        <v>0</v>
      </c>
      <c r="I3150" s="16">
        <f>ABS(Solieusap!I3150)</f>
        <v>0</v>
      </c>
      <c r="J3150" s="16">
        <f>ABS(Solieusap!J3150)</f>
        <v>0</v>
      </c>
      <c r="K3150" s="16">
        <f t="shared" si="0"/>
        <v>0</v>
      </c>
      <c r="L3150" s="16">
        <f t="shared" si="1"/>
        <v>0</v>
      </c>
    </row>
    <row r="3151" spans="1:12" ht="16.5" customHeight="1">
      <c r="A3151" s="15">
        <f>Solieusap!A3151</f>
        <v>0</v>
      </c>
      <c r="B3151" s="15">
        <f>Solieusap!B3151</f>
        <v>0</v>
      </c>
      <c r="C3151" s="15">
        <f>Solieusap!C3151</f>
        <v>0</v>
      </c>
      <c r="D3151" s="15">
        <f>Solieusap!D3151</f>
        <v>0</v>
      </c>
      <c r="E3151" s="16">
        <f>ABS(Solieusap!E3151)</f>
        <v>0</v>
      </c>
      <c r="F3151" s="16">
        <f>ABS(Solieusap!F3151)</f>
        <v>0</v>
      </c>
      <c r="G3151" s="16">
        <f>ABS(Solieusap!G3151)</f>
        <v>0</v>
      </c>
      <c r="H3151" s="16">
        <f>ABS(Solieusap!H3151)</f>
        <v>0</v>
      </c>
      <c r="I3151" s="16">
        <f>ABS(Solieusap!I3151)</f>
        <v>0</v>
      </c>
      <c r="J3151" s="16">
        <f>ABS(Solieusap!J3151)</f>
        <v>0</v>
      </c>
      <c r="K3151" s="16">
        <f t="shared" si="0"/>
        <v>0</v>
      </c>
      <c r="L3151" s="16">
        <f t="shared" si="1"/>
        <v>0</v>
      </c>
    </row>
    <row r="3152" spans="1:12" ht="16.5" customHeight="1">
      <c r="A3152" s="15">
        <f>Solieusap!A3152</f>
        <v>0</v>
      </c>
      <c r="B3152" s="15">
        <f>Solieusap!B3152</f>
        <v>0</v>
      </c>
      <c r="C3152" s="15">
        <f>Solieusap!C3152</f>
        <v>0</v>
      </c>
      <c r="D3152" s="15">
        <f>Solieusap!D3152</f>
        <v>0</v>
      </c>
      <c r="E3152" s="16">
        <f>ABS(Solieusap!E3152)</f>
        <v>0</v>
      </c>
      <c r="F3152" s="16">
        <f>ABS(Solieusap!F3152)</f>
        <v>0</v>
      </c>
      <c r="G3152" s="16">
        <f>ABS(Solieusap!G3152)</f>
        <v>0</v>
      </c>
      <c r="H3152" s="16">
        <f>ABS(Solieusap!H3152)</f>
        <v>0</v>
      </c>
      <c r="I3152" s="16">
        <f>ABS(Solieusap!I3152)</f>
        <v>0</v>
      </c>
      <c r="J3152" s="16">
        <f>ABS(Solieusap!J3152)</f>
        <v>0</v>
      </c>
      <c r="K3152" s="16">
        <f t="shared" si="0"/>
        <v>0</v>
      </c>
      <c r="L3152" s="16">
        <f t="shared" si="1"/>
        <v>0</v>
      </c>
    </row>
    <row r="3153" spans="1:12" ht="16.5" customHeight="1">
      <c r="A3153" s="15">
        <f>Solieusap!A3153</f>
        <v>0</v>
      </c>
      <c r="B3153" s="15">
        <f>Solieusap!B3153</f>
        <v>0</v>
      </c>
      <c r="C3153" s="15">
        <f>Solieusap!C3153</f>
        <v>0</v>
      </c>
      <c r="D3153" s="15">
        <f>Solieusap!D3153</f>
        <v>0</v>
      </c>
      <c r="E3153" s="16">
        <f>ABS(Solieusap!E3153)</f>
        <v>0</v>
      </c>
      <c r="F3153" s="16">
        <f>ABS(Solieusap!F3153)</f>
        <v>0</v>
      </c>
      <c r="G3153" s="16">
        <f>ABS(Solieusap!G3153)</f>
        <v>0</v>
      </c>
      <c r="H3153" s="16">
        <f>ABS(Solieusap!H3153)</f>
        <v>0</v>
      </c>
      <c r="I3153" s="16">
        <f>ABS(Solieusap!I3153)</f>
        <v>0</v>
      </c>
      <c r="J3153" s="16">
        <f>ABS(Solieusap!J3153)</f>
        <v>0</v>
      </c>
      <c r="K3153" s="16">
        <f t="shared" si="0"/>
        <v>0</v>
      </c>
      <c r="L3153" s="16">
        <f t="shared" si="1"/>
        <v>0</v>
      </c>
    </row>
    <row r="3154" spans="1:12" ht="16.5" customHeight="1">
      <c r="A3154" s="15">
        <f>Solieusap!A3154</f>
        <v>0</v>
      </c>
      <c r="B3154" s="15">
        <f>Solieusap!B3154</f>
        <v>0</v>
      </c>
      <c r="C3154" s="15">
        <f>Solieusap!C3154</f>
        <v>0</v>
      </c>
      <c r="D3154" s="15">
        <f>Solieusap!D3154</f>
        <v>0</v>
      </c>
      <c r="E3154" s="16">
        <f>ABS(Solieusap!E3154)</f>
        <v>0</v>
      </c>
      <c r="F3154" s="16">
        <f>ABS(Solieusap!F3154)</f>
        <v>0</v>
      </c>
      <c r="G3154" s="16">
        <f>ABS(Solieusap!G3154)</f>
        <v>0</v>
      </c>
      <c r="H3154" s="16">
        <f>ABS(Solieusap!H3154)</f>
        <v>0</v>
      </c>
      <c r="I3154" s="16">
        <f>ABS(Solieusap!I3154)</f>
        <v>0</v>
      </c>
      <c r="J3154" s="16">
        <f>ABS(Solieusap!J3154)</f>
        <v>0</v>
      </c>
      <c r="K3154" s="16">
        <f t="shared" si="0"/>
        <v>0</v>
      </c>
      <c r="L3154" s="16">
        <f t="shared" si="1"/>
        <v>0</v>
      </c>
    </row>
    <row r="3155" spans="1:12" ht="16.5" customHeight="1">
      <c r="A3155" s="15">
        <f>Solieusap!A3155</f>
        <v>0</v>
      </c>
      <c r="B3155" s="15">
        <f>Solieusap!B3155</f>
        <v>0</v>
      </c>
      <c r="C3155" s="15">
        <f>Solieusap!C3155</f>
        <v>0</v>
      </c>
      <c r="D3155" s="15">
        <f>Solieusap!D3155</f>
        <v>0</v>
      </c>
      <c r="E3155" s="16">
        <f>ABS(Solieusap!E3155)</f>
        <v>0</v>
      </c>
      <c r="F3155" s="16">
        <f>ABS(Solieusap!F3155)</f>
        <v>0</v>
      </c>
      <c r="G3155" s="16">
        <f>ABS(Solieusap!G3155)</f>
        <v>0</v>
      </c>
      <c r="H3155" s="16">
        <f>ABS(Solieusap!H3155)</f>
        <v>0</v>
      </c>
      <c r="I3155" s="16">
        <f>ABS(Solieusap!I3155)</f>
        <v>0</v>
      </c>
      <c r="J3155" s="16">
        <f>ABS(Solieusap!J3155)</f>
        <v>0</v>
      </c>
      <c r="K3155" s="16">
        <f t="shared" si="0"/>
        <v>0</v>
      </c>
      <c r="L3155" s="16">
        <f t="shared" si="1"/>
        <v>0</v>
      </c>
    </row>
    <row r="3156" spans="1:12" ht="16.5" customHeight="1">
      <c r="A3156" s="15">
        <f>Solieusap!A3156</f>
        <v>0</v>
      </c>
      <c r="B3156" s="15">
        <f>Solieusap!B3156</f>
        <v>0</v>
      </c>
      <c r="C3156" s="15">
        <f>Solieusap!C3156</f>
        <v>0</v>
      </c>
      <c r="D3156" s="15">
        <f>Solieusap!D3156</f>
        <v>0</v>
      </c>
      <c r="E3156" s="16">
        <f>ABS(Solieusap!E3156)</f>
        <v>0</v>
      </c>
      <c r="F3156" s="16">
        <f>ABS(Solieusap!F3156)</f>
        <v>0</v>
      </c>
      <c r="G3156" s="16">
        <f>ABS(Solieusap!G3156)</f>
        <v>0</v>
      </c>
      <c r="H3156" s="16">
        <f>ABS(Solieusap!H3156)</f>
        <v>0</v>
      </c>
      <c r="I3156" s="16">
        <f>ABS(Solieusap!I3156)</f>
        <v>0</v>
      </c>
      <c r="J3156" s="16">
        <f>ABS(Solieusap!J3156)</f>
        <v>0</v>
      </c>
      <c r="K3156" s="16">
        <f t="shared" si="0"/>
        <v>0</v>
      </c>
      <c r="L3156" s="16">
        <f t="shared" si="1"/>
        <v>0</v>
      </c>
    </row>
    <row r="3157" spans="1:12" ht="16.5" customHeight="1">
      <c r="A3157" s="15">
        <f>Solieusap!A3157</f>
        <v>0</v>
      </c>
      <c r="B3157" s="15">
        <f>Solieusap!B3157</f>
        <v>0</v>
      </c>
      <c r="C3157" s="15">
        <f>Solieusap!C3157</f>
        <v>0</v>
      </c>
      <c r="D3157" s="15">
        <f>Solieusap!D3157</f>
        <v>0</v>
      </c>
      <c r="E3157" s="16">
        <f>ABS(Solieusap!E3157)</f>
        <v>0</v>
      </c>
      <c r="F3157" s="16">
        <f>ABS(Solieusap!F3157)</f>
        <v>0</v>
      </c>
      <c r="G3157" s="16">
        <f>ABS(Solieusap!G3157)</f>
        <v>0</v>
      </c>
      <c r="H3157" s="16">
        <f>ABS(Solieusap!H3157)</f>
        <v>0</v>
      </c>
      <c r="I3157" s="16">
        <f>ABS(Solieusap!I3157)</f>
        <v>0</v>
      </c>
      <c r="J3157" s="16">
        <f>ABS(Solieusap!J3157)</f>
        <v>0</v>
      </c>
      <c r="K3157" s="16">
        <f t="shared" si="0"/>
        <v>0</v>
      </c>
      <c r="L3157" s="16">
        <f t="shared" si="1"/>
        <v>0</v>
      </c>
    </row>
    <row r="3158" spans="1:12" ht="16.5" customHeight="1">
      <c r="A3158" s="15">
        <f>Solieusap!A3158</f>
        <v>0</v>
      </c>
      <c r="B3158" s="15">
        <f>Solieusap!B3158</f>
        <v>0</v>
      </c>
      <c r="C3158" s="15">
        <f>Solieusap!C3158</f>
        <v>0</v>
      </c>
      <c r="D3158" s="15">
        <f>Solieusap!D3158</f>
        <v>0</v>
      </c>
      <c r="E3158" s="16">
        <f>ABS(Solieusap!E3158)</f>
        <v>0</v>
      </c>
      <c r="F3158" s="16">
        <f>ABS(Solieusap!F3158)</f>
        <v>0</v>
      </c>
      <c r="G3158" s="16">
        <f>ABS(Solieusap!G3158)</f>
        <v>0</v>
      </c>
      <c r="H3158" s="16">
        <f>ABS(Solieusap!H3158)</f>
        <v>0</v>
      </c>
      <c r="I3158" s="16">
        <f>ABS(Solieusap!I3158)</f>
        <v>0</v>
      </c>
      <c r="J3158" s="16">
        <f>ABS(Solieusap!J3158)</f>
        <v>0</v>
      </c>
      <c r="K3158" s="16">
        <f t="shared" si="0"/>
        <v>0</v>
      </c>
      <c r="L3158" s="16">
        <f t="shared" si="1"/>
        <v>0</v>
      </c>
    </row>
    <row r="3159" spans="1:12" ht="16.5" customHeight="1">
      <c r="A3159" s="15">
        <f>Solieusap!A3159</f>
        <v>0</v>
      </c>
      <c r="B3159" s="15">
        <f>Solieusap!B3159</f>
        <v>0</v>
      </c>
      <c r="C3159" s="15">
        <f>Solieusap!C3159</f>
        <v>0</v>
      </c>
      <c r="D3159" s="15">
        <f>Solieusap!D3159</f>
        <v>0</v>
      </c>
      <c r="E3159" s="16">
        <f>ABS(Solieusap!E3159)</f>
        <v>0</v>
      </c>
      <c r="F3159" s="16">
        <f>ABS(Solieusap!F3159)</f>
        <v>0</v>
      </c>
      <c r="G3159" s="16">
        <f>ABS(Solieusap!G3159)</f>
        <v>0</v>
      </c>
      <c r="H3159" s="16">
        <f>ABS(Solieusap!H3159)</f>
        <v>0</v>
      </c>
      <c r="I3159" s="16">
        <f>ABS(Solieusap!I3159)</f>
        <v>0</v>
      </c>
      <c r="J3159" s="16">
        <f>ABS(Solieusap!J3159)</f>
        <v>0</v>
      </c>
      <c r="K3159" s="16">
        <f t="shared" si="0"/>
        <v>0</v>
      </c>
      <c r="L3159" s="16">
        <f t="shared" si="1"/>
        <v>0</v>
      </c>
    </row>
    <row r="3160" spans="1:12" ht="16.5" customHeight="1">
      <c r="A3160" s="15">
        <f>Solieusap!A3160</f>
        <v>0</v>
      </c>
      <c r="B3160" s="15">
        <f>Solieusap!B3160</f>
        <v>0</v>
      </c>
      <c r="C3160" s="15">
        <f>Solieusap!C3160</f>
        <v>0</v>
      </c>
      <c r="D3160" s="15">
        <f>Solieusap!D3160</f>
        <v>0</v>
      </c>
      <c r="E3160" s="16">
        <f>ABS(Solieusap!E3160)</f>
        <v>0</v>
      </c>
      <c r="F3160" s="16">
        <f>ABS(Solieusap!F3160)</f>
        <v>0</v>
      </c>
      <c r="G3160" s="16">
        <f>ABS(Solieusap!G3160)</f>
        <v>0</v>
      </c>
      <c r="H3160" s="16">
        <f>ABS(Solieusap!H3160)</f>
        <v>0</v>
      </c>
      <c r="I3160" s="16">
        <f>ABS(Solieusap!I3160)</f>
        <v>0</v>
      </c>
      <c r="J3160" s="16">
        <f>ABS(Solieusap!J3160)</f>
        <v>0</v>
      </c>
      <c r="K3160" s="16">
        <f t="shared" si="0"/>
        <v>0</v>
      </c>
      <c r="L3160" s="16">
        <f t="shared" si="1"/>
        <v>0</v>
      </c>
    </row>
    <row r="3161" spans="1:12" ht="16.5" customHeight="1">
      <c r="A3161" s="15">
        <f>Solieusap!A3161</f>
        <v>0</v>
      </c>
      <c r="B3161" s="15">
        <f>Solieusap!B3161</f>
        <v>0</v>
      </c>
      <c r="C3161" s="15">
        <f>Solieusap!C3161</f>
        <v>0</v>
      </c>
      <c r="D3161" s="15">
        <f>Solieusap!D3161</f>
        <v>0</v>
      </c>
      <c r="E3161" s="16">
        <f>ABS(Solieusap!E3161)</f>
        <v>0</v>
      </c>
      <c r="F3161" s="16">
        <f>ABS(Solieusap!F3161)</f>
        <v>0</v>
      </c>
      <c r="G3161" s="16">
        <f>ABS(Solieusap!G3161)</f>
        <v>0</v>
      </c>
      <c r="H3161" s="16">
        <f>ABS(Solieusap!H3161)</f>
        <v>0</v>
      </c>
      <c r="I3161" s="16">
        <f>ABS(Solieusap!I3161)</f>
        <v>0</v>
      </c>
      <c r="J3161" s="16">
        <f>ABS(Solieusap!J3161)</f>
        <v>0</v>
      </c>
      <c r="K3161" s="16">
        <f t="shared" si="0"/>
        <v>0</v>
      </c>
      <c r="L3161" s="16">
        <f t="shared" si="1"/>
        <v>0</v>
      </c>
    </row>
    <row r="3162" spans="1:12" ht="16.5" customHeight="1">
      <c r="A3162" s="15">
        <f>Solieusap!A3162</f>
        <v>0</v>
      </c>
      <c r="B3162" s="15">
        <f>Solieusap!B3162</f>
        <v>0</v>
      </c>
      <c r="C3162" s="15">
        <f>Solieusap!C3162</f>
        <v>0</v>
      </c>
      <c r="D3162" s="15">
        <f>Solieusap!D3162</f>
        <v>0</v>
      </c>
      <c r="E3162" s="16">
        <f>ABS(Solieusap!E3162)</f>
        <v>0</v>
      </c>
      <c r="F3162" s="16">
        <f>ABS(Solieusap!F3162)</f>
        <v>0</v>
      </c>
      <c r="G3162" s="16">
        <f>ABS(Solieusap!G3162)</f>
        <v>0</v>
      </c>
      <c r="H3162" s="16">
        <f>ABS(Solieusap!H3162)</f>
        <v>0</v>
      </c>
      <c r="I3162" s="16">
        <f>ABS(Solieusap!I3162)</f>
        <v>0</v>
      </c>
      <c r="J3162" s="16">
        <f>ABS(Solieusap!J3162)</f>
        <v>0</v>
      </c>
      <c r="K3162" s="16">
        <f t="shared" si="0"/>
        <v>0</v>
      </c>
      <c r="L3162" s="16">
        <f t="shared" si="1"/>
        <v>0</v>
      </c>
    </row>
    <row r="3163" spans="1:12" ht="16.5" customHeight="1">
      <c r="A3163" s="15">
        <f>Solieusap!A3163</f>
        <v>0</v>
      </c>
      <c r="B3163" s="15">
        <f>Solieusap!B3163</f>
        <v>0</v>
      </c>
      <c r="C3163" s="15">
        <f>Solieusap!C3163</f>
        <v>0</v>
      </c>
      <c r="D3163" s="15">
        <f>Solieusap!D3163</f>
        <v>0</v>
      </c>
      <c r="E3163" s="16">
        <f>ABS(Solieusap!E3163)</f>
        <v>0</v>
      </c>
      <c r="F3163" s="16">
        <f>ABS(Solieusap!F3163)</f>
        <v>0</v>
      </c>
      <c r="G3163" s="16">
        <f>ABS(Solieusap!G3163)</f>
        <v>0</v>
      </c>
      <c r="H3163" s="16">
        <f>ABS(Solieusap!H3163)</f>
        <v>0</v>
      </c>
      <c r="I3163" s="16">
        <f>ABS(Solieusap!I3163)</f>
        <v>0</v>
      </c>
      <c r="J3163" s="16">
        <f>ABS(Solieusap!J3163)</f>
        <v>0</v>
      </c>
      <c r="K3163" s="16">
        <f t="shared" si="0"/>
        <v>0</v>
      </c>
      <c r="L3163" s="16">
        <f t="shared" si="1"/>
        <v>0</v>
      </c>
    </row>
    <row r="3164" spans="1:12" ht="16.5" customHeight="1">
      <c r="A3164" s="15">
        <f>Solieusap!A3164</f>
        <v>0</v>
      </c>
      <c r="B3164" s="15">
        <f>Solieusap!B3164</f>
        <v>0</v>
      </c>
      <c r="C3164" s="15">
        <f>Solieusap!C3164</f>
        <v>0</v>
      </c>
      <c r="D3164" s="15">
        <f>Solieusap!D3164</f>
        <v>0</v>
      </c>
      <c r="E3164" s="16">
        <f>ABS(Solieusap!E3164)</f>
        <v>0</v>
      </c>
      <c r="F3164" s="16">
        <f>ABS(Solieusap!F3164)</f>
        <v>0</v>
      </c>
      <c r="G3164" s="16">
        <f>ABS(Solieusap!G3164)</f>
        <v>0</v>
      </c>
      <c r="H3164" s="16">
        <f>ABS(Solieusap!H3164)</f>
        <v>0</v>
      </c>
      <c r="I3164" s="16">
        <f>ABS(Solieusap!I3164)</f>
        <v>0</v>
      </c>
      <c r="J3164" s="16">
        <f>ABS(Solieusap!J3164)</f>
        <v>0</v>
      </c>
      <c r="K3164" s="16">
        <f t="shared" si="0"/>
        <v>0</v>
      </c>
      <c r="L3164" s="16">
        <f t="shared" si="1"/>
        <v>0</v>
      </c>
    </row>
    <row r="3165" spans="1:12" ht="16.5" customHeight="1">
      <c r="A3165" s="15">
        <f>Solieusap!A3165</f>
        <v>0</v>
      </c>
      <c r="B3165" s="15">
        <f>Solieusap!B3165</f>
        <v>0</v>
      </c>
      <c r="C3165" s="15">
        <f>Solieusap!C3165</f>
        <v>0</v>
      </c>
      <c r="D3165" s="15">
        <f>Solieusap!D3165</f>
        <v>0</v>
      </c>
      <c r="E3165" s="16">
        <f>ABS(Solieusap!E3165)</f>
        <v>0</v>
      </c>
      <c r="F3165" s="16">
        <f>ABS(Solieusap!F3165)</f>
        <v>0</v>
      </c>
      <c r="G3165" s="16">
        <f>ABS(Solieusap!G3165)</f>
        <v>0</v>
      </c>
      <c r="H3165" s="16">
        <f>ABS(Solieusap!H3165)</f>
        <v>0</v>
      </c>
      <c r="I3165" s="16">
        <f>ABS(Solieusap!I3165)</f>
        <v>0</v>
      </c>
      <c r="J3165" s="16">
        <f>ABS(Solieusap!J3165)</f>
        <v>0</v>
      </c>
      <c r="K3165" s="16">
        <f t="shared" si="0"/>
        <v>0</v>
      </c>
      <c r="L3165" s="16">
        <f t="shared" si="1"/>
        <v>0</v>
      </c>
    </row>
    <row r="3166" spans="1:12" ht="16.5" customHeight="1">
      <c r="A3166" s="15">
        <f>Solieusap!A3166</f>
        <v>0</v>
      </c>
      <c r="B3166" s="15">
        <f>Solieusap!B3166</f>
        <v>0</v>
      </c>
      <c r="C3166" s="15">
        <f>Solieusap!C3166</f>
        <v>0</v>
      </c>
      <c r="D3166" s="15">
        <f>Solieusap!D3166</f>
        <v>0</v>
      </c>
      <c r="E3166" s="16">
        <f>ABS(Solieusap!E3166)</f>
        <v>0</v>
      </c>
      <c r="F3166" s="16">
        <f>ABS(Solieusap!F3166)</f>
        <v>0</v>
      </c>
      <c r="G3166" s="16">
        <f>ABS(Solieusap!G3166)</f>
        <v>0</v>
      </c>
      <c r="H3166" s="16">
        <f>ABS(Solieusap!H3166)</f>
        <v>0</v>
      </c>
      <c r="I3166" s="16">
        <f>ABS(Solieusap!I3166)</f>
        <v>0</v>
      </c>
      <c r="J3166" s="16">
        <f>ABS(Solieusap!J3166)</f>
        <v>0</v>
      </c>
      <c r="K3166" s="16">
        <f t="shared" si="0"/>
        <v>0</v>
      </c>
      <c r="L3166" s="16">
        <f t="shared" si="1"/>
        <v>0</v>
      </c>
    </row>
    <row r="3167" spans="1:12" ht="16.5" customHeight="1">
      <c r="A3167" s="15">
        <f>Solieusap!A3167</f>
        <v>0</v>
      </c>
      <c r="B3167" s="15">
        <f>Solieusap!B3167</f>
        <v>0</v>
      </c>
      <c r="C3167" s="15">
        <f>Solieusap!C3167</f>
        <v>0</v>
      </c>
      <c r="D3167" s="15">
        <f>Solieusap!D3167</f>
        <v>0</v>
      </c>
      <c r="E3167" s="16">
        <f>ABS(Solieusap!E3167)</f>
        <v>0</v>
      </c>
      <c r="F3167" s="16">
        <f>ABS(Solieusap!F3167)</f>
        <v>0</v>
      </c>
      <c r="G3167" s="16">
        <f>ABS(Solieusap!G3167)</f>
        <v>0</v>
      </c>
      <c r="H3167" s="16">
        <f>ABS(Solieusap!H3167)</f>
        <v>0</v>
      </c>
      <c r="I3167" s="16">
        <f>ABS(Solieusap!I3167)</f>
        <v>0</v>
      </c>
      <c r="J3167" s="16">
        <f>ABS(Solieusap!J3167)</f>
        <v>0</v>
      </c>
      <c r="K3167" s="16">
        <f t="shared" si="0"/>
        <v>0</v>
      </c>
      <c r="L3167" s="16">
        <f t="shared" si="1"/>
        <v>0</v>
      </c>
    </row>
    <row r="3168" spans="1:12" ht="16.5" customHeight="1">
      <c r="A3168" s="15">
        <f>Solieusap!A3168</f>
        <v>0</v>
      </c>
      <c r="B3168" s="15">
        <f>Solieusap!B3168</f>
        <v>0</v>
      </c>
      <c r="C3168" s="15">
        <f>Solieusap!C3168</f>
        <v>0</v>
      </c>
      <c r="D3168" s="15">
        <f>Solieusap!D3168</f>
        <v>0</v>
      </c>
      <c r="E3168" s="16">
        <f>ABS(Solieusap!E3168)</f>
        <v>0</v>
      </c>
      <c r="F3168" s="16">
        <f>ABS(Solieusap!F3168)</f>
        <v>0</v>
      </c>
      <c r="G3168" s="16">
        <f>ABS(Solieusap!G3168)</f>
        <v>0</v>
      </c>
      <c r="H3168" s="16">
        <f>ABS(Solieusap!H3168)</f>
        <v>0</v>
      </c>
      <c r="I3168" s="16">
        <f>ABS(Solieusap!I3168)</f>
        <v>0</v>
      </c>
      <c r="J3168" s="16">
        <f>ABS(Solieusap!J3168)</f>
        <v>0</v>
      </c>
      <c r="K3168" s="16">
        <f t="shared" si="0"/>
        <v>0</v>
      </c>
      <c r="L3168" s="16">
        <f t="shared" si="1"/>
        <v>0</v>
      </c>
    </row>
    <row r="3169" spans="1:12" ht="16.5" customHeight="1">
      <c r="A3169" s="15">
        <f>Solieusap!A3169</f>
        <v>0</v>
      </c>
      <c r="B3169" s="15">
        <f>Solieusap!B3169</f>
        <v>0</v>
      </c>
      <c r="C3169" s="15">
        <f>Solieusap!C3169</f>
        <v>0</v>
      </c>
      <c r="D3169" s="15">
        <f>Solieusap!D3169</f>
        <v>0</v>
      </c>
      <c r="E3169" s="16">
        <f>ABS(Solieusap!E3169)</f>
        <v>0</v>
      </c>
      <c r="F3169" s="16">
        <f>ABS(Solieusap!F3169)</f>
        <v>0</v>
      </c>
      <c r="G3169" s="16">
        <f>ABS(Solieusap!G3169)</f>
        <v>0</v>
      </c>
      <c r="H3169" s="16">
        <f>ABS(Solieusap!H3169)</f>
        <v>0</v>
      </c>
      <c r="I3169" s="16">
        <f>ABS(Solieusap!I3169)</f>
        <v>0</v>
      </c>
      <c r="J3169" s="16">
        <f>ABS(Solieusap!J3169)</f>
        <v>0</v>
      </c>
      <c r="K3169" s="16">
        <f t="shared" si="0"/>
        <v>0</v>
      </c>
      <c r="L3169" s="16">
        <f t="shared" si="1"/>
        <v>0</v>
      </c>
    </row>
    <row r="3170" spans="1:12" ht="16.5" customHeight="1">
      <c r="A3170" s="15">
        <f>Solieusap!A3170</f>
        <v>0</v>
      </c>
      <c r="B3170" s="15">
        <f>Solieusap!B3170</f>
        <v>0</v>
      </c>
      <c r="C3170" s="15">
        <f>Solieusap!C3170</f>
        <v>0</v>
      </c>
      <c r="D3170" s="15">
        <f>Solieusap!D3170</f>
        <v>0</v>
      </c>
      <c r="E3170" s="16">
        <f>ABS(Solieusap!E3170)</f>
        <v>0</v>
      </c>
      <c r="F3170" s="16">
        <f>ABS(Solieusap!F3170)</f>
        <v>0</v>
      </c>
      <c r="G3170" s="16">
        <f>ABS(Solieusap!G3170)</f>
        <v>0</v>
      </c>
      <c r="H3170" s="16">
        <f>ABS(Solieusap!H3170)</f>
        <v>0</v>
      </c>
      <c r="I3170" s="16">
        <f>ABS(Solieusap!I3170)</f>
        <v>0</v>
      </c>
      <c r="J3170" s="16">
        <f>ABS(Solieusap!J3170)</f>
        <v>0</v>
      </c>
      <c r="K3170" s="16">
        <f t="shared" si="0"/>
        <v>0</v>
      </c>
      <c r="L3170" s="16">
        <f t="shared" si="1"/>
        <v>0</v>
      </c>
    </row>
    <row r="3171" spans="1:12" ht="16.5" customHeight="1">
      <c r="A3171" s="15">
        <f>Solieusap!A3171</f>
        <v>0</v>
      </c>
      <c r="B3171" s="15">
        <f>Solieusap!B3171</f>
        <v>0</v>
      </c>
      <c r="C3171" s="15">
        <f>Solieusap!C3171</f>
        <v>0</v>
      </c>
      <c r="D3171" s="15">
        <f>Solieusap!D3171</f>
        <v>0</v>
      </c>
      <c r="E3171" s="16">
        <f>ABS(Solieusap!E3171)</f>
        <v>0</v>
      </c>
      <c r="F3171" s="16">
        <f>ABS(Solieusap!F3171)</f>
        <v>0</v>
      </c>
      <c r="G3171" s="16">
        <f>ABS(Solieusap!G3171)</f>
        <v>0</v>
      </c>
      <c r="H3171" s="16">
        <f>ABS(Solieusap!H3171)</f>
        <v>0</v>
      </c>
      <c r="I3171" s="16">
        <f>ABS(Solieusap!I3171)</f>
        <v>0</v>
      </c>
      <c r="J3171" s="16">
        <f>ABS(Solieusap!J3171)</f>
        <v>0</v>
      </c>
      <c r="K3171" s="16">
        <f t="shared" si="0"/>
        <v>0</v>
      </c>
      <c r="L3171" s="16">
        <f t="shared" si="1"/>
        <v>0</v>
      </c>
    </row>
    <row r="3172" spans="1:12" ht="16.5" customHeight="1">
      <c r="A3172" s="15">
        <f>Solieusap!A3172</f>
        <v>0</v>
      </c>
      <c r="B3172" s="15">
        <f>Solieusap!B3172</f>
        <v>0</v>
      </c>
      <c r="C3172" s="15">
        <f>Solieusap!C3172</f>
        <v>0</v>
      </c>
      <c r="D3172" s="15">
        <f>Solieusap!D3172</f>
        <v>0</v>
      </c>
      <c r="E3172" s="16">
        <f>ABS(Solieusap!E3172)</f>
        <v>0</v>
      </c>
      <c r="F3172" s="16">
        <f>ABS(Solieusap!F3172)</f>
        <v>0</v>
      </c>
      <c r="G3172" s="16">
        <f>ABS(Solieusap!G3172)</f>
        <v>0</v>
      </c>
      <c r="H3172" s="16">
        <f>ABS(Solieusap!H3172)</f>
        <v>0</v>
      </c>
      <c r="I3172" s="16">
        <f>ABS(Solieusap!I3172)</f>
        <v>0</v>
      </c>
      <c r="J3172" s="16">
        <f>ABS(Solieusap!J3172)</f>
        <v>0</v>
      </c>
      <c r="K3172" s="16">
        <f t="shared" si="0"/>
        <v>0</v>
      </c>
      <c r="L3172" s="16">
        <f t="shared" si="1"/>
        <v>0</v>
      </c>
    </row>
    <row r="3173" spans="1:12" ht="16.5" customHeight="1">
      <c r="A3173" s="15">
        <f>Solieusap!A3173</f>
        <v>0</v>
      </c>
      <c r="B3173" s="15">
        <f>Solieusap!B3173</f>
        <v>0</v>
      </c>
      <c r="C3173" s="15">
        <f>Solieusap!C3173</f>
        <v>0</v>
      </c>
      <c r="D3173" s="15">
        <f>Solieusap!D3173</f>
        <v>0</v>
      </c>
      <c r="E3173" s="16">
        <f>ABS(Solieusap!E3173)</f>
        <v>0</v>
      </c>
      <c r="F3173" s="16">
        <f>ABS(Solieusap!F3173)</f>
        <v>0</v>
      </c>
      <c r="G3173" s="16">
        <f>ABS(Solieusap!G3173)</f>
        <v>0</v>
      </c>
      <c r="H3173" s="16">
        <f>ABS(Solieusap!H3173)</f>
        <v>0</v>
      </c>
      <c r="I3173" s="16">
        <f>ABS(Solieusap!I3173)</f>
        <v>0</v>
      </c>
      <c r="J3173" s="16">
        <f>ABS(Solieusap!J3173)</f>
        <v>0</v>
      </c>
      <c r="K3173" s="16">
        <f t="shared" si="0"/>
        <v>0</v>
      </c>
      <c r="L3173" s="16">
        <f t="shared" si="1"/>
        <v>0</v>
      </c>
    </row>
    <row r="3174" spans="1:12" ht="16.5" customHeight="1">
      <c r="A3174" s="15">
        <f>Solieusap!A3174</f>
        <v>0</v>
      </c>
      <c r="B3174" s="15">
        <f>Solieusap!B3174</f>
        <v>0</v>
      </c>
      <c r="C3174" s="15">
        <f>Solieusap!C3174</f>
        <v>0</v>
      </c>
      <c r="D3174" s="15">
        <f>Solieusap!D3174</f>
        <v>0</v>
      </c>
      <c r="E3174" s="16">
        <f>ABS(Solieusap!E3174)</f>
        <v>0</v>
      </c>
      <c r="F3174" s="16">
        <f>ABS(Solieusap!F3174)</f>
        <v>0</v>
      </c>
      <c r="G3174" s="16">
        <f>ABS(Solieusap!G3174)</f>
        <v>0</v>
      </c>
      <c r="H3174" s="16">
        <f>ABS(Solieusap!H3174)</f>
        <v>0</v>
      </c>
      <c r="I3174" s="16">
        <f>ABS(Solieusap!I3174)</f>
        <v>0</v>
      </c>
      <c r="J3174" s="16">
        <f>ABS(Solieusap!J3174)</f>
        <v>0</v>
      </c>
      <c r="K3174" s="16">
        <f t="shared" si="0"/>
        <v>0</v>
      </c>
      <c r="L3174" s="16">
        <f t="shared" si="1"/>
        <v>0</v>
      </c>
    </row>
    <row r="3175" spans="1:12" ht="16.5" customHeight="1">
      <c r="A3175" s="15">
        <f>Solieusap!A3175</f>
        <v>0</v>
      </c>
      <c r="B3175" s="15">
        <f>Solieusap!B3175</f>
        <v>0</v>
      </c>
      <c r="C3175" s="15">
        <f>Solieusap!C3175</f>
        <v>0</v>
      </c>
      <c r="D3175" s="15">
        <f>Solieusap!D3175</f>
        <v>0</v>
      </c>
      <c r="E3175" s="16">
        <f>ABS(Solieusap!E3175)</f>
        <v>0</v>
      </c>
      <c r="F3175" s="16">
        <f>ABS(Solieusap!F3175)</f>
        <v>0</v>
      </c>
      <c r="G3175" s="16">
        <f>ABS(Solieusap!G3175)</f>
        <v>0</v>
      </c>
      <c r="H3175" s="16">
        <f>ABS(Solieusap!H3175)</f>
        <v>0</v>
      </c>
      <c r="I3175" s="16">
        <f>ABS(Solieusap!I3175)</f>
        <v>0</v>
      </c>
      <c r="J3175" s="16">
        <f>ABS(Solieusap!J3175)</f>
        <v>0</v>
      </c>
      <c r="K3175" s="16">
        <f t="shared" si="0"/>
        <v>0</v>
      </c>
      <c r="L3175" s="16">
        <f t="shared" si="1"/>
        <v>0</v>
      </c>
    </row>
    <row r="3176" spans="1:12" ht="16.5" customHeight="1">
      <c r="A3176" s="15">
        <f>Solieusap!A3176</f>
        <v>0</v>
      </c>
      <c r="B3176" s="15">
        <f>Solieusap!B3176</f>
        <v>0</v>
      </c>
      <c r="C3176" s="15">
        <f>Solieusap!C3176</f>
        <v>0</v>
      </c>
      <c r="D3176" s="15">
        <f>Solieusap!D3176</f>
        <v>0</v>
      </c>
      <c r="E3176" s="16">
        <f>ABS(Solieusap!E3176)</f>
        <v>0</v>
      </c>
      <c r="F3176" s="16">
        <f>ABS(Solieusap!F3176)</f>
        <v>0</v>
      </c>
      <c r="G3176" s="16">
        <f>ABS(Solieusap!G3176)</f>
        <v>0</v>
      </c>
      <c r="H3176" s="16">
        <f>ABS(Solieusap!H3176)</f>
        <v>0</v>
      </c>
      <c r="I3176" s="16">
        <f>ABS(Solieusap!I3176)</f>
        <v>0</v>
      </c>
      <c r="J3176" s="16">
        <f>ABS(Solieusap!J3176)</f>
        <v>0</v>
      </c>
      <c r="K3176" s="16">
        <f t="shared" si="0"/>
        <v>0</v>
      </c>
      <c r="L3176" s="16">
        <f t="shared" si="1"/>
        <v>0</v>
      </c>
    </row>
    <row r="3177" spans="1:12" ht="16.5" customHeight="1">
      <c r="A3177" s="15">
        <f>Solieusap!A3177</f>
        <v>0</v>
      </c>
      <c r="B3177" s="15">
        <f>Solieusap!B3177</f>
        <v>0</v>
      </c>
      <c r="C3177" s="15">
        <f>Solieusap!C3177</f>
        <v>0</v>
      </c>
      <c r="D3177" s="15">
        <f>Solieusap!D3177</f>
        <v>0</v>
      </c>
      <c r="E3177" s="16">
        <f>ABS(Solieusap!E3177)</f>
        <v>0</v>
      </c>
      <c r="F3177" s="16">
        <f>ABS(Solieusap!F3177)</f>
        <v>0</v>
      </c>
      <c r="G3177" s="16">
        <f>ABS(Solieusap!G3177)</f>
        <v>0</v>
      </c>
      <c r="H3177" s="16">
        <f>ABS(Solieusap!H3177)</f>
        <v>0</v>
      </c>
      <c r="I3177" s="16">
        <f>ABS(Solieusap!I3177)</f>
        <v>0</v>
      </c>
      <c r="J3177" s="16">
        <f>ABS(Solieusap!J3177)</f>
        <v>0</v>
      </c>
      <c r="K3177" s="16">
        <f t="shared" si="0"/>
        <v>0</v>
      </c>
      <c r="L3177" s="16">
        <f t="shared" si="1"/>
        <v>0</v>
      </c>
    </row>
    <row r="3178" spans="1:12" ht="16.5" customHeight="1">
      <c r="A3178" s="15">
        <f>Solieusap!A3178</f>
        <v>0</v>
      </c>
      <c r="B3178" s="15">
        <f>Solieusap!B3178</f>
        <v>0</v>
      </c>
      <c r="C3178" s="15">
        <f>Solieusap!C3178</f>
        <v>0</v>
      </c>
      <c r="D3178" s="15">
        <f>Solieusap!D3178</f>
        <v>0</v>
      </c>
      <c r="E3178" s="16">
        <f>ABS(Solieusap!E3178)</f>
        <v>0</v>
      </c>
      <c r="F3178" s="16">
        <f>ABS(Solieusap!F3178)</f>
        <v>0</v>
      </c>
      <c r="G3178" s="16">
        <f>ABS(Solieusap!G3178)</f>
        <v>0</v>
      </c>
      <c r="H3178" s="16">
        <f>ABS(Solieusap!H3178)</f>
        <v>0</v>
      </c>
      <c r="I3178" s="16">
        <f>ABS(Solieusap!I3178)</f>
        <v>0</v>
      </c>
      <c r="J3178" s="16">
        <f>ABS(Solieusap!J3178)</f>
        <v>0</v>
      </c>
      <c r="K3178" s="16">
        <f t="shared" si="0"/>
        <v>0</v>
      </c>
      <c r="L3178" s="16">
        <f t="shared" si="1"/>
        <v>0</v>
      </c>
    </row>
    <row r="3179" spans="1:12" ht="16.5" customHeight="1">
      <c r="A3179" s="15">
        <f>Solieusap!A3179</f>
        <v>0</v>
      </c>
      <c r="B3179" s="15">
        <f>Solieusap!B3179</f>
        <v>0</v>
      </c>
      <c r="C3179" s="15">
        <f>Solieusap!C3179</f>
        <v>0</v>
      </c>
      <c r="D3179" s="15">
        <f>Solieusap!D3179</f>
        <v>0</v>
      </c>
      <c r="E3179" s="16">
        <f>ABS(Solieusap!E3179)</f>
        <v>0</v>
      </c>
      <c r="F3179" s="16">
        <f>ABS(Solieusap!F3179)</f>
        <v>0</v>
      </c>
      <c r="G3179" s="16">
        <f>ABS(Solieusap!G3179)</f>
        <v>0</v>
      </c>
      <c r="H3179" s="16">
        <f>ABS(Solieusap!H3179)</f>
        <v>0</v>
      </c>
      <c r="I3179" s="16">
        <f>ABS(Solieusap!I3179)</f>
        <v>0</v>
      </c>
      <c r="J3179" s="16">
        <f>ABS(Solieusap!J3179)</f>
        <v>0</v>
      </c>
      <c r="K3179" s="16">
        <f t="shared" si="0"/>
        <v>0</v>
      </c>
      <c r="L3179" s="16">
        <f t="shared" si="1"/>
        <v>0</v>
      </c>
    </row>
    <row r="3180" spans="1:12" ht="16.5" customHeight="1">
      <c r="A3180" s="15">
        <f>Solieusap!A3180</f>
        <v>0</v>
      </c>
      <c r="B3180" s="15">
        <f>Solieusap!B3180</f>
        <v>0</v>
      </c>
      <c r="C3180" s="15">
        <f>Solieusap!C3180</f>
        <v>0</v>
      </c>
      <c r="D3180" s="15">
        <f>Solieusap!D3180</f>
        <v>0</v>
      </c>
      <c r="E3180" s="16">
        <f>ABS(Solieusap!E3180)</f>
        <v>0</v>
      </c>
      <c r="F3180" s="16">
        <f>ABS(Solieusap!F3180)</f>
        <v>0</v>
      </c>
      <c r="G3180" s="16">
        <f>ABS(Solieusap!G3180)</f>
        <v>0</v>
      </c>
      <c r="H3180" s="16">
        <f>ABS(Solieusap!H3180)</f>
        <v>0</v>
      </c>
      <c r="I3180" s="16">
        <f>ABS(Solieusap!I3180)</f>
        <v>0</v>
      </c>
      <c r="J3180" s="16">
        <f>ABS(Solieusap!J3180)</f>
        <v>0</v>
      </c>
      <c r="K3180" s="16">
        <f t="shared" si="0"/>
        <v>0</v>
      </c>
      <c r="L3180" s="16">
        <f t="shared" si="1"/>
        <v>0</v>
      </c>
    </row>
    <row r="3181" spans="1:12" ht="16.5" customHeight="1">
      <c r="A3181" s="15">
        <f>Solieusap!A3181</f>
        <v>0</v>
      </c>
      <c r="B3181" s="15">
        <f>Solieusap!B3181</f>
        <v>0</v>
      </c>
      <c r="C3181" s="15">
        <f>Solieusap!C3181</f>
        <v>0</v>
      </c>
      <c r="D3181" s="15">
        <f>Solieusap!D3181</f>
        <v>0</v>
      </c>
      <c r="E3181" s="16">
        <f>ABS(Solieusap!E3181)</f>
        <v>0</v>
      </c>
      <c r="F3181" s="16">
        <f>ABS(Solieusap!F3181)</f>
        <v>0</v>
      </c>
      <c r="G3181" s="16">
        <f>ABS(Solieusap!G3181)</f>
        <v>0</v>
      </c>
      <c r="H3181" s="16">
        <f>ABS(Solieusap!H3181)</f>
        <v>0</v>
      </c>
      <c r="I3181" s="16">
        <f>ABS(Solieusap!I3181)</f>
        <v>0</v>
      </c>
      <c r="J3181" s="16">
        <f>ABS(Solieusap!J3181)</f>
        <v>0</v>
      </c>
      <c r="K3181" s="16">
        <f t="shared" si="0"/>
        <v>0</v>
      </c>
      <c r="L3181" s="16">
        <f t="shared" si="1"/>
        <v>0</v>
      </c>
    </row>
    <row r="3182" spans="1:12" ht="16.5" customHeight="1">
      <c r="A3182" s="15">
        <f>Solieusap!A3182</f>
        <v>0</v>
      </c>
      <c r="B3182" s="15">
        <f>Solieusap!B3182</f>
        <v>0</v>
      </c>
      <c r="C3182" s="15">
        <f>Solieusap!C3182</f>
        <v>0</v>
      </c>
      <c r="D3182" s="15">
        <f>Solieusap!D3182</f>
        <v>0</v>
      </c>
      <c r="E3182" s="16">
        <f>ABS(Solieusap!E3182)</f>
        <v>0</v>
      </c>
      <c r="F3182" s="16">
        <f>ABS(Solieusap!F3182)</f>
        <v>0</v>
      </c>
      <c r="G3182" s="16">
        <f>ABS(Solieusap!G3182)</f>
        <v>0</v>
      </c>
      <c r="H3182" s="16">
        <f>ABS(Solieusap!H3182)</f>
        <v>0</v>
      </c>
      <c r="I3182" s="16">
        <f>ABS(Solieusap!I3182)</f>
        <v>0</v>
      </c>
      <c r="J3182" s="16">
        <f>ABS(Solieusap!J3182)</f>
        <v>0</v>
      </c>
      <c r="K3182" s="16">
        <f t="shared" si="0"/>
        <v>0</v>
      </c>
      <c r="L3182" s="16">
        <f t="shared" si="1"/>
        <v>0</v>
      </c>
    </row>
    <row r="3183" spans="1:12" ht="16.5" customHeight="1">
      <c r="A3183" s="15">
        <f>Solieusap!A3183</f>
        <v>0</v>
      </c>
      <c r="B3183" s="15">
        <f>Solieusap!B3183</f>
        <v>0</v>
      </c>
      <c r="C3183" s="15">
        <f>Solieusap!C3183</f>
        <v>0</v>
      </c>
      <c r="D3183" s="15">
        <f>Solieusap!D3183</f>
        <v>0</v>
      </c>
      <c r="E3183" s="16">
        <f>ABS(Solieusap!E3183)</f>
        <v>0</v>
      </c>
      <c r="F3183" s="16">
        <f>ABS(Solieusap!F3183)</f>
        <v>0</v>
      </c>
      <c r="G3183" s="16">
        <f>ABS(Solieusap!G3183)</f>
        <v>0</v>
      </c>
      <c r="H3183" s="16">
        <f>ABS(Solieusap!H3183)</f>
        <v>0</v>
      </c>
      <c r="I3183" s="16">
        <f>ABS(Solieusap!I3183)</f>
        <v>0</v>
      </c>
      <c r="J3183" s="16">
        <f>ABS(Solieusap!J3183)</f>
        <v>0</v>
      </c>
      <c r="K3183" s="16">
        <f t="shared" si="0"/>
        <v>0</v>
      </c>
      <c r="L3183" s="16">
        <f t="shared" si="1"/>
        <v>0</v>
      </c>
    </row>
    <row r="3184" spans="1:12" ht="16.5" customHeight="1">
      <c r="A3184" s="15">
        <f>Solieusap!A3184</f>
        <v>0</v>
      </c>
      <c r="B3184" s="15">
        <f>Solieusap!B3184</f>
        <v>0</v>
      </c>
      <c r="C3184" s="15">
        <f>Solieusap!C3184</f>
        <v>0</v>
      </c>
      <c r="D3184" s="15">
        <f>Solieusap!D3184</f>
        <v>0</v>
      </c>
      <c r="E3184" s="16">
        <f>ABS(Solieusap!E3184)</f>
        <v>0</v>
      </c>
      <c r="F3184" s="16">
        <f>ABS(Solieusap!F3184)</f>
        <v>0</v>
      </c>
      <c r="G3184" s="16">
        <f>ABS(Solieusap!G3184)</f>
        <v>0</v>
      </c>
      <c r="H3184" s="16">
        <f>ABS(Solieusap!H3184)</f>
        <v>0</v>
      </c>
      <c r="I3184" s="16">
        <f>ABS(Solieusap!I3184)</f>
        <v>0</v>
      </c>
      <c r="J3184" s="16">
        <f>ABS(Solieusap!J3184)</f>
        <v>0</v>
      </c>
      <c r="K3184" s="16">
        <f t="shared" si="0"/>
        <v>0</v>
      </c>
      <c r="L3184" s="16">
        <f t="shared" si="1"/>
        <v>0</v>
      </c>
    </row>
    <row r="3185" spans="1:12" ht="16.5" customHeight="1">
      <c r="A3185" s="15">
        <f>Solieusap!A3185</f>
        <v>0</v>
      </c>
      <c r="B3185" s="15">
        <f>Solieusap!B3185</f>
        <v>0</v>
      </c>
      <c r="C3185" s="15">
        <f>Solieusap!C3185</f>
        <v>0</v>
      </c>
      <c r="D3185" s="15">
        <f>Solieusap!D3185</f>
        <v>0</v>
      </c>
      <c r="E3185" s="16">
        <f>ABS(Solieusap!E3185)</f>
        <v>0</v>
      </c>
      <c r="F3185" s="16">
        <f>ABS(Solieusap!F3185)</f>
        <v>0</v>
      </c>
      <c r="G3185" s="16">
        <f>ABS(Solieusap!G3185)</f>
        <v>0</v>
      </c>
      <c r="H3185" s="16">
        <f>ABS(Solieusap!H3185)</f>
        <v>0</v>
      </c>
      <c r="I3185" s="16">
        <f>ABS(Solieusap!I3185)</f>
        <v>0</v>
      </c>
      <c r="J3185" s="16">
        <f>ABS(Solieusap!J3185)</f>
        <v>0</v>
      </c>
      <c r="K3185" s="16">
        <f t="shared" si="0"/>
        <v>0</v>
      </c>
      <c r="L3185" s="16">
        <f t="shared" si="1"/>
        <v>0</v>
      </c>
    </row>
    <row r="3186" spans="1:12" ht="16.5" customHeight="1">
      <c r="A3186" s="15">
        <f>Solieusap!A3186</f>
        <v>0</v>
      </c>
      <c r="B3186" s="15">
        <f>Solieusap!B3186</f>
        <v>0</v>
      </c>
      <c r="C3186" s="15">
        <f>Solieusap!C3186</f>
        <v>0</v>
      </c>
      <c r="D3186" s="15">
        <f>Solieusap!D3186</f>
        <v>0</v>
      </c>
      <c r="E3186" s="16">
        <f>ABS(Solieusap!E3186)</f>
        <v>0</v>
      </c>
      <c r="F3186" s="16">
        <f>ABS(Solieusap!F3186)</f>
        <v>0</v>
      </c>
      <c r="G3186" s="16">
        <f>ABS(Solieusap!G3186)</f>
        <v>0</v>
      </c>
      <c r="H3186" s="16">
        <f>ABS(Solieusap!H3186)</f>
        <v>0</v>
      </c>
      <c r="I3186" s="16">
        <f>ABS(Solieusap!I3186)</f>
        <v>0</v>
      </c>
      <c r="J3186" s="16">
        <f>ABS(Solieusap!J3186)</f>
        <v>0</v>
      </c>
      <c r="K3186" s="16">
        <f t="shared" si="0"/>
        <v>0</v>
      </c>
      <c r="L3186" s="16">
        <f t="shared" si="1"/>
        <v>0</v>
      </c>
    </row>
    <row r="3187" spans="1:12" ht="16.5" customHeight="1">
      <c r="A3187" s="15">
        <f>Solieusap!A3187</f>
        <v>0</v>
      </c>
      <c r="B3187" s="15">
        <f>Solieusap!B3187</f>
        <v>0</v>
      </c>
      <c r="C3187" s="15">
        <f>Solieusap!C3187</f>
        <v>0</v>
      </c>
      <c r="D3187" s="15">
        <f>Solieusap!D3187</f>
        <v>0</v>
      </c>
      <c r="E3187" s="16">
        <f>ABS(Solieusap!E3187)</f>
        <v>0</v>
      </c>
      <c r="F3187" s="16">
        <f>ABS(Solieusap!F3187)</f>
        <v>0</v>
      </c>
      <c r="G3187" s="16">
        <f>ABS(Solieusap!G3187)</f>
        <v>0</v>
      </c>
      <c r="H3187" s="16">
        <f>ABS(Solieusap!H3187)</f>
        <v>0</v>
      </c>
      <c r="I3187" s="16">
        <f>ABS(Solieusap!I3187)</f>
        <v>0</v>
      </c>
      <c r="J3187" s="16">
        <f>ABS(Solieusap!J3187)</f>
        <v>0</v>
      </c>
      <c r="K3187" s="16">
        <f t="shared" si="0"/>
        <v>0</v>
      </c>
      <c r="L3187" s="16">
        <f t="shared" si="1"/>
        <v>0</v>
      </c>
    </row>
    <row r="3188" spans="1:12" ht="16.5" customHeight="1">
      <c r="A3188" s="15">
        <f>Solieusap!A3188</f>
        <v>0</v>
      </c>
      <c r="B3188" s="15">
        <f>Solieusap!B3188</f>
        <v>0</v>
      </c>
      <c r="C3188" s="15">
        <f>Solieusap!C3188</f>
        <v>0</v>
      </c>
      <c r="D3188" s="15">
        <f>Solieusap!D3188</f>
        <v>0</v>
      </c>
      <c r="E3188" s="16">
        <f>ABS(Solieusap!E3188)</f>
        <v>0</v>
      </c>
      <c r="F3188" s="16">
        <f>ABS(Solieusap!F3188)</f>
        <v>0</v>
      </c>
      <c r="G3188" s="16">
        <f>ABS(Solieusap!G3188)</f>
        <v>0</v>
      </c>
      <c r="H3188" s="16">
        <f>ABS(Solieusap!H3188)</f>
        <v>0</v>
      </c>
      <c r="I3188" s="16">
        <f>ABS(Solieusap!I3188)</f>
        <v>0</v>
      </c>
      <c r="J3188" s="16">
        <f>ABS(Solieusap!J3188)</f>
        <v>0</v>
      </c>
      <c r="K3188" s="16">
        <f t="shared" si="0"/>
        <v>0</v>
      </c>
      <c r="L3188" s="16">
        <f t="shared" si="1"/>
        <v>0</v>
      </c>
    </row>
    <row r="3189" spans="1:12" ht="16.5" customHeight="1">
      <c r="A3189" s="15">
        <f>Solieusap!A3189</f>
        <v>0</v>
      </c>
      <c r="B3189" s="15">
        <f>Solieusap!B3189</f>
        <v>0</v>
      </c>
      <c r="C3189" s="15">
        <f>Solieusap!C3189</f>
        <v>0</v>
      </c>
      <c r="D3189" s="15">
        <f>Solieusap!D3189</f>
        <v>0</v>
      </c>
      <c r="E3189" s="16">
        <f>ABS(Solieusap!E3189)</f>
        <v>0</v>
      </c>
      <c r="F3189" s="16">
        <f>ABS(Solieusap!F3189)</f>
        <v>0</v>
      </c>
      <c r="G3189" s="16">
        <f>ABS(Solieusap!G3189)</f>
        <v>0</v>
      </c>
      <c r="H3189" s="16">
        <f>ABS(Solieusap!H3189)</f>
        <v>0</v>
      </c>
      <c r="I3189" s="16">
        <f>ABS(Solieusap!I3189)</f>
        <v>0</v>
      </c>
      <c r="J3189" s="16">
        <f>ABS(Solieusap!J3189)</f>
        <v>0</v>
      </c>
      <c r="K3189" s="16">
        <f t="shared" si="0"/>
        <v>0</v>
      </c>
      <c r="L3189" s="16">
        <f t="shared" si="1"/>
        <v>0</v>
      </c>
    </row>
    <row r="3190" spans="1:12" ht="16.5" customHeight="1">
      <c r="A3190" s="15">
        <f>Solieusap!A3190</f>
        <v>0</v>
      </c>
      <c r="B3190" s="15">
        <f>Solieusap!B3190</f>
        <v>0</v>
      </c>
      <c r="C3190" s="15">
        <f>Solieusap!C3190</f>
        <v>0</v>
      </c>
      <c r="D3190" s="15">
        <f>Solieusap!D3190</f>
        <v>0</v>
      </c>
      <c r="E3190" s="16">
        <f>ABS(Solieusap!E3190)</f>
        <v>0</v>
      </c>
      <c r="F3190" s="16">
        <f>ABS(Solieusap!F3190)</f>
        <v>0</v>
      </c>
      <c r="G3190" s="16">
        <f>ABS(Solieusap!G3190)</f>
        <v>0</v>
      </c>
      <c r="H3190" s="16">
        <f>ABS(Solieusap!H3190)</f>
        <v>0</v>
      </c>
      <c r="I3190" s="16">
        <f>ABS(Solieusap!I3190)</f>
        <v>0</v>
      </c>
      <c r="J3190" s="16">
        <f>ABS(Solieusap!J3190)</f>
        <v>0</v>
      </c>
      <c r="K3190" s="16">
        <f t="shared" si="0"/>
        <v>0</v>
      </c>
      <c r="L3190" s="16">
        <f t="shared" si="1"/>
        <v>0</v>
      </c>
    </row>
    <row r="3191" spans="1:12" ht="16.5" customHeight="1">
      <c r="A3191" s="15">
        <f>Solieusap!A3191</f>
        <v>0</v>
      </c>
      <c r="B3191" s="15">
        <f>Solieusap!B3191</f>
        <v>0</v>
      </c>
      <c r="C3191" s="15">
        <f>Solieusap!C3191</f>
        <v>0</v>
      </c>
      <c r="D3191" s="15">
        <f>Solieusap!D3191</f>
        <v>0</v>
      </c>
      <c r="E3191" s="16">
        <f>ABS(Solieusap!E3191)</f>
        <v>0</v>
      </c>
      <c r="F3191" s="16">
        <f>ABS(Solieusap!F3191)</f>
        <v>0</v>
      </c>
      <c r="G3191" s="16">
        <f>ABS(Solieusap!G3191)</f>
        <v>0</v>
      </c>
      <c r="H3191" s="16">
        <f>ABS(Solieusap!H3191)</f>
        <v>0</v>
      </c>
      <c r="I3191" s="16">
        <f>ABS(Solieusap!I3191)</f>
        <v>0</v>
      </c>
      <c r="J3191" s="16">
        <f>ABS(Solieusap!J3191)</f>
        <v>0</v>
      </c>
      <c r="K3191" s="16">
        <f t="shared" si="0"/>
        <v>0</v>
      </c>
      <c r="L3191" s="16">
        <f t="shared" si="1"/>
        <v>0</v>
      </c>
    </row>
    <row r="3192" spans="1:12" ht="16.5" customHeight="1">
      <c r="A3192" s="15">
        <f>Solieusap!A3192</f>
        <v>0</v>
      </c>
      <c r="B3192" s="15">
        <f>Solieusap!B3192</f>
        <v>0</v>
      </c>
      <c r="C3192" s="15">
        <f>Solieusap!C3192</f>
        <v>0</v>
      </c>
      <c r="D3192" s="15">
        <f>Solieusap!D3192</f>
        <v>0</v>
      </c>
      <c r="E3192" s="16">
        <f>ABS(Solieusap!E3192)</f>
        <v>0</v>
      </c>
      <c r="F3192" s="16">
        <f>ABS(Solieusap!F3192)</f>
        <v>0</v>
      </c>
      <c r="G3192" s="16">
        <f>ABS(Solieusap!G3192)</f>
        <v>0</v>
      </c>
      <c r="H3192" s="16">
        <f>ABS(Solieusap!H3192)</f>
        <v>0</v>
      </c>
      <c r="I3192" s="16">
        <f>ABS(Solieusap!I3192)</f>
        <v>0</v>
      </c>
      <c r="J3192" s="16">
        <f>ABS(Solieusap!J3192)</f>
        <v>0</v>
      </c>
      <c r="K3192" s="16">
        <f t="shared" si="0"/>
        <v>0</v>
      </c>
      <c r="L3192" s="16">
        <f t="shared" si="1"/>
        <v>0</v>
      </c>
    </row>
    <row r="3193" spans="1:12" ht="16.5" customHeight="1">
      <c r="A3193" s="15">
        <f>Solieusap!A3193</f>
        <v>0</v>
      </c>
      <c r="B3193" s="15">
        <f>Solieusap!B3193</f>
        <v>0</v>
      </c>
      <c r="C3193" s="15">
        <f>Solieusap!C3193</f>
        <v>0</v>
      </c>
      <c r="D3193" s="15">
        <f>Solieusap!D3193</f>
        <v>0</v>
      </c>
      <c r="E3193" s="16">
        <f>ABS(Solieusap!E3193)</f>
        <v>0</v>
      </c>
      <c r="F3193" s="16">
        <f>ABS(Solieusap!F3193)</f>
        <v>0</v>
      </c>
      <c r="G3193" s="16">
        <f>ABS(Solieusap!G3193)</f>
        <v>0</v>
      </c>
      <c r="H3193" s="16">
        <f>ABS(Solieusap!H3193)</f>
        <v>0</v>
      </c>
      <c r="I3193" s="16">
        <f>ABS(Solieusap!I3193)</f>
        <v>0</v>
      </c>
      <c r="J3193" s="16">
        <f>ABS(Solieusap!J3193)</f>
        <v>0</v>
      </c>
      <c r="K3193" s="16">
        <f t="shared" si="0"/>
        <v>0</v>
      </c>
      <c r="L3193" s="16">
        <f t="shared" si="1"/>
        <v>0</v>
      </c>
    </row>
    <row r="3194" spans="1:12" ht="16.5" customHeight="1">
      <c r="A3194" s="15">
        <f>Solieusap!A3194</f>
        <v>0</v>
      </c>
      <c r="B3194" s="15">
        <f>Solieusap!B3194</f>
        <v>0</v>
      </c>
      <c r="C3194" s="15">
        <f>Solieusap!C3194</f>
        <v>0</v>
      </c>
      <c r="D3194" s="15">
        <f>Solieusap!D3194</f>
        <v>0</v>
      </c>
      <c r="E3194" s="16">
        <f>ABS(Solieusap!E3194)</f>
        <v>0</v>
      </c>
      <c r="F3194" s="16">
        <f>ABS(Solieusap!F3194)</f>
        <v>0</v>
      </c>
      <c r="G3194" s="16">
        <f>ABS(Solieusap!G3194)</f>
        <v>0</v>
      </c>
      <c r="H3194" s="16">
        <f>ABS(Solieusap!H3194)</f>
        <v>0</v>
      </c>
      <c r="I3194" s="16">
        <f>ABS(Solieusap!I3194)</f>
        <v>0</v>
      </c>
      <c r="J3194" s="16">
        <f>ABS(Solieusap!J3194)</f>
        <v>0</v>
      </c>
      <c r="K3194" s="16">
        <f t="shared" si="0"/>
        <v>0</v>
      </c>
      <c r="L3194" s="16">
        <f t="shared" si="1"/>
        <v>0</v>
      </c>
    </row>
    <row r="3195" spans="1:12" ht="16.5" customHeight="1">
      <c r="A3195" s="15">
        <f>Solieusap!A3195</f>
        <v>0</v>
      </c>
      <c r="B3195" s="15">
        <f>Solieusap!B3195</f>
        <v>0</v>
      </c>
      <c r="C3195" s="15">
        <f>Solieusap!C3195</f>
        <v>0</v>
      </c>
      <c r="D3195" s="15">
        <f>Solieusap!D3195</f>
        <v>0</v>
      </c>
      <c r="E3195" s="16">
        <f>ABS(Solieusap!E3195)</f>
        <v>0</v>
      </c>
      <c r="F3195" s="16">
        <f>ABS(Solieusap!F3195)</f>
        <v>0</v>
      </c>
      <c r="G3195" s="16">
        <f>ABS(Solieusap!G3195)</f>
        <v>0</v>
      </c>
      <c r="H3195" s="16">
        <f>ABS(Solieusap!H3195)</f>
        <v>0</v>
      </c>
      <c r="I3195" s="16">
        <f>ABS(Solieusap!I3195)</f>
        <v>0</v>
      </c>
      <c r="J3195" s="16">
        <f>ABS(Solieusap!J3195)</f>
        <v>0</v>
      </c>
      <c r="K3195" s="16">
        <f t="shared" si="0"/>
        <v>0</v>
      </c>
      <c r="L3195" s="16">
        <f t="shared" si="1"/>
        <v>0</v>
      </c>
    </row>
    <row r="3196" spans="1:12" ht="16.5" customHeight="1">
      <c r="A3196" s="15">
        <f>Solieusap!A3196</f>
        <v>0</v>
      </c>
      <c r="B3196" s="15">
        <f>Solieusap!B3196</f>
        <v>0</v>
      </c>
      <c r="C3196" s="15">
        <f>Solieusap!C3196</f>
        <v>0</v>
      </c>
      <c r="D3196" s="15">
        <f>Solieusap!D3196</f>
        <v>0</v>
      </c>
      <c r="E3196" s="16">
        <f>ABS(Solieusap!E3196)</f>
        <v>0</v>
      </c>
      <c r="F3196" s="16">
        <f>ABS(Solieusap!F3196)</f>
        <v>0</v>
      </c>
      <c r="G3196" s="16">
        <f>ABS(Solieusap!G3196)</f>
        <v>0</v>
      </c>
      <c r="H3196" s="16">
        <f>ABS(Solieusap!H3196)</f>
        <v>0</v>
      </c>
      <c r="I3196" s="16">
        <f>ABS(Solieusap!I3196)</f>
        <v>0</v>
      </c>
      <c r="J3196" s="16">
        <f>ABS(Solieusap!J3196)</f>
        <v>0</v>
      </c>
      <c r="K3196" s="16">
        <f t="shared" si="0"/>
        <v>0</v>
      </c>
      <c r="L3196" s="16">
        <f t="shared" si="1"/>
        <v>0</v>
      </c>
    </row>
    <row r="3197" spans="1:12" ht="16.5" customHeight="1">
      <c r="A3197" s="15">
        <f>Solieusap!A3197</f>
        <v>0</v>
      </c>
      <c r="B3197" s="15">
        <f>Solieusap!B3197</f>
        <v>0</v>
      </c>
      <c r="C3197" s="15">
        <f>Solieusap!C3197</f>
        <v>0</v>
      </c>
      <c r="D3197" s="15">
        <f>Solieusap!D3197</f>
        <v>0</v>
      </c>
      <c r="E3197" s="16">
        <f>ABS(Solieusap!E3197)</f>
        <v>0</v>
      </c>
      <c r="F3197" s="16">
        <f>ABS(Solieusap!F3197)</f>
        <v>0</v>
      </c>
      <c r="G3197" s="16">
        <f>ABS(Solieusap!G3197)</f>
        <v>0</v>
      </c>
      <c r="H3197" s="16">
        <f>ABS(Solieusap!H3197)</f>
        <v>0</v>
      </c>
      <c r="I3197" s="16">
        <f>ABS(Solieusap!I3197)</f>
        <v>0</v>
      </c>
      <c r="J3197" s="16">
        <f>ABS(Solieusap!J3197)</f>
        <v>0</v>
      </c>
      <c r="K3197" s="16">
        <f t="shared" si="0"/>
        <v>0</v>
      </c>
      <c r="L3197" s="16">
        <f t="shared" si="1"/>
        <v>0</v>
      </c>
    </row>
    <row r="3198" spans="1:12" ht="16.5" customHeight="1">
      <c r="A3198" s="15">
        <f>Solieusap!A3198</f>
        <v>0</v>
      </c>
      <c r="B3198" s="15">
        <f>Solieusap!B3198</f>
        <v>0</v>
      </c>
      <c r="C3198" s="15">
        <f>Solieusap!C3198</f>
        <v>0</v>
      </c>
      <c r="D3198" s="15">
        <f>Solieusap!D3198</f>
        <v>0</v>
      </c>
      <c r="E3198" s="16">
        <f>ABS(Solieusap!E3198)</f>
        <v>0</v>
      </c>
      <c r="F3198" s="16">
        <f>ABS(Solieusap!F3198)</f>
        <v>0</v>
      </c>
      <c r="G3198" s="16">
        <f>ABS(Solieusap!G3198)</f>
        <v>0</v>
      </c>
      <c r="H3198" s="16">
        <f>ABS(Solieusap!H3198)</f>
        <v>0</v>
      </c>
      <c r="I3198" s="16">
        <f>ABS(Solieusap!I3198)</f>
        <v>0</v>
      </c>
      <c r="J3198" s="16">
        <f>ABS(Solieusap!J3198)</f>
        <v>0</v>
      </c>
      <c r="K3198" s="16">
        <f t="shared" si="0"/>
        <v>0</v>
      </c>
      <c r="L3198" s="16">
        <f t="shared" si="1"/>
        <v>0</v>
      </c>
    </row>
    <row r="3199" spans="1:12" ht="16.5" customHeight="1">
      <c r="A3199" s="15">
        <f>Solieusap!A3199</f>
        <v>0</v>
      </c>
      <c r="B3199" s="15">
        <f>Solieusap!B3199</f>
        <v>0</v>
      </c>
      <c r="C3199" s="15">
        <f>Solieusap!C3199</f>
        <v>0</v>
      </c>
      <c r="D3199" s="15">
        <f>Solieusap!D3199</f>
        <v>0</v>
      </c>
      <c r="E3199" s="16">
        <f>ABS(Solieusap!E3199)</f>
        <v>0</v>
      </c>
      <c r="F3199" s="16">
        <f>ABS(Solieusap!F3199)</f>
        <v>0</v>
      </c>
      <c r="G3199" s="16">
        <f>ABS(Solieusap!G3199)</f>
        <v>0</v>
      </c>
      <c r="H3199" s="16">
        <f>ABS(Solieusap!H3199)</f>
        <v>0</v>
      </c>
      <c r="I3199" s="16">
        <f>ABS(Solieusap!I3199)</f>
        <v>0</v>
      </c>
      <c r="J3199" s="16">
        <f>ABS(Solieusap!J3199)</f>
        <v>0</v>
      </c>
      <c r="K3199" s="16">
        <f t="shared" si="0"/>
        <v>0</v>
      </c>
      <c r="L3199" s="16">
        <f t="shared" si="1"/>
        <v>0</v>
      </c>
    </row>
    <row r="3200" spans="1:12" ht="16.5" customHeight="1">
      <c r="A3200" s="15">
        <f>Solieusap!A3200</f>
        <v>0</v>
      </c>
      <c r="B3200" s="15">
        <f>Solieusap!B3200</f>
        <v>0</v>
      </c>
      <c r="C3200" s="15">
        <f>Solieusap!C3200</f>
        <v>0</v>
      </c>
      <c r="D3200" s="15">
        <f>Solieusap!D3200</f>
        <v>0</v>
      </c>
      <c r="E3200" s="16">
        <f>ABS(Solieusap!E3200)</f>
        <v>0</v>
      </c>
      <c r="F3200" s="16">
        <f>ABS(Solieusap!F3200)</f>
        <v>0</v>
      </c>
      <c r="G3200" s="16">
        <f>ABS(Solieusap!G3200)</f>
        <v>0</v>
      </c>
      <c r="H3200" s="16">
        <f>ABS(Solieusap!H3200)</f>
        <v>0</v>
      </c>
      <c r="I3200" s="16">
        <f>ABS(Solieusap!I3200)</f>
        <v>0</v>
      </c>
      <c r="J3200" s="16">
        <f>ABS(Solieusap!J3200)</f>
        <v>0</v>
      </c>
      <c r="K3200" s="16">
        <f t="shared" si="0"/>
        <v>0</v>
      </c>
      <c r="L3200" s="16">
        <f t="shared" si="1"/>
        <v>0</v>
      </c>
    </row>
    <row r="3201" spans="1:12" ht="16.5" customHeight="1">
      <c r="A3201" s="15">
        <f>Solieusap!A3201</f>
        <v>0</v>
      </c>
      <c r="B3201" s="15">
        <f>Solieusap!B3201</f>
        <v>0</v>
      </c>
      <c r="C3201" s="15">
        <f>Solieusap!C3201</f>
        <v>0</v>
      </c>
      <c r="D3201" s="15">
        <f>Solieusap!D3201</f>
        <v>0</v>
      </c>
      <c r="E3201" s="16">
        <f>ABS(Solieusap!E3201)</f>
        <v>0</v>
      </c>
      <c r="F3201" s="16">
        <f>ABS(Solieusap!F3201)</f>
        <v>0</v>
      </c>
      <c r="G3201" s="16">
        <f>ABS(Solieusap!G3201)</f>
        <v>0</v>
      </c>
      <c r="H3201" s="16">
        <f>ABS(Solieusap!H3201)</f>
        <v>0</v>
      </c>
      <c r="I3201" s="16">
        <f>ABS(Solieusap!I3201)</f>
        <v>0</v>
      </c>
      <c r="J3201" s="16">
        <f>ABS(Solieusap!J3201)</f>
        <v>0</v>
      </c>
      <c r="K3201" s="16">
        <f t="shared" si="0"/>
        <v>0</v>
      </c>
      <c r="L3201" s="16">
        <f t="shared" si="1"/>
        <v>0</v>
      </c>
    </row>
    <row r="3202" spans="1:12" ht="16.5" customHeight="1">
      <c r="A3202" s="15">
        <f>Solieusap!A3202</f>
        <v>0</v>
      </c>
      <c r="B3202" s="15">
        <f>Solieusap!B3202</f>
        <v>0</v>
      </c>
      <c r="C3202" s="15">
        <f>Solieusap!C3202</f>
        <v>0</v>
      </c>
      <c r="D3202" s="15">
        <f>Solieusap!D3202</f>
        <v>0</v>
      </c>
      <c r="E3202" s="16">
        <f>ABS(Solieusap!E3202)</f>
        <v>0</v>
      </c>
      <c r="F3202" s="16">
        <f>ABS(Solieusap!F3202)</f>
        <v>0</v>
      </c>
      <c r="G3202" s="16">
        <f>ABS(Solieusap!G3202)</f>
        <v>0</v>
      </c>
      <c r="H3202" s="16">
        <f>ABS(Solieusap!H3202)</f>
        <v>0</v>
      </c>
      <c r="I3202" s="16">
        <f>ABS(Solieusap!I3202)</f>
        <v>0</v>
      </c>
      <c r="J3202" s="16">
        <f>ABS(Solieusap!J3202)</f>
        <v>0</v>
      </c>
      <c r="K3202" s="16">
        <f t="shared" si="0"/>
        <v>0</v>
      </c>
      <c r="L3202" s="16">
        <f t="shared" si="1"/>
        <v>0</v>
      </c>
    </row>
    <row r="3203" spans="1:12" ht="16.5" customHeight="1">
      <c r="A3203" s="15">
        <f>Solieusap!A3203</f>
        <v>0</v>
      </c>
      <c r="B3203" s="15">
        <f>Solieusap!B3203</f>
        <v>0</v>
      </c>
      <c r="C3203" s="15">
        <f>Solieusap!C3203</f>
        <v>0</v>
      </c>
      <c r="D3203" s="15">
        <f>Solieusap!D3203</f>
        <v>0</v>
      </c>
      <c r="E3203" s="16">
        <f>ABS(Solieusap!E3203)</f>
        <v>0</v>
      </c>
      <c r="F3203" s="16">
        <f>ABS(Solieusap!F3203)</f>
        <v>0</v>
      </c>
      <c r="G3203" s="16">
        <f>ABS(Solieusap!G3203)</f>
        <v>0</v>
      </c>
      <c r="H3203" s="16">
        <f>ABS(Solieusap!H3203)</f>
        <v>0</v>
      </c>
      <c r="I3203" s="16">
        <f>ABS(Solieusap!I3203)</f>
        <v>0</v>
      </c>
      <c r="J3203" s="16">
        <f>ABS(Solieusap!J3203)</f>
        <v>0</v>
      </c>
      <c r="K3203" s="16">
        <f t="shared" si="0"/>
        <v>0</v>
      </c>
      <c r="L3203" s="16">
        <f t="shared" si="1"/>
        <v>0</v>
      </c>
    </row>
    <row r="3204" spans="1:12" ht="16.5" customHeight="1">
      <c r="A3204" s="15">
        <f>Solieusap!A3204</f>
        <v>0</v>
      </c>
      <c r="B3204" s="15">
        <f>Solieusap!B3204</f>
        <v>0</v>
      </c>
      <c r="C3204" s="15">
        <f>Solieusap!C3204</f>
        <v>0</v>
      </c>
      <c r="D3204" s="15">
        <f>Solieusap!D3204</f>
        <v>0</v>
      </c>
      <c r="E3204" s="16">
        <f>ABS(Solieusap!E3204)</f>
        <v>0</v>
      </c>
      <c r="F3204" s="16">
        <f>ABS(Solieusap!F3204)</f>
        <v>0</v>
      </c>
      <c r="G3204" s="16">
        <f>ABS(Solieusap!G3204)</f>
        <v>0</v>
      </c>
      <c r="H3204" s="16">
        <f>ABS(Solieusap!H3204)</f>
        <v>0</v>
      </c>
      <c r="I3204" s="16">
        <f>ABS(Solieusap!I3204)</f>
        <v>0</v>
      </c>
      <c r="J3204" s="16">
        <f>ABS(Solieusap!J3204)</f>
        <v>0</v>
      </c>
      <c r="K3204" s="16">
        <f t="shared" si="0"/>
        <v>0</v>
      </c>
      <c r="L3204" s="16">
        <f t="shared" si="1"/>
        <v>0</v>
      </c>
    </row>
    <row r="3205" spans="1:12" ht="16.5" customHeight="1">
      <c r="A3205" s="15">
        <f>Solieusap!A3205</f>
        <v>0</v>
      </c>
      <c r="B3205" s="15">
        <f>Solieusap!B3205</f>
        <v>0</v>
      </c>
      <c r="C3205" s="15">
        <f>Solieusap!C3205</f>
        <v>0</v>
      </c>
      <c r="D3205" s="15">
        <f>Solieusap!D3205</f>
        <v>0</v>
      </c>
      <c r="E3205" s="16">
        <f>ABS(Solieusap!E3205)</f>
        <v>0</v>
      </c>
      <c r="F3205" s="16">
        <f>ABS(Solieusap!F3205)</f>
        <v>0</v>
      </c>
      <c r="G3205" s="16">
        <f>ABS(Solieusap!G3205)</f>
        <v>0</v>
      </c>
      <c r="H3205" s="16">
        <f>ABS(Solieusap!H3205)</f>
        <v>0</v>
      </c>
      <c r="I3205" s="16">
        <f>ABS(Solieusap!I3205)</f>
        <v>0</v>
      </c>
      <c r="J3205" s="16">
        <f>ABS(Solieusap!J3205)</f>
        <v>0</v>
      </c>
      <c r="K3205" s="16">
        <f t="shared" si="0"/>
        <v>0</v>
      </c>
      <c r="L3205" s="16">
        <f t="shared" si="1"/>
        <v>0</v>
      </c>
    </row>
    <row r="3206" spans="1:12" ht="16.5" customHeight="1">
      <c r="A3206" s="15">
        <f>Solieusap!A3206</f>
        <v>0</v>
      </c>
      <c r="B3206" s="15">
        <f>Solieusap!B3206</f>
        <v>0</v>
      </c>
      <c r="C3206" s="15">
        <f>Solieusap!C3206</f>
        <v>0</v>
      </c>
      <c r="D3206" s="15">
        <f>Solieusap!D3206</f>
        <v>0</v>
      </c>
      <c r="E3206" s="16">
        <f>ABS(Solieusap!E3206)</f>
        <v>0</v>
      </c>
      <c r="F3206" s="16">
        <f>ABS(Solieusap!F3206)</f>
        <v>0</v>
      </c>
      <c r="G3206" s="16">
        <f>ABS(Solieusap!G3206)</f>
        <v>0</v>
      </c>
      <c r="H3206" s="16">
        <f>ABS(Solieusap!H3206)</f>
        <v>0</v>
      </c>
      <c r="I3206" s="16">
        <f>ABS(Solieusap!I3206)</f>
        <v>0</v>
      </c>
      <c r="J3206" s="16">
        <f>ABS(Solieusap!J3206)</f>
        <v>0</v>
      </c>
      <c r="K3206" s="16">
        <f t="shared" si="0"/>
        <v>0</v>
      </c>
      <c r="L3206" s="16">
        <f t="shared" si="1"/>
        <v>0</v>
      </c>
    </row>
    <row r="3207" spans="1:12" ht="16.5" customHeight="1">
      <c r="A3207" s="15">
        <f>Solieusap!A3207</f>
        <v>0</v>
      </c>
      <c r="B3207" s="15">
        <f>Solieusap!B3207</f>
        <v>0</v>
      </c>
      <c r="C3207" s="15">
        <f>Solieusap!C3207</f>
        <v>0</v>
      </c>
      <c r="D3207" s="15">
        <f>Solieusap!D3207</f>
        <v>0</v>
      </c>
      <c r="E3207" s="16">
        <f>ABS(Solieusap!E3207)</f>
        <v>0</v>
      </c>
      <c r="F3207" s="16">
        <f>ABS(Solieusap!F3207)</f>
        <v>0</v>
      </c>
      <c r="G3207" s="16">
        <f>ABS(Solieusap!G3207)</f>
        <v>0</v>
      </c>
      <c r="H3207" s="16">
        <f>ABS(Solieusap!H3207)</f>
        <v>0</v>
      </c>
      <c r="I3207" s="16">
        <f>ABS(Solieusap!I3207)</f>
        <v>0</v>
      </c>
      <c r="J3207" s="16">
        <f>ABS(Solieusap!J3207)</f>
        <v>0</v>
      </c>
      <c r="K3207" s="16">
        <f t="shared" si="0"/>
        <v>0</v>
      </c>
      <c r="L3207" s="16">
        <f t="shared" si="1"/>
        <v>0</v>
      </c>
    </row>
    <row r="3208" spans="1:12" ht="16.5" customHeight="1">
      <c r="A3208" s="15">
        <f>Solieusap!A3208</f>
        <v>0</v>
      </c>
      <c r="B3208" s="15">
        <f>Solieusap!B3208</f>
        <v>0</v>
      </c>
      <c r="C3208" s="15">
        <f>Solieusap!C3208</f>
        <v>0</v>
      </c>
      <c r="D3208" s="15">
        <f>Solieusap!D3208</f>
        <v>0</v>
      </c>
      <c r="E3208" s="16">
        <f>ABS(Solieusap!E3208)</f>
        <v>0</v>
      </c>
      <c r="F3208" s="16">
        <f>ABS(Solieusap!F3208)</f>
        <v>0</v>
      </c>
      <c r="G3208" s="16">
        <f>ABS(Solieusap!G3208)</f>
        <v>0</v>
      </c>
      <c r="H3208" s="16">
        <f>ABS(Solieusap!H3208)</f>
        <v>0</v>
      </c>
      <c r="I3208" s="16">
        <f>ABS(Solieusap!I3208)</f>
        <v>0</v>
      </c>
      <c r="J3208" s="16">
        <f>ABS(Solieusap!J3208)</f>
        <v>0</v>
      </c>
      <c r="K3208" s="16">
        <f t="shared" si="0"/>
        <v>0</v>
      </c>
      <c r="L3208" s="16">
        <f t="shared" si="1"/>
        <v>0</v>
      </c>
    </row>
    <row r="3209" spans="1:12" ht="16.5" customHeight="1">
      <c r="A3209" s="15">
        <f>Solieusap!A3209</f>
        <v>0</v>
      </c>
      <c r="B3209" s="15">
        <f>Solieusap!B3209</f>
        <v>0</v>
      </c>
      <c r="C3209" s="15">
        <f>Solieusap!C3209</f>
        <v>0</v>
      </c>
      <c r="D3209" s="15">
        <f>Solieusap!D3209</f>
        <v>0</v>
      </c>
      <c r="E3209" s="16">
        <f>ABS(Solieusap!E3209)</f>
        <v>0</v>
      </c>
      <c r="F3209" s="16">
        <f>ABS(Solieusap!F3209)</f>
        <v>0</v>
      </c>
      <c r="G3209" s="16">
        <f>ABS(Solieusap!G3209)</f>
        <v>0</v>
      </c>
      <c r="H3209" s="16">
        <f>ABS(Solieusap!H3209)</f>
        <v>0</v>
      </c>
      <c r="I3209" s="16">
        <f>ABS(Solieusap!I3209)</f>
        <v>0</v>
      </c>
      <c r="J3209" s="16">
        <f>ABS(Solieusap!J3209)</f>
        <v>0</v>
      </c>
      <c r="K3209" s="16">
        <f t="shared" si="0"/>
        <v>0</v>
      </c>
      <c r="L3209" s="16">
        <f t="shared" si="1"/>
        <v>0</v>
      </c>
    </row>
    <row r="3210" spans="1:12" ht="16.5" customHeight="1">
      <c r="A3210" s="15">
        <f>Solieusap!A3210</f>
        <v>0</v>
      </c>
      <c r="B3210" s="15">
        <f>Solieusap!B3210</f>
        <v>0</v>
      </c>
      <c r="C3210" s="15">
        <f>Solieusap!C3210</f>
        <v>0</v>
      </c>
      <c r="D3210" s="15">
        <f>Solieusap!D3210</f>
        <v>0</v>
      </c>
      <c r="E3210" s="16">
        <f>ABS(Solieusap!E3210)</f>
        <v>0</v>
      </c>
      <c r="F3210" s="16">
        <f>ABS(Solieusap!F3210)</f>
        <v>0</v>
      </c>
      <c r="G3210" s="16">
        <f>ABS(Solieusap!G3210)</f>
        <v>0</v>
      </c>
      <c r="H3210" s="16">
        <f>ABS(Solieusap!H3210)</f>
        <v>0</v>
      </c>
      <c r="I3210" s="16">
        <f>ABS(Solieusap!I3210)</f>
        <v>0</v>
      </c>
      <c r="J3210" s="16">
        <f>ABS(Solieusap!J3210)</f>
        <v>0</v>
      </c>
      <c r="K3210" s="16">
        <f t="shared" si="0"/>
        <v>0</v>
      </c>
      <c r="L3210" s="16">
        <f t="shared" si="1"/>
        <v>0</v>
      </c>
    </row>
    <row r="3211" spans="1:12" ht="16.5" customHeight="1">
      <c r="A3211" s="15">
        <f>Solieusap!A3211</f>
        <v>0</v>
      </c>
      <c r="B3211" s="15">
        <f>Solieusap!B3211</f>
        <v>0</v>
      </c>
      <c r="C3211" s="15">
        <f>Solieusap!C3211</f>
        <v>0</v>
      </c>
      <c r="D3211" s="15">
        <f>Solieusap!D3211</f>
        <v>0</v>
      </c>
      <c r="E3211" s="16">
        <f>ABS(Solieusap!E3211)</f>
        <v>0</v>
      </c>
      <c r="F3211" s="16">
        <f>ABS(Solieusap!F3211)</f>
        <v>0</v>
      </c>
      <c r="G3211" s="16">
        <f>ABS(Solieusap!G3211)</f>
        <v>0</v>
      </c>
      <c r="H3211" s="16">
        <f>ABS(Solieusap!H3211)</f>
        <v>0</v>
      </c>
      <c r="I3211" s="16">
        <f>ABS(Solieusap!I3211)</f>
        <v>0</v>
      </c>
      <c r="J3211" s="16">
        <f>ABS(Solieusap!J3211)</f>
        <v>0</v>
      </c>
      <c r="K3211" s="16">
        <f t="shared" si="0"/>
        <v>0</v>
      </c>
      <c r="L3211" s="16">
        <f t="shared" si="1"/>
        <v>0</v>
      </c>
    </row>
    <row r="3212" spans="1:12" ht="16.5" customHeight="1">
      <c r="A3212" s="15">
        <f>Solieusap!A3212</f>
        <v>0</v>
      </c>
      <c r="B3212" s="15">
        <f>Solieusap!B3212</f>
        <v>0</v>
      </c>
      <c r="C3212" s="15">
        <f>Solieusap!C3212</f>
        <v>0</v>
      </c>
      <c r="D3212" s="15">
        <f>Solieusap!D3212</f>
        <v>0</v>
      </c>
      <c r="E3212" s="16">
        <f>ABS(Solieusap!E3212)</f>
        <v>0</v>
      </c>
      <c r="F3212" s="16">
        <f>ABS(Solieusap!F3212)</f>
        <v>0</v>
      </c>
      <c r="G3212" s="16">
        <f>ABS(Solieusap!G3212)</f>
        <v>0</v>
      </c>
      <c r="H3212" s="16">
        <f>ABS(Solieusap!H3212)</f>
        <v>0</v>
      </c>
      <c r="I3212" s="16">
        <f>ABS(Solieusap!I3212)</f>
        <v>0</v>
      </c>
      <c r="J3212" s="16">
        <f>ABS(Solieusap!J3212)</f>
        <v>0</v>
      </c>
      <c r="K3212" s="16">
        <f t="shared" si="0"/>
        <v>0</v>
      </c>
      <c r="L3212" s="16">
        <f t="shared" si="1"/>
        <v>0</v>
      </c>
    </row>
    <row r="3213" spans="1:12" ht="16.5" customHeight="1">
      <c r="A3213" s="15">
        <f>Solieusap!A3213</f>
        <v>0</v>
      </c>
      <c r="B3213" s="15">
        <f>Solieusap!B3213</f>
        <v>0</v>
      </c>
      <c r="C3213" s="15">
        <f>Solieusap!C3213</f>
        <v>0</v>
      </c>
      <c r="D3213" s="15">
        <f>Solieusap!D3213</f>
        <v>0</v>
      </c>
      <c r="E3213" s="16">
        <f>ABS(Solieusap!E3213)</f>
        <v>0</v>
      </c>
      <c r="F3213" s="16">
        <f>ABS(Solieusap!F3213)</f>
        <v>0</v>
      </c>
      <c r="G3213" s="16">
        <f>ABS(Solieusap!G3213)</f>
        <v>0</v>
      </c>
      <c r="H3213" s="16">
        <f>ABS(Solieusap!H3213)</f>
        <v>0</v>
      </c>
      <c r="I3213" s="16">
        <f>ABS(Solieusap!I3213)</f>
        <v>0</v>
      </c>
      <c r="J3213" s="16">
        <f>ABS(Solieusap!J3213)</f>
        <v>0</v>
      </c>
      <c r="K3213" s="16">
        <f t="shared" si="0"/>
        <v>0</v>
      </c>
      <c r="L3213" s="16">
        <f t="shared" si="1"/>
        <v>0</v>
      </c>
    </row>
    <row r="3214" spans="1:12" ht="16.5" customHeight="1">
      <c r="A3214" s="15">
        <f>Solieusap!A3214</f>
        <v>0</v>
      </c>
      <c r="B3214" s="15">
        <f>Solieusap!B3214</f>
        <v>0</v>
      </c>
      <c r="C3214" s="15">
        <f>Solieusap!C3214</f>
        <v>0</v>
      </c>
      <c r="D3214" s="15">
        <f>Solieusap!D3214</f>
        <v>0</v>
      </c>
      <c r="E3214" s="16">
        <f>ABS(Solieusap!E3214)</f>
        <v>0</v>
      </c>
      <c r="F3214" s="16">
        <f>ABS(Solieusap!F3214)</f>
        <v>0</v>
      </c>
      <c r="G3214" s="16">
        <f>ABS(Solieusap!G3214)</f>
        <v>0</v>
      </c>
      <c r="H3214" s="16">
        <f>ABS(Solieusap!H3214)</f>
        <v>0</v>
      </c>
      <c r="I3214" s="16">
        <f>ABS(Solieusap!I3214)</f>
        <v>0</v>
      </c>
      <c r="J3214" s="16">
        <f>ABS(Solieusap!J3214)</f>
        <v>0</v>
      </c>
      <c r="K3214" s="16">
        <f t="shared" si="0"/>
        <v>0</v>
      </c>
      <c r="L3214" s="16">
        <f t="shared" si="1"/>
        <v>0</v>
      </c>
    </row>
    <row r="3215" spans="1:12" ht="16.5" customHeight="1">
      <c r="A3215" s="15">
        <f>Solieusap!A3215</f>
        <v>0</v>
      </c>
      <c r="B3215" s="15">
        <f>Solieusap!B3215</f>
        <v>0</v>
      </c>
      <c r="C3215" s="15">
        <f>Solieusap!C3215</f>
        <v>0</v>
      </c>
      <c r="D3215" s="15">
        <f>Solieusap!D3215</f>
        <v>0</v>
      </c>
      <c r="E3215" s="16">
        <f>ABS(Solieusap!E3215)</f>
        <v>0</v>
      </c>
      <c r="F3215" s="16">
        <f>ABS(Solieusap!F3215)</f>
        <v>0</v>
      </c>
      <c r="G3215" s="16">
        <f>ABS(Solieusap!G3215)</f>
        <v>0</v>
      </c>
      <c r="H3215" s="16">
        <f>ABS(Solieusap!H3215)</f>
        <v>0</v>
      </c>
      <c r="I3215" s="16">
        <f>ABS(Solieusap!I3215)</f>
        <v>0</v>
      </c>
      <c r="J3215" s="16">
        <f>ABS(Solieusap!J3215)</f>
        <v>0</v>
      </c>
      <c r="K3215" s="16">
        <f t="shared" si="0"/>
        <v>0</v>
      </c>
      <c r="L3215" s="16">
        <f t="shared" si="1"/>
        <v>0</v>
      </c>
    </row>
    <row r="3216" spans="1:12" ht="16.5" customHeight="1">
      <c r="A3216" s="15">
        <f>Solieusap!A3216</f>
        <v>0</v>
      </c>
      <c r="B3216" s="15">
        <f>Solieusap!B3216</f>
        <v>0</v>
      </c>
      <c r="C3216" s="15">
        <f>Solieusap!C3216</f>
        <v>0</v>
      </c>
      <c r="D3216" s="15">
        <f>Solieusap!D3216</f>
        <v>0</v>
      </c>
      <c r="E3216" s="16">
        <f>ABS(Solieusap!E3216)</f>
        <v>0</v>
      </c>
      <c r="F3216" s="16">
        <f>ABS(Solieusap!F3216)</f>
        <v>0</v>
      </c>
      <c r="G3216" s="16">
        <f>ABS(Solieusap!G3216)</f>
        <v>0</v>
      </c>
      <c r="H3216" s="16">
        <f>ABS(Solieusap!H3216)</f>
        <v>0</v>
      </c>
      <c r="I3216" s="16">
        <f>ABS(Solieusap!I3216)</f>
        <v>0</v>
      </c>
      <c r="J3216" s="16">
        <f>ABS(Solieusap!J3216)</f>
        <v>0</v>
      </c>
      <c r="K3216" s="16">
        <f t="shared" si="0"/>
        <v>0</v>
      </c>
      <c r="L3216" s="16">
        <f t="shared" si="1"/>
        <v>0</v>
      </c>
    </row>
    <row r="3217" spans="1:12" ht="16.5" customHeight="1">
      <c r="A3217" s="15">
        <f>Solieusap!A3217</f>
        <v>0</v>
      </c>
      <c r="B3217" s="15">
        <f>Solieusap!B3217</f>
        <v>0</v>
      </c>
      <c r="C3217" s="15">
        <f>Solieusap!C3217</f>
        <v>0</v>
      </c>
      <c r="D3217" s="15">
        <f>Solieusap!D3217</f>
        <v>0</v>
      </c>
      <c r="E3217" s="16">
        <f>ABS(Solieusap!E3217)</f>
        <v>0</v>
      </c>
      <c r="F3217" s="16">
        <f>ABS(Solieusap!F3217)</f>
        <v>0</v>
      </c>
      <c r="G3217" s="16">
        <f>ABS(Solieusap!G3217)</f>
        <v>0</v>
      </c>
      <c r="H3217" s="16">
        <f>ABS(Solieusap!H3217)</f>
        <v>0</v>
      </c>
      <c r="I3217" s="16">
        <f>ABS(Solieusap!I3217)</f>
        <v>0</v>
      </c>
      <c r="J3217" s="16">
        <f>ABS(Solieusap!J3217)</f>
        <v>0</v>
      </c>
      <c r="K3217" s="16">
        <f t="shared" si="0"/>
        <v>0</v>
      </c>
      <c r="L3217" s="16">
        <f t="shared" si="1"/>
        <v>0</v>
      </c>
    </row>
    <row r="3218" spans="1:12" ht="16.5" customHeight="1">
      <c r="A3218" s="15">
        <f>Solieusap!A3218</f>
        <v>0</v>
      </c>
      <c r="B3218" s="15">
        <f>Solieusap!B3218</f>
        <v>0</v>
      </c>
      <c r="C3218" s="15">
        <f>Solieusap!C3218</f>
        <v>0</v>
      </c>
      <c r="D3218" s="15">
        <f>Solieusap!D3218</f>
        <v>0</v>
      </c>
      <c r="E3218" s="16">
        <f>ABS(Solieusap!E3218)</f>
        <v>0</v>
      </c>
      <c r="F3218" s="16">
        <f>ABS(Solieusap!F3218)</f>
        <v>0</v>
      </c>
      <c r="G3218" s="16">
        <f>ABS(Solieusap!G3218)</f>
        <v>0</v>
      </c>
      <c r="H3218" s="16">
        <f>ABS(Solieusap!H3218)</f>
        <v>0</v>
      </c>
      <c r="I3218" s="16">
        <f>ABS(Solieusap!I3218)</f>
        <v>0</v>
      </c>
      <c r="J3218" s="16">
        <f>ABS(Solieusap!J3218)</f>
        <v>0</v>
      </c>
      <c r="K3218" s="16">
        <f t="shared" si="0"/>
        <v>0</v>
      </c>
      <c r="L3218" s="16">
        <f t="shared" si="1"/>
        <v>0</v>
      </c>
    </row>
    <row r="3219" spans="1:12" ht="16.5" customHeight="1">
      <c r="A3219" s="15">
        <f>Solieusap!A3219</f>
        <v>0</v>
      </c>
      <c r="B3219" s="15">
        <f>Solieusap!B3219</f>
        <v>0</v>
      </c>
      <c r="C3219" s="15">
        <f>Solieusap!C3219</f>
        <v>0</v>
      </c>
      <c r="D3219" s="15">
        <f>Solieusap!D3219</f>
        <v>0</v>
      </c>
      <c r="E3219" s="16">
        <f>ABS(Solieusap!E3219)</f>
        <v>0</v>
      </c>
      <c r="F3219" s="16">
        <f>ABS(Solieusap!F3219)</f>
        <v>0</v>
      </c>
      <c r="G3219" s="16">
        <f>ABS(Solieusap!G3219)</f>
        <v>0</v>
      </c>
      <c r="H3219" s="16">
        <f>ABS(Solieusap!H3219)</f>
        <v>0</v>
      </c>
      <c r="I3219" s="16">
        <f>ABS(Solieusap!I3219)</f>
        <v>0</v>
      </c>
      <c r="J3219" s="16">
        <f>ABS(Solieusap!J3219)</f>
        <v>0</v>
      </c>
      <c r="K3219" s="16">
        <f t="shared" si="0"/>
        <v>0</v>
      </c>
      <c r="L3219" s="16">
        <f t="shared" si="1"/>
        <v>0</v>
      </c>
    </row>
    <row r="3220" spans="1:12" ht="16.5" customHeight="1">
      <c r="A3220" s="15">
        <f>Solieusap!A3220</f>
        <v>0</v>
      </c>
      <c r="B3220" s="15">
        <f>Solieusap!B3220</f>
        <v>0</v>
      </c>
      <c r="C3220" s="15">
        <f>Solieusap!C3220</f>
        <v>0</v>
      </c>
      <c r="D3220" s="15">
        <f>Solieusap!D3220</f>
        <v>0</v>
      </c>
      <c r="E3220" s="16">
        <f>ABS(Solieusap!E3220)</f>
        <v>0</v>
      </c>
      <c r="F3220" s="16">
        <f>ABS(Solieusap!F3220)</f>
        <v>0</v>
      </c>
      <c r="G3220" s="16">
        <f>ABS(Solieusap!G3220)</f>
        <v>0</v>
      </c>
      <c r="H3220" s="16">
        <f>ABS(Solieusap!H3220)</f>
        <v>0</v>
      </c>
      <c r="I3220" s="16">
        <f>ABS(Solieusap!I3220)</f>
        <v>0</v>
      </c>
      <c r="J3220" s="16">
        <f>ABS(Solieusap!J3220)</f>
        <v>0</v>
      </c>
      <c r="K3220" s="16">
        <f t="shared" si="0"/>
        <v>0</v>
      </c>
      <c r="L3220" s="16">
        <f t="shared" si="1"/>
        <v>0</v>
      </c>
    </row>
    <row r="3221" spans="1:12" ht="16.5" customHeight="1">
      <c r="A3221" s="15">
        <f>Solieusap!A3221</f>
        <v>0</v>
      </c>
      <c r="B3221" s="15">
        <f>Solieusap!B3221</f>
        <v>0</v>
      </c>
      <c r="C3221" s="15">
        <f>Solieusap!C3221</f>
        <v>0</v>
      </c>
      <c r="D3221" s="15">
        <f>Solieusap!D3221</f>
        <v>0</v>
      </c>
      <c r="E3221" s="16">
        <f>ABS(Solieusap!E3221)</f>
        <v>0</v>
      </c>
      <c r="F3221" s="16">
        <f>ABS(Solieusap!F3221)</f>
        <v>0</v>
      </c>
      <c r="G3221" s="16">
        <f>ABS(Solieusap!G3221)</f>
        <v>0</v>
      </c>
      <c r="H3221" s="16">
        <f>ABS(Solieusap!H3221)</f>
        <v>0</v>
      </c>
      <c r="I3221" s="16">
        <f>ABS(Solieusap!I3221)</f>
        <v>0</v>
      </c>
      <c r="J3221" s="16">
        <f>ABS(Solieusap!J3221)</f>
        <v>0</v>
      </c>
      <c r="K3221" s="16">
        <f t="shared" si="0"/>
        <v>0</v>
      </c>
      <c r="L3221" s="16">
        <f t="shared" si="1"/>
        <v>0</v>
      </c>
    </row>
    <row r="3222" spans="1:12" ht="16.5" customHeight="1">
      <c r="A3222" s="15">
        <f>Solieusap!A3222</f>
        <v>0</v>
      </c>
      <c r="B3222" s="15">
        <f>Solieusap!B3222</f>
        <v>0</v>
      </c>
      <c r="C3222" s="15">
        <f>Solieusap!C3222</f>
        <v>0</v>
      </c>
      <c r="D3222" s="15">
        <f>Solieusap!D3222</f>
        <v>0</v>
      </c>
      <c r="E3222" s="16">
        <f>ABS(Solieusap!E3222)</f>
        <v>0</v>
      </c>
      <c r="F3222" s="16">
        <f>ABS(Solieusap!F3222)</f>
        <v>0</v>
      </c>
      <c r="G3222" s="16">
        <f>ABS(Solieusap!G3222)</f>
        <v>0</v>
      </c>
      <c r="H3222" s="16">
        <f>ABS(Solieusap!H3222)</f>
        <v>0</v>
      </c>
      <c r="I3222" s="16">
        <f>ABS(Solieusap!I3222)</f>
        <v>0</v>
      </c>
      <c r="J3222" s="16">
        <f>ABS(Solieusap!J3222)</f>
        <v>0</v>
      </c>
      <c r="K3222" s="16">
        <f t="shared" si="0"/>
        <v>0</v>
      </c>
      <c r="L3222" s="16">
        <f t="shared" si="1"/>
        <v>0</v>
      </c>
    </row>
    <row r="3223" spans="1:12" ht="16.5" customHeight="1">
      <c r="A3223" s="15">
        <f>Solieusap!A3223</f>
        <v>0</v>
      </c>
      <c r="B3223" s="15">
        <f>Solieusap!B3223</f>
        <v>0</v>
      </c>
      <c r="C3223" s="15">
        <f>Solieusap!C3223</f>
        <v>0</v>
      </c>
      <c r="D3223" s="15">
        <f>Solieusap!D3223</f>
        <v>0</v>
      </c>
      <c r="E3223" s="16">
        <f>ABS(Solieusap!E3223)</f>
        <v>0</v>
      </c>
      <c r="F3223" s="16">
        <f>ABS(Solieusap!F3223)</f>
        <v>0</v>
      </c>
      <c r="G3223" s="16">
        <f>ABS(Solieusap!G3223)</f>
        <v>0</v>
      </c>
      <c r="H3223" s="16">
        <f>ABS(Solieusap!H3223)</f>
        <v>0</v>
      </c>
      <c r="I3223" s="16">
        <f>ABS(Solieusap!I3223)</f>
        <v>0</v>
      </c>
      <c r="J3223" s="16">
        <f>ABS(Solieusap!J3223)</f>
        <v>0</v>
      </c>
      <c r="K3223" s="16">
        <f t="shared" si="0"/>
        <v>0</v>
      </c>
      <c r="L3223" s="16">
        <f t="shared" si="1"/>
        <v>0</v>
      </c>
    </row>
    <row r="3224" spans="1:12" ht="16.5" customHeight="1">
      <c r="A3224" s="15">
        <f>Solieusap!A3224</f>
        <v>0</v>
      </c>
      <c r="B3224" s="15">
        <f>Solieusap!B3224</f>
        <v>0</v>
      </c>
      <c r="C3224" s="15">
        <f>Solieusap!C3224</f>
        <v>0</v>
      </c>
      <c r="D3224" s="15">
        <f>Solieusap!D3224</f>
        <v>0</v>
      </c>
      <c r="E3224" s="16">
        <f>ABS(Solieusap!E3224)</f>
        <v>0</v>
      </c>
      <c r="F3224" s="16">
        <f>ABS(Solieusap!F3224)</f>
        <v>0</v>
      </c>
      <c r="G3224" s="16">
        <f>ABS(Solieusap!G3224)</f>
        <v>0</v>
      </c>
      <c r="H3224" s="16">
        <f>ABS(Solieusap!H3224)</f>
        <v>0</v>
      </c>
      <c r="I3224" s="16">
        <f>ABS(Solieusap!I3224)</f>
        <v>0</v>
      </c>
      <c r="J3224" s="16">
        <f>ABS(Solieusap!J3224)</f>
        <v>0</v>
      </c>
      <c r="K3224" s="16">
        <f t="shared" si="0"/>
        <v>0</v>
      </c>
      <c r="L3224" s="16">
        <f t="shared" si="1"/>
        <v>0</v>
      </c>
    </row>
    <row r="3225" spans="1:12" ht="16.5" customHeight="1">
      <c r="A3225" s="15">
        <f>Solieusap!A3225</f>
        <v>0</v>
      </c>
      <c r="B3225" s="15">
        <f>Solieusap!B3225</f>
        <v>0</v>
      </c>
      <c r="C3225" s="15">
        <f>Solieusap!C3225</f>
        <v>0</v>
      </c>
      <c r="D3225" s="15">
        <f>Solieusap!D3225</f>
        <v>0</v>
      </c>
      <c r="E3225" s="16">
        <f>ABS(Solieusap!E3225)</f>
        <v>0</v>
      </c>
      <c r="F3225" s="16">
        <f>ABS(Solieusap!F3225)</f>
        <v>0</v>
      </c>
      <c r="G3225" s="16">
        <f>ABS(Solieusap!G3225)</f>
        <v>0</v>
      </c>
      <c r="H3225" s="16">
        <f>ABS(Solieusap!H3225)</f>
        <v>0</v>
      </c>
      <c r="I3225" s="16">
        <f>ABS(Solieusap!I3225)</f>
        <v>0</v>
      </c>
      <c r="J3225" s="16">
        <f>ABS(Solieusap!J3225)</f>
        <v>0</v>
      </c>
      <c r="K3225" s="16">
        <f t="shared" si="0"/>
        <v>0</v>
      </c>
      <c r="L3225" s="16">
        <f t="shared" si="1"/>
        <v>0</v>
      </c>
    </row>
    <row r="3226" spans="1:12" ht="16.5" customHeight="1">
      <c r="A3226" s="15">
        <f>Solieusap!A3226</f>
        <v>0</v>
      </c>
      <c r="B3226" s="15">
        <f>Solieusap!B3226</f>
        <v>0</v>
      </c>
      <c r="C3226" s="15">
        <f>Solieusap!C3226</f>
        <v>0</v>
      </c>
      <c r="D3226" s="15">
        <f>Solieusap!D3226</f>
        <v>0</v>
      </c>
      <c r="E3226" s="16">
        <f>ABS(Solieusap!E3226)</f>
        <v>0</v>
      </c>
      <c r="F3226" s="16">
        <f>ABS(Solieusap!F3226)</f>
        <v>0</v>
      </c>
      <c r="G3226" s="16">
        <f>ABS(Solieusap!G3226)</f>
        <v>0</v>
      </c>
      <c r="H3226" s="16">
        <f>ABS(Solieusap!H3226)</f>
        <v>0</v>
      </c>
      <c r="I3226" s="16">
        <f>ABS(Solieusap!I3226)</f>
        <v>0</v>
      </c>
      <c r="J3226" s="16">
        <f>ABS(Solieusap!J3226)</f>
        <v>0</v>
      </c>
      <c r="K3226" s="16">
        <f t="shared" si="0"/>
        <v>0</v>
      </c>
      <c r="L3226" s="16">
        <f t="shared" si="1"/>
        <v>0</v>
      </c>
    </row>
    <row r="3227" spans="1:12" ht="16.5" customHeight="1">
      <c r="A3227" s="15">
        <f>Solieusap!A3227</f>
        <v>0</v>
      </c>
      <c r="B3227" s="15">
        <f>Solieusap!B3227</f>
        <v>0</v>
      </c>
      <c r="C3227" s="15">
        <f>Solieusap!C3227</f>
        <v>0</v>
      </c>
      <c r="D3227" s="15">
        <f>Solieusap!D3227</f>
        <v>0</v>
      </c>
      <c r="E3227" s="16">
        <f>ABS(Solieusap!E3227)</f>
        <v>0</v>
      </c>
      <c r="F3227" s="16">
        <f>ABS(Solieusap!F3227)</f>
        <v>0</v>
      </c>
      <c r="G3227" s="16">
        <f>ABS(Solieusap!G3227)</f>
        <v>0</v>
      </c>
      <c r="H3227" s="16">
        <f>ABS(Solieusap!H3227)</f>
        <v>0</v>
      </c>
      <c r="I3227" s="16">
        <f>ABS(Solieusap!I3227)</f>
        <v>0</v>
      </c>
      <c r="J3227" s="16">
        <f>ABS(Solieusap!J3227)</f>
        <v>0</v>
      </c>
      <c r="K3227" s="16">
        <f t="shared" si="0"/>
        <v>0</v>
      </c>
      <c r="L3227" s="16">
        <f t="shared" si="1"/>
        <v>0</v>
      </c>
    </row>
    <row r="3228" spans="1:12" ht="16.5" customHeight="1">
      <c r="A3228" s="15">
        <f>Solieusap!A3228</f>
        <v>0</v>
      </c>
      <c r="B3228" s="15">
        <f>Solieusap!B3228</f>
        <v>0</v>
      </c>
      <c r="C3228" s="15">
        <f>Solieusap!C3228</f>
        <v>0</v>
      </c>
      <c r="D3228" s="15">
        <f>Solieusap!D3228</f>
        <v>0</v>
      </c>
      <c r="E3228" s="16">
        <f>ABS(Solieusap!E3228)</f>
        <v>0</v>
      </c>
      <c r="F3228" s="16">
        <f>ABS(Solieusap!F3228)</f>
        <v>0</v>
      </c>
      <c r="G3228" s="16">
        <f>ABS(Solieusap!G3228)</f>
        <v>0</v>
      </c>
      <c r="H3228" s="16">
        <f>ABS(Solieusap!H3228)</f>
        <v>0</v>
      </c>
      <c r="I3228" s="16">
        <f>ABS(Solieusap!I3228)</f>
        <v>0</v>
      </c>
      <c r="J3228" s="16">
        <f>ABS(Solieusap!J3228)</f>
        <v>0</v>
      </c>
      <c r="K3228" s="16">
        <f t="shared" si="0"/>
        <v>0</v>
      </c>
      <c r="L3228" s="16">
        <f t="shared" si="1"/>
        <v>0</v>
      </c>
    </row>
    <row r="3229" spans="1:12" ht="16.5" customHeight="1">
      <c r="A3229" s="15">
        <f>Solieusap!A3229</f>
        <v>0</v>
      </c>
      <c r="B3229" s="15">
        <f>Solieusap!B3229</f>
        <v>0</v>
      </c>
      <c r="C3229" s="15">
        <f>Solieusap!C3229</f>
        <v>0</v>
      </c>
      <c r="D3229" s="15">
        <f>Solieusap!D3229</f>
        <v>0</v>
      </c>
      <c r="E3229" s="16">
        <f>ABS(Solieusap!E3229)</f>
        <v>0</v>
      </c>
      <c r="F3229" s="16">
        <f>ABS(Solieusap!F3229)</f>
        <v>0</v>
      </c>
      <c r="G3229" s="16">
        <f>ABS(Solieusap!G3229)</f>
        <v>0</v>
      </c>
      <c r="H3229" s="16">
        <f>ABS(Solieusap!H3229)</f>
        <v>0</v>
      </c>
      <c r="I3229" s="16">
        <f>ABS(Solieusap!I3229)</f>
        <v>0</v>
      </c>
      <c r="J3229" s="16">
        <f>ABS(Solieusap!J3229)</f>
        <v>0</v>
      </c>
      <c r="K3229" s="16">
        <f t="shared" si="0"/>
        <v>0</v>
      </c>
      <c r="L3229" s="16">
        <f t="shared" si="1"/>
        <v>0</v>
      </c>
    </row>
    <row r="3230" spans="1:12" ht="16.5" customHeight="1">
      <c r="A3230" s="15">
        <f>Solieusap!A3230</f>
        <v>0</v>
      </c>
      <c r="B3230" s="15">
        <f>Solieusap!B3230</f>
        <v>0</v>
      </c>
      <c r="C3230" s="15">
        <f>Solieusap!C3230</f>
        <v>0</v>
      </c>
      <c r="D3230" s="15">
        <f>Solieusap!D3230</f>
        <v>0</v>
      </c>
      <c r="E3230" s="16">
        <f>ABS(Solieusap!E3230)</f>
        <v>0</v>
      </c>
      <c r="F3230" s="16">
        <f>ABS(Solieusap!F3230)</f>
        <v>0</v>
      </c>
      <c r="G3230" s="16">
        <f>ABS(Solieusap!G3230)</f>
        <v>0</v>
      </c>
      <c r="H3230" s="16">
        <f>ABS(Solieusap!H3230)</f>
        <v>0</v>
      </c>
      <c r="I3230" s="16">
        <f>ABS(Solieusap!I3230)</f>
        <v>0</v>
      </c>
      <c r="J3230" s="16">
        <f>ABS(Solieusap!J3230)</f>
        <v>0</v>
      </c>
      <c r="K3230" s="16">
        <f t="shared" si="0"/>
        <v>0</v>
      </c>
      <c r="L3230" s="16">
        <f t="shared" si="1"/>
        <v>0</v>
      </c>
    </row>
    <row r="3231" spans="1:12" ht="16.5" customHeight="1">
      <c r="A3231" s="15">
        <f>Solieusap!A3231</f>
        <v>0</v>
      </c>
      <c r="B3231" s="15">
        <f>Solieusap!B3231</f>
        <v>0</v>
      </c>
      <c r="C3231" s="15">
        <f>Solieusap!C3231</f>
        <v>0</v>
      </c>
      <c r="D3231" s="15">
        <f>Solieusap!D3231</f>
        <v>0</v>
      </c>
      <c r="E3231" s="16">
        <f>ABS(Solieusap!E3231)</f>
        <v>0</v>
      </c>
      <c r="F3231" s="16">
        <f>ABS(Solieusap!F3231)</f>
        <v>0</v>
      </c>
      <c r="G3231" s="16">
        <f>ABS(Solieusap!G3231)</f>
        <v>0</v>
      </c>
      <c r="H3231" s="16">
        <f>ABS(Solieusap!H3231)</f>
        <v>0</v>
      </c>
      <c r="I3231" s="16">
        <f>ABS(Solieusap!I3231)</f>
        <v>0</v>
      </c>
      <c r="J3231" s="16">
        <f>ABS(Solieusap!J3231)</f>
        <v>0</v>
      </c>
      <c r="K3231" s="16">
        <f t="shared" si="0"/>
        <v>0</v>
      </c>
      <c r="L3231" s="16">
        <f t="shared" si="1"/>
        <v>0</v>
      </c>
    </row>
    <row r="3232" spans="1:12" ht="16.5" customHeight="1">
      <c r="A3232" s="15">
        <f>Solieusap!A3232</f>
        <v>0</v>
      </c>
      <c r="B3232" s="15">
        <f>Solieusap!B3232</f>
        <v>0</v>
      </c>
      <c r="C3232" s="15">
        <f>Solieusap!C3232</f>
        <v>0</v>
      </c>
      <c r="D3232" s="15">
        <f>Solieusap!D3232</f>
        <v>0</v>
      </c>
      <c r="E3232" s="16">
        <f>ABS(Solieusap!E3232)</f>
        <v>0</v>
      </c>
      <c r="F3232" s="16">
        <f>ABS(Solieusap!F3232)</f>
        <v>0</v>
      </c>
      <c r="G3232" s="16">
        <f>ABS(Solieusap!G3232)</f>
        <v>0</v>
      </c>
      <c r="H3232" s="16">
        <f>ABS(Solieusap!H3232)</f>
        <v>0</v>
      </c>
      <c r="I3232" s="16">
        <f>ABS(Solieusap!I3232)</f>
        <v>0</v>
      </c>
      <c r="J3232" s="16">
        <f>ABS(Solieusap!J3232)</f>
        <v>0</v>
      </c>
      <c r="K3232" s="16">
        <f t="shared" si="0"/>
        <v>0</v>
      </c>
      <c r="L3232" s="16">
        <f t="shared" si="1"/>
        <v>0</v>
      </c>
    </row>
    <row r="3233" spans="1:12" ht="16.5" customHeight="1">
      <c r="A3233" s="15">
        <f>Solieusap!A3233</f>
        <v>0</v>
      </c>
      <c r="B3233" s="15">
        <f>Solieusap!B3233</f>
        <v>0</v>
      </c>
      <c r="C3233" s="15">
        <f>Solieusap!C3233</f>
        <v>0</v>
      </c>
      <c r="D3233" s="15">
        <f>Solieusap!D3233</f>
        <v>0</v>
      </c>
      <c r="E3233" s="16">
        <f>ABS(Solieusap!E3233)</f>
        <v>0</v>
      </c>
      <c r="F3233" s="16">
        <f>ABS(Solieusap!F3233)</f>
        <v>0</v>
      </c>
      <c r="G3233" s="16">
        <f>ABS(Solieusap!G3233)</f>
        <v>0</v>
      </c>
      <c r="H3233" s="16">
        <f>ABS(Solieusap!H3233)</f>
        <v>0</v>
      </c>
      <c r="I3233" s="16">
        <f>ABS(Solieusap!I3233)</f>
        <v>0</v>
      </c>
      <c r="J3233" s="16">
        <f>ABS(Solieusap!J3233)</f>
        <v>0</v>
      </c>
      <c r="K3233" s="16">
        <f t="shared" si="0"/>
        <v>0</v>
      </c>
      <c r="L3233" s="16">
        <f t="shared" si="1"/>
        <v>0</v>
      </c>
    </row>
    <row r="3234" spans="1:12" ht="16.5" customHeight="1">
      <c r="A3234" s="15">
        <f>Solieusap!A3234</f>
        <v>0</v>
      </c>
      <c r="B3234" s="15">
        <f>Solieusap!B3234</f>
        <v>0</v>
      </c>
      <c r="C3234" s="15">
        <f>Solieusap!C3234</f>
        <v>0</v>
      </c>
      <c r="D3234" s="15">
        <f>Solieusap!D3234</f>
        <v>0</v>
      </c>
      <c r="E3234" s="16">
        <f>ABS(Solieusap!E3234)</f>
        <v>0</v>
      </c>
      <c r="F3234" s="16">
        <f>ABS(Solieusap!F3234)</f>
        <v>0</v>
      </c>
      <c r="G3234" s="16">
        <f>ABS(Solieusap!G3234)</f>
        <v>0</v>
      </c>
      <c r="H3234" s="16">
        <f>ABS(Solieusap!H3234)</f>
        <v>0</v>
      </c>
      <c r="I3234" s="16">
        <f>ABS(Solieusap!I3234)</f>
        <v>0</v>
      </c>
      <c r="J3234" s="16">
        <f>ABS(Solieusap!J3234)</f>
        <v>0</v>
      </c>
      <c r="K3234" s="16">
        <f t="shared" si="0"/>
        <v>0</v>
      </c>
      <c r="L3234" s="16">
        <f t="shared" si="1"/>
        <v>0</v>
      </c>
    </row>
    <row r="3235" spans="1:12" ht="16.5" customHeight="1">
      <c r="A3235" s="15">
        <f>Solieusap!A3235</f>
        <v>0</v>
      </c>
      <c r="B3235" s="15">
        <f>Solieusap!B3235</f>
        <v>0</v>
      </c>
      <c r="C3235" s="15">
        <f>Solieusap!C3235</f>
        <v>0</v>
      </c>
      <c r="D3235" s="15">
        <f>Solieusap!D3235</f>
        <v>0</v>
      </c>
      <c r="E3235" s="16">
        <f>ABS(Solieusap!E3235)</f>
        <v>0</v>
      </c>
      <c r="F3235" s="16">
        <f>ABS(Solieusap!F3235)</f>
        <v>0</v>
      </c>
      <c r="G3235" s="16">
        <f>ABS(Solieusap!G3235)</f>
        <v>0</v>
      </c>
      <c r="H3235" s="16">
        <f>ABS(Solieusap!H3235)</f>
        <v>0</v>
      </c>
      <c r="I3235" s="16">
        <f>ABS(Solieusap!I3235)</f>
        <v>0</v>
      </c>
      <c r="J3235" s="16">
        <f>ABS(Solieusap!J3235)</f>
        <v>0</v>
      </c>
      <c r="K3235" s="16">
        <f t="shared" si="0"/>
        <v>0</v>
      </c>
      <c r="L3235" s="16">
        <f t="shared" si="1"/>
        <v>0</v>
      </c>
    </row>
    <row r="3236" spans="1:12" ht="16.5" customHeight="1">
      <c r="A3236" s="15">
        <f>Solieusap!A3236</f>
        <v>0</v>
      </c>
      <c r="B3236" s="15">
        <f>Solieusap!B3236</f>
        <v>0</v>
      </c>
      <c r="C3236" s="15">
        <f>Solieusap!C3236</f>
        <v>0</v>
      </c>
      <c r="D3236" s="15">
        <f>Solieusap!D3236</f>
        <v>0</v>
      </c>
      <c r="E3236" s="16">
        <f>ABS(Solieusap!E3236)</f>
        <v>0</v>
      </c>
      <c r="F3236" s="16">
        <f>ABS(Solieusap!F3236)</f>
        <v>0</v>
      </c>
      <c r="G3236" s="16">
        <f>ABS(Solieusap!G3236)</f>
        <v>0</v>
      </c>
      <c r="H3236" s="16">
        <f>ABS(Solieusap!H3236)</f>
        <v>0</v>
      </c>
      <c r="I3236" s="16">
        <f>ABS(Solieusap!I3236)</f>
        <v>0</v>
      </c>
      <c r="J3236" s="16">
        <f>ABS(Solieusap!J3236)</f>
        <v>0</v>
      </c>
      <c r="K3236" s="16">
        <f t="shared" si="0"/>
        <v>0</v>
      </c>
      <c r="L3236" s="16">
        <f t="shared" si="1"/>
        <v>0</v>
      </c>
    </row>
    <row r="3237" spans="1:12" ht="16.5" customHeight="1">
      <c r="A3237" s="15">
        <f>Solieusap!A3237</f>
        <v>0</v>
      </c>
      <c r="B3237" s="15">
        <f>Solieusap!B3237</f>
        <v>0</v>
      </c>
      <c r="C3237" s="15">
        <f>Solieusap!C3237</f>
        <v>0</v>
      </c>
      <c r="D3237" s="15">
        <f>Solieusap!D3237</f>
        <v>0</v>
      </c>
      <c r="E3237" s="16">
        <f>ABS(Solieusap!E3237)</f>
        <v>0</v>
      </c>
      <c r="F3237" s="16">
        <f>ABS(Solieusap!F3237)</f>
        <v>0</v>
      </c>
      <c r="G3237" s="16">
        <f>ABS(Solieusap!G3237)</f>
        <v>0</v>
      </c>
      <c r="H3237" s="16">
        <f>ABS(Solieusap!H3237)</f>
        <v>0</v>
      </c>
      <c r="I3237" s="16">
        <f>ABS(Solieusap!I3237)</f>
        <v>0</v>
      </c>
      <c r="J3237" s="16">
        <f>ABS(Solieusap!J3237)</f>
        <v>0</v>
      </c>
      <c r="K3237" s="16">
        <f t="shared" si="0"/>
        <v>0</v>
      </c>
      <c r="L3237" s="16">
        <f t="shared" si="1"/>
        <v>0</v>
      </c>
    </row>
    <row r="3238" spans="1:12" ht="16.5" customHeight="1">
      <c r="A3238" s="15">
        <f>Solieusap!A3238</f>
        <v>0</v>
      </c>
      <c r="B3238" s="15">
        <f>Solieusap!B3238</f>
        <v>0</v>
      </c>
      <c r="C3238" s="15">
        <f>Solieusap!C3238</f>
        <v>0</v>
      </c>
      <c r="D3238" s="15">
        <f>Solieusap!D3238</f>
        <v>0</v>
      </c>
      <c r="E3238" s="16">
        <f>ABS(Solieusap!E3238)</f>
        <v>0</v>
      </c>
      <c r="F3238" s="16">
        <f>ABS(Solieusap!F3238)</f>
        <v>0</v>
      </c>
      <c r="G3238" s="16">
        <f>ABS(Solieusap!G3238)</f>
        <v>0</v>
      </c>
      <c r="H3238" s="16">
        <f>ABS(Solieusap!H3238)</f>
        <v>0</v>
      </c>
      <c r="I3238" s="16">
        <f>ABS(Solieusap!I3238)</f>
        <v>0</v>
      </c>
      <c r="J3238" s="16">
        <f>ABS(Solieusap!J3238)</f>
        <v>0</v>
      </c>
      <c r="K3238" s="16">
        <f t="shared" si="0"/>
        <v>0</v>
      </c>
      <c r="L3238" s="16">
        <f t="shared" si="1"/>
        <v>0</v>
      </c>
    </row>
    <row r="3239" spans="1:12" ht="16.5" customHeight="1">
      <c r="A3239" s="15">
        <f>Solieusap!A3239</f>
        <v>0</v>
      </c>
      <c r="B3239" s="15">
        <f>Solieusap!B3239</f>
        <v>0</v>
      </c>
      <c r="C3239" s="15">
        <f>Solieusap!C3239</f>
        <v>0</v>
      </c>
      <c r="D3239" s="15">
        <f>Solieusap!D3239</f>
        <v>0</v>
      </c>
      <c r="E3239" s="16">
        <f>ABS(Solieusap!E3239)</f>
        <v>0</v>
      </c>
      <c r="F3239" s="16">
        <f>ABS(Solieusap!F3239)</f>
        <v>0</v>
      </c>
      <c r="G3239" s="16">
        <f>ABS(Solieusap!G3239)</f>
        <v>0</v>
      </c>
      <c r="H3239" s="16">
        <f>ABS(Solieusap!H3239)</f>
        <v>0</v>
      </c>
      <c r="I3239" s="16">
        <f>ABS(Solieusap!I3239)</f>
        <v>0</v>
      </c>
      <c r="J3239" s="16">
        <f>ABS(Solieusap!J3239)</f>
        <v>0</v>
      </c>
      <c r="K3239" s="16">
        <f t="shared" si="0"/>
        <v>0</v>
      </c>
      <c r="L3239" s="16">
        <f t="shared" si="1"/>
        <v>0</v>
      </c>
    </row>
    <row r="3240" spans="1:12" ht="16.5" customHeight="1">
      <c r="A3240" s="15">
        <f>Solieusap!A3240</f>
        <v>0</v>
      </c>
      <c r="B3240" s="15">
        <f>Solieusap!B3240</f>
        <v>0</v>
      </c>
      <c r="C3240" s="15">
        <f>Solieusap!C3240</f>
        <v>0</v>
      </c>
      <c r="D3240" s="15">
        <f>Solieusap!D3240</f>
        <v>0</v>
      </c>
      <c r="E3240" s="16">
        <f>ABS(Solieusap!E3240)</f>
        <v>0</v>
      </c>
      <c r="F3240" s="16">
        <f>ABS(Solieusap!F3240)</f>
        <v>0</v>
      </c>
      <c r="G3240" s="16">
        <f>ABS(Solieusap!G3240)</f>
        <v>0</v>
      </c>
      <c r="H3240" s="16">
        <f>ABS(Solieusap!H3240)</f>
        <v>0</v>
      </c>
      <c r="I3240" s="16">
        <f>ABS(Solieusap!I3240)</f>
        <v>0</v>
      </c>
      <c r="J3240" s="16">
        <f>ABS(Solieusap!J3240)</f>
        <v>0</v>
      </c>
      <c r="K3240" s="16">
        <f t="shared" si="0"/>
        <v>0</v>
      </c>
      <c r="L3240" s="16">
        <f t="shared" si="1"/>
        <v>0</v>
      </c>
    </row>
    <row r="3241" spans="1:12" ht="16.5" customHeight="1">
      <c r="A3241" s="15">
        <f>Solieusap!A3241</f>
        <v>0</v>
      </c>
      <c r="B3241" s="15">
        <f>Solieusap!B3241</f>
        <v>0</v>
      </c>
      <c r="C3241" s="15">
        <f>Solieusap!C3241</f>
        <v>0</v>
      </c>
      <c r="D3241" s="15">
        <f>Solieusap!D3241</f>
        <v>0</v>
      </c>
      <c r="E3241" s="16">
        <f>ABS(Solieusap!E3241)</f>
        <v>0</v>
      </c>
      <c r="F3241" s="16">
        <f>ABS(Solieusap!F3241)</f>
        <v>0</v>
      </c>
      <c r="G3241" s="16">
        <f>ABS(Solieusap!G3241)</f>
        <v>0</v>
      </c>
      <c r="H3241" s="16">
        <f>ABS(Solieusap!H3241)</f>
        <v>0</v>
      </c>
      <c r="I3241" s="16">
        <f>ABS(Solieusap!I3241)</f>
        <v>0</v>
      </c>
      <c r="J3241" s="16">
        <f>ABS(Solieusap!J3241)</f>
        <v>0</v>
      </c>
      <c r="K3241" s="16">
        <f t="shared" si="0"/>
        <v>0</v>
      </c>
      <c r="L3241" s="16">
        <f t="shared" si="1"/>
        <v>0</v>
      </c>
    </row>
    <row r="3242" spans="1:12" ht="16.5" customHeight="1">
      <c r="A3242" s="15">
        <f>Solieusap!A3242</f>
        <v>0</v>
      </c>
      <c r="B3242" s="15">
        <f>Solieusap!B3242</f>
        <v>0</v>
      </c>
      <c r="C3242" s="15">
        <f>Solieusap!C3242</f>
        <v>0</v>
      </c>
      <c r="D3242" s="15">
        <f>Solieusap!D3242</f>
        <v>0</v>
      </c>
      <c r="E3242" s="16">
        <f>ABS(Solieusap!E3242)</f>
        <v>0</v>
      </c>
      <c r="F3242" s="16">
        <f>ABS(Solieusap!F3242)</f>
        <v>0</v>
      </c>
      <c r="G3242" s="16">
        <f>ABS(Solieusap!G3242)</f>
        <v>0</v>
      </c>
      <c r="H3242" s="16">
        <f>ABS(Solieusap!H3242)</f>
        <v>0</v>
      </c>
      <c r="I3242" s="16">
        <f>ABS(Solieusap!I3242)</f>
        <v>0</v>
      </c>
      <c r="J3242" s="16">
        <f>ABS(Solieusap!J3242)</f>
        <v>0</v>
      </c>
      <c r="K3242" s="16">
        <f t="shared" si="0"/>
        <v>0</v>
      </c>
      <c r="L3242" s="16">
        <f t="shared" si="1"/>
        <v>0</v>
      </c>
    </row>
    <row r="3243" spans="1:12" ht="16.5" customHeight="1">
      <c r="A3243" s="15">
        <f>Solieusap!A3243</f>
        <v>0</v>
      </c>
      <c r="B3243" s="15">
        <f>Solieusap!B3243</f>
        <v>0</v>
      </c>
      <c r="C3243" s="15">
        <f>Solieusap!C3243</f>
        <v>0</v>
      </c>
      <c r="D3243" s="15">
        <f>Solieusap!D3243</f>
        <v>0</v>
      </c>
      <c r="E3243" s="16">
        <f>ABS(Solieusap!E3243)</f>
        <v>0</v>
      </c>
      <c r="F3243" s="16">
        <f>ABS(Solieusap!F3243)</f>
        <v>0</v>
      </c>
      <c r="G3243" s="16">
        <f>ABS(Solieusap!G3243)</f>
        <v>0</v>
      </c>
      <c r="H3243" s="16">
        <f>ABS(Solieusap!H3243)</f>
        <v>0</v>
      </c>
      <c r="I3243" s="16">
        <f>ABS(Solieusap!I3243)</f>
        <v>0</v>
      </c>
      <c r="J3243" s="16">
        <f>ABS(Solieusap!J3243)</f>
        <v>0</v>
      </c>
      <c r="K3243" s="16">
        <f t="shared" si="0"/>
        <v>0</v>
      </c>
      <c r="L3243" s="16">
        <f t="shared" si="1"/>
        <v>0</v>
      </c>
    </row>
    <row r="3244" spans="1:12" ht="16.5" customHeight="1">
      <c r="A3244" s="15">
        <f>Solieusap!A3244</f>
        <v>0</v>
      </c>
      <c r="B3244" s="15">
        <f>Solieusap!B3244</f>
        <v>0</v>
      </c>
      <c r="C3244" s="15">
        <f>Solieusap!C3244</f>
        <v>0</v>
      </c>
      <c r="D3244" s="15">
        <f>Solieusap!D3244</f>
        <v>0</v>
      </c>
      <c r="E3244" s="16">
        <f>ABS(Solieusap!E3244)</f>
        <v>0</v>
      </c>
      <c r="F3244" s="16">
        <f>ABS(Solieusap!F3244)</f>
        <v>0</v>
      </c>
      <c r="G3244" s="16">
        <f>ABS(Solieusap!G3244)</f>
        <v>0</v>
      </c>
      <c r="H3244" s="16">
        <f>ABS(Solieusap!H3244)</f>
        <v>0</v>
      </c>
      <c r="I3244" s="16">
        <f>ABS(Solieusap!I3244)</f>
        <v>0</v>
      </c>
      <c r="J3244" s="16">
        <f>ABS(Solieusap!J3244)</f>
        <v>0</v>
      </c>
      <c r="K3244" s="16">
        <f t="shared" si="0"/>
        <v>0</v>
      </c>
      <c r="L3244" s="16">
        <f t="shared" si="1"/>
        <v>0</v>
      </c>
    </row>
    <row r="3245" spans="1:12" ht="16.5" customHeight="1">
      <c r="A3245" s="15">
        <f>Solieusap!A3245</f>
        <v>0</v>
      </c>
      <c r="B3245" s="15">
        <f>Solieusap!B3245</f>
        <v>0</v>
      </c>
      <c r="C3245" s="15">
        <f>Solieusap!C3245</f>
        <v>0</v>
      </c>
      <c r="D3245" s="15">
        <f>Solieusap!D3245</f>
        <v>0</v>
      </c>
      <c r="E3245" s="16">
        <f>ABS(Solieusap!E3245)</f>
        <v>0</v>
      </c>
      <c r="F3245" s="16">
        <f>ABS(Solieusap!F3245)</f>
        <v>0</v>
      </c>
      <c r="G3245" s="16">
        <f>ABS(Solieusap!G3245)</f>
        <v>0</v>
      </c>
      <c r="H3245" s="16">
        <f>ABS(Solieusap!H3245)</f>
        <v>0</v>
      </c>
      <c r="I3245" s="16">
        <f>ABS(Solieusap!I3245)</f>
        <v>0</v>
      </c>
      <c r="J3245" s="16">
        <f>ABS(Solieusap!J3245)</f>
        <v>0</v>
      </c>
      <c r="K3245" s="16">
        <f t="shared" si="0"/>
        <v>0</v>
      </c>
      <c r="L3245" s="16">
        <f t="shared" si="1"/>
        <v>0</v>
      </c>
    </row>
    <row r="3246" spans="1:12" ht="16.5" customHeight="1">
      <c r="A3246" s="15">
        <f>Solieusap!A3246</f>
        <v>0</v>
      </c>
      <c r="B3246" s="15">
        <f>Solieusap!B3246</f>
        <v>0</v>
      </c>
      <c r="C3246" s="15">
        <f>Solieusap!C3246</f>
        <v>0</v>
      </c>
      <c r="D3246" s="15">
        <f>Solieusap!D3246</f>
        <v>0</v>
      </c>
      <c r="E3246" s="16">
        <f>ABS(Solieusap!E3246)</f>
        <v>0</v>
      </c>
      <c r="F3246" s="16">
        <f>ABS(Solieusap!F3246)</f>
        <v>0</v>
      </c>
      <c r="G3246" s="16">
        <f>ABS(Solieusap!G3246)</f>
        <v>0</v>
      </c>
      <c r="H3246" s="16">
        <f>ABS(Solieusap!H3246)</f>
        <v>0</v>
      </c>
      <c r="I3246" s="16">
        <f>ABS(Solieusap!I3246)</f>
        <v>0</v>
      </c>
      <c r="J3246" s="16">
        <f>ABS(Solieusap!J3246)</f>
        <v>0</v>
      </c>
      <c r="K3246" s="16">
        <f t="shared" si="0"/>
        <v>0</v>
      </c>
      <c r="L3246" s="16">
        <f t="shared" si="1"/>
        <v>0</v>
      </c>
    </row>
    <row r="3247" spans="1:12" ht="16.5" customHeight="1">
      <c r="A3247" s="15">
        <f>Solieusap!A3247</f>
        <v>0</v>
      </c>
      <c r="B3247" s="15">
        <f>Solieusap!B3247</f>
        <v>0</v>
      </c>
      <c r="C3247" s="15">
        <f>Solieusap!C3247</f>
        <v>0</v>
      </c>
      <c r="D3247" s="15">
        <f>Solieusap!D3247</f>
        <v>0</v>
      </c>
      <c r="E3247" s="16">
        <f>ABS(Solieusap!E3247)</f>
        <v>0</v>
      </c>
      <c r="F3247" s="16">
        <f>ABS(Solieusap!F3247)</f>
        <v>0</v>
      </c>
      <c r="G3247" s="16">
        <f>ABS(Solieusap!G3247)</f>
        <v>0</v>
      </c>
      <c r="H3247" s="16">
        <f>ABS(Solieusap!H3247)</f>
        <v>0</v>
      </c>
      <c r="I3247" s="16">
        <f>ABS(Solieusap!I3247)</f>
        <v>0</v>
      </c>
      <c r="J3247" s="16">
        <f>ABS(Solieusap!J3247)</f>
        <v>0</v>
      </c>
      <c r="K3247" s="16">
        <f t="shared" si="0"/>
        <v>0</v>
      </c>
      <c r="L3247" s="16">
        <f t="shared" si="1"/>
        <v>0</v>
      </c>
    </row>
    <row r="3248" spans="1:12" ht="16.5" customHeight="1">
      <c r="A3248" s="15">
        <f>Solieusap!A3248</f>
        <v>0</v>
      </c>
      <c r="B3248" s="15">
        <f>Solieusap!B3248</f>
        <v>0</v>
      </c>
      <c r="C3248" s="15">
        <f>Solieusap!C3248</f>
        <v>0</v>
      </c>
      <c r="D3248" s="15">
        <f>Solieusap!D3248</f>
        <v>0</v>
      </c>
      <c r="E3248" s="16">
        <f>ABS(Solieusap!E3248)</f>
        <v>0</v>
      </c>
      <c r="F3248" s="16">
        <f>ABS(Solieusap!F3248)</f>
        <v>0</v>
      </c>
      <c r="G3248" s="16">
        <f>ABS(Solieusap!G3248)</f>
        <v>0</v>
      </c>
      <c r="H3248" s="16">
        <f>ABS(Solieusap!H3248)</f>
        <v>0</v>
      </c>
      <c r="I3248" s="16">
        <f>ABS(Solieusap!I3248)</f>
        <v>0</v>
      </c>
      <c r="J3248" s="16">
        <f>ABS(Solieusap!J3248)</f>
        <v>0</v>
      </c>
      <c r="K3248" s="16">
        <f t="shared" si="0"/>
        <v>0</v>
      </c>
      <c r="L3248" s="16">
        <f t="shared" si="1"/>
        <v>0</v>
      </c>
    </row>
    <row r="3249" spans="1:12" ht="16.5" customHeight="1">
      <c r="A3249" s="15">
        <f>Solieusap!A3249</f>
        <v>0</v>
      </c>
      <c r="B3249" s="15">
        <f>Solieusap!B3249</f>
        <v>0</v>
      </c>
      <c r="C3249" s="15">
        <f>Solieusap!C3249</f>
        <v>0</v>
      </c>
      <c r="D3249" s="15">
        <f>Solieusap!D3249</f>
        <v>0</v>
      </c>
      <c r="E3249" s="16">
        <f>ABS(Solieusap!E3249)</f>
        <v>0</v>
      </c>
      <c r="F3249" s="16">
        <f>ABS(Solieusap!F3249)</f>
        <v>0</v>
      </c>
      <c r="G3249" s="16">
        <f>ABS(Solieusap!G3249)</f>
        <v>0</v>
      </c>
      <c r="H3249" s="16">
        <f>ABS(Solieusap!H3249)</f>
        <v>0</v>
      </c>
      <c r="I3249" s="16">
        <f>ABS(Solieusap!I3249)</f>
        <v>0</v>
      </c>
      <c r="J3249" s="16">
        <f>ABS(Solieusap!J3249)</f>
        <v>0</v>
      </c>
      <c r="K3249" s="16">
        <f t="shared" si="0"/>
        <v>0</v>
      </c>
      <c r="L3249" s="16">
        <f t="shared" si="1"/>
        <v>0</v>
      </c>
    </row>
    <row r="3250" spans="1:12" ht="16.5" customHeight="1">
      <c r="A3250" s="15">
        <f>Solieusap!A3250</f>
        <v>0</v>
      </c>
      <c r="B3250" s="15">
        <f>Solieusap!B3250</f>
        <v>0</v>
      </c>
      <c r="C3250" s="15">
        <f>Solieusap!C3250</f>
        <v>0</v>
      </c>
      <c r="D3250" s="15">
        <f>Solieusap!D3250</f>
        <v>0</v>
      </c>
      <c r="E3250" s="16">
        <f>ABS(Solieusap!E3250)</f>
        <v>0</v>
      </c>
      <c r="F3250" s="16">
        <f>ABS(Solieusap!F3250)</f>
        <v>0</v>
      </c>
      <c r="G3250" s="16">
        <f>ABS(Solieusap!G3250)</f>
        <v>0</v>
      </c>
      <c r="H3250" s="16">
        <f>ABS(Solieusap!H3250)</f>
        <v>0</v>
      </c>
      <c r="I3250" s="16">
        <f>ABS(Solieusap!I3250)</f>
        <v>0</v>
      </c>
      <c r="J3250" s="16">
        <f>ABS(Solieusap!J3250)</f>
        <v>0</v>
      </c>
      <c r="K3250" s="16">
        <f t="shared" si="0"/>
        <v>0</v>
      </c>
      <c r="L3250" s="16">
        <f t="shared" si="1"/>
        <v>0</v>
      </c>
    </row>
    <row r="3251" spans="1:12" ht="16.5" customHeight="1">
      <c r="A3251" s="15">
        <f>Solieusap!A3251</f>
        <v>0</v>
      </c>
      <c r="B3251" s="15">
        <f>Solieusap!B3251</f>
        <v>0</v>
      </c>
      <c r="C3251" s="15">
        <f>Solieusap!C3251</f>
        <v>0</v>
      </c>
      <c r="D3251" s="15">
        <f>Solieusap!D3251</f>
        <v>0</v>
      </c>
      <c r="E3251" s="16">
        <f>ABS(Solieusap!E3251)</f>
        <v>0</v>
      </c>
      <c r="F3251" s="16">
        <f>ABS(Solieusap!F3251)</f>
        <v>0</v>
      </c>
      <c r="G3251" s="16">
        <f>ABS(Solieusap!G3251)</f>
        <v>0</v>
      </c>
      <c r="H3251" s="16">
        <f>ABS(Solieusap!H3251)</f>
        <v>0</v>
      </c>
      <c r="I3251" s="16">
        <f>ABS(Solieusap!I3251)</f>
        <v>0</v>
      </c>
      <c r="J3251" s="16">
        <f>ABS(Solieusap!J3251)</f>
        <v>0</v>
      </c>
      <c r="K3251" s="16">
        <f t="shared" si="0"/>
        <v>0</v>
      </c>
      <c r="L3251" s="16">
        <f t="shared" si="1"/>
        <v>0</v>
      </c>
    </row>
    <row r="3252" spans="1:12" ht="16.5" customHeight="1">
      <c r="A3252" s="15">
        <f>Solieusap!A3252</f>
        <v>0</v>
      </c>
      <c r="B3252" s="15">
        <f>Solieusap!B3252</f>
        <v>0</v>
      </c>
      <c r="C3252" s="15">
        <f>Solieusap!C3252</f>
        <v>0</v>
      </c>
      <c r="D3252" s="15">
        <f>Solieusap!D3252</f>
        <v>0</v>
      </c>
      <c r="E3252" s="16">
        <f>ABS(Solieusap!E3252)</f>
        <v>0</v>
      </c>
      <c r="F3252" s="16">
        <f>ABS(Solieusap!F3252)</f>
        <v>0</v>
      </c>
      <c r="G3252" s="16">
        <f>ABS(Solieusap!G3252)</f>
        <v>0</v>
      </c>
      <c r="H3252" s="16">
        <f>ABS(Solieusap!H3252)</f>
        <v>0</v>
      </c>
      <c r="I3252" s="16">
        <f>ABS(Solieusap!I3252)</f>
        <v>0</v>
      </c>
      <c r="J3252" s="16">
        <f>ABS(Solieusap!J3252)</f>
        <v>0</v>
      </c>
      <c r="K3252" s="16">
        <f t="shared" si="0"/>
        <v>0</v>
      </c>
      <c r="L3252" s="16">
        <f t="shared" si="1"/>
        <v>0</v>
      </c>
    </row>
    <row r="3253" spans="1:12" ht="16.5" customHeight="1">
      <c r="A3253" s="15">
        <f>Solieusap!A3253</f>
        <v>0</v>
      </c>
      <c r="B3253" s="15">
        <f>Solieusap!B3253</f>
        <v>0</v>
      </c>
      <c r="C3253" s="15">
        <f>Solieusap!C3253</f>
        <v>0</v>
      </c>
      <c r="D3253" s="15">
        <f>Solieusap!D3253</f>
        <v>0</v>
      </c>
      <c r="E3253" s="16">
        <f>ABS(Solieusap!E3253)</f>
        <v>0</v>
      </c>
      <c r="F3253" s="16">
        <f>ABS(Solieusap!F3253)</f>
        <v>0</v>
      </c>
      <c r="G3253" s="16">
        <f>ABS(Solieusap!G3253)</f>
        <v>0</v>
      </c>
      <c r="H3253" s="16">
        <f>ABS(Solieusap!H3253)</f>
        <v>0</v>
      </c>
      <c r="I3253" s="16">
        <f>ABS(Solieusap!I3253)</f>
        <v>0</v>
      </c>
      <c r="J3253" s="16">
        <f>ABS(Solieusap!J3253)</f>
        <v>0</v>
      </c>
      <c r="K3253" s="16">
        <f t="shared" si="0"/>
        <v>0</v>
      </c>
      <c r="L3253" s="16">
        <f t="shared" si="1"/>
        <v>0</v>
      </c>
    </row>
    <row r="3254" spans="1:12" ht="16.5" customHeight="1">
      <c r="A3254" s="15">
        <f>Solieusap!A3254</f>
        <v>0</v>
      </c>
      <c r="B3254" s="15">
        <f>Solieusap!B3254</f>
        <v>0</v>
      </c>
      <c r="C3254" s="15">
        <f>Solieusap!C3254</f>
        <v>0</v>
      </c>
      <c r="D3254" s="15">
        <f>Solieusap!D3254</f>
        <v>0</v>
      </c>
      <c r="E3254" s="16">
        <f>ABS(Solieusap!E3254)</f>
        <v>0</v>
      </c>
      <c r="F3254" s="16">
        <f>ABS(Solieusap!F3254)</f>
        <v>0</v>
      </c>
      <c r="G3254" s="16">
        <f>ABS(Solieusap!G3254)</f>
        <v>0</v>
      </c>
      <c r="H3254" s="16">
        <f>ABS(Solieusap!H3254)</f>
        <v>0</v>
      </c>
      <c r="I3254" s="16">
        <f>ABS(Solieusap!I3254)</f>
        <v>0</v>
      </c>
      <c r="J3254" s="16">
        <f>ABS(Solieusap!J3254)</f>
        <v>0</v>
      </c>
      <c r="K3254" s="16">
        <f t="shared" si="0"/>
        <v>0</v>
      </c>
      <c r="L3254" s="16">
        <f t="shared" si="1"/>
        <v>0</v>
      </c>
    </row>
    <row r="3255" spans="1:12" ht="16.5" customHeight="1">
      <c r="A3255" s="15">
        <f>Solieusap!A3255</f>
        <v>0</v>
      </c>
      <c r="B3255" s="15">
        <f>Solieusap!B3255</f>
        <v>0</v>
      </c>
      <c r="C3255" s="15">
        <f>Solieusap!C3255</f>
        <v>0</v>
      </c>
      <c r="D3255" s="15">
        <f>Solieusap!D3255</f>
        <v>0</v>
      </c>
      <c r="E3255" s="16">
        <f>ABS(Solieusap!E3255)</f>
        <v>0</v>
      </c>
      <c r="F3255" s="16">
        <f>ABS(Solieusap!F3255)</f>
        <v>0</v>
      </c>
      <c r="G3255" s="16">
        <f>ABS(Solieusap!G3255)</f>
        <v>0</v>
      </c>
      <c r="H3255" s="16">
        <f>ABS(Solieusap!H3255)</f>
        <v>0</v>
      </c>
      <c r="I3255" s="16">
        <f>ABS(Solieusap!I3255)</f>
        <v>0</v>
      </c>
      <c r="J3255" s="16">
        <f>ABS(Solieusap!J3255)</f>
        <v>0</v>
      </c>
      <c r="K3255" s="16">
        <f t="shared" si="0"/>
        <v>0</v>
      </c>
      <c r="L3255" s="16">
        <f t="shared" si="1"/>
        <v>0</v>
      </c>
    </row>
    <row r="3256" spans="1:12" ht="16.5" customHeight="1">
      <c r="A3256" s="15">
        <f>Solieusap!A3256</f>
        <v>0</v>
      </c>
      <c r="B3256" s="15">
        <f>Solieusap!B3256</f>
        <v>0</v>
      </c>
      <c r="C3256" s="15">
        <f>Solieusap!C3256</f>
        <v>0</v>
      </c>
      <c r="D3256" s="15">
        <f>Solieusap!D3256</f>
        <v>0</v>
      </c>
      <c r="E3256" s="16">
        <f>ABS(Solieusap!E3256)</f>
        <v>0</v>
      </c>
      <c r="F3256" s="16">
        <f>ABS(Solieusap!F3256)</f>
        <v>0</v>
      </c>
      <c r="G3256" s="16">
        <f>ABS(Solieusap!G3256)</f>
        <v>0</v>
      </c>
      <c r="H3256" s="16">
        <f>ABS(Solieusap!H3256)</f>
        <v>0</v>
      </c>
      <c r="I3256" s="16">
        <f>ABS(Solieusap!I3256)</f>
        <v>0</v>
      </c>
      <c r="J3256" s="16">
        <f>ABS(Solieusap!J3256)</f>
        <v>0</v>
      </c>
      <c r="K3256" s="16">
        <f t="shared" si="0"/>
        <v>0</v>
      </c>
      <c r="L3256" s="16">
        <f t="shared" si="1"/>
        <v>0</v>
      </c>
    </row>
    <row r="3257" spans="1:12" ht="16.5" customHeight="1">
      <c r="A3257" s="15">
        <f>Solieusap!A3257</f>
        <v>0</v>
      </c>
      <c r="B3257" s="15">
        <f>Solieusap!B3257</f>
        <v>0</v>
      </c>
      <c r="C3257" s="15">
        <f>Solieusap!C3257</f>
        <v>0</v>
      </c>
      <c r="D3257" s="15">
        <f>Solieusap!D3257</f>
        <v>0</v>
      </c>
      <c r="E3257" s="16">
        <f>ABS(Solieusap!E3257)</f>
        <v>0</v>
      </c>
      <c r="F3257" s="16">
        <f>ABS(Solieusap!F3257)</f>
        <v>0</v>
      </c>
      <c r="G3257" s="16">
        <f>ABS(Solieusap!G3257)</f>
        <v>0</v>
      </c>
      <c r="H3257" s="16">
        <f>ABS(Solieusap!H3257)</f>
        <v>0</v>
      </c>
      <c r="I3257" s="16">
        <f>ABS(Solieusap!I3257)</f>
        <v>0</v>
      </c>
      <c r="J3257" s="16">
        <f>ABS(Solieusap!J3257)</f>
        <v>0</v>
      </c>
      <c r="K3257" s="16">
        <f t="shared" si="0"/>
        <v>0</v>
      </c>
      <c r="L3257" s="16">
        <f t="shared" si="1"/>
        <v>0</v>
      </c>
    </row>
    <row r="3258" spans="1:12" ht="16.5" customHeight="1">
      <c r="A3258" s="15">
        <f>Solieusap!A3258</f>
        <v>0</v>
      </c>
      <c r="B3258" s="15">
        <f>Solieusap!B3258</f>
        <v>0</v>
      </c>
      <c r="C3258" s="15">
        <f>Solieusap!C3258</f>
        <v>0</v>
      </c>
      <c r="D3258" s="15">
        <f>Solieusap!D3258</f>
        <v>0</v>
      </c>
      <c r="E3258" s="16">
        <f>ABS(Solieusap!E3258)</f>
        <v>0</v>
      </c>
      <c r="F3258" s="16">
        <f>ABS(Solieusap!F3258)</f>
        <v>0</v>
      </c>
      <c r="G3258" s="16">
        <f>ABS(Solieusap!G3258)</f>
        <v>0</v>
      </c>
      <c r="H3258" s="16">
        <f>ABS(Solieusap!H3258)</f>
        <v>0</v>
      </c>
      <c r="I3258" s="16">
        <f>ABS(Solieusap!I3258)</f>
        <v>0</v>
      </c>
      <c r="J3258" s="16">
        <f>ABS(Solieusap!J3258)</f>
        <v>0</v>
      </c>
      <c r="K3258" s="16">
        <f t="shared" si="0"/>
        <v>0</v>
      </c>
      <c r="L3258" s="16">
        <f t="shared" si="1"/>
        <v>0</v>
      </c>
    </row>
    <row r="3259" spans="1:12" ht="16.5" customHeight="1">
      <c r="A3259" s="15">
        <f>Solieusap!A3259</f>
        <v>0</v>
      </c>
      <c r="B3259" s="15">
        <f>Solieusap!B3259</f>
        <v>0</v>
      </c>
      <c r="C3259" s="15">
        <f>Solieusap!C3259</f>
        <v>0</v>
      </c>
      <c r="D3259" s="15">
        <f>Solieusap!D3259</f>
        <v>0</v>
      </c>
      <c r="E3259" s="16">
        <f>ABS(Solieusap!E3259)</f>
        <v>0</v>
      </c>
      <c r="F3259" s="16">
        <f>ABS(Solieusap!F3259)</f>
        <v>0</v>
      </c>
      <c r="G3259" s="16">
        <f>ABS(Solieusap!G3259)</f>
        <v>0</v>
      </c>
      <c r="H3259" s="16">
        <f>ABS(Solieusap!H3259)</f>
        <v>0</v>
      </c>
      <c r="I3259" s="16">
        <f>ABS(Solieusap!I3259)</f>
        <v>0</v>
      </c>
      <c r="J3259" s="16">
        <f>ABS(Solieusap!J3259)</f>
        <v>0</v>
      </c>
      <c r="K3259" s="16">
        <f t="shared" si="0"/>
        <v>0</v>
      </c>
      <c r="L3259" s="16">
        <f t="shared" si="1"/>
        <v>0</v>
      </c>
    </row>
    <row r="3260" spans="1:12" ht="16.5" customHeight="1">
      <c r="A3260" s="15">
        <f>Solieusap!A3260</f>
        <v>0</v>
      </c>
      <c r="B3260" s="15">
        <f>Solieusap!B3260</f>
        <v>0</v>
      </c>
      <c r="C3260" s="15">
        <f>Solieusap!C3260</f>
        <v>0</v>
      </c>
      <c r="D3260" s="15">
        <f>Solieusap!D3260</f>
        <v>0</v>
      </c>
      <c r="E3260" s="16">
        <f>ABS(Solieusap!E3260)</f>
        <v>0</v>
      </c>
      <c r="F3260" s="16">
        <f>ABS(Solieusap!F3260)</f>
        <v>0</v>
      </c>
      <c r="G3260" s="16">
        <f>ABS(Solieusap!G3260)</f>
        <v>0</v>
      </c>
      <c r="H3260" s="16">
        <f>ABS(Solieusap!H3260)</f>
        <v>0</v>
      </c>
      <c r="I3260" s="16">
        <f>ABS(Solieusap!I3260)</f>
        <v>0</v>
      </c>
      <c r="J3260" s="16">
        <f>ABS(Solieusap!J3260)</f>
        <v>0</v>
      </c>
      <c r="K3260" s="16">
        <f t="shared" si="0"/>
        <v>0</v>
      </c>
      <c r="L3260" s="16">
        <f t="shared" si="1"/>
        <v>0</v>
      </c>
    </row>
    <row r="3261" spans="1:12" ht="16.5" customHeight="1">
      <c r="A3261" s="15">
        <f>Solieusap!A3261</f>
        <v>0</v>
      </c>
      <c r="B3261" s="15">
        <f>Solieusap!B3261</f>
        <v>0</v>
      </c>
      <c r="C3261" s="15">
        <f>Solieusap!C3261</f>
        <v>0</v>
      </c>
      <c r="D3261" s="15">
        <f>Solieusap!D3261</f>
        <v>0</v>
      </c>
      <c r="E3261" s="16">
        <f>ABS(Solieusap!E3261)</f>
        <v>0</v>
      </c>
      <c r="F3261" s="16">
        <f>ABS(Solieusap!F3261)</f>
        <v>0</v>
      </c>
      <c r="G3261" s="16">
        <f>ABS(Solieusap!G3261)</f>
        <v>0</v>
      </c>
      <c r="H3261" s="16">
        <f>ABS(Solieusap!H3261)</f>
        <v>0</v>
      </c>
      <c r="I3261" s="16">
        <f>ABS(Solieusap!I3261)</f>
        <v>0</v>
      </c>
      <c r="J3261" s="16">
        <f>ABS(Solieusap!J3261)</f>
        <v>0</v>
      </c>
      <c r="K3261" s="16">
        <f t="shared" si="0"/>
        <v>0</v>
      </c>
      <c r="L3261" s="16">
        <f t="shared" si="1"/>
        <v>0</v>
      </c>
    </row>
    <row r="3262" spans="1:12" ht="16.5" customHeight="1">
      <c r="A3262" s="15">
        <f>Solieusap!A3262</f>
        <v>0</v>
      </c>
      <c r="B3262" s="15">
        <f>Solieusap!B3262</f>
        <v>0</v>
      </c>
      <c r="C3262" s="15">
        <f>Solieusap!C3262</f>
        <v>0</v>
      </c>
      <c r="D3262" s="15">
        <f>Solieusap!D3262</f>
        <v>0</v>
      </c>
      <c r="E3262" s="16">
        <f>ABS(Solieusap!E3262)</f>
        <v>0</v>
      </c>
      <c r="F3262" s="16">
        <f>ABS(Solieusap!F3262)</f>
        <v>0</v>
      </c>
      <c r="G3262" s="16">
        <f>ABS(Solieusap!G3262)</f>
        <v>0</v>
      </c>
      <c r="H3262" s="16">
        <f>ABS(Solieusap!H3262)</f>
        <v>0</v>
      </c>
      <c r="I3262" s="16">
        <f>ABS(Solieusap!I3262)</f>
        <v>0</v>
      </c>
      <c r="J3262" s="16">
        <f>ABS(Solieusap!J3262)</f>
        <v>0</v>
      </c>
      <c r="K3262" s="16">
        <f t="shared" si="0"/>
        <v>0</v>
      </c>
      <c r="L3262" s="16">
        <f t="shared" si="1"/>
        <v>0</v>
      </c>
    </row>
    <row r="3263" spans="1:12" ht="16.5" customHeight="1">
      <c r="A3263" s="15">
        <f>Solieusap!A3263</f>
        <v>0</v>
      </c>
      <c r="B3263" s="15">
        <f>Solieusap!B3263</f>
        <v>0</v>
      </c>
      <c r="C3263" s="15">
        <f>Solieusap!C3263</f>
        <v>0</v>
      </c>
      <c r="D3263" s="15">
        <f>Solieusap!D3263</f>
        <v>0</v>
      </c>
      <c r="E3263" s="16">
        <f>ABS(Solieusap!E3263)</f>
        <v>0</v>
      </c>
      <c r="F3263" s="16">
        <f>ABS(Solieusap!F3263)</f>
        <v>0</v>
      </c>
      <c r="G3263" s="16">
        <f>ABS(Solieusap!G3263)</f>
        <v>0</v>
      </c>
      <c r="H3263" s="16">
        <f>ABS(Solieusap!H3263)</f>
        <v>0</v>
      </c>
      <c r="I3263" s="16">
        <f>ABS(Solieusap!I3263)</f>
        <v>0</v>
      </c>
      <c r="J3263" s="16">
        <f>ABS(Solieusap!J3263)</f>
        <v>0</v>
      </c>
      <c r="K3263" s="16">
        <f t="shared" si="0"/>
        <v>0</v>
      </c>
      <c r="L3263" s="16">
        <f t="shared" si="1"/>
        <v>0</v>
      </c>
    </row>
    <row r="3264" spans="1:12" ht="16.5" customHeight="1">
      <c r="A3264" s="15">
        <f>Solieusap!A3264</f>
        <v>0</v>
      </c>
      <c r="B3264" s="15">
        <f>Solieusap!B3264</f>
        <v>0</v>
      </c>
      <c r="C3264" s="15">
        <f>Solieusap!C3264</f>
        <v>0</v>
      </c>
      <c r="D3264" s="15">
        <f>Solieusap!D3264</f>
        <v>0</v>
      </c>
      <c r="E3264" s="16">
        <f>ABS(Solieusap!E3264)</f>
        <v>0</v>
      </c>
      <c r="F3264" s="16">
        <f>ABS(Solieusap!F3264)</f>
        <v>0</v>
      </c>
      <c r="G3264" s="16">
        <f>ABS(Solieusap!G3264)</f>
        <v>0</v>
      </c>
      <c r="H3264" s="16">
        <f>ABS(Solieusap!H3264)</f>
        <v>0</v>
      </c>
      <c r="I3264" s="16">
        <f>ABS(Solieusap!I3264)</f>
        <v>0</v>
      </c>
      <c r="J3264" s="16">
        <f>ABS(Solieusap!J3264)</f>
        <v>0</v>
      </c>
      <c r="K3264" s="16">
        <f t="shared" si="0"/>
        <v>0</v>
      </c>
      <c r="L3264" s="16">
        <f t="shared" si="1"/>
        <v>0</v>
      </c>
    </row>
    <row r="3265" spans="1:12" ht="16.5" customHeight="1">
      <c r="A3265" s="15">
        <f>Solieusap!A3265</f>
        <v>0</v>
      </c>
      <c r="B3265" s="15">
        <f>Solieusap!B3265</f>
        <v>0</v>
      </c>
      <c r="C3265" s="15">
        <f>Solieusap!C3265</f>
        <v>0</v>
      </c>
      <c r="D3265" s="15">
        <f>Solieusap!D3265</f>
        <v>0</v>
      </c>
      <c r="E3265" s="16">
        <f>ABS(Solieusap!E3265)</f>
        <v>0</v>
      </c>
      <c r="F3265" s="16">
        <f>ABS(Solieusap!F3265)</f>
        <v>0</v>
      </c>
      <c r="G3265" s="16">
        <f>ABS(Solieusap!G3265)</f>
        <v>0</v>
      </c>
      <c r="H3265" s="16">
        <f>ABS(Solieusap!H3265)</f>
        <v>0</v>
      </c>
      <c r="I3265" s="16">
        <f>ABS(Solieusap!I3265)</f>
        <v>0</v>
      </c>
      <c r="J3265" s="16">
        <f>ABS(Solieusap!J3265)</f>
        <v>0</v>
      </c>
      <c r="K3265" s="16">
        <f t="shared" si="0"/>
        <v>0</v>
      </c>
      <c r="L3265" s="16">
        <f t="shared" si="1"/>
        <v>0</v>
      </c>
    </row>
    <row r="3266" spans="1:12" ht="16.5" customHeight="1">
      <c r="A3266" s="15">
        <f>Solieusap!A3266</f>
        <v>0</v>
      </c>
      <c r="B3266" s="15">
        <f>Solieusap!B3266</f>
        <v>0</v>
      </c>
      <c r="C3266" s="15">
        <f>Solieusap!C3266</f>
        <v>0</v>
      </c>
      <c r="D3266" s="15">
        <f>Solieusap!D3266</f>
        <v>0</v>
      </c>
      <c r="E3266" s="16">
        <f>ABS(Solieusap!E3266)</f>
        <v>0</v>
      </c>
      <c r="F3266" s="16">
        <f>ABS(Solieusap!F3266)</f>
        <v>0</v>
      </c>
      <c r="G3266" s="16">
        <f>ABS(Solieusap!G3266)</f>
        <v>0</v>
      </c>
      <c r="H3266" s="16">
        <f>ABS(Solieusap!H3266)</f>
        <v>0</v>
      </c>
      <c r="I3266" s="16">
        <f>ABS(Solieusap!I3266)</f>
        <v>0</v>
      </c>
      <c r="J3266" s="16">
        <f>ABS(Solieusap!J3266)</f>
        <v>0</v>
      </c>
      <c r="K3266" s="16">
        <f t="shared" si="0"/>
        <v>0</v>
      </c>
      <c r="L3266" s="16">
        <f t="shared" si="1"/>
        <v>0</v>
      </c>
    </row>
    <row r="3267" spans="1:12" ht="16.5" customHeight="1">
      <c r="A3267" s="15">
        <f>Solieusap!A3267</f>
        <v>0</v>
      </c>
      <c r="B3267" s="15">
        <f>Solieusap!B3267</f>
        <v>0</v>
      </c>
      <c r="C3267" s="15">
        <f>Solieusap!C3267</f>
        <v>0</v>
      </c>
      <c r="D3267" s="15">
        <f>Solieusap!D3267</f>
        <v>0</v>
      </c>
      <c r="E3267" s="16">
        <f>ABS(Solieusap!E3267)</f>
        <v>0</v>
      </c>
      <c r="F3267" s="16">
        <f>ABS(Solieusap!F3267)</f>
        <v>0</v>
      </c>
      <c r="G3267" s="16">
        <f>ABS(Solieusap!G3267)</f>
        <v>0</v>
      </c>
      <c r="H3267" s="16">
        <f>ABS(Solieusap!H3267)</f>
        <v>0</v>
      </c>
      <c r="I3267" s="16">
        <f>ABS(Solieusap!I3267)</f>
        <v>0</v>
      </c>
      <c r="J3267" s="16">
        <f>ABS(Solieusap!J3267)</f>
        <v>0</v>
      </c>
      <c r="K3267" s="16">
        <f t="shared" si="0"/>
        <v>0</v>
      </c>
      <c r="L3267" s="16">
        <f t="shared" si="1"/>
        <v>0</v>
      </c>
    </row>
    <row r="3268" spans="1:12" ht="16.5" customHeight="1">
      <c r="A3268" s="15">
        <f>Solieusap!A3268</f>
        <v>0</v>
      </c>
      <c r="B3268" s="15">
        <f>Solieusap!B3268</f>
        <v>0</v>
      </c>
      <c r="C3268" s="15">
        <f>Solieusap!C3268</f>
        <v>0</v>
      </c>
      <c r="D3268" s="15">
        <f>Solieusap!D3268</f>
        <v>0</v>
      </c>
      <c r="E3268" s="16">
        <f>ABS(Solieusap!E3268)</f>
        <v>0</v>
      </c>
      <c r="F3268" s="16">
        <f>ABS(Solieusap!F3268)</f>
        <v>0</v>
      </c>
      <c r="G3268" s="16">
        <f>ABS(Solieusap!G3268)</f>
        <v>0</v>
      </c>
      <c r="H3268" s="16">
        <f>ABS(Solieusap!H3268)</f>
        <v>0</v>
      </c>
      <c r="I3268" s="16">
        <f>ABS(Solieusap!I3268)</f>
        <v>0</v>
      </c>
      <c r="J3268" s="16">
        <f>ABS(Solieusap!J3268)</f>
        <v>0</v>
      </c>
      <c r="K3268" s="16">
        <f t="shared" si="0"/>
        <v>0</v>
      </c>
      <c r="L3268" s="16">
        <f t="shared" si="1"/>
        <v>0</v>
      </c>
    </row>
    <row r="3269" spans="1:12" ht="16.5" customHeight="1">
      <c r="A3269" s="15">
        <f>Solieusap!A3269</f>
        <v>0</v>
      </c>
      <c r="B3269" s="15">
        <f>Solieusap!B3269</f>
        <v>0</v>
      </c>
      <c r="C3269" s="15">
        <f>Solieusap!C3269</f>
        <v>0</v>
      </c>
      <c r="D3269" s="15">
        <f>Solieusap!D3269</f>
        <v>0</v>
      </c>
      <c r="E3269" s="16">
        <f>ABS(Solieusap!E3269)</f>
        <v>0</v>
      </c>
      <c r="F3269" s="16">
        <f>ABS(Solieusap!F3269)</f>
        <v>0</v>
      </c>
      <c r="G3269" s="16">
        <f>ABS(Solieusap!G3269)</f>
        <v>0</v>
      </c>
      <c r="H3269" s="16">
        <f>ABS(Solieusap!H3269)</f>
        <v>0</v>
      </c>
      <c r="I3269" s="16">
        <f>ABS(Solieusap!I3269)</f>
        <v>0</v>
      </c>
      <c r="J3269" s="16">
        <f>ABS(Solieusap!J3269)</f>
        <v>0</v>
      </c>
      <c r="K3269" s="16">
        <f t="shared" si="0"/>
        <v>0</v>
      </c>
      <c r="L3269" s="16">
        <f t="shared" si="1"/>
        <v>0</v>
      </c>
    </row>
    <row r="3270" spans="1:12" ht="16.5" customHeight="1">
      <c r="A3270" s="15">
        <f>Solieusap!A3270</f>
        <v>0</v>
      </c>
      <c r="B3270" s="15">
        <f>Solieusap!B3270</f>
        <v>0</v>
      </c>
      <c r="C3270" s="15">
        <f>Solieusap!C3270</f>
        <v>0</v>
      </c>
      <c r="D3270" s="15">
        <f>Solieusap!D3270</f>
        <v>0</v>
      </c>
      <c r="E3270" s="16">
        <f>ABS(Solieusap!E3270)</f>
        <v>0</v>
      </c>
      <c r="F3270" s="16">
        <f>ABS(Solieusap!F3270)</f>
        <v>0</v>
      </c>
      <c r="G3270" s="16">
        <f>ABS(Solieusap!G3270)</f>
        <v>0</v>
      </c>
      <c r="H3270" s="16">
        <f>ABS(Solieusap!H3270)</f>
        <v>0</v>
      </c>
      <c r="I3270" s="16">
        <f>ABS(Solieusap!I3270)</f>
        <v>0</v>
      </c>
      <c r="J3270" s="16">
        <f>ABS(Solieusap!J3270)</f>
        <v>0</v>
      </c>
      <c r="K3270" s="16">
        <f t="shared" si="0"/>
        <v>0</v>
      </c>
      <c r="L3270" s="16">
        <f t="shared" si="1"/>
        <v>0</v>
      </c>
    </row>
    <row r="3271" spans="1:12" ht="16.5" customHeight="1">
      <c r="A3271" s="15">
        <f>Solieusap!A3271</f>
        <v>0</v>
      </c>
      <c r="B3271" s="15">
        <f>Solieusap!B3271</f>
        <v>0</v>
      </c>
      <c r="C3271" s="15">
        <f>Solieusap!C3271</f>
        <v>0</v>
      </c>
      <c r="D3271" s="15">
        <f>Solieusap!D3271</f>
        <v>0</v>
      </c>
      <c r="E3271" s="16">
        <f>ABS(Solieusap!E3271)</f>
        <v>0</v>
      </c>
      <c r="F3271" s="16">
        <f>ABS(Solieusap!F3271)</f>
        <v>0</v>
      </c>
      <c r="G3271" s="16">
        <f>ABS(Solieusap!G3271)</f>
        <v>0</v>
      </c>
      <c r="H3271" s="16">
        <f>ABS(Solieusap!H3271)</f>
        <v>0</v>
      </c>
      <c r="I3271" s="16">
        <f>ABS(Solieusap!I3271)</f>
        <v>0</v>
      </c>
      <c r="J3271" s="16">
        <f>ABS(Solieusap!J3271)</f>
        <v>0</v>
      </c>
      <c r="K3271" s="16">
        <f t="shared" si="0"/>
        <v>0</v>
      </c>
      <c r="L3271" s="16">
        <f t="shared" si="1"/>
        <v>0</v>
      </c>
    </row>
    <row r="3272" spans="1:12" ht="16.5" customHeight="1">
      <c r="A3272" s="15">
        <f>Solieusap!A3272</f>
        <v>0</v>
      </c>
      <c r="B3272" s="15">
        <f>Solieusap!B3272</f>
        <v>0</v>
      </c>
      <c r="C3272" s="15">
        <f>Solieusap!C3272</f>
        <v>0</v>
      </c>
      <c r="D3272" s="15">
        <f>Solieusap!D3272</f>
        <v>0</v>
      </c>
      <c r="E3272" s="16">
        <f>ABS(Solieusap!E3272)</f>
        <v>0</v>
      </c>
      <c r="F3272" s="16">
        <f>ABS(Solieusap!F3272)</f>
        <v>0</v>
      </c>
      <c r="G3272" s="16">
        <f>ABS(Solieusap!G3272)</f>
        <v>0</v>
      </c>
      <c r="H3272" s="16">
        <f>ABS(Solieusap!H3272)</f>
        <v>0</v>
      </c>
      <c r="I3272" s="16">
        <f>ABS(Solieusap!I3272)</f>
        <v>0</v>
      </c>
      <c r="J3272" s="16">
        <f>ABS(Solieusap!J3272)</f>
        <v>0</v>
      </c>
      <c r="K3272" s="16">
        <f t="shared" si="0"/>
        <v>0</v>
      </c>
      <c r="L3272" s="16">
        <f t="shared" si="1"/>
        <v>0</v>
      </c>
    </row>
    <row r="3273" spans="1:12" ht="16.5" customHeight="1">
      <c r="A3273" s="15">
        <f>Solieusap!A3273</f>
        <v>0</v>
      </c>
      <c r="B3273" s="15">
        <f>Solieusap!B3273</f>
        <v>0</v>
      </c>
      <c r="C3273" s="15">
        <f>Solieusap!C3273</f>
        <v>0</v>
      </c>
      <c r="D3273" s="15">
        <f>Solieusap!D3273</f>
        <v>0</v>
      </c>
      <c r="E3273" s="16">
        <f>ABS(Solieusap!E3273)</f>
        <v>0</v>
      </c>
      <c r="F3273" s="16">
        <f>ABS(Solieusap!F3273)</f>
        <v>0</v>
      </c>
      <c r="G3273" s="16">
        <f>ABS(Solieusap!G3273)</f>
        <v>0</v>
      </c>
      <c r="H3273" s="16">
        <f>ABS(Solieusap!H3273)</f>
        <v>0</v>
      </c>
      <c r="I3273" s="16">
        <f>ABS(Solieusap!I3273)</f>
        <v>0</v>
      </c>
      <c r="J3273" s="16">
        <f>ABS(Solieusap!J3273)</f>
        <v>0</v>
      </c>
      <c r="K3273" s="16">
        <f t="shared" si="0"/>
        <v>0</v>
      </c>
      <c r="L3273" s="16">
        <f t="shared" si="1"/>
        <v>0</v>
      </c>
    </row>
    <row r="3274" spans="1:12" ht="16.5" customHeight="1">
      <c r="A3274" s="15">
        <f>Solieusap!A3274</f>
        <v>0</v>
      </c>
      <c r="B3274" s="15">
        <f>Solieusap!B3274</f>
        <v>0</v>
      </c>
      <c r="C3274" s="15">
        <f>Solieusap!C3274</f>
        <v>0</v>
      </c>
      <c r="D3274" s="15">
        <f>Solieusap!D3274</f>
        <v>0</v>
      </c>
      <c r="E3274" s="16">
        <f>ABS(Solieusap!E3274)</f>
        <v>0</v>
      </c>
      <c r="F3274" s="16">
        <f>ABS(Solieusap!F3274)</f>
        <v>0</v>
      </c>
      <c r="G3274" s="16">
        <f>ABS(Solieusap!G3274)</f>
        <v>0</v>
      </c>
      <c r="H3274" s="16">
        <f>ABS(Solieusap!H3274)</f>
        <v>0</v>
      </c>
      <c r="I3274" s="16">
        <f>ABS(Solieusap!I3274)</f>
        <v>0</v>
      </c>
      <c r="J3274" s="16">
        <f>ABS(Solieusap!J3274)</f>
        <v>0</v>
      </c>
      <c r="K3274" s="16">
        <f t="shared" si="0"/>
        <v>0</v>
      </c>
      <c r="L3274" s="16">
        <f t="shared" si="1"/>
        <v>0</v>
      </c>
    </row>
    <row r="3275" spans="1:12" ht="16.5" customHeight="1">
      <c r="A3275" s="15">
        <f>Solieusap!A3275</f>
        <v>0</v>
      </c>
      <c r="B3275" s="15">
        <f>Solieusap!B3275</f>
        <v>0</v>
      </c>
      <c r="C3275" s="15">
        <f>Solieusap!C3275</f>
        <v>0</v>
      </c>
      <c r="D3275" s="15">
        <f>Solieusap!D3275</f>
        <v>0</v>
      </c>
      <c r="E3275" s="16">
        <f>ABS(Solieusap!E3275)</f>
        <v>0</v>
      </c>
      <c r="F3275" s="16">
        <f>ABS(Solieusap!F3275)</f>
        <v>0</v>
      </c>
      <c r="G3275" s="16">
        <f>ABS(Solieusap!G3275)</f>
        <v>0</v>
      </c>
      <c r="H3275" s="16">
        <f>ABS(Solieusap!H3275)</f>
        <v>0</v>
      </c>
      <c r="I3275" s="16">
        <f>ABS(Solieusap!I3275)</f>
        <v>0</v>
      </c>
      <c r="J3275" s="16">
        <f>ABS(Solieusap!J3275)</f>
        <v>0</v>
      </c>
      <c r="K3275" s="16">
        <f t="shared" si="0"/>
        <v>0</v>
      </c>
      <c r="L3275" s="16">
        <f t="shared" si="1"/>
        <v>0</v>
      </c>
    </row>
    <row r="3276" spans="1:12" ht="16.5" customHeight="1">
      <c r="A3276" s="15">
        <f>Solieusap!A3276</f>
        <v>0</v>
      </c>
      <c r="B3276" s="15">
        <f>Solieusap!B3276</f>
        <v>0</v>
      </c>
      <c r="C3276" s="15">
        <f>Solieusap!C3276</f>
        <v>0</v>
      </c>
      <c r="D3276" s="15">
        <f>Solieusap!D3276</f>
        <v>0</v>
      </c>
      <c r="E3276" s="16">
        <f>ABS(Solieusap!E3276)</f>
        <v>0</v>
      </c>
      <c r="F3276" s="16">
        <f>ABS(Solieusap!F3276)</f>
        <v>0</v>
      </c>
      <c r="G3276" s="16">
        <f>ABS(Solieusap!G3276)</f>
        <v>0</v>
      </c>
      <c r="H3276" s="16">
        <f>ABS(Solieusap!H3276)</f>
        <v>0</v>
      </c>
      <c r="I3276" s="16">
        <f>ABS(Solieusap!I3276)</f>
        <v>0</v>
      </c>
      <c r="J3276" s="16">
        <f>ABS(Solieusap!J3276)</f>
        <v>0</v>
      </c>
      <c r="K3276" s="16">
        <f t="shared" si="0"/>
        <v>0</v>
      </c>
      <c r="L3276" s="16">
        <f t="shared" si="1"/>
        <v>0</v>
      </c>
    </row>
    <row r="3277" spans="1:12" ht="16.5" customHeight="1">
      <c r="A3277" s="15">
        <f>Solieusap!A3277</f>
        <v>0</v>
      </c>
      <c r="B3277" s="15">
        <f>Solieusap!B3277</f>
        <v>0</v>
      </c>
      <c r="C3277" s="15">
        <f>Solieusap!C3277</f>
        <v>0</v>
      </c>
      <c r="D3277" s="15">
        <f>Solieusap!D3277</f>
        <v>0</v>
      </c>
      <c r="E3277" s="16">
        <f>ABS(Solieusap!E3277)</f>
        <v>0</v>
      </c>
      <c r="F3277" s="16">
        <f>ABS(Solieusap!F3277)</f>
        <v>0</v>
      </c>
      <c r="G3277" s="16">
        <f>ABS(Solieusap!G3277)</f>
        <v>0</v>
      </c>
      <c r="H3277" s="16">
        <f>ABS(Solieusap!H3277)</f>
        <v>0</v>
      </c>
      <c r="I3277" s="16">
        <f>ABS(Solieusap!I3277)</f>
        <v>0</v>
      </c>
      <c r="J3277" s="16">
        <f>ABS(Solieusap!J3277)</f>
        <v>0</v>
      </c>
      <c r="K3277" s="16">
        <f t="shared" si="0"/>
        <v>0</v>
      </c>
      <c r="L3277" s="16">
        <f t="shared" si="1"/>
        <v>0</v>
      </c>
    </row>
    <row r="3278" spans="1:12" ht="16.5" customHeight="1">
      <c r="A3278" s="15">
        <f>Solieusap!A3278</f>
        <v>0</v>
      </c>
      <c r="B3278" s="15">
        <f>Solieusap!B3278</f>
        <v>0</v>
      </c>
      <c r="C3278" s="15">
        <f>Solieusap!C3278</f>
        <v>0</v>
      </c>
      <c r="D3278" s="15">
        <f>Solieusap!D3278</f>
        <v>0</v>
      </c>
      <c r="E3278" s="16">
        <f>ABS(Solieusap!E3278)</f>
        <v>0</v>
      </c>
      <c r="F3278" s="16">
        <f>ABS(Solieusap!F3278)</f>
        <v>0</v>
      </c>
      <c r="G3278" s="16">
        <f>ABS(Solieusap!G3278)</f>
        <v>0</v>
      </c>
      <c r="H3278" s="16">
        <f>ABS(Solieusap!H3278)</f>
        <v>0</v>
      </c>
      <c r="I3278" s="16">
        <f>ABS(Solieusap!I3278)</f>
        <v>0</v>
      </c>
      <c r="J3278" s="16">
        <f>ABS(Solieusap!J3278)</f>
        <v>0</v>
      </c>
      <c r="K3278" s="16">
        <f t="shared" si="0"/>
        <v>0</v>
      </c>
      <c r="L3278" s="16">
        <f t="shared" si="1"/>
        <v>0</v>
      </c>
    </row>
    <row r="3279" spans="1:12" ht="16.5" customHeight="1">
      <c r="A3279" s="15">
        <f>Solieusap!A3279</f>
        <v>0</v>
      </c>
      <c r="B3279" s="15">
        <f>Solieusap!B3279</f>
        <v>0</v>
      </c>
      <c r="C3279" s="15">
        <f>Solieusap!C3279</f>
        <v>0</v>
      </c>
      <c r="D3279" s="15">
        <f>Solieusap!D3279</f>
        <v>0</v>
      </c>
      <c r="E3279" s="16">
        <f>ABS(Solieusap!E3279)</f>
        <v>0</v>
      </c>
      <c r="F3279" s="16">
        <f>ABS(Solieusap!F3279)</f>
        <v>0</v>
      </c>
      <c r="G3279" s="16">
        <f>ABS(Solieusap!G3279)</f>
        <v>0</v>
      </c>
      <c r="H3279" s="16">
        <f>ABS(Solieusap!H3279)</f>
        <v>0</v>
      </c>
      <c r="I3279" s="16">
        <f>ABS(Solieusap!I3279)</f>
        <v>0</v>
      </c>
      <c r="J3279" s="16">
        <f>ABS(Solieusap!J3279)</f>
        <v>0</v>
      </c>
      <c r="K3279" s="16">
        <f t="shared" si="0"/>
        <v>0</v>
      </c>
      <c r="L3279" s="16">
        <f t="shared" si="1"/>
        <v>0</v>
      </c>
    </row>
    <row r="3280" spans="1:12" ht="16.5" customHeight="1">
      <c r="A3280" s="15">
        <f>Solieusap!A3280</f>
        <v>0</v>
      </c>
      <c r="B3280" s="15">
        <f>Solieusap!B3280</f>
        <v>0</v>
      </c>
      <c r="C3280" s="15">
        <f>Solieusap!C3280</f>
        <v>0</v>
      </c>
      <c r="D3280" s="15">
        <f>Solieusap!D3280</f>
        <v>0</v>
      </c>
      <c r="E3280" s="16">
        <f>ABS(Solieusap!E3280)</f>
        <v>0</v>
      </c>
      <c r="F3280" s="16">
        <f>ABS(Solieusap!F3280)</f>
        <v>0</v>
      </c>
      <c r="G3280" s="16">
        <f>ABS(Solieusap!G3280)</f>
        <v>0</v>
      </c>
      <c r="H3280" s="16">
        <f>ABS(Solieusap!H3280)</f>
        <v>0</v>
      </c>
      <c r="I3280" s="16">
        <f>ABS(Solieusap!I3280)</f>
        <v>0</v>
      </c>
      <c r="J3280" s="16">
        <f>ABS(Solieusap!J3280)</f>
        <v>0</v>
      </c>
      <c r="K3280" s="16">
        <f t="shared" si="0"/>
        <v>0</v>
      </c>
      <c r="L3280" s="16">
        <f t="shared" si="1"/>
        <v>0</v>
      </c>
    </row>
    <row r="3281" spans="1:12" ht="16.5" customHeight="1">
      <c r="A3281" s="15">
        <f>Solieusap!A3281</f>
        <v>0</v>
      </c>
      <c r="B3281" s="15">
        <f>Solieusap!B3281</f>
        <v>0</v>
      </c>
      <c r="C3281" s="15">
        <f>Solieusap!C3281</f>
        <v>0</v>
      </c>
      <c r="D3281" s="15">
        <f>Solieusap!D3281</f>
        <v>0</v>
      </c>
      <c r="E3281" s="16">
        <f>ABS(Solieusap!E3281)</f>
        <v>0</v>
      </c>
      <c r="F3281" s="16">
        <f>ABS(Solieusap!F3281)</f>
        <v>0</v>
      </c>
      <c r="G3281" s="16">
        <f>ABS(Solieusap!G3281)</f>
        <v>0</v>
      </c>
      <c r="H3281" s="16">
        <f>ABS(Solieusap!H3281)</f>
        <v>0</v>
      </c>
      <c r="I3281" s="16">
        <f>ABS(Solieusap!I3281)</f>
        <v>0</v>
      </c>
      <c r="J3281" s="16">
        <f>ABS(Solieusap!J3281)</f>
        <v>0</v>
      </c>
      <c r="K3281" s="16">
        <f t="shared" si="0"/>
        <v>0</v>
      </c>
      <c r="L3281" s="16">
        <f t="shared" si="1"/>
        <v>0</v>
      </c>
    </row>
    <row r="3282" spans="1:12" ht="16.5" customHeight="1">
      <c r="A3282" s="15">
        <f>Solieusap!A3282</f>
        <v>0</v>
      </c>
      <c r="B3282" s="15">
        <f>Solieusap!B3282</f>
        <v>0</v>
      </c>
      <c r="C3282" s="15">
        <f>Solieusap!C3282</f>
        <v>0</v>
      </c>
      <c r="D3282" s="15">
        <f>Solieusap!D3282</f>
        <v>0</v>
      </c>
      <c r="E3282" s="16">
        <f>ABS(Solieusap!E3282)</f>
        <v>0</v>
      </c>
      <c r="F3282" s="16">
        <f>ABS(Solieusap!F3282)</f>
        <v>0</v>
      </c>
      <c r="G3282" s="16">
        <f>ABS(Solieusap!G3282)</f>
        <v>0</v>
      </c>
      <c r="H3282" s="16">
        <f>ABS(Solieusap!H3282)</f>
        <v>0</v>
      </c>
      <c r="I3282" s="16">
        <f>ABS(Solieusap!I3282)</f>
        <v>0</v>
      </c>
      <c r="J3282" s="16">
        <f>ABS(Solieusap!J3282)</f>
        <v>0</v>
      </c>
      <c r="K3282" s="16">
        <f t="shared" si="0"/>
        <v>0</v>
      </c>
      <c r="L3282" s="16">
        <f t="shared" si="1"/>
        <v>0</v>
      </c>
    </row>
    <row r="3283" spans="1:12" ht="16.5" customHeight="1">
      <c r="A3283" s="15">
        <f>Solieusap!A3283</f>
        <v>0</v>
      </c>
      <c r="B3283" s="15">
        <f>Solieusap!B3283</f>
        <v>0</v>
      </c>
      <c r="C3283" s="15">
        <f>Solieusap!C3283</f>
        <v>0</v>
      </c>
      <c r="D3283" s="15">
        <f>Solieusap!D3283</f>
        <v>0</v>
      </c>
      <c r="E3283" s="16">
        <f>ABS(Solieusap!E3283)</f>
        <v>0</v>
      </c>
      <c r="F3283" s="16">
        <f>ABS(Solieusap!F3283)</f>
        <v>0</v>
      </c>
      <c r="G3283" s="16">
        <f>ABS(Solieusap!G3283)</f>
        <v>0</v>
      </c>
      <c r="H3283" s="16">
        <f>ABS(Solieusap!H3283)</f>
        <v>0</v>
      </c>
      <c r="I3283" s="16">
        <f>ABS(Solieusap!I3283)</f>
        <v>0</v>
      </c>
      <c r="J3283" s="16">
        <f>ABS(Solieusap!J3283)</f>
        <v>0</v>
      </c>
      <c r="K3283" s="16">
        <f t="shared" si="0"/>
        <v>0</v>
      </c>
      <c r="L3283" s="16">
        <f t="shared" si="1"/>
        <v>0</v>
      </c>
    </row>
    <row r="3284" spans="1:12" ht="16.5" customHeight="1">
      <c r="A3284" s="15">
        <f>Solieusap!A3284</f>
        <v>0</v>
      </c>
      <c r="B3284" s="15">
        <f>Solieusap!B3284</f>
        <v>0</v>
      </c>
      <c r="C3284" s="15">
        <f>Solieusap!C3284</f>
        <v>0</v>
      </c>
      <c r="D3284" s="15">
        <f>Solieusap!D3284</f>
        <v>0</v>
      </c>
      <c r="E3284" s="16">
        <f>ABS(Solieusap!E3284)</f>
        <v>0</v>
      </c>
      <c r="F3284" s="16">
        <f>ABS(Solieusap!F3284)</f>
        <v>0</v>
      </c>
      <c r="G3284" s="16">
        <f>ABS(Solieusap!G3284)</f>
        <v>0</v>
      </c>
      <c r="H3284" s="16">
        <f>ABS(Solieusap!H3284)</f>
        <v>0</v>
      </c>
      <c r="I3284" s="16">
        <f>ABS(Solieusap!I3284)</f>
        <v>0</v>
      </c>
      <c r="J3284" s="16">
        <f>ABS(Solieusap!J3284)</f>
        <v>0</v>
      </c>
      <c r="K3284" s="16">
        <f t="shared" si="0"/>
        <v>0</v>
      </c>
      <c r="L3284" s="16">
        <f t="shared" si="1"/>
        <v>0</v>
      </c>
    </row>
    <row r="3285" spans="1:12" ht="16.5" customHeight="1">
      <c r="A3285" s="15">
        <f>Solieusap!A3285</f>
        <v>0</v>
      </c>
      <c r="B3285" s="15">
        <f>Solieusap!B3285</f>
        <v>0</v>
      </c>
      <c r="C3285" s="15">
        <f>Solieusap!C3285</f>
        <v>0</v>
      </c>
      <c r="D3285" s="15">
        <f>Solieusap!D3285</f>
        <v>0</v>
      </c>
      <c r="E3285" s="16">
        <f>ABS(Solieusap!E3285)</f>
        <v>0</v>
      </c>
      <c r="F3285" s="16">
        <f>ABS(Solieusap!F3285)</f>
        <v>0</v>
      </c>
      <c r="G3285" s="16">
        <f>ABS(Solieusap!G3285)</f>
        <v>0</v>
      </c>
      <c r="H3285" s="16">
        <f>ABS(Solieusap!H3285)</f>
        <v>0</v>
      </c>
      <c r="I3285" s="16">
        <f>ABS(Solieusap!I3285)</f>
        <v>0</v>
      </c>
      <c r="J3285" s="16">
        <f>ABS(Solieusap!J3285)</f>
        <v>0</v>
      </c>
      <c r="K3285" s="16">
        <f t="shared" si="0"/>
        <v>0</v>
      </c>
      <c r="L3285" s="16">
        <f t="shared" si="1"/>
        <v>0</v>
      </c>
    </row>
    <row r="3286" spans="1:12" ht="16.5" customHeight="1">
      <c r="A3286" s="15">
        <f>Solieusap!A3286</f>
        <v>0</v>
      </c>
      <c r="B3286" s="15">
        <f>Solieusap!B3286</f>
        <v>0</v>
      </c>
      <c r="C3286" s="15">
        <f>Solieusap!C3286</f>
        <v>0</v>
      </c>
      <c r="D3286" s="15">
        <f>Solieusap!D3286</f>
        <v>0</v>
      </c>
      <c r="E3286" s="16">
        <f>ABS(Solieusap!E3286)</f>
        <v>0</v>
      </c>
      <c r="F3286" s="16">
        <f>ABS(Solieusap!F3286)</f>
        <v>0</v>
      </c>
      <c r="G3286" s="16">
        <f>ABS(Solieusap!G3286)</f>
        <v>0</v>
      </c>
      <c r="H3286" s="16">
        <f>ABS(Solieusap!H3286)</f>
        <v>0</v>
      </c>
      <c r="I3286" s="16">
        <f>ABS(Solieusap!I3286)</f>
        <v>0</v>
      </c>
      <c r="J3286" s="16">
        <f>ABS(Solieusap!J3286)</f>
        <v>0</v>
      </c>
      <c r="K3286" s="16">
        <f t="shared" si="0"/>
        <v>0</v>
      </c>
      <c r="L3286" s="16">
        <f t="shared" si="1"/>
        <v>0</v>
      </c>
    </row>
    <row r="3287" spans="1:12" ht="16.5" customHeight="1">
      <c r="A3287" s="15">
        <f>Solieusap!A3287</f>
        <v>0</v>
      </c>
      <c r="B3287" s="15">
        <f>Solieusap!B3287</f>
        <v>0</v>
      </c>
      <c r="C3287" s="15">
        <f>Solieusap!C3287</f>
        <v>0</v>
      </c>
      <c r="D3287" s="15">
        <f>Solieusap!D3287</f>
        <v>0</v>
      </c>
      <c r="E3287" s="16">
        <f>ABS(Solieusap!E3287)</f>
        <v>0</v>
      </c>
      <c r="F3287" s="16">
        <f>ABS(Solieusap!F3287)</f>
        <v>0</v>
      </c>
      <c r="G3287" s="16">
        <f>ABS(Solieusap!G3287)</f>
        <v>0</v>
      </c>
      <c r="H3287" s="16">
        <f>ABS(Solieusap!H3287)</f>
        <v>0</v>
      </c>
      <c r="I3287" s="16">
        <f>ABS(Solieusap!I3287)</f>
        <v>0</v>
      </c>
      <c r="J3287" s="16">
        <f>ABS(Solieusap!J3287)</f>
        <v>0</v>
      </c>
      <c r="K3287" s="16">
        <f t="shared" si="0"/>
        <v>0</v>
      </c>
      <c r="L3287" s="16">
        <f t="shared" si="1"/>
        <v>0</v>
      </c>
    </row>
    <row r="3288" spans="1:12" ht="16.5" customHeight="1">
      <c r="A3288" s="15">
        <f>Solieusap!A3288</f>
        <v>0</v>
      </c>
      <c r="B3288" s="15">
        <f>Solieusap!B3288</f>
        <v>0</v>
      </c>
      <c r="C3288" s="15">
        <f>Solieusap!C3288</f>
        <v>0</v>
      </c>
      <c r="D3288" s="15">
        <f>Solieusap!D3288</f>
        <v>0</v>
      </c>
      <c r="E3288" s="16">
        <f>ABS(Solieusap!E3288)</f>
        <v>0</v>
      </c>
      <c r="F3288" s="16">
        <f>ABS(Solieusap!F3288)</f>
        <v>0</v>
      </c>
      <c r="G3288" s="16">
        <f>ABS(Solieusap!G3288)</f>
        <v>0</v>
      </c>
      <c r="H3288" s="16">
        <f>ABS(Solieusap!H3288)</f>
        <v>0</v>
      </c>
      <c r="I3288" s="16">
        <f>ABS(Solieusap!I3288)</f>
        <v>0</v>
      </c>
      <c r="J3288" s="16">
        <f>ABS(Solieusap!J3288)</f>
        <v>0</v>
      </c>
      <c r="K3288" s="16">
        <f t="shared" si="0"/>
        <v>0</v>
      </c>
      <c r="L3288" s="16">
        <f t="shared" si="1"/>
        <v>0</v>
      </c>
    </row>
    <row r="3289" spans="1:12" ht="16.5" customHeight="1">
      <c r="A3289" s="15">
        <f>Solieusap!A3289</f>
        <v>0</v>
      </c>
      <c r="B3289" s="15">
        <f>Solieusap!B3289</f>
        <v>0</v>
      </c>
      <c r="C3289" s="15">
        <f>Solieusap!C3289</f>
        <v>0</v>
      </c>
      <c r="D3289" s="15">
        <f>Solieusap!D3289</f>
        <v>0</v>
      </c>
      <c r="E3289" s="16">
        <f>ABS(Solieusap!E3289)</f>
        <v>0</v>
      </c>
      <c r="F3289" s="16">
        <f>ABS(Solieusap!F3289)</f>
        <v>0</v>
      </c>
      <c r="G3289" s="16">
        <f>ABS(Solieusap!G3289)</f>
        <v>0</v>
      </c>
      <c r="H3289" s="16">
        <f>ABS(Solieusap!H3289)</f>
        <v>0</v>
      </c>
      <c r="I3289" s="16">
        <f>ABS(Solieusap!I3289)</f>
        <v>0</v>
      </c>
      <c r="J3289" s="16">
        <f>ABS(Solieusap!J3289)</f>
        <v>0</v>
      </c>
      <c r="K3289" s="16">
        <f t="shared" si="0"/>
        <v>0</v>
      </c>
      <c r="L3289" s="16">
        <f t="shared" si="1"/>
        <v>0</v>
      </c>
    </row>
    <row r="3290" spans="1:12" ht="16.5" customHeight="1">
      <c r="A3290" s="15">
        <f>Solieusap!A3290</f>
        <v>0</v>
      </c>
      <c r="B3290" s="15">
        <f>Solieusap!B3290</f>
        <v>0</v>
      </c>
      <c r="C3290" s="15">
        <f>Solieusap!C3290</f>
        <v>0</v>
      </c>
      <c r="D3290" s="15">
        <f>Solieusap!D3290</f>
        <v>0</v>
      </c>
      <c r="E3290" s="16">
        <f>ABS(Solieusap!E3290)</f>
        <v>0</v>
      </c>
      <c r="F3290" s="16">
        <f>ABS(Solieusap!F3290)</f>
        <v>0</v>
      </c>
      <c r="G3290" s="16">
        <f>ABS(Solieusap!G3290)</f>
        <v>0</v>
      </c>
      <c r="H3290" s="16">
        <f>ABS(Solieusap!H3290)</f>
        <v>0</v>
      </c>
      <c r="I3290" s="16">
        <f>ABS(Solieusap!I3290)</f>
        <v>0</v>
      </c>
      <c r="J3290" s="16">
        <f>ABS(Solieusap!J3290)</f>
        <v>0</v>
      </c>
      <c r="K3290" s="16">
        <f t="shared" si="0"/>
        <v>0</v>
      </c>
      <c r="L3290" s="16">
        <f t="shared" si="1"/>
        <v>0</v>
      </c>
    </row>
    <row r="3291" spans="1:12" ht="16.5" customHeight="1">
      <c r="A3291" s="15">
        <f>Solieusap!A3291</f>
        <v>0</v>
      </c>
      <c r="B3291" s="15">
        <f>Solieusap!B3291</f>
        <v>0</v>
      </c>
      <c r="C3291" s="15">
        <f>Solieusap!C3291</f>
        <v>0</v>
      </c>
      <c r="D3291" s="15">
        <f>Solieusap!D3291</f>
        <v>0</v>
      </c>
      <c r="E3291" s="16">
        <f>ABS(Solieusap!E3291)</f>
        <v>0</v>
      </c>
      <c r="F3291" s="16">
        <f>ABS(Solieusap!F3291)</f>
        <v>0</v>
      </c>
      <c r="G3291" s="16">
        <f>ABS(Solieusap!G3291)</f>
        <v>0</v>
      </c>
      <c r="H3291" s="16">
        <f>ABS(Solieusap!H3291)</f>
        <v>0</v>
      </c>
      <c r="I3291" s="16">
        <f>ABS(Solieusap!I3291)</f>
        <v>0</v>
      </c>
      <c r="J3291" s="16">
        <f>ABS(Solieusap!J3291)</f>
        <v>0</v>
      </c>
      <c r="K3291" s="16">
        <f t="shared" si="0"/>
        <v>0</v>
      </c>
      <c r="L3291" s="16">
        <f t="shared" si="1"/>
        <v>0</v>
      </c>
    </row>
    <row r="3292" spans="1:12" ht="16.5" customHeight="1">
      <c r="A3292" s="15">
        <f>Solieusap!A3292</f>
        <v>0</v>
      </c>
      <c r="B3292" s="15">
        <f>Solieusap!B3292</f>
        <v>0</v>
      </c>
      <c r="C3292" s="15">
        <f>Solieusap!C3292</f>
        <v>0</v>
      </c>
      <c r="D3292" s="15">
        <f>Solieusap!D3292</f>
        <v>0</v>
      </c>
      <c r="E3292" s="16">
        <f>ABS(Solieusap!E3292)</f>
        <v>0</v>
      </c>
      <c r="F3292" s="16">
        <f>ABS(Solieusap!F3292)</f>
        <v>0</v>
      </c>
      <c r="G3292" s="16">
        <f>ABS(Solieusap!G3292)</f>
        <v>0</v>
      </c>
      <c r="H3292" s="16">
        <f>ABS(Solieusap!H3292)</f>
        <v>0</v>
      </c>
      <c r="I3292" s="16">
        <f>ABS(Solieusap!I3292)</f>
        <v>0</v>
      </c>
      <c r="J3292" s="16">
        <f>ABS(Solieusap!J3292)</f>
        <v>0</v>
      </c>
      <c r="K3292" s="16">
        <f t="shared" si="0"/>
        <v>0</v>
      </c>
      <c r="L3292" s="16">
        <f t="shared" si="1"/>
        <v>0</v>
      </c>
    </row>
    <row r="3293" spans="1:12" ht="16.5" customHeight="1">
      <c r="A3293" s="15">
        <f>Solieusap!A3293</f>
        <v>0</v>
      </c>
      <c r="B3293" s="15">
        <f>Solieusap!B3293</f>
        <v>0</v>
      </c>
      <c r="C3293" s="15">
        <f>Solieusap!C3293</f>
        <v>0</v>
      </c>
      <c r="D3293" s="15">
        <f>Solieusap!D3293</f>
        <v>0</v>
      </c>
      <c r="E3293" s="16">
        <f>ABS(Solieusap!E3293)</f>
        <v>0</v>
      </c>
      <c r="F3293" s="16">
        <f>ABS(Solieusap!F3293)</f>
        <v>0</v>
      </c>
      <c r="G3293" s="16">
        <f>ABS(Solieusap!G3293)</f>
        <v>0</v>
      </c>
      <c r="H3293" s="16">
        <f>ABS(Solieusap!H3293)</f>
        <v>0</v>
      </c>
      <c r="I3293" s="16">
        <f>ABS(Solieusap!I3293)</f>
        <v>0</v>
      </c>
      <c r="J3293" s="16">
        <f>ABS(Solieusap!J3293)</f>
        <v>0</v>
      </c>
      <c r="K3293" s="16">
        <f t="shared" si="0"/>
        <v>0</v>
      </c>
      <c r="L3293" s="16">
        <f t="shared" si="1"/>
        <v>0</v>
      </c>
    </row>
    <row r="3294" spans="1:12" ht="16.5" customHeight="1">
      <c r="A3294" s="15">
        <f>Solieusap!A3294</f>
        <v>0</v>
      </c>
      <c r="B3294" s="15">
        <f>Solieusap!B3294</f>
        <v>0</v>
      </c>
      <c r="C3294" s="15">
        <f>Solieusap!C3294</f>
        <v>0</v>
      </c>
      <c r="D3294" s="15">
        <f>Solieusap!D3294</f>
        <v>0</v>
      </c>
      <c r="E3294" s="16">
        <f>ABS(Solieusap!E3294)</f>
        <v>0</v>
      </c>
      <c r="F3294" s="16">
        <f>ABS(Solieusap!F3294)</f>
        <v>0</v>
      </c>
      <c r="G3294" s="16">
        <f>ABS(Solieusap!G3294)</f>
        <v>0</v>
      </c>
      <c r="H3294" s="16">
        <f>ABS(Solieusap!H3294)</f>
        <v>0</v>
      </c>
      <c r="I3294" s="16">
        <f>ABS(Solieusap!I3294)</f>
        <v>0</v>
      </c>
      <c r="J3294" s="16">
        <f>ABS(Solieusap!J3294)</f>
        <v>0</v>
      </c>
      <c r="K3294" s="16">
        <f t="shared" si="0"/>
        <v>0</v>
      </c>
      <c r="L3294" s="16">
        <f t="shared" si="1"/>
        <v>0</v>
      </c>
    </row>
    <row r="3295" spans="1:12" ht="16.5" customHeight="1">
      <c r="A3295" s="15">
        <f>Solieusap!A3295</f>
        <v>0</v>
      </c>
      <c r="B3295" s="15">
        <f>Solieusap!B3295</f>
        <v>0</v>
      </c>
      <c r="C3295" s="15">
        <f>Solieusap!C3295</f>
        <v>0</v>
      </c>
      <c r="D3295" s="15">
        <f>Solieusap!D3295</f>
        <v>0</v>
      </c>
      <c r="E3295" s="16">
        <f>ABS(Solieusap!E3295)</f>
        <v>0</v>
      </c>
      <c r="F3295" s="16">
        <f>ABS(Solieusap!F3295)</f>
        <v>0</v>
      </c>
      <c r="G3295" s="16">
        <f>ABS(Solieusap!G3295)</f>
        <v>0</v>
      </c>
      <c r="H3295" s="16">
        <f>ABS(Solieusap!H3295)</f>
        <v>0</v>
      </c>
      <c r="I3295" s="16">
        <f>ABS(Solieusap!I3295)</f>
        <v>0</v>
      </c>
      <c r="J3295" s="16">
        <f>ABS(Solieusap!J3295)</f>
        <v>0</v>
      </c>
      <c r="K3295" s="16">
        <f t="shared" si="0"/>
        <v>0</v>
      </c>
      <c r="L3295" s="16">
        <f t="shared" si="1"/>
        <v>0</v>
      </c>
    </row>
    <row r="3296" spans="1:12" ht="16.5" customHeight="1">
      <c r="A3296" s="15">
        <f>Solieusap!A3296</f>
        <v>0</v>
      </c>
      <c r="B3296" s="15">
        <f>Solieusap!B3296</f>
        <v>0</v>
      </c>
      <c r="C3296" s="15">
        <f>Solieusap!C3296</f>
        <v>0</v>
      </c>
      <c r="D3296" s="15">
        <f>Solieusap!D3296</f>
        <v>0</v>
      </c>
      <c r="E3296" s="16">
        <f>ABS(Solieusap!E3296)</f>
        <v>0</v>
      </c>
      <c r="F3296" s="16">
        <f>ABS(Solieusap!F3296)</f>
        <v>0</v>
      </c>
      <c r="G3296" s="16">
        <f>ABS(Solieusap!G3296)</f>
        <v>0</v>
      </c>
      <c r="H3296" s="16">
        <f>ABS(Solieusap!H3296)</f>
        <v>0</v>
      </c>
      <c r="I3296" s="16">
        <f>ABS(Solieusap!I3296)</f>
        <v>0</v>
      </c>
      <c r="J3296" s="16">
        <f>ABS(Solieusap!J3296)</f>
        <v>0</v>
      </c>
      <c r="K3296" s="16">
        <f t="shared" si="0"/>
        <v>0</v>
      </c>
      <c r="L3296" s="16">
        <f t="shared" si="1"/>
        <v>0</v>
      </c>
    </row>
    <row r="3297" spans="1:12" ht="16.5" customHeight="1">
      <c r="A3297" s="15">
        <f>Solieusap!A3297</f>
        <v>0</v>
      </c>
      <c r="B3297" s="15">
        <f>Solieusap!B3297</f>
        <v>0</v>
      </c>
      <c r="C3297" s="15">
        <f>Solieusap!C3297</f>
        <v>0</v>
      </c>
      <c r="D3297" s="15">
        <f>Solieusap!D3297</f>
        <v>0</v>
      </c>
      <c r="E3297" s="16">
        <f>ABS(Solieusap!E3297)</f>
        <v>0</v>
      </c>
      <c r="F3297" s="16">
        <f>ABS(Solieusap!F3297)</f>
        <v>0</v>
      </c>
      <c r="G3297" s="16">
        <f>ABS(Solieusap!G3297)</f>
        <v>0</v>
      </c>
      <c r="H3297" s="16">
        <f>ABS(Solieusap!H3297)</f>
        <v>0</v>
      </c>
      <c r="I3297" s="16">
        <f>ABS(Solieusap!I3297)</f>
        <v>0</v>
      </c>
      <c r="J3297" s="16">
        <f>ABS(Solieusap!J3297)</f>
        <v>0</v>
      </c>
      <c r="K3297" s="16">
        <f t="shared" si="0"/>
        <v>0</v>
      </c>
      <c r="L3297" s="16">
        <f t="shared" si="1"/>
        <v>0</v>
      </c>
    </row>
    <row r="3298" spans="1:12" ht="16.5" customHeight="1">
      <c r="A3298" s="15">
        <f>Solieusap!A3298</f>
        <v>0</v>
      </c>
      <c r="B3298" s="15">
        <f>Solieusap!B3298</f>
        <v>0</v>
      </c>
      <c r="C3298" s="15">
        <f>Solieusap!C3298</f>
        <v>0</v>
      </c>
      <c r="D3298" s="15">
        <f>Solieusap!D3298</f>
        <v>0</v>
      </c>
      <c r="E3298" s="16">
        <f>ABS(Solieusap!E3298)</f>
        <v>0</v>
      </c>
      <c r="F3298" s="16">
        <f>ABS(Solieusap!F3298)</f>
        <v>0</v>
      </c>
      <c r="G3298" s="16">
        <f>ABS(Solieusap!G3298)</f>
        <v>0</v>
      </c>
      <c r="H3298" s="16">
        <f>ABS(Solieusap!H3298)</f>
        <v>0</v>
      </c>
      <c r="I3298" s="16">
        <f>ABS(Solieusap!I3298)</f>
        <v>0</v>
      </c>
      <c r="J3298" s="16">
        <f>ABS(Solieusap!J3298)</f>
        <v>0</v>
      </c>
      <c r="K3298" s="16">
        <f t="shared" si="0"/>
        <v>0</v>
      </c>
      <c r="L3298" s="16">
        <f t="shared" si="1"/>
        <v>0</v>
      </c>
    </row>
    <row r="3299" spans="1:12" ht="16.5" customHeight="1">
      <c r="A3299" s="15">
        <f>Solieusap!A3299</f>
        <v>0</v>
      </c>
      <c r="B3299" s="15">
        <f>Solieusap!B3299</f>
        <v>0</v>
      </c>
      <c r="C3299" s="15">
        <f>Solieusap!C3299</f>
        <v>0</v>
      </c>
      <c r="D3299" s="15">
        <f>Solieusap!D3299</f>
        <v>0</v>
      </c>
      <c r="E3299" s="16">
        <f>ABS(Solieusap!E3299)</f>
        <v>0</v>
      </c>
      <c r="F3299" s="16">
        <f>ABS(Solieusap!F3299)</f>
        <v>0</v>
      </c>
      <c r="G3299" s="16">
        <f>ABS(Solieusap!G3299)</f>
        <v>0</v>
      </c>
      <c r="H3299" s="16">
        <f>ABS(Solieusap!H3299)</f>
        <v>0</v>
      </c>
      <c r="I3299" s="16">
        <f>ABS(Solieusap!I3299)</f>
        <v>0</v>
      </c>
      <c r="J3299" s="16">
        <f>ABS(Solieusap!J3299)</f>
        <v>0</v>
      </c>
      <c r="K3299" s="16">
        <f t="shared" si="0"/>
        <v>0</v>
      </c>
      <c r="L3299" s="16">
        <f t="shared" si="1"/>
        <v>0</v>
      </c>
    </row>
    <row r="3300" spans="1:12" ht="16.5" customHeight="1">
      <c r="A3300" s="15">
        <f>Solieusap!A3300</f>
        <v>0</v>
      </c>
      <c r="B3300" s="15">
        <f>Solieusap!B3300</f>
        <v>0</v>
      </c>
      <c r="C3300" s="15">
        <f>Solieusap!C3300</f>
        <v>0</v>
      </c>
      <c r="D3300" s="15">
        <f>Solieusap!D3300</f>
        <v>0</v>
      </c>
      <c r="E3300" s="16">
        <f>ABS(Solieusap!E3300)</f>
        <v>0</v>
      </c>
      <c r="F3300" s="16">
        <f>ABS(Solieusap!F3300)</f>
        <v>0</v>
      </c>
      <c r="G3300" s="16">
        <f>ABS(Solieusap!G3300)</f>
        <v>0</v>
      </c>
      <c r="H3300" s="16">
        <f>ABS(Solieusap!H3300)</f>
        <v>0</v>
      </c>
      <c r="I3300" s="16">
        <f>ABS(Solieusap!I3300)</f>
        <v>0</v>
      </c>
      <c r="J3300" s="16">
        <f>ABS(Solieusap!J3300)</f>
        <v>0</v>
      </c>
      <c r="K3300" s="16">
        <f t="shared" si="0"/>
        <v>0</v>
      </c>
      <c r="L3300" s="16">
        <f t="shared" si="1"/>
        <v>0</v>
      </c>
    </row>
    <row r="3301" spans="1:12" ht="16.5" customHeight="1">
      <c r="A3301" s="15">
        <f>Solieusap!A3301</f>
        <v>0</v>
      </c>
      <c r="B3301" s="15">
        <f>Solieusap!B3301</f>
        <v>0</v>
      </c>
      <c r="C3301" s="15">
        <f>Solieusap!C3301</f>
        <v>0</v>
      </c>
      <c r="D3301" s="15">
        <f>Solieusap!D3301</f>
        <v>0</v>
      </c>
      <c r="E3301" s="16">
        <f>ABS(Solieusap!E3301)</f>
        <v>0</v>
      </c>
      <c r="F3301" s="16">
        <f>ABS(Solieusap!F3301)</f>
        <v>0</v>
      </c>
      <c r="G3301" s="16">
        <f>ABS(Solieusap!G3301)</f>
        <v>0</v>
      </c>
      <c r="H3301" s="16">
        <f>ABS(Solieusap!H3301)</f>
        <v>0</v>
      </c>
      <c r="I3301" s="16">
        <f>ABS(Solieusap!I3301)</f>
        <v>0</v>
      </c>
      <c r="J3301" s="16">
        <f>ABS(Solieusap!J3301)</f>
        <v>0</v>
      </c>
      <c r="K3301" s="16">
        <f t="shared" si="0"/>
        <v>0</v>
      </c>
      <c r="L3301" s="16">
        <f t="shared" si="1"/>
        <v>0</v>
      </c>
    </row>
    <row r="3302" spans="1:12" ht="16.5" customHeight="1">
      <c r="A3302" s="15">
        <f>Solieusap!A3302</f>
        <v>0</v>
      </c>
      <c r="B3302" s="15">
        <f>Solieusap!B3302</f>
        <v>0</v>
      </c>
      <c r="C3302" s="15">
        <f>Solieusap!C3302</f>
        <v>0</v>
      </c>
      <c r="D3302" s="15">
        <f>Solieusap!D3302</f>
        <v>0</v>
      </c>
      <c r="E3302" s="16">
        <f>ABS(Solieusap!E3302)</f>
        <v>0</v>
      </c>
      <c r="F3302" s="16">
        <f>ABS(Solieusap!F3302)</f>
        <v>0</v>
      </c>
      <c r="G3302" s="16">
        <f>ABS(Solieusap!G3302)</f>
        <v>0</v>
      </c>
      <c r="H3302" s="16">
        <f>ABS(Solieusap!H3302)</f>
        <v>0</v>
      </c>
      <c r="I3302" s="16">
        <f>ABS(Solieusap!I3302)</f>
        <v>0</v>
      </c>
      <c r="J3302" s="16">
        <f>ABS(Solieusap!J3302)</f>
        <v>0</v>
      </c>
      <c r="K3302" s="16">
        <f t="shared" si="0"/>
        <v>0</v>
      </c>
      <c r="L3302" s="16">
        <f t="shared" si="1"/>
        <v>0</v>
      </c>
    </row>
    <row r="3303" spans="1:12" ht="16.5" customHeight="1">
      <c r="A3303" s="15">
        <f>Solieusap!A3303</f>
        <v>0</v>
      </c>
      <c r="B3303" s="15">
        <f>Solieusap!B3303</f>
        <v>0</v>
      </c>
      <c r="C3303" s="15">
        <f>Solieusap!C3303</f>
        <v>0</v>
      </c>
      <c r="D3303" s="15">
        <f>Solieusap!D3303</f>
        <v>0</v>
      </c>
      <c r="E3303" s="16">
        <f>ABS(Solieusap!E3303)</f>
        <v>0</v>
      </c>
      <c r="F3303" s="16">
        <f>ABS(Solieusap!F3303)</f>
        <v>0</v>
      </c>
      <c r="G3303" s="16">
        <f>ABS(Solieusap!G3303)</f>
        <v>0</v>
      </c>
      <c r="H3303" s="16">
        <f>ABS(Solieusap!H3303)</f>
        <v>0</v>
      </c>
      <c r="I3303" s="16">
        <f>ABS(Solieusap!I3303)</f>
        <v>0</v>
      </c>
      <c r="J3303" s="16">
        <f>ABS(Solieusap!J3303)</f>
        <v>0</v>
      </c>
      <c r="K3303" s="16">
        <f t="shared" si="0"/>
        <v>0</v>
      </c>
      <c r="L3303" s="16">
        <f t="shared" si="1"/>
        <v>0</v>
      </c>
    </row>
    <row r="3304" spans="1:12" ht="16.5" customHeight="1">
      <c r="A3304" s="15">
        <f>Solieusap!A3304</f>
        <v>0</v>
      </c>
      <c r="B3304" s="15">
        <f>Solieusap!B3304</f>
        <v>0</v>
      </c>
      <c r="C3304" s="15">
        <f>Solieusap!C3304</f>
        <v>0</v>
      </c>
      <c r="D3304" s="15">
        <f>Solieusap!D3304</f>
        <v>0</v>
      </c>
      <c r="E3304" s="16">
        <f>ABS(Solieusap!E3304)</f>
        <v>0</v>
      </c>
      <c r="F3304" s="16">
        <f>ABS(Solieusap!F3304)</f>
        <v>0</v>
      </c>
      <c r="G3304" s="16">
        <f>ABS(Solieusap!G3304)</f>
        <v>0</v>
      </c>
      <c r="H3304" s="16">
        <f>ABS(Solieusap!H3304)</f>
        <v>0</v>
      </c>
      <c r="I3304" s="16">
        <f>ABS(Solieusap!I3304)</f>
        <v>0</v>
      </c>
      <c r="J3304" s="16">
        <f>ABS(Solieusap!J3304)</f>
        <v>0</v>
      </c>
      <c r="K3304" s="16">
        <f t="shared" si="0"/>
        <v>0</v>
      </c>
      <c r="L3304" s="16">
        <f t="shared" si="1"/>
        <v>0</v>
      </c>
    </row>
    <row r="3305" spans="1:12" ht="16.5" customHeight="1">
      <c r="A3305" s="15">
        <f>Solieusap!A3305</f>
        <v>0</v>
      </c>
      <c r="B3305" s="15">
        <f>Solieusap!B3305</f>
        <v>0</v>
      </c>
      <c r="C3305" s="15">
        <f>Solieusap!C3305</f>
        <v>0</v>
      </c>
      <c r="D3305" s="15">
        <f>Solieusap!D3305</f>
        <v>0</v>
      </c>
      <c r="E3305" s="16">
        <f>ABS(Solieusap!E3305)</f>
        <v>0</v>
      </c>
      <c r="F3305" s="16">
        <f>ABS(Solieusap!F3305)</f>
        <v>0</v>
      </c>
      <c r="G3305" s="16">
        <f>ABS(Solieusap!G3305)</f>
        <v>0</v>
      </c>
      <c r="H3305" s="16">
        <f>ABS(Solieusap!H3305)</f>
        <v>0</v>
      </c>
      <c r="I3305" s="16">
        <f>ABS(Solieusap!I3305)</f>
        <v>0</v>
      </c>
      <c r="J3305" s="16">
        <f>ABS(Solieusap!J3305)</f>
        <v>0</v>
      </c>
      <c r="K3305" s="16">
        <f t="shared" si="0"/>
        <v>0</v>
      </c>
      <c r="L3305" s="16">
        <f t="shared" si="1"/>
        <v>0</v>
      </c>
    </row>
    <row r="3306" spans="1:12" ht="16.5" customHeight="1">
      <c r="A3306" s="15">
        <f>Solieusap!A3306</f>
        <v>0</v>
      </c>
      <c r="B3306" s="15">
        <f>Solieusap!B3306</f>
        <v>0</v>
      </c>
      <c r="C3306" s="15">
        <f>Solieusap!C3306</f>
        <v>0</v>
      </c>
      <c r="D3306" s="15">
        <f>Solieusap!D3306</f>
        <v>0</v>
      </c>
      <c r="E3306" s="16">
        <f>ABS(Solieusap!E3306)</f>
        <v>0</v>
      </c>
      <c r="F3306" s="16">
        <f>ABS(Solieusap!F3306)</f>
        <v>0</v>
      </c>
      <c r="G3306" s="16">
        <f>ABS(Solieusap!G3306)</f>
        <v>0</v>
      </c>
      <c r="H3306" s="16">
        <f>ABS(Solieusap!H3306)</f>
        <v>0</v>
      </c>
      <c r="I3306" s="16">
        <f>ABS(Solieusap!I3306)</f>
        <v>0</v>
      </c>
      <c r="J3306" s="16">
        <f>ABS(Solieusap!J3306)</f>
        <v>0</v>
      </c>
      <c r="K3306" s="16">
        <f t="shared" si="0"/>
        <v>0</v>
      </c>
      <c r="L3306" s="16">
        <f t="shared" si="1"/>
        <v>0</v>
      </c>
    </row>
    <row r="3307" spans="1:12" ht="16.5" customHeight="1">
      <c r="A3307" s="15">
        <f>Solieusap!A3307</f>
        <v>0</v>
      </c>
      <c r="B3307" s="15">
        <f>Solieusap!B3307</f>
        <v>0</v>
      </c>
      <c r="C3307" s="15">
        <f>Solieusap!C3307</f>
        <v>0</v>
      </c>
      <c r="D3307" s="15">
        <f>Solieusap!D3307</f>
        <v>0</v>
      </c>
      <c r="E3307" s="16">
        <f>ABS(Solieusap!E3307)</f>
        <v>0</v>
      </c>
      <c r="F3307" s="16">
        <f>ABS(Solieusap!F3307)</f>
        <v>0</v>
      </c>
      <c r="G3307" s="16">
        <f>ABS(Solieusap!G3307)</f>
        <v>0</v>
      </c>
      <c r="H3307" s="16">
        <f>ABS(Solieusap!H3307)</f>
        <v>0</v>
      </c>
      <c r="I3307" s="16">
        <f>ABS(Solieusap!I3307)</f>
        <v>0</v>
      </c>
      <c r="J3307" s="16">
        <f>ABS(Solieusap!J3307)</f>
        <v>0</v>
      </c>
      <c r="K3307" s="16">
        <f t="shared" si="0"/>
        <v>0</v>
      </c>
      <c r="L3307" s="16">
        <f t="shared" si="1"/>
        <v>0</v>
      </c>
    </row>
    <row r="3308" spans="1:12" ht="16.5" customHeight="1">
      <c r="A3308" s="15">
        <f>Solieusap!A3308</f>
        <v>0</v>
      </c>
      <c r="B3308" s="15">
        <f>Solieusap!B3308</f>
        <v>0</v>
      </c>
      <c r="C3308" s="15">
        <f>Solieusap!C3308</f>
        <v>0</v>
      </c>
      <c r="D3308" s="15">
        <f>Solieusap!D3308</f>
        <v>0</v>
      </c>
      <c r="E3308" s="16">
        <f>ABS(Solieusap!E3308)</f>
        <v>0</v>
      </c>
      <c r="F3308" s="16">
        <f>ABS(Solieusap!F3308)</f>
        <v>0</v>
      </c>
      <c r="G3308" s="16">
        <f>ABS(Solieusap!G3308)</f>
        <v>0</v>
      </c>
      <c r="H3308" s="16">
        <f>ABS(Solieusap!H3308)</f>
        <v>0</v>
      </c>
      <c r="I3308" s="16">
        <f>ABS(Solieusap!I3308)</f>
        <v>0</v>
      </c>
      <c r="J3308" s="16">
        <f>ABS(Solieusap!J3308)</f>
        <v>0</v>
      </c>
      <c r="K3308" s="16">
        <f t="shared" si="0"/>
        <v>0</v>
      </c>
      <c r="L3308" s="16">
        <f t="shared" si="1"/>
        <v>0</v>
      </c>
    </row>
    <row r="3309" spans="1:12" ht="16.5" customHeight="1">
      <c r="A3309" s="15">
        <f>Solieusap!A3309</f>
        <v>0</v>
      </c>
      <c r="B3309" s="15">
        <f>Solieusap!B3309</f>
        <v>0</v>
      </c>
      <c r="C3309" s="15">
        <f>Solieusap!C3309</f>
        <v>0</v>
      </c>
      <c r="D3309" s="15">
        <f>Solieusap!D3309</f>
        <v>0</v>
      </c>
      <c r="E3309" s="16">
        <f>ABS(Solieusap!E3309)</f>
        <v>0</v>
      </c>
      <c r="F3309" s="16">
        <f>ABS(Solieusap!F3309)</f>
        <v>0</v>
      </c>
      <c r="G3309" s="16">
        <f>ABS(Solieusap!G3309)</f>
        <v>0</v>
      </c>
      <c r="H3309" s="16">
        <f>ABS(Solieusap!H3309)</f>
        <v>0</v>
      </c>
      <c r="I3309" s="16">
        <f>ABS(Solieusap!I3309)</f>
        <v>0</v>
      </c>
      <c r="J3309" s="16">
        <f>ABS(Solieusap!J3309)</f>
        <v>0</v>
      </c>
      <c r="K3309" s="16">
        <f t="shared" si="0"/>
        <v>0</v>
      </c>
      <c r="L3309" s="16">
        <f t="shared" si="1"/>
        <v>0</v>
      </c>
    </row>
    <row r="3310" spans="1:12" ht="16.5" customHeight="1">
      <c r="A3310" s="15">
        <f>Solieusap!A3310</f>
        <v>0</v>
      </c>
      <c r="B3310" s="15">
        <f>Solieusap!B3310</f>
        <v>0</v>
      </c>
      <c r="C3310" s="15">
        <f>Solieusap!C3310</f>
        <v>0</v>
      </c>
      <c r="D3310" s="15">
        <f>Solieusap!D3310</f>
        <v>0</v>
      </c>
      <c r="E3310" s="16">
        <f>ABS(Solieusap!E3310)</f>
        <v>0</v>
      </c>
      <c r="F3310" s="16">
        <f>ABS(Solieusap!F3310)</f>
        <v>0</v>
      </c>
      <c r="G3310" s="16">
        <f>ABS(Solieusap!G3310)</f>
        <v>0</v>
      </c>
      <c r="H3310" s="16">
        <f>ABS(Solieusap!H3310)</f>
        <v>0</v>
      </c>
      <c r="I3310" s="16">
        <f>ABS(Solieusap!I3310)</f>
        <v>0</v>
      </c>
      <c r="J3310" s="16">
        <f>ABS(Solieusap!J3310)</f>
        <v>0</v>
      </c>
      <c r="K3310" s="16">
        <f t="shared" si="0"/>
        <v>0</v>
      </c>
      <c r="L3310" s="16">
        <f t="shared" si="1"/>
        <v>0</v>
      </c>
    </row>
    <row r="3311" spans="1:12" ht="16.5" customHeight="1">
      <c r="A3311" s="15">
        <f>Solieusap!A3311</f>
        <v>0</v>
      </c>
      <c r="B3311" s="15">
        <f>Solieusap!B3311</f>
        <v>0</v>
      </c>
      <c r="C3311" s="15">
        <f>Solieusap!C3311</f>
        <v>0</v>
      </c>
      <c r="D3311" s="15">
        <f>Solieusap!D3311</f>
        <v>0</v>
      </c>
      <c r="E3311" s="16">
        <f>ABS(Solieusap!E3311)</f>
        <v>0</v>
      </c>
      <c r="F3311" s="16">
        <f>ABS(Solieusap!F3311)</f>
        <v>0</v>
      </c>
      <c r="G3311" s="16">
        <f>ABS(Solieusap!G3311)</f>
        <v>0</v>
      </c>
      <c r="H3311" s="16">
        <f>ABS(Solieusap!H3311)</f>
        <v>0</v>
      </c>
      <c r="I3311" s="16">
        <f>ABS(Solieusap!I3311)</f>
        <v>0</v>
      </c>
      <c r="J3311" s="16">
        <f>ABS(Solieusap!J3311)</f>
        <v>0</v>
      </c>
      <c r="K3311" s="16">
        <f t="shared" si="0"/>
        <v>0</v>
      </c>
      <c r="L3311" s="16">
        <f t="shared" si="1"/>
        <v>0</v>
      </c>
    </row>
    <row r="3312" spans="1:12" ht="16.5" customHeight="1">
      <c r="A3312" s="15">
        <f>Solieusap!A3312</f>
        <v>0</v>
      </c>
      <c r="B3312" s="15">
        <f>Solieusap!B3312</f>
        <v>0</v>
      </c>
      <c r="C3312" s="15">
        <f>Solieusap!C3312</f>
        <v>0</v>
      </c>
      <c r="D3312" s="15">
        <f>Solieusap!D3312</f>
        <v>0</v>
      </c>
      <c r="E3312" s="16">
        <f>ABS(Solieusap!E3312)</f>
        <v>0</v>
      </c>
      <c r="F3312" s="16">
        <f>ABS(Solieusap!F3312)</f>
        <v>0</v>
      </c>
      <c r="G3312" s="16">
        <f>ABS(Solieusap!G3312)</f>
        <v>0</v>
      </c>
      <c r="H3312" s="16">
        <f>ABS(Solieusap!H3312)</f>
        <v>0</v>
      </c>
      <c r="I3312" s="16">
        <f>ABS(Solieusap!I3312)</f>
        <v>0</v>
      </c>
      <c r="J3312" s="16">
        <f>ABS(Solieusap!J3312)</f>
        <v>0</v>
      </c>
      <c r="K3312" s="16">
        <f t="shared" si="0"/>
        <v>0</v>
      </c>
      <c r="L3312" s="16">
        <f t="shared" si="1"/>
        <v>0</v>
      </c>
    </row>
    <row r="3313" spans="1:12" ht="16.5" customHeight="1">
      <c r="A3313" s="15">
        <f>Solieusap!A3313</f>
        <v>0</v>
      </c>
      <c r="B3313" s="15">
        <f>Solieusap!B3313</f>
        <v>0</v>
      </c>
      <c r="C3313" s="15">
        <f>Solieusap!C3313</f>
        <v>0</v>
      </c>
      <c r="D3313" s="15">
        <f>Solieusap!D3313</f>
        <v>0</v>
      </c>
      <c r="E3313" s="16">
        <f>ABS(Solieusap!E3313)</f>
        <v>0</v>
      </c>
      <c r="F3313" s="16">
        <f>ABS(Solieusap!F3313)</f>
        <v>0</v>
      </c>
      <c r="G3313" s="16">
        <f>ABS(Solieusap!G3313)</f>
        <v>0</v>
      </c>
      <c r="H3313" s="16">
        <f>ABS(Solieusap!H3313)</f>
        <v>0</v>
      </c>
      <c r="I3313" s="16">
        <f>ABS(Solieusap!I3313)</f>
        <v>0</v>
      </c>
      <c r="J3313" s="16">
        <f>ABS(Solieusap!J3313)</f>
        <v>0</v>
      </c>
      <c r="K3313" s="16">
        <f t="shared" si="0"/>
        <v>0</v>
      </c>
      <c r="L3313" s="16">
        <f t="shared" si="1"/>
        <v>0</v>
      </c>
    </row>
    <row r="3314" spans="1:12" ht="16.5" customHeight="1">
      <c r="A3314" s="15">
        <f>Solieusap!A3314</f>
        <v>0</v>
      </c>
      <c r="B3314" s="15">
        <f>Solieusap!B3314</f>
        <v>0</v>
      </c>
      <c r="C3314" s="15">
        <f>Solieusap!C3314</f>
        <v>0</v>
      </c>
      <c r="D3314" s="15">
        <f>Solieusap!D3314</f>
        <v>0</v>
      </c>
      <c r="E3314" s="16">
        <f>ABS(Solieusap!E3314)</f>
        <v>0</v>
      </c>
      <c r="F3314" s="16">
        <f>ABS(Solieusap!F3314)</f>
        <v>0</v>
      </c>
      <c r="G3314" s="16">
        <f>ABS(Solieusap!G3314)</f>
        <v>0</v>
      </c>
      <c r="H3314" s="16">
        <f>ABS(Solieusap!H3314)</f>
        <v>0</v>
      </c>
      <c r="I3314" s="16">
        <f>ABS(Solieusap!I3314)</f>
        <v>0</v>
      </c>
      <c r="J3314" s="16">
        <f>ABS(Solieusap!J3314)</f>
        <v>0</v>
      </c>
      <c r="K3314" s="16">
        <f t="shared" si="0"/>
        <v>0</v>
      </c>
      <c r="L3314" s="16">
        <f t="shared" si="1"/>
        <v>0</v>
      </c>
    </row>
    <row r="3315" spans="1:12" ht="16.5" customHeight="1">
      <c r="A3315" s="15">
        <f>Solieusap!A3315</f>
        <v>0</v>
      </c>
      <c r="B3315" s="15">
        <f>Solieusap!B3315</f>
        <v>0</v>
      </c>
      <c r="C3315" s="15">
        <f>Solieusap!C3315</f>
        <v>0</v>
      </c>
      <c r="D3315" s="15">
        <f>Solieusap!D3315</f>
        <v>0</v>
      </c>
      <c r="E3315" s="16">
        <f>ABS(Solieusap!E3315)</f>
        <v>0</v>
      </c>
      <c r="F3315" s="16">
        <f>ABS(Solieusap!F3315)</f>
        <v>0</v>
      </c>
      <c r="G3315" s="16">
        <f>ABS(Solieusap!G3315)</f>
        <v>0</v>
      </c>
      <c r="H3315" s="16">
        <f>ABS(Solieusap!H3315)</f>
        <v>0</v>
      </c>
      <c r="I3315" s="16">
        <f>ABS(Solieusap!I3315)</f>
        <v>0</v>
      </c>
      <c r="J3315" s="16">
        <f>ABS(Solieusap!J3315)</f>
        <v>0</v>
      </c>
      <c r="K3315" s="16">
        <f t="shared" si="0"/>
        <v>0</v>
      </c>
      <c r="L3315" s="16">
        <f t="shared" si="1"/>
        <v>0</v>
      </c>
    </row>
    <row r="3316" spans="1:12" ht="16.5" customHeight="1">
      <c r="A3316" s="15">
        <f>Solieusap!A3316</f>
        <v>0</v>
      </c>
      <c r="B3316" s="15">
        <f>Solieusap!B3316</f>
        <v>0</v>
      </c>
      <c r="C3316" s="15">
        <f>Solieusap!C3316</f>
        <v>0</v>
      </c>
      <c r="D3316" s="15">
        <f>Solieusap!D3316</f>
        <v>0</v>
      </c>
      <c r="E3316" s="16">
        <f>ABS(Solieusap!E3316)</f>
        <v>0</v>
      </c>
      <c r="F3316" s="16">
        <f>ABS(Solieusap!F3316)</f>
        <v>0</v>
      </c>
      <c r="G3316" s="16">
        <f>ABS(Solieusap!G3316)</f>
        <v>0</v>
      </c>
      <c r="H3316" s="16">
        <f>ABS(Solieusap!H3316)</f>
        <v>0</v>
      </c>
      <c r="I3316" s="16">
        <f>ABS(Solieusap!I3316)</f>
        <v>0</v>
      </c>
      <c r="J3316" s="16">
        <f>ABS(Solieusap!J3316)</f>
        <v>0</v>
      </c>
      <c r="K3316" s="16">
        <f t="shared" si="0"/>
        <v>0</v>
      </c>
      <c r="L3316" s="16">
        <f t="shared" si="1"/>
        <v>0</v>
      </c>
    </row>
    <row r="3317" spans="1:12" ht="16.5" customHeight="1">
      <c r="A3317" s="15">
        <f>Solieusap!A3317</f>
        <v>0</v>
      </c>
      <c r="B3317" s="15">
        <f>Solieusap!B3317</f>
        <v>0</v>
      </c>
      <c r="C3317" s="15">
        <f>Solieusap!C3317</f>
        <v>0</v>
      </c>
      <c r="D3317" s="15">
        <f>Solieusap!D3317</f>
        <v>0</v>
      </c>
      <c r="E3317" s="16">
        <f>ABS(Solieusap!E3317)</f>
        <v>0</v>
      </c>
      <c r="F3317" s="16">
        <f>ABS(Solieusap!F3317)</f>
        <v>0</v>
      </c>
      <c r="G3317" s="16">
        <f>ABS(Solieusap!G3317)</f>
        <v>0</v>
      </c>
      <c r="H3317" s="16">
        <f>ABS(Solieusap!H3317)</f>
        <v>0</v>
      </c>
      <c r="I3317" s="16">
        <f>ABS(Solieusap!I3317)</f>
        <v>0</v>
      </c>
      <c r="J3317" s="16">
        <f>ABS(Solieusap!J3317)</f>
        <v>0</v>
      </c>
      <c r="K3317" s="16">
        <f t="shared" si="0"/>
        <v>0</v>
      </c>
      <c r="L3317" s="16">
        <f t="shared" si="1"/>
        <v>0</v>
      </c>
    </row>
    <row r="3318" spans="1:12" ht="16.5" customHeight="1">
      <c r="A3318" s="15">
        <f>Solieusap!A3318</f>
        <v>0</v>
      </c>
      <c r="B3318" s="15">
        <f>Solieusap!B3318</f>
        <v>0</v>
      </c>
      <c r="C3318" s="15">
        <f>Solieusap!C3318</f>
        <v>0</v>
      </c>
      <c r="D3318" s="15">
        <f>Solieusap!D3318</f>
        <v>0</v>
      </c>
      <c r="E3318" s="16">
        <f>ABS(Solieusap!E3318)</f>
        <v>0</v>
      </c>
      <c r="F3318" s="16">
        <f>ABS(Solieusap!F3318)</f>
        <v>0</v>
      </c>
      <c r="G3318" s="16">
        <f>ABS(Solieusap!G3318)</f>
        <v>0</v>
      </c>
      <c r="H3318" s="16">
        <f>ABS(Solieusap!H3318)</f>
        <v>0</v>
      </c>
      <c r="I3318" s="16">
        <f>ABS(Solieusap!I3318)</f>
        <v>0</v>
      </c>
      <c r="J3318" s="16">
        <f>ABS(Solieusap!J3318)</f>
        <v>0</v>
      </c>
      <c r="K3318" s="16">
        <f t="shared" si="0"/>
        <v>0</v>
      </c>
      <c r="L3318" s="16">
        <f t="shared" si="1"/>
        <v>0</v>
      </c>
    </row>
    <row r="3319" spans="1:12" ht="16.5" customHeight="1">
      <c r="A3319" s="15">
        <f>Solieusap!A3319</f>
        <v>0</v>
      </c>
      <c r="B3319" s="15">
        <f>Solieusap!B3319</f>
        <v>0</v>
      </c>
      <c r="C3319" s="15">
        <f>Solieusap!C3319</f>
        <v>0</v>
      </c>
      <c r="D3319" s="15">
        <f>Solieusap!D3319</f>
        <v>0</v>
      </c>
      <c r="E3319" s="16">
        <f>ABS(Solieusap!E3319)</f>
        <v>0</v>
      </c>
      <c r="F3319" s="16">
        <f>ABS(Solieusap!F3319)</f>
        <v>0</v>
      </c>
      <c r="G3319" s="16">
        <f>ABS(Solieusap!G3319)</f>
        <v>0</v>
      </c>
      <c r="H3319" s="16">
        <f>ABS(Solieusap!H3319)</f>
        <v>0</v>
      </c>
      <c r="I3319" s="16">
        <f>ABS(Solieusap!I3319)</f>
        <v>0</v>
      </c>
      <c r="J3319" s="16">
        <f>ABS(Solieusap!J3319)</f>
        <v>0</v>
      </c>
      <c r="K3319" s="16">
        <f t="shared" si="0"/>
        <v>0</v>
      </c>
      <c r="L3319" s="16">
        <f t="shared" si="1"/>
        <v>0</v>
      </c>
    </row>
    <row r="3320" spans="1:12" ht="16.5" customHeight="1">
      <c r="A3320" s="15">
        <f>Solieusap!A3320</f>
        <v>0</v>
      </c>
      <c r="B3320" s="15">
        <f>Solieusap!B3320</f>
        <v>0</v>
      </c>
      <c r="C3320" s="15">
        <f>Solieusap!C3320</f>
        <v>0</v>
      </c>
      <c r="D3320" s="15">
        <f>Solieusap!D3320</f>
        <v>0</v>
      </c>
      <c r="E3320" s="16">
        <f>ABS(Solieusap!E3320)</f>
        <v>0</v>
      </c>
      <c r="F3320" s="16">
        <f>ABS(Solieusap!F3320)</f>
        <v>0</v>
      </c>
      <c r="G3320" s="16">
        <f>ABS(Solieusap!G3320)</f>
        <v>0</v>
      </c>
      <c r="H3320" s="16">
        <f>ABS(Solieusap!H3320)</f>
        <v>0</v>
      </c>
      <c r="I3320" s="16">
        <f>ABS(Solieusap!I3320)</f>
        <v>0</v>
      </c>
      <c r="J3320" s="16">
        <f>ABS(Solieusap!J3320)</f>
        <v>0</v>
      </c>
      <c r="K3320" s="16">
        <f t="shared" si="0"/>
        <v>0</v>
      </c>
      <c r="L3320" s="16">
        <f t="shared" si="1"/>
        <v>0</v>
      </c>
    </row>
    <row r="3321" spans="1:12" ht="16.5" customHeight="1">
      <c r="A3321" s="15">
        <f>Solieusap!A3321</f>
        <v>0</v>
      </c>
      <c r="B3321" s="15">
        <f>Solieusap!B3321</f>
        <v>0</v>
      </c>
      <c r="C3321" s="15">
        <f>Solieusap!C3321</f>
        <v>0</v>
      </c>
      <c r="D3321" s="15">
        <f>Solieusap!D3321</f>
        <v>0</v>
      </c>
      <c r="E3321" s="16">
        <f>ABS(Solieusap!E3321)</f>
        <v>0</v>
      </c>
      <c r="F3321" s="16">
        <f>ABS(Solieusap!F3321)</f>
        <v>0</v>
      </c>
      <c r="G3321" s="16">
        <f>ABS(Solieusap!G3321)</f>
        <v>0</v>
      </c>
      <c r="H3321" s="16">
        <f>ABS(Solieusap!H3321)</f>
        <v>0</v>
      </c>
      <c r="I3321" s="16">
        <f>ABS(Solieusap!I3321)</f>
        <v>0</v>
      </c>
      <c r="J3321" s="16">
        <f>ABS(Solieusap!J3321)</f>
        <v>0</v>
      </c>
      <c r="K3321" s="16">
        <f t="shared" si="0"/>
        <v>0</v>
      </c>
      <c r="L3321" s="16">
        <f t="shared" si="1"/>
        <v>0</v>
      </c>
    </row>
    <row r="3322" spans="1:12" ht="16.5" customHeight="1">
      <c r="A3322" s="15">
        <f>Solieusap!A3322</f>
        <v>0</v>
      </c>
      <c r="B3322" s="15">
        <f>Solieusap!B3322</f>
        <v>0</v>
      </c>
      <c r="C3322" s="15">
        <f>Solieusap!C3322</f>
        <v>0</v>
      </c>
      <c r="D3322" s="15">
        <f>Solieusap!D3322</f>
        <v>0</v>
      </c>
      <c r="E3322" s="16">
        <f>ABS(Solieusap!E3322)</f>
        <v>0</v>
      </c>
      <c r="F3322" s="16">
        <f>ABS(Solieusap!F3322)</f>
        <v>0</v>
      </c>
      <c r="G3322" s="16">
        <f>ABS(Solieusap!G3322)</f>
        <v>0</v>
      </c>
      <c r="H3322" s="16">
        <f>ABS(Solieusap!H3322)</f>
        <v>0</v>
      </c>
      <c r="I3322" s="16">
        <f>ABS(Solieusap!I3322)</f>
        <v>0</v>
      </c>
      <c r="J3322" s="16">
        <f>ABS(Solieusap!J3322)</f>
        <v>0</v>
      </c>
      <c r="K3322" s="16">
        <f t="shared" si="0"/>
        <v>0</v>
      </c>
      <c r="L3322" s="16">
        <f t="shared" si="1"/>
        <v>0</v>
      </c>
    </row>
    <row r="3323" spans="1:12" ht="16.5" customHeight="1">
      <c r="A3323" s="15">
        <f>Solieusap!A3323</f>
        <v>0</v>
      </c>
      <c r="B3323" s="15">
        <f>Solieusap!B3323</f>
        <v>0</v>
      </c>
      <c r="C3323" s="15">
        <f>Solieusap!C3323</f>
        <v>0</v>
      </c>
      <c r="D3323" s="15">
        <f>Solieusap!D3323</f>
        <v>0</v>
      </c>
      <c r="E3323" s="16">
        <f>ABS(Solieusap!E3323)</f>
        <v>0</v>
      </c>
      <c r="F3323" s="16">
        <f>ABS(Solieusap!F3323)</f>
        <v>0</v>
      </c>
      <c r="G3323" s="16">
        <f>ABS(Solieusap!G3323)</f>
        <v>0</v>
      </c>
      <c r="H3323" s="16">
        <f>ABS(Solieusap!H3323)</f>
        <v>0</v>
      </c>
      <c r="I3323" s="16">
        <f>ABS(Solieusap!I3323)</f>
        <v>0</v>
      </c>
      <c r="J3323" s="16">
        <f>ABS(Solieusap!J3323)</f>
        <v>0</v>
      </c>
      <c r="K3323" s="16">
        <f t="shared" si="0"/>
        <v>0</v>
      </c>
      <c r="L3323" s="16">
        <f t="shared" si="1"/>
        <v>0</v>
      </c>
    </row>
    <row r="3324" spans="1:12" ht="16.5" customHeight="1">
      <c r="A3324" s="15">
        <f>Solieusap!A3324</f>
        <v>0</v>
      </c>
      <c r="B3324" s="15">
        <f>Solieusap!B3324</f>
        <v>0</v>
      </c>
      <c r="C3324" s="15">
        <f>Solieusap!C3324</f>
        <v>0</v>
      </c>
      <c r="D3324" s="15">
        <f>Solieusap!D3324</f>
        <v>0</v>
      </c>
      <c r="E3324" s="16">
        <f>ABS(Solieusap!E3324)</f>
        <v>0</v>
      </c>
      <c r="F3324" s="16">
        <f>ABS(Solieusap!F3324)</f>
        <v>0</v>
      </c>
      <c r="G3324" s="16">
        <f>ABS(Solieusap!G3324)</f>
        <v>0</v>
      </c>
      <c r="H3324" s="16">
        <f>ABS(Solieusap!H3324)</f>
        <v>0</v>
      </c>
      <c r="I3324" s="16">
        <f>ABS(Solieusap!I3324)</f>
        <v>0</v>
      </c>
      <c r="J3324" s="16">
        <f>ABS(Solieusap!J3324)</f>
        <v>0</v>
      </c>
      <c r="K3324" s="16">
        <f t="shared" si="0"/>
        <v>0</v>
      </c>
      <c r="L3324" s="16">
        <f t="shared" si="1"/>
        <v>0</v>
      </c>
    </row>
    <row r="3325" spans="1:12" ht="16.5" customHeight="1">
      <c r="A3325" s="15">
        <f>Solieusap!A3325</f>
        <v>0</v>
      </c>
      <c r="B3325" s="15">
        <f>Solieusap!B3325</f>
        <v>0</v>
      </c>
      <c r="C3325" s="15">
        <f>Solieusap!C3325</f>
        <v>0</v>
      </c>
      <c r="D3325" s="15">
        <f>Solieusap!D3325</f>
        <v>0</v>
      </c>
      <c r="E3325" s="16">
        <f>ABS(Solieusap!E3325)</f>
        <v>0</v>
      </c>
      <c r="F3325" s="16">
        <f>ABS(Solieusap!F3325)</f>
        <v>0</v>
      </c>
      <c r="G3325" s="16">
        <f>ABS(Solieusap!G3325)</f>
        <v>0</v>
      </c>
      <c r="H3325" s="16">
        <f>ABS(Solieusap!H3325)</f>
        <v>0</v>
      </c>
      <c r="I3325" s="16">
        <f>ABS(Solieusap!I3325)</f>
        <v>0</v>
      </c>
      <c r="J3325" s="16">
        <f>ABS(Solieusap!J3325)</f>
        <v>0</v>
      </c>
      <c r="K3325" s="16">
        <f t="shared" si="0"/>
        <v>0</v>
      </c>
      <c r="L3325" s="16">
        <f t="shared" si="1"/>
        <v>0</v>
      </c>
    </row>
    <row r="3326" spans="1:12" ht="16.5" customHeight="1">
      <c r="A3326" s="15">
        <f>Solieusap!A3326</f>
        <v>0</v>
      </c>
      <c r="B3326" s="15">
        <f>Solieusap!B3326</f>
        <v>0</v>
      </c>
      <c r="C3326" s="15">
        <f>Solieusap!C3326</f>
        <v>0</v>
      </c>
      <c r="D3326" s="15">
        <f>Solieusap!D3326</f>
        <v>0</v>
      </c>
      <c r="E3326" s="16">
        <f>ABS(Solieusap!E3326)</f>
        <v>0</v>
      </c>
      <c r="F3326" s="16">
        <f>ABS(Solieusap!F3326)</f>
        <v>0</v>
      </c>
      <c r="G3326" s="16">
        <f>ABS(Solieusap!G3326)</f>
        <v>0</v>
      </c>
      <c r="H3326" s="16">
        <f>ABS(Solieusap!H3326)</f>
        <v>0</v>
      </c>
      <c r="I3326" s="16">
        <f>ABS(Solieusap!I3326)</f>
        <v>0</v>
      </c>
      <c r="J3326" s="16">
        <f>ABS(Solieusap!J3326)</f>
        <v>0</v>
      </c>
      <c r="K3326" s="16">
        <f t="shared" si="0"/>
        <v>0</v>
      </c>
      <c r="L3326" s="16">
        <f t="shared" si="1"/>
        <v>0</v>
      </c>
    </row>
    <row r="3327" spans="1:12" ht="16.5" customHeight="1">
      <c r="A3327" s="15">
        <f>Solieusap!A3327</f>
        <v>0</v>
      </c>
      <c r="B3327" s="15">
        <f>Solieusap!B3327</f>
        <v>0</v>
      </c>
      <c r="C3327" s="15">
        <f>Solieusap!C3327</f>
        <v>0</v>
      </c>
      <c r="D3327" s="15">
        <f>Solieusap!D3327</f>
        <v>0</v>
      </c>
      <c r="E3327" s="16">
        <f>ABS(Solieusap!E3327)</f>
        <v>0</v>
      </c>
      <c r="F3327" s="16">
        <f>ABS(Solieusap!F3327)</f>
        <v>0</v>
      </c>
      <c r="G3327" s="16">
        <f>ABS(Solieusap!G3327)</f>
        <v>0</v>
      </c>
      <c r="H3327" s="16">
        <f>ABS(Solieusap!H3327)</f>
        <v>0</v>
      </c>
      <c r="I3327" s="16">
        <f>ABS(Solieusap!I3327)</f>
        <v>0</v>
      </c>
      <c r="J3327" s="16">
        <f>ABS(Solieusap!J3327)</f>
        <v>0</v>
      </c>
      <c r="K3327" s="16">
        <f t="shared" si="0"/>
        <v>0</v>
      </c>
      <c r="L3327" s="16">
        <f t="shared" si="1"/>
        <v>0</v>
      </c>
    </row>
    <row r="3328" spans="1:12" ht="16.5" customHeight="1">
      <c r="A3328" s="15">
        <f>Solieusap!A3328</f>
        <v>0</v>
      </c>
      <c r="B3328" s="15">
        <f>Solieusap!B3328</f>
        <v>0</v>
      </c>
      <c r="C3328" s="15">
        <f>Solieusap!C3328</f>
        <v>0</v>
      </c>
      <c r="D3328" s="15">
        <f>Solieusap!D3328</f>
        <v>0</v>
      </c>
      <c r="E3328" s="16">
        <f>ABS(Solieusap!E3328)</f>
        <v>0</v>
      </c>
      <c r="F3328" s="16">
        <f>ABS(Solieusap!F3328)</f>
        <v>0</v>
      </c>
      <c r="G3328" s="16">
        <f>ABS(Solieusap!G3328)</f>
        <v>0</v>
      </c>
      <c r="H3328" s="16">
        <f>ABS(Solieusap!H3328)</f>
        <v>0</v>
      </c>
      <c r="I3328" s="16">
        <f>ABS(Solieusap!I3328)</f>
        <v>0</v>
      </c>
      <c r="J3328" s="16">
        <f>ABS(Solieusap!J3328)</f>
        <v>0</v>
      </c>
      <c r="K3328" s="16">
        <f t="shared" si="0"/>
        <v>0</v>
      </c>
      <c r="L3328" s="16">
        <f t="shared" si="1"/>
        <v>0</v>
      </c>
    </row>
    <row r="3329" spans="1:12" ht="16.5" customHeight="1">
      <c r="A3329" s="15">
        <f>Solieusap!A3329</f>
        <v>0</v>
      </c>
      <c r="B3329" s="15">
        <f>Solieusap!B3329</f>
        <v>0</v>
      </c>
      <c r="C3329" s="15">
        <f>Solieusap!C3329</f>
        <v>0</v>
      </c>
      <c r="D3329" s="15">
        <f>Solieusap!D3329</f>
        <v>0</v>
      </c>
      <c r="E3329" s="16">
        <f>ABS(Solieusap!E3329)</f>
        <v>0</v>
      </c>
      <c r="F3329" s="16">
        <f>ABS(Solieusap!F3329)</f>
        <v>0</v>
      </c>
      <c r="G3329" s="16">
        <f>ABS(Solieusap!G3329)</f>
        <v>0</v>
      </c>
      <c r="H3329" s="16">
        <f>ABS(Solieusap!H3329)</f>
        <v>0</v>
      </c>
      <c r="I3329" s="16">
        <f>ABS(Solieusap!I3329)</f>
        <v>0</v>
      </c>
      <c r="J3329" s="16">
        <f>ABS(Solieusap!J3329)</f>
        <v>0</v>
      </c>
      <c r="K3329" s="16">
        <f t="shared" si="0"/>
        <v>0</v>
      </c>
      <c r="L3329" s="16">
        <f t="shared" si="1"/>
        <v>0</v>
      </c>
    </row>
    <row r="3330" spans="1:12" ht="16.5" customHeight="1">
      <c r="A3330" s="15">
        <f>Solieusap!A3330</f>
        <v>0</v>
      </c>
      <c r="B3330" s="15">
        <f>Solieusap!B3330</f>
        <v>0</v>
      </c>
      <c r="C3330" s="15">
        <f>Solieusap!C3330</f>
        <v>0</v>
      </c>
      <c r="D3330" s="15">
        <f>Solieusap!D3330</f>
        <v>0</v>
      </c>
      <c r="E3330" s="16">
        <f>ABS(Solieusap!E3330)</f>
        <v>0</v>
      </c>
      <c r="F3330" s="16">
        <f>ABS(Solieusap!F3330)</f>
        <v>0</v>
      </c>
      <c r="G3330" s="16">
        <f>ABS(Solieusap!G3330)</f>
        <v>0</v>
      </c>
      <c r="H3330" s="16">
        <f>ABS(Solieusap!H3330)</f>
        <v>0</v>
      </c>
      <c r="I3330" s="16">
        <f>ABS(Solieusap!I3330)</f>
        <v>0</v>
      </c>
      <c r="J3330" s="16">
        <f>ABS(Solieusap!J3330)</f>
        <v>0</v>
      </c>
      <c r="K3330" s="16">
        <f t="shared" si="0"/>
        <v>0</v>
      </c>
      <c r="L3330" s="16">
        <f t="shared" si="1"/>
        <v>0</v>
      </c>
    </row>
    <row r="3331" spans="1:12" ht="16.5" customHeight="1">
      <c r="A3331" s="15">
        <f>Solieusap!A3331</f>
        <v>0</v>
      </c>
      <c r="B3331" s="15">
        <f>Solieusap!B3331</f>
        <v>0</v>
      </c>
      <c r="C3331" s="15">
        <f>Solieusap!C3331</f>
        <v>0</v>
      </c>
      <c r="D3331" s="15">
        <f>Solieusap!D3331</f>
        <v>0</v>
      </c>
      <c r="E3331" s="16">
        <f>ABS(Solieusap!E3331)</f>
        <v>0</v>
      </c>
      <c r="F3331" s="16">
        <f>ABS(Solieusap!F3331)</f>
        <v>0</v>
      </c>
      <c r="G3331" s="16">
        <f>ABS(Solieusap!G3331)</f>
        <v>0</v>
      </c>
      <c r="H3331" s="16">
        <f>ABS(Solieusap!H3331)</f>
        <v>0</v>
      </c>
      <c r="I3331" s="16">
        <f>ABS(Solieusap!I3331)</f>
        <v>0</v>
      </c>
      <c r="J3331" s="16">
        <f>ABS(Solieusap!J3331)</f>
        <v>0</v>
      </c>
      <c r="K3331" s="16">
        <f t="shared" si="0"/>
        <v>0</v>
      </c>
      <c r="L3331" s="16">
        <f t="shared" si="1"/>
        <v>0</v>
      </c>
    </row>
    <row r="3332" spans="1:12" ht="16.5" customHeight="1">
      <c r="A3332" s="15">
        <f>Solieusap!A3332</f>
        <v>0</v>
      </c>
      <c r="B3332" s="15">
        <f>Solieusap!B3332</f>
        <v>0</v>
      </c>
      <c r="C3332" s="15">
        <f>Solieusap!C3332</f>
        <v>0</v>
      </c>
      <c r="D3332" s="15">
        <f>Solieusap!D3332</f>
        <v>0</v>
      </c>
      <c r="E3332" s="16">
        <f>ABS(Solieusap!E3332)</f>
        <v>0</v>
      </c>
      <c r="F3332" s="16">
        <f>ABS(Solieusap!F3332)</f>
        <v>0</v>
      </c>
      <c r="G3332" s="16">
        <f>ABS(Solieusap!G3332)</f>
        <v>0</v>
      </c>
      <c r="H3332" s="16">
        <f>ABS(Solieusap!H3332)</f>
        <v>0</v>
      </c>
      <c r="I3332" s="16">
        <f>ABS(Solieusap!I3332)</f>
        <v>0</v>
      </c>
      <c r="J3332" s="16">
        <f>ABS(Solieusap!J3332)</f>
        <v>0</v>
      </c>
      <c r="K3332" s="16">
        <f t="shared" si="0"/>
        <v>0</v>
      </c>
      <c r="L3332" s="16">
        <f t="shared" si="1"/>
        <v>0</v>
      </c>
    </row>
    <row r="3333" spans="1:12" ht="16.5" customHeight="1">
      <c r="A3333" s="15">
        <f>Solieusap!A3333</f>
        <v>0</v>
      </c>
      <c r="B3333" s="15">
        <f>Solieusap!B3333</f>
        <v>0</v>
      </c>
      <c r="C3333" s="15">
        <f>Solieusap!C3333</f>
        <v>0</v>
      </c>
      <c r="D3333" s="15">
        <f>Solieusap!D3333</f>
        <v>0</v>
      </c>
      <c r="E3333" s="16">
        <f>ABS(Solieusap!E3333)</f>
        <v>0</v>
      </c>
      <c r="F3333" s="16">
        <f>ABS(Solieusap!F3333)</f>
        <v>0</v>
      </c>
      <c r="G3333" s="16">
        <f>ABS(Solieusap!G3333)</f>
        <v>0</v>
      </c>
      <c r="H3333" s="16">
        <f>ABS(Solieusap!H3333)</f>
        <v>0</v>
      </c>
      <c r="I3333" s="16">
        <f>ABS(Solieusap!I3333)</f>
        <v>0</v>
      </c>
      <c r="J3333" s="16">
        <f>ABS(Solieusap!J3333)</f>
        <v>0</v>
      </c>
      <c r="K3333" s="16">
        <f t="shared" si="0"/>
        <v>0</v>
      </c>
      <c r="L3333" s="16">
        <f t="shared" si="1"/>
        <v>0</v>
      </c>
    </row>
    <row r="3334" spans="1:12" ht="16.5" customHeight="1">
      <c r="A3334" s="15">
        <f>Solieusap!A3334</f>
        <v>0</v>
      </c>
      <c r="B3334" s="15">
        <f>Solieusap!B3334</f>
        <v>0</v>
      </c>
      <c r="C3334" s="15">
        <f>Solieusap!C3334</f>
        <v>0</v>
      </c>
      <c r="D3334" s="15">
        <f>Solieusap!D3334</f>
        <v>0</v>
      </c>
      <c r="E3334" s="16">
        <f>ABS(Solieusap!E3334)</f>
        <v>0</v>
      </c>
      <c r="F3334" s="16">
        <f>ABS(Solieusap!F3334)</f>
        <v>0</v>
      </c>
      <c r="G3334" s="16">
        <f>ABS(Solieusap!G3334)</f>
        <v>0</v>
      </c>
      <c r="H3334" s="16">
        <f>ABS(Solieusap!H3334)</f>
        <v>0</v>
      </c>
      <c r="I3334" s="16">
        <f>ABS(Solieusap!I3334)</f>
        <v>0</v>
      </c>
      <c r="J3334" s="16">
        <f>ABS(Solieusap!J3334)</f>
        <v>0</v>
      </c>
      <c r="K3334" s="16">
        <f t="shared" si="0"/>
        <v>0</v>
      </c>
      <c r="L3334" s="16">
        <f t="shared" si="1"/>
        <v>0</v>
      </c>
    </row>
    <row r="3335" spans="1:12" ht="16.5" customHeight="1">
      <c r="A3335" s="15">
        <f>Solieusap!A3335</f>
        <v>0</v>
      </c>
      <c r="B3335" s="15">
        <f>Solieusap!B3335</f>
        <v>0</v>
      </c>
      <c r="C3335" s="15">
        <f>Solieusap!C3335</f>
        <v>0</v>
      </c>
      <c r="D3335" s="15">
        <f>Solieusap!D3335</f>
        <v>0</v>
      </c>
      <c r="E3335" s="16">
        <f>ABS(Solieusap!E3335)</f>
        <v>0</v>
      </c>
      <c r="F3335" s="16">
        <f>ABS(Solieusap!F3335)</f>
        <v>0</v>
      </c>
      <c r="G3335" s="16">
        <f>ABS(Solieusap!G3335)</f>
        <v>0</v>
      </c>
      <c r="H3335" s="16">
        <f>ABS(Solieusap!H3335)</f>
        <v>0</v>
      </c>
      <c r="I3335" s="16">
        <f>ABS(Solieusap!I3335)</f>
        <v>0</v>
      </c>
      <c r="J3335" s="16">
        <f>ABS(Solieusap!J3335)</f>
        <v>0</v>
      </c>
      <c r="K3335" s="16">
        <f t="shared" si="0"/>
        <v>0</v>
      </c>
      <c r="L3335" s="16">
        <f t="shared" si="1"/>
        <v>0</v>
      </c>
    </row>
    <row r="3336" spans="1:12" ht="16.5" customHeight="1">
      <c r="A3336" s="15">
        <f>Solieusap!A3336</f>
        <v>0</v>
      </c>
      <c r="B3336" s="15">
        <f>Solieusap!B3336</f>
        <v>0</v>
      </c>
      <c r="C3336" s="15">
        <f>Solieusap!C3336</f>
        <v>0</v>
      </c>
      <c r="D3336" s="15">
        <f>Solieusap!D3336</f>
        <v>0</v>
      </c>
      <c r="E3336" s="16">
        <f>ABS(Solieusap!E3336)</f>
        <v>0</v>
      </c>
      <c r="F3336" s="16">
        <f>ABS(Solieusap!F3336)</f>
        <v>0</v>
      </c>
      <c r="G3336" s="16">
        <f>ABS(Solieusap!G3336)</f>
        <v>0</v>
      </c>
      <c r="H3336" s="16">
        <f>ABS(Solieusap!H3336)</f>
        <v>0</v>
      </c>
      <c r="I3336" s="16">
        <f>ABS(Solieusap!I3336)</f>
        <v>0</v>
      </c>
      <c r="J3336" s="16">
        <f>ABS(Solieusap!J3336)</f>
        <v>0</v>
      </c>
      <c r="K3336" s="16">
        <f t="shared" si="0"/>
        <v>0</v>
      </c>
      <c r="L3336" s="16">
        <f t="shared" si="1"/>
        <v>0</v>
      </c>
    </row>
    <row r="3337" spans="1:12" ht="16.5" customHeight="1">
      <c r="A3337" s="15">
        <f>Solieusap!A3337</f>
        <v>0</v>
      </c>
      <c r="B3337" s="15">
        <f>Solieusap!B3337</f>
        <v>0</v>
      </c>
      <c r="C3337" s="15">
        <f>Solieusap!C3337</f>
        <v>0</v>
      </c>
      <c r="D3337" s="15">
        <f>Solieusap!D3337</f>
        <v>0</v>
      </c>
      <c r="E3337" s="16">
        <f>ABS(Solieusap!E3337)</f>
        <v>0</v>
      </c>
      <c r="F3337" s="16">
        <f>ABS(Solieusap!F3337)</f>
        <v>0</v>
      </c>
      <c r="G3337" s="16">
        <f>ABS(Solieusap!G3337)</f>
        <v>0</v>
      </c>
      <c r="H3337" s="16">
        <f>ABS(Solieusap!H3337)</f>
        <v>0</v>
      </c>
      <c r="I3337" s="16">
        <f>ABS(Solieusap!I3337)</f>
        <v>0</v>
      </c>
      <c r="J3337" s="16">
        <f>ABS(Solieusap!J3337)</f>
        <v>0</v>
      </c>
      <c r="K3337" s="16">
        <f t="shared" si="0"/>
        <v>0</v>
      </c>
      <c r="L3337" s="16">
        <f t="shared" si="1"/>
        <v>0</v>
      </c>
    </row>
    <row r="3338" spans="1:12" ht="16.5" customHeight="1">
      <c r="A3338" s="15">
        <f>Solieusap!A3338</f>
        <v>0</v>
      </c>
      <c r="B3338" s="15">
        <f>Solieusap!B3338</f>
        <v>0</v>
      </c>
      <c r="C3338" s="15">
        <f>Solieusap!C3338</f>
        <v>0</v>
      </c>
      <c r="D3338" s="15">
        <f>Solieusap!D3338</f>
        <v>0</v>
      </c>
      <c r="E3338" s="16">
        <f>ABS(Solieusap!E3338)</f>
        <v>0</v>
      </c>
      <c r="F3338" s="16">
        <f>ABS(Solieusap!F3338)</f>
        <v>0</v>
      </c>
      <c r="G3338" s="16">
        <f>ABS(Solieusap!G3338)</f>
        <v>0</v>
      </c>
      <c r="H3338" s="16">
        <f>ABS(Solieusap!H3338)</f>
        <v>0</v>
      </c>
      <c r="I3338" s="16">
        <f>ABS(Solieusap!I3338)</f>
        <v>0</v>
      </c>
      <c r="J3338" s="16">
        <f>ABS(Solieusap!J3338)</f>
        <v>0</v>
      </c>
      <c r="K3338" s="16">
        <f t="shared" si="0"/>
        <v>0</v>
      </c>
      <c r="L3338" s="16">
        <f t="shared" si="1"/>
        <v>0</v>
      </c>
    </row>
    <row r="3339" spans="1:12" ht="16.5" customHeight="1">
      <c r="A3339" s="15">
        <f>Solieusap!A3339</f>
        <v>0</v>
      </c>
      <c r="B3339" s="15">
        <f>Solieusap!B3339</f>
        <v>0</v>
      </c>
      <c r="C3339" s="15">
        <f>Solieusap!C3339</f>
        <v>0</v>
      </c>
      <c r="D3339" s="15">
        <f>Solieusap!D3339</f>
        <v>0</v>
      </c>
      <c r="E3339" s="16">
        <f>ABS(Solieusap!E3339)</f>
        <v>0</v>
      </c>
      <c r="F3339" s="16">
        <f>ABS(Solieusap!F3339)</f>
        <v>0</v>
      </c>
      <c r="G3339" s="16">
        <f>ABS(Solieusap!G3339)</f>
        <v>0</v>
      </c>
      <c r="H3339" s="16">
        <f>ABS(Solieusap!H3339)</f>
        <v>0</v>
      </c>
      <c r="I3339" s="16">
        <f>ABS(Solieusap!I3339)</f>
        <v>0</v>
      </c>
      <c r="J3339" s="16">
        <f>ABS(Solieusap!J3339)</f>
        <v>0</v>
      </c>
      <c r="K3339" s="16">
        <f t="shared" si="0"/>
        <v>0</v>
      </c>
      <c r="L3339" s="16">
        <f t="shared" si="1"/>
        <v>0</v>
      </c>
    </row>
    <row r="3340" spans="1:12" ht="16.5" customHeight="1">
      <c r="A3340" s="15">
        <f>Solieusap!A3340</f>
        <v>0</v>
      </c>
      <c r="B3340" s="15">
        <f>Solieusap!B3340</f>
        <v>0</v>
      </c>
      <c r="C3340" s="15">
        <f>Solieusap!C3340</f>
        <v>0</v>
      </c>
      <c r="D3340" s="15">
        <f>Solieusap!D3340</f>
        <v>0</v>
      </c>
      <c r="E3340" s="16">
        <f>ABS(Solieusap!E3340)</f>
        <v>0</v>
      </c>
      <c r="F3340" s="16">
        <f>ABS(Solieusap!F3340)</f>
        <v>0</v>
      </c>
      <c r="G3340" s="16">
        <f>ABS(Solieusap!G3340)</f>
        <v>0</v>
      </c>
      <c r="H3340" s="16">
        <f>ABS(Solieusap!H3340)</f>
        <v>0</v>
      </c>
      <c r="I3340" s="16">
        <f>ABS(Solieusap!I3340)</f>
        <v>0</v>
      </c>
      <c r="J3340" s="16">
        <f>ABS(Solieusap!J3340)</f>
        <v>0</v>
      </c>
      <c r="K3340" s="16">
        <f t="shared" si="0"/>
        <v>0</v>
      </c>
      <c r="L3340" s="16">
        <f t="shared" si="1"/>
        <v>0</v>
      </c>
    </row>
    <row r="3341" spans="1:12" ht="16.5" customHeight="1">
      <c r="A3341" s="15">
        <f>Solieusap!A3341</f>
        <v>0</v>
      </c>
      <c r="B3341" s="15">
        <f>Solieusap!B3341</f>
        <v>0</v>
      </c>
      <c r="C3341" s="15">
        <f>Solieusap!C3341</f>
        <v>0</v>
      </c>
      <c r="D3341" s="15">
        <f>Solieusap!D3341</f>
        <v>0</v>
      </c>
      <c r="E3341" s="16">
        <f>ABS(Solieusap!E3341)</f>
        <v>0</v>
      </c>
      <c r="F3341" s="16">
        <f>ABS(Solieusap!F3341)</f>
        <v>0</v>
      </c>
      <c r="G3341" s="16">
        <f>ABS(Solieusap!G3341)</f>
        <v>0</v>
      </c>
      <c r="H3341" s="16">
        <f>ABS(Solieusap!H3341)</f>
        <v>0</v>
      </c>
      <c r="I3341" s="16">
        <f>ABS(Solieusap!I3341)</f>
        <v>0</v>
      </c>
      <c r="J3341" s="16">
        <f>ABS(Solieusap!J3341)</f>
        <v>0</v>
      </c>
      <c r="K3341" s="16">
        <f t="shared" si="0"/>
        <v>0</v>
      </c>
      <c r="L3341" s="16">
        <f t="shared" si="1"/>
        <v>0</v>
      </c>
    </row>
    <row r="3342" spans="1:12" ht="16.5" customHeight="1">
      <c r="A3342" s="15">
        <f>Solieusap!A3342</f>
        <v>0</v>
      </c>
      <c r="B3342" s="15">
        <f>Solieusap!B3342</f>
        <v>0</v>
      </c>
      <c r="C3342" s="15">
        <f>Solieusap!C3342</f>
        <v>0</v>
      </c>
      <c r="D3342" s="15">
        <f>Solieusap!D3342</f>
        <v>0</v>
      </c>
      <c r="E3342" s="16">
        <f>ABS(Solieusap!E3342)</f>
        <v>0</v>
      </c>
      <c r="F3342" s="16">
        <f>ABS(Solieusap!F3342)</f>
        <v>0</v>
      </c>
      <c r="G3342" s="16">
        <f>ABS(Solieusap!G3342)</f>
        <v>0</v>
      </c>
      <c r="H3342" s="16">
        <f>ABS(Solieusap!H3342)</f>
        <v>0</v>
      </c>
      <c r="I3342" s="16">
        <f>ABS(Solieusap!I3342)</f>
        <v>0</v>
      </c>
      <c r="J3342" s="16">
        <f>ABS(Solieusap!J3342)</f>
        <v>0</v>
      </c>
      <c r="K3342" s="16">
        <f t="shared" si="0"/>
        <v>0</v>
      </c>
      <c r="L3342" s="16">
        <f t="shared" si="1"/>
        <v>0</v>
      </c>
    </row>
    <row r="3343" spans="1:12" ht="16.5" customHeight="1">
      <c r="A3343" s="15">
        <f>Solieusap!A3343</f>
        <v>0</v>
      </c>
      <c r="B3343" s="15">
        <f>Solieusap!B3343</f>
        <v>0</v>
      </c>
      <c r="C3343" s="15">
        <f>Solieusap!C3343</f>
        <v>0</v>
      </c>
      <c r="D3343" s="15">
        <f>Solieusap!D3343</f>
        <v>0</v>
      </c>
      <c r="E3343" s="16">
        <f>ABS(Solieusap!E3343)</f>
        <v>0</v>
      </c>
      <c r="F3343" s="16">
        <f>ABS(Solieusap!F3343)</f>
        <v>0</v>
      </c>
      <c r="G3343" s="16">
        <f>ABS(Solieusap!G3343)</f>
        <v>0</v>
      </c>
      <c r="H3343" s="16">
        <f>ABS(Solieusap!H3343)</f>
        <v>0</v>
      </c>
      <c r="I3343" s="16">
        <f>ABS(Solieusap!I3343)</f>
        <v>0</v>
      </c>
      <c r="J3343" s="16">
        <f>ABS(Solieusap!J3343)</f>
        <v>0</v>
      </c>
      <c r="K3343" s="16">
        <f t="shared" si="0"/>
        <v>0</v>
      </c>
      <c r="L3343" s="16">
        <f t="shared" si="1"/>
        <v>0</v>
      </c>
    </row>
    <row r="3344" spans="1:12" ht="16.5" customHeight="1">
      <c r="A3344" s="15">
        <f>Solieusap!A3344</f>
        <v>0</v>
      </c>
      <c r="B3344" s="15">
        <f>Solieusap!B3344</f>
        <v>0</v>
      </c>
      <c r="C3344" s="15">
        <f>Solieusap!C3344</f>
        <v>0</v>
      </c>
      <c r="D3344" s="15">
        <f>Solieusap!D3344</f>
        <v>0</v>
      </c>
      <c r="E3344" s="16">
        <f>ABS(Solieusap!E3344)</f>
        <v>0</v>
      </c>
      <c r="F3344" s="16">
        <f>ABS(Solieusap!F3344)</f>
        <v>0</v>
      </c>
      <c r="G3344" s="16">
        <f>ABS(Solieusap!G3344)</f>
        <v>0</v>
      </c>
      <c r="H3344" s="16">
        <f>ABS(Solieusap!H3344)</f>
        <v>0</v>
      </c>
      <c r="I3344" s="16">
        <f>ABS(Solieusap!I3344)</f>
        <v>0</v>
      </c>
      <c r="J3344" s="16">
        <f>ABS(Solieusap!J3344)</f>
        <v>0</v>
      </c>
      <c r="K3344" s="16">
        <f t="shared" si="0"/>
        <v>0</v>
      </c>
      <c r="L3344" s="16">
        <f t="shared" si="1"/>
        <v>0</v>
      </c>
    </row>
    <row r="3345" spans="1:12" ht="16.5" customHeight="1">
      <c r="A3345" s="15">
        <f>Solieusap!A3345</f>
        <v>0</v>
      </c>
      <c r="B3345" s="15">
        <f>Solieusap!B3345</f>
        <v>0</v>
      </c>
      <c r="C3345" s="15">
        <f>Solieusap!C3345</f>
        <v>0</v>
      </c>
      <c r="D3345" s="15">
        <f>Solieusap!D3345</f>
        <v>0</v>
      </c>
      <c r="E3345" s="16">
        <f>ABS(Solieusap!E3345)</f>
        <v>0</v>
      </c>
      <c r="F3345" s="16">
        <f>ABS(Solieusap!F3345)</f>
        <v>0</v>
      </c>
      <c r="G3345" s="16">
        <f>ABS(Solieusap!G3345)</f>
        <v>0</v>
      </c>
      <c r="H3345" s="16">
        <f>ABS(Solieusap!H3345)</f>
        <v>0</v>
      </c>
      <c r="I3345" s="16">
        <f>ABS(Solieusap!I3345)</f>
        <v>0</v>
      </c>
      <c r="J3345" s="16">
        <f>ABS(Solieusap!J3345)</f>
        <v>0</v>
      </c>
      <c r="K3345" s="16">
        <f t="shared" si="0"/>
        <v>0</v>
      </c>
      <c r="L3345" s="16">
        <f t="shared" si="1"/>
        <v>0</v>
      </c>
    </row>
    <row r="3346" spans="1:12" ht="16.5" customHeight="1">
      <c r="A3346" s="15">
        <f>Solieusap!A3346</f>
        <v>0</v>
      </c>
      <c r="B3346" s="15">
        <f>Solieusap!B3346</f>
        <v>0</v>
      </c>
      <c r="C3346" s="15">
        <f>Solieusap!C3346</f>
        <v>0</v>
      </c>
      <c r="D3346" s="15">
        <f>Solieusap!D3346</f>
        <v>0</v>
      </c>
      <c r="E3346" s="16">
        <f>ABS(Solieusap!E3346)</f>
        <v>0</v>
      </c>
      <c r="F3346" s="16">
        <f>ABS(Solieusap!F3346)</f>
        <v>0</v>
      </c>
      <c r="G3346" s="16">
        <f>ABS(Solieusap!G3346)</f>
        <v>0</v>
      </c>
      <c r="H3346" s="16">
        <f>ABS(Solieusap!H3346)</f>
        <v>0</v>
      </c>
      <c r="I3346" s="16">
        <f>ABS(Solieusap!I3346)</f>
        <v>0</v>
      </c>
      <c r="J3346" s="16">
        <f>ABS(Solieusap!J3346)</f>
        <v>0</v>
      </c>
      <c r="K3346" s="16">
        <f t="shared" si="0"/>
        <v>0</v>
      </c>
      <c r="L3346" s="16">
        <f t="shared" si="1"/>
        <v>0</v>
      </c>
    </row>
    <row r="3347" spans="1:12" ht="16.5" customHeight="1">
      <c r="A3347" s="15">
        <f>Solieusap!A3347</f>
        <v>0</v>
      </c>
      <c r="B3347" s="15">
        <f>Solieusap!B3347</f>
        <v>0</v>
      </c>
      <c r="C3347" s="15">
        <f>Solieusap!C3347</f>
        <v>0</v>
      </c>
      <c r="D3347" s="15">
        <f>Solieusap!D3347</f>
        <v>0</v>
      </c>
      <c r="E3347" s="16">
        <f>ABS(Solieusap!E3347)</f>
        <v>0</v>
      </c>
      <c r="F3347" s="16">
        <f>ABS(Solieusap!F3347)</f>
        <v>0</v>
      </c>
      <c r="G3347" s="16">
        <f>ABS(Solieusap!G3347)</f>
        <v>0</v>
      </c>
      <c r="H3347" s="16">
        <f>ABS(Solieusap!H3347)</f>
        <v>0</v>
      </c>
      <c r="I3347" s="16">
        <f>ABS(Solieusap!I3347)</f>
        <v>0</v>
      </c>
      <c r="J3347" s="16">
        <f>ABS(Solieusap!J3347)</f>
        <v>0</v>
      </c>
      <c r="K3347" s="16">
        <f t="shared" si="0"/>
        <v>0</v>
      </c>
      <c r="L3347" s="16">
        <f t="shared" si="1"/>
        <v>0</v>
      </c>
    </row>
    <row r="3348" spans="1:12" ht="16.5" customHeight="1">
      <c r="A3348" s="15">
        <f>Solieusap!A3348</f>
        <v>0</v>
      </c>
      <c r="B3348" s="15">
        <f>Solieusap!B3348</f>
        <v>0</v>
      </c>
      <c r="C3348" s="15">
        <f>Solieusap!C3348</f>
        <v>0</v>
      </c>
      <c r="D3348" s="15">
        <f>Solieusap!D3348</f>
        <v>0</v>
      </c>
      <c r="E3348" s="16">
        <f>ABS(Solieusap!E3348)</f>
        <v>0</v>
      </c>
      <c r="F3348" s="16">
        <f>ABS(Solieusap!F3348)</f>
        <v>0</v>
      </c>
      <c r="G3348" s="16">
        <f>ABS(Solieusap!G3348)</f>
        <v>0</v>
      </c>
      <c r="H3348" s="16">
        <f>ABS(Solieusap!H3348)</f>
        <v>0</v>
      </c>
      <c r="I3348" s="16">
        <f>ABS(Solieusap!I3348)</f>
        <v>0</v>
      </c>
      <c r="J3348" s="16">
        <f>ABS(Solieusap!J3348)</f>
        <v>0</v>
      </c>
      <c r="K3348" s="16">
        <f t="shared" si="0"/>
        <v>0</v>
      </c>
      <c r="L3348" s="16">
        <f t="shared" si="1"/>
        <v>0</v>
      </c>
    </row>
    <row r="3349" spans="1:12" ht="16.5" customHeight="1">
      <c r="A3349" s="15">
        <f>Solieusap!A3349</f>
        <v>0</v>
      </c>
      <c r="B3349" s="15">
        <f>Solieusap!B3349</f>
        <v>0</v>
      </c>
      <c r="C3349" s="15">
        <f>Solieusap!C3349</f>
        <v>0</v>
      </c>
      <c r="D3349" s="15">
        <f>Solieusap!D3349</f>
        <v>0</v>
      </c>
      <c r="E3349" s="16">
        <f>ABS(Solieusap!E3349)</f>
        <v>0</v>
      </c>
      <c r="F3349" s="16">
        <f>ABS(Solieusap!F3349)</f>
        <v>0</v>
      </c>
      <c r="G3349" s="16">
        <f>ABS(Solieusap!G3349)</f>
        <v>0</v>
      </c>
      <c r="H3349" s="16">
        <f>ABS(Solieusap!H3349)</f>
        <v>0</v>
      </c>
      <c r="I3349" s="16">
        <f>ABS(Solieusap!I3349)</f>
        <v>0</v>
      </c>
      <c r="J3349" s="16">
        <f>ABS(Solieusap!J3349)</f>
        <v>0</v>
      </c>
      <c r="K3349" s="16">
        <f t="shared" si="0"/>
        <v>0</v>
      </c>
      <c r="L3349" s="16">
        <f t="shared" si="1"/>
        <v>0</v>
      </c>
    </row>
    <row r="3350" spans="1:12" ht="16.5" customHeight="1">
      <c r="A3350" s="15">
        <f>Solieusap!A3350</f>
        <v>0</v>
      </c>
      <c r="B3350" s="15">
        <f>Solieusap!B3350</f>
        <v>0</v>
      </c>
      <c r="C3350" s="15">
        <f>Solieusap!C3350</f>
        <v>0</v>
      </c>
      <c r="D3350" s="15">
        <f>Solieusap!D3350</f>
        <v>0</v>
      </c>
      <c r="E3350" s="16">
        <f>ABS(Solieusap!E3350)</f>
        <v>0</v>
      </c>
      <c r="F3350" s="16">
        <f>ABS(Solieusap!F3350)</f>
        <v>0</v>
      </c>
      <c r="G3350" s="16">
        <f>ABS(Solieusap!G3350)</f>
        <v>0</v>
      </c>
      <c r="H3350" s="16">
        <f>ABS(Solieusap!H3350)</f>
        <v>0</v>
      </c>
      <c r="I3350" s="16">
        <f>ABS(Solieusap!I3350)</f>
        <v>0</v>
      </c>
      <c r="J3350" s="16">
        <f>ABS(Solieusap!J3350)</f>
        <v>0</v>
      </c>
      <c r="K3350" s="16">
        <f t="shared" si="0"/>
        <v>0</v>
      </c>
      <c r="L3350" s="16">
        <f t="shared" si="1"/>
        <v>0</v>
      </c>
    </row>
    <row r="3351" spans="1:12" ht="16.5" customHeight="1">
      <c r="A3351" s="15">
        <f>Solieusap!A3351</f>
        <v>0</v>
      </c>
      <c r="B3351" s="15">
        <f>Solieusap!B3351</f>
        <v>0</v>
      </c>
      <c r="C3351" s="15">
        <f>Solieusap!C3351</f>
        <v>0</v>
      </c>
      <c r="D3351" s="15">
        <f>Solieusap!D3351</f>
        <v>0</v>
      </c>
      <c r="E3351" s="16">
        <f>ABS(Solieusap!E3351)</f>
        <v>0</v>
      </c>
      <c r="F3351" s="16">
        <f>ABS(Solieusap!F3351)</f>
        <v>0</v>
      </c>
      <c r="G3351" s="16">
        <f>ABS(Solieusap!G3351)</f>
        <v>0</v>
      </c>
      <c r="H3351" s="16">
        <f>ABS(Solieusap!H3351)</f>
        <v>0</v>
      </c>
      <c r="I3351" s="16">
        <f>ABS(Solieusap!I3351)</f>
        <v>0</v>
      </c>
      <c r="J3351" s="16">
        <f>ABS(Solieusap!J3351)</f>
        <v>0</v>
      </c>
      <c r="K3351" s="16">
        <f t="shared" si="0"/>
        <v>0</v>
      </c>
      <c r="L3351" s="16">
        <f t="shared" si="1"/>
        <v>0</v>
      </c>
    </row>
    <row r="3352" spans="1:12" ht="16.5" customHeight="1">
      <c r="A3352" s="15">
        <f>Solieusap!A3352</f>
        <v>0</v>
      </c>
      <c r="B3352" s="15">
        <f>Solieusap!B3352</f>
        <v>0</v>
      </c>
      <c r="C3352" s="15">
        <f>Solieusap!C3352</f>
        <v>0</v>
      </c>
      <c r="D3352" s="15">
        <f>Solieusap!D3352</f>
        <v>0</v>
      </c>
      <c r="E3352" s="16">
        <f>ABS(Solieusap!E3352)</f>
        <v>0</v>
      </c>
      <c r="F3352" s="16">
        <f>ABS(Solieusap!F3352)</f>
        <v>0</v>
      </c>
      <c r="G3352" s="16">
        <f>ABS(Solieusap!G3352)</f>
        <v>0</v>
      </c>
      <c r="H3352" s="16">
        <f>ABS(Solieusap!H3352)</f>
        <v>0</v>
      </c>
      <c r="I3352" s="16">
        <f>ABS(Solieusap!I3352)</f>
        <v>0</v>
      </c>
      <c r="J3352" s="16">
        <f>ABS(Solieusap!J3352)</f>
        <v>0</v>
      </c>
      <c r="K3352" s="16">
        <f t="shared" si="0"/>
        <v>0</v>
      </c>
      <c r="L3352" s="16">
        <f t="shared" si="1"/>
        <v>0</v>
      </c>
    </row>
    <row r="3353" spans="1:12" ht="16.5" customHeight="1">
      <c r="A3353" s="15">
        <f>Solieusap!A3353</f>
        <v>0</v>
      </c>
      <c r="B3353" s="15">
        <f>Solieusap!B3353</f>
        <v>0</v>
      </c>
      <c r="C3353" s="15">
        <f>Solieusap!C3353</f>
        <v>0</v>
      </c>
      <c r="D3353" s="15">
        <f>Solieusap!D3353</f>
        <v>0</v>
      </c>
      <c r="E3353" s="16">
        <f>ABS(Solieusap!E3353)</f>
        <v>0</v>
      </c>
      <c r="F3353" s="16">
        <f>ABS(Solieusap!F3353)</f>
        <v>0</v>
      </c>
      <c r="G3353" s="16">
        <f>ABS(Solieusap!G3353)</f>
        <v>0</v>
      </c>
      <c r="H3353" s="16">
        <f>ABS(Solieusap!H3353)</f>
        <v>0</v>
      </c>
      <c r="I3353" s="16">
        <f>ABS(Solieusap!I3353)</f>
        <v>0</v>
      </c>
      <c r="J3353" s="16">
        <f>ABS(Solieusap!J3353)</f>
        <v>0</v>
      </c>
      <c r="K3353" s="16">
        <f t="shared" si="0"/>
        <v>0</v>
      </c>
      <c r="L3353" s="16">
        <f t="shared" si="1"/>
        <v>0</v>
      </c>
    </row>
    <row r="3354" spans="1:12" ht="16.5" customHeight="1">
      <c r="A3354" s="15">
        <f>Solieusap!A3354</f>
        <v>0</v>
      </c>
      <c r="B3354" s="15">
        <f>Solieusap!B3354</f>
        <v>0</v>
      </c>
      <c r="C3354" s="15">
        <f>Solieusap!C3354</f>
        <v>0</v>
      </c>
      <c r="D3354" s="15">
        <f>Solieusap!D3354</f>
        <v>0</v>
      </c>
      <c r="E3354" s="16">
        <f>ABS(Solieusap!E3354)</f>
        <v>0</v>
      </c>
      <c r="F3354" s="16">
        <f>ABS(Solieusap!F3354)</f>
        <v>0</v>
      </c>
      <c r="G3354" s="16">
        <f>ABS(Solieusap!G3354)</f>
        <v>0</v>
      </c>
      <c r="H3354" s="16">
        <f>ABS(Solieusap!H3354)</f>
        <v>0</v>
      </c>
      <c r="I3354" s="16">
        <f>ABS(Solieusap!I3354)</f>
        <v>0</v>
      </c>
      <c r="J3354" s="16">
        <f>ABS(Solieusap!J3354)</f>
        <v>0</v>
      </c>
      <c r="K3354" s="16">
        <f t="shared" si="0"/>
        <v>0</v>
      </c>
      <c r="L3354" s="16">
        <f t="shared" si="1"/>
        <v>0</v>
      </c>
    </row>
    <row r="3355" spans="1:12" ht="16.5" customHeight="1">
      <c r="A3355" s="15">
        <f>Solieusap!A3355</f>
        <v>0</v>
      </c>
      <c r="B3355" s="15">
        <f>Solieusap!B3355</f>
        <v>0</v>
      </c>
      <c r="C3355" s="15">
        <f>Solieusap!C3355</f>
        <v>0</v>
      </c>
      <c r="D3355" s="15">
        <f>Solieusap!D3355</f>
        <v>0</v>
      </c>
      <c r="E3355" s="16">
        <f>ABS(Solieusap!E3355)</f>
        <v>0</v>
      </c>
      <c r="F3355" s="16">
        <f>ABS(Solieusap!F3355)</f>
        <v>0</v>
      </c>
      <c r="G3355" s="16">
        <f>ABS(Solieusap!G3355)</f>
        <v>0</v>
      </c>
      <c r="H3355" s="16">
        <f>ABS(Solieusap!H3355)</f>
        <v>0</v>
      </c>
      <c r="I3355" s="16">
        <f>ABS(Solieusap!I3355)</f>
        <v>0</v>
      </c>
      <c r="J3355" s="16">
        <f>ABS(Solieusap!J3355)</f>
        <v>0</v>
      </c>
      <c r="K3355" s="16">
        <f t="shared" si="0"/>
        <v>0</v>
      </c>
      <c r="L3355" s="16">
        <f t="shared" si="1"/>
        <v>0</v>
      </c>
    </row>
    <row r="3356" spans="1:12" ht="16.5" customHeight="1">
      <c r="A3356" s="15">
        <f>Solieusap!A3356</f>
        <v>0</v>
      </c>
      <c r="B3356" s="15">
        <f>Solieusap!B3356</f>
        <v>0</v>
      </c>
      <c r="C3356" s="15">
        <f>Solieusap!C3356</f>
        <v>0</v>
      </c>
      <c r="D3356" s="15">
        <f>Solieusap!D3356</f>
        <v>0</v>
      </c>
      <c r="E3356" s="16">
        <f>ABS(Solieusap!E3356)</f>
        <v>0</v>
      </c>
      <c r="F3356" s="16">
        <f>ABS(Solieusap!F3356)</f>
        <v>0</v>
      </c>
      <c r="G3356" s="16">
        <f>ABS(Solieusap!G3356)</f>
        <v>0</v>
      </c>
      <c r="H3356" s="16">
        <f>ABS(Solieusap!H3356)</f>
        <v>0</v>
      </c>
      <c r="I3356" s="16">
        <f>ABS(Solieusap!I3356)</f>
        <v>0</v>
      </c>
      <c r="J3356" s="16">
        <f>ABS(Solieusap!J3356)</f>
        <v>0</v>
      </c>
      <c r="K3356" s="16">
        <f t="shared" si="0"/>
        <v>0</v>
      </c>
      <c r="L3356" s="16">
        <f t="shared" si="1"/>
        <v>0</v>
      </c>
    </row>
    <row r="3357" spans="1:12" ht="16.5" customHeight="1">
      <c r="A3357" s="15">
        <f>Solieusap!A3357</f>
        <v>0</v>
      </c>
      <c r="B3357" s="15">
        <f>Solieusap!B3357</f>
        <v>0</v>
      </c>
      <c r="C3357" s="15">
        <f>Solieusap!C3357</f>
        <v>0</v>
      </c>
      <c r="D3357" s="15">
        <f>Solieusap!D3357</f>
        <v>0</v>
      </c>
      <c r="E3357" s="16">
        <f>ABS(Solieusap!E3357)</f>
        <v>0</v>
      </c>
      <c r="F3357" s="16">
        <f>ABS(Solieusap!F3357)</f>
        <v>0</v>
      </c>
      <c r="G3357" s="16">
        <f>ABS(Solieusap!G3357)</f>
        <v>0</v>
      </c>
      <c r="H3357" s="16">
        <f>ABS(Solieusap!H3357)</f>
        <v>0</v>
      </c>
      <c r="I3357" s="16">
        <f>ABS(Solieusap!I3357)</f>
        <v>0</v>
      </c>
      <c r="J3357" s="16">
        <f>ABS(Solieusap!J3357)</f>
        <v>0</v>
      </c>
      <c r="K3357" s="16">
        <f t="shared" si="0"/>
        <v>0</v>
      </c>
      <c r="L3357" s="16">
        <f t="shared" si="1"/>
        <v>0</v>
      </c>
    </row>
    <row r="3358" spans="1:12" ht="16.5" customHeight="1">
      <c r="A3358" s="15">
        <f>Solieusap!A3358</f>
        <v>0</v>
      </c>
      <c r="B3358" s="15">
        <f>Solieusap!B3358</f>
        <v>0</v>
      </c>
      <c r="C3358" s="15">
        <f>Solieusap!C3358</f>
        <v>0</v>
      </c>
      <c r="D3358" s="15">
        <f>Solieusap!D3358</f>
        <v>0</v>
      </c>
      <c r="E3358" s="16">
        <f>ABS(Solieusap!E3358)</f>
        <v>0</v>
      </c>
      <c r="F3358" s="16">
        <f>ABS(Solieusap!F3358)</f>
        <v>0</v>
      </c>
      <c r="G3358" s="16">
        <f>ABS(Solieusap!G3358)</f>
        <v>0</v>
      </c>
      <c r="H3358" s="16">
        <f>ABS(Solieusap!H3358)</f>
        <v>0</v>
      </c>
      <c r="I3358" s="16">
        <f>ABS(Solieusap!I3358)</f>
        <v>0</v>
      </c>
      <c r="J3358" s="16">
        <f>ABS(Solieusap!J3358)</f>
        <v>0</v>
      </c>
      <c r="K3358" s="16">
        <f t="shared" si="0"/>
        <v>0</v>
      </c>
      <c r="L3358" s="16">
        <f t="shared" si="1"/>
        <v>0</v>
      </c>
    </row>
    <row r="3359" spans="1:12" ht="16.5" customHeight="1">
      <c r="A3359" s="15">
        <f>Solieusap!A3359</f>
        <v>0</v>
      </c>
      <c r="B3359" s="15">
        <f>Solieusap!B3359</f>
        <v>0</v>
      </c>
      <c r="C3359" s="15">
        <f>Solieusap!C3359</f>
        <v>0</v>
      </c>
      <c r="D3359" s="15">
        <f>Solieusap!D3359</f>
        <v>0</v>
      </c>
      <c r="E3359" s="16">
        <f>ABS(Solieusap!E3359)</f>
        <v>0</v>
      </c>
      <c r="F3359" s="16">
        <f>ABS(Solieusap!F3359)</f>
        <v>0</v>
      </c>
      <c r="G3359" s="16">
        <f>ABS(Solieusap!G3359)</f>
        <v>0</v>
      </c>
      <c r="H3359" s="16">
        <f>ABS(Solieusap!H3359)</f>
        <v>0</v>
      </c>
      <c r="I3359" s="16">
        <f>ABS(Solieusap!I3359)</f>
        <v>0</v>
      </c>
      <c r="J3359" s="16">
        <f>ABS(Solieusap!J3359)</f>
        <v>0</v>
      </c>
      <c r="K3359" s="16">
        <f t="shared" si="0"/>
        <v>0</v>
      </c>
      <c r="L3359" s="16">
        <f t="shared" si="1"/>
        <v>0</v>
      </c>
    </row>
    <row r="3360" spans="1:12" ht="16.5" customHeight="1">
      <c r="A3360" s="15">
        <f>Solieusap!A3360</f>
        <v>0</v>
      </c>
      <c r="B3360" s="15">
        <f>Solieusap!B3360</f>
        <v>0</v>
      </c>
      <c r="C3360" s="15">
        <f>Solieusap!C3360</f>
        <v>0</v>
      </c>
      <c r="D3360" s="15">
        <f>Solieusap!D3360</f>
        <v>0</v>
      </c>
      <c r="E3360" s="16">
        <f>ABS(Solieusap!E3360)</f>
        <v>0</v>
      </c>
      <c r="F3360" s="16">
        <f>ABS(Solieusap!F3360)</f>
        <v>0</v>
      </c>
      <c r="G3360" s="16">
        <f>ABS(Solieusap!G3360)</f>
        <v>0</v>
      </c>
      <c r="H3360" s="16">
        <f>ABS(Solieusap!H3360)</f>
        <v>0</v>
      </c>
      <c r="I3360" s="16">
        <f>ABS(Solieusap!I3360)</f>
        <v>0</v>
      </c>
      <c r="J3360" s="16">
        <f>ABS(Solieusap!J3360)</f>
        <v>0</v>
      </c>
      <c r="K3360" s="16">
        <f t="shared" si="0"/>
        <v>0</v>
      </c>
      <c r="L3360" s="16">
        <f t="shared" si="1"/>
        <v>0</v>
      </c>
    </row>
    <row r="3361" spans="1:12" ht="16.5" customHeight="1">
      <c r="A3361" s="15">
        <f>Solieusap!A3361</f>
        <v>0</v>
      </c>
      <c r="B3361" s="15">
        <f>Solieusap!B3361</f>
        <v>0</v>
      </c>
      <c r="C3361" s="15">
        <f>Solieusap!C3361</f>
        <v>0</v>
      </c>
      <c r="D3361" s="15">
        <f>Solieusap!D3361</f>
        <v>0</v>
      </c>
      <c r="E3361" s="16">
        <f>ABS(Solieusap!E3361)</f>
        <v>0</v>
      </c>
      <c r="F3361" s="16">
        <f>ABS(Solieusap!F3361)</f>
        <v>0</v>
      </c>
      <c r="G3361" s="16">
        <f>ABS(Solieusap!G3361)</f>
        <v>0</v>
      </c>
      <c r="H3361" s="16">
        <f>ABS(Solieusap!H3361)</f>
        <v>0</v>
      </c>
      <c r="I3361" s="16">
        <f>ABS(Solieusap!I3361)</f>
        <v>0</v>
      </c>
      <c r="J3361" s="16">
        <f>ABS(Solieusap!J3361)</f>
        <v>0</v>
      </c>
      <c r="K3361" s="16">
        <f t="shared" si="0"/>
        <v>0</v>
      </c>
      <c r="L3361" s="16">
        <f t="shared" si="1"/>
        <v>0</v>
      </c>
    </row>
    <row r="3362" spans="1:12" ht="16.5" customHeight="1">
      <c r="A3362" s="15">
        <f>Solieusap!A3362</f>
        <v>0</v>
      </c>
      <c r="B3362" s="15">
        <f>Solieusap!B3362</f>
        <v>0</v>
      </c>
      <c r="C3362" s="15">
        <f>Solieusap!C3362</f>
        <v>0</v>
      </c>
      <c r="D3362" s="15">
        <f>Solieusap!D3362</f>
        <v>0</v>
      </c>
      <c r="E3362" s="16">
        <f>ABS(Solieusap!E3362)</f>
        <v>0</v>
      </c>
      <c r="F3362" s="16">
        <f>ABS(Solieusap!F3362)</f>
        <v>0</v>
      </c>
      <c r="G3362" s="16">
        <f>ABS(Solieusap!G3362)</f>
        <v>0</v>
      </c>
      <c r="H3362" s="16">
        <f>ABS(Solieusap!H3362)</f>
        <v>0</v>
      </c>
      <c r="I3362" s="16">
        <f>ABS(Solieusap!I3362)</f>
        <v>0</v>
      </c>
      <c r="J3362" s="16">
        <f>ABS(Solieusap!J3362)</f>
        <v>0</v>
      </c>
      <c r="K3362" s="16">
        <f t="shared" si="0"/>
        <v>0</v>
      </c>
      <c r="L3362" s="16">
        <f t="shared" si="1"/>
        <v>0</v>
      </c>
    </row>
    <row r="3363" spans="1:12" ht="16.5" customHeight="1">
      <c r="A3363" s="15">
        <f>Solieusap!A3363</f>
        <v>0</v>
      </c>
      <c r="B3363" s="15">
        <f>Solieusap!B3363</f>
        <v>0</v>
      </c>
      <c r="C3363" s="15">
        <f>Solieusap!C3363</f>
        <v>0</v>
      </c>
      <c r="D3363" s="15">
        <f>Solieusap!D3363</f>
        <v>0</v>
      </c>
      <c r="E3363" s="16">
        <f>ABS(Solieusap!E3363)</f>
        <v>0</v>
      </c>
      <c r="F3363" s="16">
        <f>ABS(Solieusap!F3363)</f>
        <v>0</v>
      </c>
      <c r="G3363" s="16">
        <f>ABS(Solieusap!G3363)</f>
        <v>0</v>
      </c>
      <c r="H3363" s="16">
        <f>ABS(Solieusap!H3363)</f>
        <v>0</v>
      </c>
      <c r="I3363" s="16">
        <f>ABS(Solieusap!I3363)</f>
        <v>0</v>
      </c>
      <c r="J3363" s="16">
        <f>ABS(Solieusap!J3363)</f>
        <v>0</v>
      </c>
      <c r="K3363" s="16">
        <f t="shared" si="0"/>
        <v>0</v>
      </c>
      <c r="L3363" s="16">
        <f t="shared" si="1"/>
        <v>0</v>
      </c>
    </row>
    <row r="3364" spans="1:12" ht="16.5" customHeight="1">
      <c r="A3364" s="15">
        <f>Solieusap!A3364</f>
        <v>0</v>
      </c>
      <c r="B3364" s="15">
        <f>Solieusap!B3364</f>
        <v>0</v>
      </c>
      <c r="C3364" s="15">
        <f>Solieusap!C3364</f>
        <v>0</v>
      </c>
      <c r="D3364" s="15">
        <f>Solieusap!D3364</f>
        <v>0</v>
      </c>
      <c r="E3364" s="16">
        <f>ABS(Solieusap!E3364)</f>
        <v>0</v>
      </c>
      <c r="F3364" s="16">
        <f>ABS(Solieusap!F3364)</f>
        <v>0</v>
      </c>
      <c r="G3364" s="16">
        <f>ABS(Solieusap!G3364)</f>
        <v>0</v>
      </c>
      <c r="H3364" s="16">
        <f>ABS(Solieusap!H3364)</f>
        <v>0</v>
      </c>
      <c r="I3364" s="16">
        <f>ABS(Solieusap!I3364)</f>
        <v>0</v>
      </c>
      <c r="J3364" s="16">
        <f>ABS(Solieusap!J3364)</f>
        <v>0</v>
      </c>
      <c r="K3364" s="16">
        <f t="shared" si="0"/>
        <v>0</v>
      </c>
      <c r="L3364" s="16">
        <f t="shared" si="1"/>
        <v>0</v>
      </c>
    </row>
    <row r="3365" spans="1:12" ht="16.5" customHeight="1">
      <c r="A3365" s="15">
        <f>Solieusap!A3365</f>
        <v>0</v>
      </c>
      <c r="B3365" s="15">
        <f>Solieusap!B3365</f>
        <v>0</v>
      </c>
      <c r="C3365" s="15">
        <f>Solieusap!C3365</f>
        <v>0</v>
      </c>
      <c r="D3365" s="15">
        <f>Solieusap!D3365</f>
        <v>0</v>
      </c>
      <c r="E3365" s="16">
        <f>ABS(Solieusap!E3365)</f>
        <v>0</v>
      </c>
      <c r="F3365" s="16">
        <f>ABS(Solieusap!F3365)</f>
        <v>0</v>
      </c>
      <c r="G3365" s="16">
        <f>ABS(Solieusap!G3365)</f>
        <v>0</v>
      </c>
      <c r="H3365" s="16">
        <f>ABS(Solieusap!H3365)</f>
        <v>0</v>
      </c>
      <c r="I3365" s="16">
        <f>ABS(Solieusap!I3365)</f>
        <v>0</v>
      </c>
      <c r="J3365" s="16">
        <f>ABS(Solieusap!J3365)</f>
        <v>0</v>
      </c>
      <c r="K3365" s="16">
        <f t="shared" si="0"/>
        <v>0</v>
      </c>
      <c r="L3365" s="16">
        <f t="shared" si="1"/>
        <v>0</v>
      </c>
    </row>
    <row r="3366" spans="1:12" ht="16.5" customHeight="1">
      <c r="A3366" s="15">
        <f>Solieusap!A3366</f>
        <v>0</v>
      </c>
      <c r="B3366" s="15">
        <f>Solieusap!B3366</f>
        <v>0</v>
      </c>
      <c r="C3366" s="15">
        <f>Solieusap!C3366</f>
        <v>0</v>
      </c>
      <c r="D3366" s="15">
        <f>Solieusap!D3366</f>
        <v>0</v>
      </c>
      <c r="E3366" s="16">
        <f>ABS(Solieusap!E3366)</f>
        <v>0</v>
      </c>
      <c r="F3366" s="16">
        <f>ABS(Solieusap!F3366)</f>
        <v>0</v>
      </c>
      <c r="G3366" s="16">
        <f>ABS(Solieusap!G3366)</f>
        <v>0</v>
      </c>
      <c r="H3366" s="16">
        <f>ABS(Solieusap!H3366)</f>
        <v>0</v>
      </c>
      <c r="I3366" s="16">
        <f>ABS(Solieusap!I3366)</f>
        <v>0</v>
      </c>
      <c r="J3366" s="16">
        <f>ABS(Solieusap!J3366)</f>
        <v>0</v>
      </c>
      <c r="K3366" s="16">
        <f t="shared" si="0"/>
        <v>0</v>
      </c>
      <c r="L3366" s="16">
        <f t="shared" si="1"/>
        <v>0</v>
      </c>
    </row>
    <row r="3367" spans="1:12" ht="16.5" customHeight="1">
      <c r="A3367" s="15">
        <f>Solieusap!A3367</f>
        <v>0</v>
      </c>
      <c r="B3367" s="15">
        <f>Solieusap!B3367</f>
        <v>0</v>
      </c>
      <c r="C3367" s="15">
        <f>Solieusap!C3367</f>
        <v>0</v>
      </c>
      <c r="D3367" s="15">
        <f>Solieusap!D3367</f>
        <v>0</v>
      </c>
      <c r="E3367" s="16">
        <f>ABS(Solieusap!E3367)</f>
        <v>0</v>
      </c>
      <c r="F3367" s="16">
        <f>ABS(Solieusap!F3367)</f>
        <v>0</v>
      </c>
      <c r="G3367" s="16">
        <f>ABS(Solieusap!G3367)</f>
        <v>0</v>
      </c>
      <c r="H3367" s="16">
        <f>ABS(Solieusap!H3367)</f>
        <v>0</v>
      </c>
      <c r="I3367" s="16">
        <f>ABS(Solieusap!I3367)</f>
        <v>0</v>
      </c>
      <c r="J3367" s="16">
        <f>ABS(Solieusap!J3367)</f>
        <v>0</v>
      </c>
      <c r="K3367" s="16">
        <f t="shared" si="0"/>
        <v>0</v>
      </c>
      <c r="L3367" s="16">
        <f t="shared" si="1"/>
        <v>0</v>
      </c>
    </row>
    <row r="3368" spans="1:12" ht="16.5" customHeight="1">
      <c r="A3368" s="15">
        <f>Solieusap!A3368</f>
        <v>0</v>
      </c>
      <c r="B3368" s="15">
        <f>Solieusap!B3368</f>
        <v>0</v>
      </c>
      <c r="C3368" s="15">
        <f>Solieusap!C3368</f>
        <v>0</v>
      </c>
      <c r="D3368" s="15">
        <f>Solieusap!D3368</f>
        <v>0</v>
      </c>
      <c r="E3368" s="16">
        <f>ABS(Solieusap!E3368)</f>
        <v>0</v>
      </c>
      <c r="F3368" s="16">
        <f>ABS(Solieusap!F3368)</f>
        <v>0</v>
      </c>
      <c r="G3368" s="16">
        <f>ABS(Solieusap!G3368)</f>
        <v>0</v>
      </c>
      <c r="H3368" s="16">
        <f>ABS(Solieusap!H3368)</f>
        <v>0</v>
      </c>
      <c r="I3368" s="16">
        <f>ABS(Solieusap!I3368)</f>
        <v>0</v>
      </c>
      <c r="J3368" s="16">
        <f>ABS(Solieusap!J3368)</f>
        <v>0</v>
      </c>
      <c r="K3368" s="16">
        <f t="shared" si="0"/>
        <v>0</v>
      </c>
      <c r="L3368" s="16">
        <f t="shared" si="1"/>
        <v>0</v>
      </c>
    </row>
    <row r="3369" spans="1:12" ht="16.5" customHeight="1">
      <c r="A3369" s="15">
        <f>Solieusap!A3369</f>
        <v>0</v>
      </c>
      <c r="B3369" s="15">
        <f>Solieusap!B3369</f>
        <v>0</v>
      </c>
      <c r="C3369" s="15">
        <f>Solieusap!C3369</f>
        <v>0</v>
      </c>
      <c r="D3369" s="15">
        <f>Solieusap!D3369</f>
        <v>0</v>
      </c>
      <c r="E3369" s="16">
        <f>ABS(Solieusap!E3369)</f>
        <v>0</v>
      </c>
      <c r="F3369" s="16">
        <f>ABS(Solieusap!F3369)</f>
        <v>0</v>
      </c>
      <c r="G3369" s="16">
        <f>ABS(Solieusap!G3369)</f>
        <v>0</v>
      </c>
      <c r="H3369" s="16">
        <f>ABS(Solieusap!H3369)</f>
        <v>0</v>
      </c>
      <c r="I3369" s="16">
        <f>ABS(Solieusap!I3369)</f>
        <v>0</v>
      </c>
      <c r="J3369" s="16">
        <f>ABS(Solieusap!J3369)</f>
        <v>0</v>
      </c>
      <c r="K3369" s="16">
        <f t="shared" si="0"/>
        <v>0</v>
      </c>
      <c r="L3369" s="16">
        <f t="shared" si="1"/>
        <v>0</v>
      </c>
    </row>
    <row r="3370" spans="1:12" ht="16.5" customHeight="1">
      <c r="A3370" s="15">
        <f>Solieusap!A3370</f>
        <v>0</v>
      </c>
      <c r="B3370" s="15">
        <f>Solieusap!B3370</f>
        <v>0</v>
      </c>
      <c r="C3370" s="15">
        <f>Solieusap!C3370</f>
        <v>0</v>
      </c>
      <c r="D3370" s="15">
        <f>Solieusap!D3370</f>
        <v>0</v>
      </c>
      <c r="E3370" s="16">
        <f>ABS(Solieusap!E3370)</f>
        <v>0</v>
      </c>
      <c r="F3370" s="16">
        <f>ABS(Solieusap!F3370)</f>
        <v>0</v>
      </c>
      <c r="G3370" s="16">
        <f>ABS(Solieusap!G3370)</f>
        <v>0</v>
      </c>
      <c r="H3370" s="16">
        <f>ABS(Solieusap!H3370)</f>
        <v>0</v>
      </c>
      <c r="I3370" s="16">
        <f>ABS(Solieusap!I3370)</f>
        <v>0</v>
      </c>
      <c r="J3370" s="16">
        <f>ABS(Solieusap!J3370)</f>
        <v>0</v>
      </c>
      <c r="K3370" s="16">
        <f t="shared" si="0"/>
        <v>0</v>
      </c>
      <c r="L3370" s="16">
        <f t="shared" si="1"/>
        <v>0</v>
      </c>
    </row>
    <row r="3371" spans="1:12" ht="16.5" customHeight="1">
      <c r="A3371" s="15">
        <f>Solieusap!A3371</f>
        <v>0</v>
      </c>
      <c r="B3371" s="15">
        <f>Solieusap!B3371</f>
        <v>0</v>
      </c>
      <c r="C3371" s="15">
        <f>Solieusap!C3371</f>
        <v>0</v>
      </c>
      <c r="D3371" s="15">
        <f>Solieusap!D3371</f>
        <v>0</v>
      </c>
      <c r="E3371" s="16">
        <f>ABS(Solieusap!E3371)</f>
        <v>0</v>
      </c>
      <c r="F3371" s="16">
        <f>ABS(Solieusap!F3371)</f>
        <v>0</v>
      </c>
      <c r="G3371" s="16">
        <f>ABS(Solieusap!G3371)</f>
        <v>0</v>
      </c>
      <c r="H3371" s="16">
        <f>ABS(Solieusap!H3371)</f>
        <v>0</v>
      </c>
      <c r="I3371" s="16">
        <f>ABS(Solieusap!I3371)</f>
        <v>0</v>
      </c>
      <c r="J3371" s="16">
        <f>ABS(Solieusap!J3371)</f>
        <v>0</v>
      </c>
      <c r="K3371" s="16">
        <f t="shared" si="0"/>
        <v>0</v>
      </c>
      <c r="L3371" s="16">
        <f t="shared" si="1"/>
        <v>0</v>
      </c>
    </row>
    <row r="3372" spans="1:12" ht="16.5" customHeight="1">
      <c r="A3372" s="15">
        <f>Solieusap!A3372</f>
        <v>0</v>
      </c>
      <c r="B3372" s="15">
        <f>Solieusap!B3372</f>
        <v>0</v>
      </c>
      <c r="C3372" s="15">
        <f>Solieusap!C3372</f>
        <v>0</v>
      </c>
      <c r="D3372" s="15">
        <f>Solieusap!D3372</f>
        <v>0</v>
      </c>
      <c r="E3372" s="16">
        <f>ABS(Solieusap!E3372)</f>
        <v>0</v>
      </c>
      <c r="F3372" s="16">
        <f>ABS(Solieusap!F3372)</f>
        <v>0</v>
      </c>
      <c r="G3372" s="16">
        <f>ABS(Solieusap!G3372)</f>
        <v>0</v>
      </c>
      <c r="H3372" s="16">
        <f>ABS(Solieusap!H3372)</f>
        <v>0</v>
      </c>
      <c r="I3372" s="16">
        <f>ABS(Solieusap!I3372)</f>
        <v>0</v>
      </c>
      <c r="J3372" s="16">
        <f>ABS(Solieusap!J3372)</f>
        <v>0</v>
      </c>
      <c r="K3372" s="16">
        <f t="shared" si="0"/>
        <v>0</v>
      </c>
      <c r="L3372" s="16">
        <f t="shared" si="1"/>
        <v>0</v>
      </c>
    </row>
    <row r="3373" spans="1:12" ht="16.5" customHeight="1">
      <c r="A3373" s="15">
        <f>Solieusap!A3373</f>
        <v>0</v>
      </c>
      <c r="B3373" s="15">
        <f>Solieusap!B3373</f>
        <v>0</v>
      </c>
      <c r="C3373" s="15">
        <f>Solieusap!C3373</f>
        <v>0</v>
      </c>
      <c r="D3373" s="15">
        <f>Solieusap!D3373</f>
        <v>0</v>
      </c>
      <c r="E3373" s="16">
        <f>ABS(Solieusap!E3373)</f>
        <v>0</v>
      </c>
      <c r="F3373" s="16">
        <f>ABS(Solieusap!F3373)</f>
        <v>0</v>
      </c>
      <c r="G3373" s="16">
        <f>ABS(Solieusap!G3373)</f>
        <v>0</v>
      </c>
      <c r="H3373" s="16">
        <f>ABS(Solieusap!H3373)</f>
        <v>0</v>
      </c>
      <c r="I3373" s="16">
        <f>ABS(Solieusap!I3373)</f>
        <v>0</v>
      </c>
      <c r="J3373" s="16">
        <f>ABS(Solieusap!J3373)</f>
        <v>0</v>
      </c>
      <c r="K3373" s="16">
        <f t="shared" si="0"/>
        <v>0</v>
      </c>
      <c r="L3373" s="16">
        <f t="shared" si="1"/>
        <v>0</v>
      </c>
    </row>
    <row r="3374" spans="1:12" ht="16.5" customHeight="1">
      <c r="A3374" s="15">
        <f>Solieusap!A3374</f>
        <v>0</v>
      </c>
      <c r="B3374" s="15">
        <f>Solieusap!B3374</f>
        <v>0</v>
      </c>
      <c r="C3374" s="15">
        <f>Solieusap!C3374</f>
        <v>0</v>
      </c>
      <c r="D3374" s="15">
        <f>Solieusap!D3374</f>
        <v>0</v>
      </c>
      <c r="E3374" s="16">
        <f>ABS(Solieusap!E3374)</f>
        <v>0</v>
      </c>
      <c r="F3374" s="16">
        <f>ABS(Solieusap!F3374)</f>
        <v>0</v>
      </c>
      <c r="G3374" s="16">
        <f>ABS(Solieusap!G3374)</f>
        <v>0</v>
      </c>
      <c r="H3374" s="16">
        <f>ABS(Solieusap!H3374)</f>
        <v>0</v>
      </c>
      <c r="I3374" s="16">
        <f>ABS(Solieusap!I3374)</f>
        <v>0</v>
      </c>
      <c r="J3374" s="16">
        <f>ABS(Solieusap!J3374)</f>
        <v>0</v>
      </c>
      <c r="K3374" s="16">
        <f t="shared" si="0"/>
        <v>0</v>
      </c>
      <c r="L3374" s="16">
        <f t="shared" si="1"/>
        <v>0</v>
      </c>
    </row>
    <row r="3375" spans="1:12" ht="16.5" customHeight="1">
      <c r="A3375" s="15">
        <f>Solieusap!A3375</f>
        <v>0</v>
      </c>
      <c r="B3375" s="15">
        <f>Solieusap!B3375</f>
        <v>0</v>
      </c>
      <c r="C3375" s="15">
        <f>Solieusap!C3375</f>
        <v>0</v>
      </c>
      <c r="D3375" s="15">
        <f>Solieusap!D3375</f>
        <v>0</v>
      </c>
      <c r="E3375" s="16">
        <f>ABS(Solieusap!E3375)</f>
        <v>0</v>
      </c>
      <c r="F3375" s="16">
        <f>ABS(Solieusap!F3375)</f>
        <v>0</v>
      </c>
      <c r="G3375" s="16">
        <f>ABS(Solieusap!G3375)</f>
        <v>0</v>
      </c>
      <c r="H3375" s="16">
        <f>ABS(Solieusap!H3375)</f>
        <v>0</v>
      </c>
      <c r="I3375" s="16">
        <f>ABS(Solieusap!I3375)</f>
        <v>0</v>
      </c>
      <c r="J3375" s="16">
        <f>ABS(Solieusap!J3375)</f>
        <v>0</v>
      </c>
      <c r="K3375" s="16">
        <f t="shared" si="0"/>
        <v>0</v>
      </c>
      <c r="L3375" s="16">
        <f t="shared" si="1"/>
        <v>0</v>
      </c>
    </row>
    <row r="3376" spans="1:12" ht="16.5" customHeight="1">
      <c r="A3376" s="15">
        <f>Solieusap!A3376</f>
        <v>0</v>
      </c>
      <c r="B3376" s="15">
        <f>Solieusap!B3376</f>
        <v>0</v>
      </c>
      <c r="C3376" s="15">
        <f>Solieusap!C3376</f>
        <v>0</v>
      </c>
      <c r="D3376" s="15">
        <f>Solieusap!D3376</f>
        <v>0</v>
      </c>
      <c r="E3376" s="16">
        <f>ABS(Solieusap!E3376)</f>
        <v>0</v>
      </c>
      <c r="F3376" s="16">
        <f>ABS(Solieusap!F3376)</f>
        <v>0</v>
      </c>
      <c r="G3376" s="16">
        <f>ABS(Solieusap!G3376)</f>
        <v>0</v>
      </c>
      <c r="H3376" s="16">
        <f>ABS(Solieusap!H3376)</f>
        <v>0</v>
      </c>
      <c r="I3376" s="16">
        <f>ABS(Solieusap!I3376)</f>
        <v>0</v>
      </c>
      <c r="J3376" s="16">
        <f>ABS(Solieusap!J3376)</f>
        <v>0</v>
      </c>
      <c r="K3376" s="16">
        <f t="shared" si="0"/>
        <v>0</v>
      </c>
      <c r="L3376" s="16">
        <f t="shared" si="1"/>
        <v>0</v>
      </c>
    </row>
    <row r="3377" spans="1:12" ht="16.5" customHeight="1">
      <c r="A3377" s="15">
        <f>Solieusap!A3377</f>
        <v>0</v>
      </c>
      <c r="B3377" s="15">
        <f>Solieusap!B3377</f>
        <v>0</v>
      </c>
      <c r="C3377" s="15">
        <f>Solieusap!C3377</f>
        <v>0</v>
      </c>
      <c r="D3377" s="15">
        <f>Solieusap!D3377</f>
        <v>0</v>
      </c>
      <c r="E3377" s="16">
        <f>ABS(Solieusap!E3377)</f>
        <v>0</v>
      </c>
      <c r="F3377" s="16">
        <f>ABS(Solieusap!F3377)</f>
        <v>0</v>
      </c>
      <c r="G3377" s="16">
        <f>ABS(Solieusap!G3377)</f>
        <v>0</v>
      </c>
      <c r="H3377" s="16">
        <f>ABS(Solieusap!H3377)</f>
        <v>0</v>
      </c>
      <c r="I3377" s="16">
        <f>ABS(Solieusap!I3377)</f>
        <v>0</v>
      </c>
      <c r="J3377" s="16">
        <f>ABS(Solieusap!J3377)</f>
        <v>0</v>
      </c>
      <c r="K3377" s="16">
        <f t="shared" si="0"/>
        <v>0</v>
      </c>
      <c r="L3377" s="16">
        <f t="shared" si="1"/>
        <v>0</v>
      </c>
    </row>
    <row r="3378" spans="1:12" ht="16.5" customHeight="1">
      <c r="A3378" s="15">
        <f>Solieusap!A3378</f>
        <v>0</v>
      </c>
      <c r="B3378" s="15">
        <f>Solieusap!B3378</f>
        <v>0</v>
      </c>
      <c r="C3378" s="15">
        <f>Solieusap!C3378</f>
        <v>0</v>
      </c>
      <c r="D3378" s="15">
        <f>Solieusap!D3378</f>
        <v>0</v>
      </c>
      <c r="E3378" s="16">
        <f>ABS(Solieusap!E3378)</f>
        <v>0</v>
      </c>
      <c r="F3378" s="16">
        <f>ABS(Solieusap!F3378)</f>
        <v>0</v>
      </c>
      <c r="G3378" s="16">
        <f>ABS(Solieusap!G3378)</f>
        <v>0</v>
      </c>
      <c r="H3378" s="16">
        <f>ABS(Solieusap!H3378)</f>
        <v>0</v>
      </c>
      <c r="I3378" s="16">
        <f>ABS(Solieusap!I3378)</f>
        <v>0</v>
      </c>
      <c r="J3378" s="16">
        <f>ABS(Solieusap!J3378)</f>
        <v>0</v>
      </c>
      <c r="K3378" s="16">
        <f t="shared" si="0"/>
        <v>0</v>
      </c>
      <c r="L3378" s="16">
        <f t="shared" si="1"/>
        <v>0</v>
      </c>
    </row>
    <row r="3379" spans="1:12" ht="16.5" customHeight="1">
      <c r="A3379" s="15">
        <f>Solieusap!A3379</f>
        <v>0</v>
      </c>
      <c r="B3379" s="15">
        <f>Solieusap!B3379</f>
        <v>0</v>
      </c>
      <c r="C3379" s="15">
        <f>Solieusap!C3379</f>
        <v>0</v>
      </c>
      <c r="D3379" s="15">
        <f>Solieusap!D3379</f>
        <v>0</v>
      </c>
      <c r="E3379" s="16">
        <f>ABS(Solieusap!E3379)</f>
        <v>0</v>
      </c>
      <c r="F3379" s="16">
        <f>ABS(Solieusap!F3379)</f>
        <v>0</v>
      </c>
      <c r="G3379" s="16">
        <f>ABS(Solieusap!G3379)</f>
        <v>0</v>
      </c>
      <c r="H3379" s="16">
        <f>ABS(Solieusap!H3379)</f>
        <v>0</v>
      </c>
      <c r="I3379" s="16">
        <f>ABS(Solieusap!I3379)</f>
        <v>0</v>
      </c>
      <c r="J3379" s="16">
        <f>ABS(Solieusap!J3379)</f>
        <v>0</v>
      </c>
      <c r="K3379" s="16">
        <f t="shared" si="0"/>
        <v>0</v>
      </c>
      <c r="L3379" s="16">
        <f t="shared" si="1"/>
        <v>0</v>
      </c>
    </row>
    <row r="3380" spans="1:12" ht="16.5" customHeight="1">
      <c r="A3380" s="15">
        <f>Solieusap!A3380</f>
        <v>0</v>
      </c>
      <c r="B3380" s="15">
        <f>Solieusap!B3380</f>
        <v>0</v>
      </c>
      <c r="C3380" s="15">
        <f>Solieusap!C3380</f>
        <v>0</v>
      </c>
      <c r="D3380" s="15">
        <f>Solieusap!D3380</f>
        <v>0</v>
      </c>
      <c r="E3380" s="16">
        <f>ABS(Solieusap!E3380)</f>
        <v>0</v>
      </c>
      <c r="F3380" s="16">
        <f>ABS(Solieusap!F3380)</f>
        <v>0</v>
      </c>
      <c r="G3380" s="16">
        <f>ABS(Solieusap!G3380)</f>
        <v>0</v>
      </c>
      <c r="H3380" s="16">
        <f>ABS(Solieusap!H3380)</f>
        <v>0</v>
      </c>
      <c r="I3380" s="16">
        <f>ABS(Solieusap!I3380)</f>
        <v>0</v>
      </c>
      <c r="J3380" s="16">
        <f>ABS(Solieusap!J3380)</f>
        <v>0</v>
      </c>
      <c r="K3380" s="16">
        <f t="shared" si="0"/>
        <v>0</v>
      </c>
      <c r="L3380" s="16">
        <f t="shared" si="1"/>
        <v>0</v>
      </c>
    </row>
    <row r="3381" spans="1:12" ht="16.5" customHeight="1">
      <c r="A3381" s="15">
        <f>Solieusap!A3381</f>
        <v>0</v>
      </c>
      <c r="B3381" s="15">
        <f>Solieusap!B3381</f>
        <v>0</v>
      </c>
      <c r="C3381" s="15">
        <f>Solieusap!C3381</f>
        <v>0</v>
      </c>
      <c r="D3381" s="15">
        <f>Solieusap!D3381</f>
        <v>0</v>
      </c>
      <c r="E3381" s="16">
        <f>ABS(Solieusap!E3381)</f>
        <v>0</v>
      </c>
      <c r="F3381" s="16">
        <f>ABS(Solieusap!F3381)</f>
        <v>0</v>
      </c>
      <c r="G3381" s="16">
        <f>ABS(Solieusap!G3381)</f>
        <v>0</v>
      </c>
      <c r="H3381" s="16">
        <f>ABS(Solieusap!H3381)</f>
        <v>0</v>
      </c>
      <c r="I3381" s="16">
        <f>ABS(Solieusap!I3381)</f>
        <v>0</v>
      </c>
      <c r="J3381" s="16">
        <f>ABS(Solieusap!J3381)</f>
        <v>0</v>
      </c>
      <c r="K3381" s="16">
        <f t="shared" si="0"/>
        <v>0</v>
      </c>
      <c r="L3381" s="16">
        <f t="shared" si="1"/>
        <v>0</v>
      </c>
    </row>
    <row r="3382" spans="1:12" ht="16.5" customHeight="1">
      <c r="A3382" s="15">
        <f>Solieusap!A3382</f>
        <v>0</v>
      </c>
      <c r="B3382" s="15">
        <f>Solieusap!B3382</f>
        <v>0</v>
      </c>
      <c r="C3382" s="15">
        <f>Solieusap!C3382</f>
        <v>0</v>
      </c>
      <c r="D3382" s="15">
        <f>Solieusap!D3382</f>
        <v>0</v>
      </c>
      <c r="E3382" s="16">
        <f>ABS(Solieusap!E3382)</f>
        <v>0</v>
      </c>
      <c r="F3382" s="16">
        <f>ABS(Solieusap!F3382)</f>
        <v>0</v>
      </c>
      <c r="G3382" s="16">
        <f>ABS(Solieusap!G3382)</f>
        <v>0</v>
      </c>
      <c r="H3382" s="16">
        <f>ABS(Solieusap!H3382)</f>
        <v>0</v>
      </c>
      <c r="I3382" s="16">
        <f>ABS(Solieusap!I3382)</f>
        <v>0</v>
      </c>
      <c r="J3382" s="16">
        <f>ABS(Solieusap!J3382)</f>
        <v>0</v>
      </c>
      <c r="K3382" s="16">
        <f t="shared" si="0"/>
        <v>0</v>
      </c>
      <c r="L3382" s="16">
        <f t="shared" si="1"/>
        <v>0</v>
      </c>
    </row>
    <row r="3383" spans="1:12" ht="16.5" customHeight="1">
      <c r="A3383" s="15">
        <f>Solieusap!A3383</f>
        <v>0</v>
      </c>
      <c r="B3383" s="15">
        <f>Solieusap!B3383</f>
        <v>0</v>
      </c>
      <c r="C3383" s="15">
        <f>Solieusap!C3383</f>
        <v>0</v>
      </c>
      <c r="D3383" s="15">
        <f>Solieusap!D3383</f>
        <v>0</v>
      </c>
      <c r="E3383" s="16">
        <f>ABS(Solieusap!E3383)</f>
        <v>0</v>
      </c>
      <c r="F3383" s="16">
        <f>ABS(Solieusap!F3383)</f>
        <v>0</v>
      </c>
      <c r="G3383" s="16">
        <f>ABS(Solieusap!G3383)</f>
        <v>0</v>
      </c>
      <c r="H3383" s="16">
        <f>ABS(Solieusap!H3383)</f>
        <v>0</v>
      </c>
      <c r="I3383" s="16">
        <f>ABS(Solieusap!I3383)</f>
        <v>0</v>
      </c>
      <c r="J3383" s="16">
        <f>ABS(Solieusap!J3383)</f>
        <v>0</v>
      </c>
      <c r="K3383" s="16">
        <f t="shared" si="0"/>
        <v>0</v>
      </c>
      <c r="L3383" s="16">
        <f t="shared" si="1"/>
        <v>0</v>
      </c>
    </row>
    <row r="3384" spans="1:12" ht="16.5" customHeight="1">
      <c r="A3384" s="15">
        <f>Solieusap!A3384</f>
        <v>0</v>
      </c>
      <c r="B3384" s="15">
        <f>Solieusap!B3384</f>
        <v>0</v>
      </c>
      <c r="C3384" s="15">
        <f>Solieusap!C3384</f>
        <v>0</v>
      </c>
      <c r="D3384" s="15">
        <f>Solieusap!D3384</f>
        <v>0</v>
      </c>
      <c r="E3384" s="16">
        <f>ABS(Solieusap!E3384)</f>
        <v>0</v>
      </c>
      <c r="F3384" s="16">
        <f>ABS(Solieusap!F3384)</f>
        <v>0</v>
      </c>
      <c r="G3384" s="16">
        <f>ABS(Solieusap!G3384)</f>
        <v>0</v>
      </c>
      <c r="H3384" s="16">
        <f>ABS(Solieusap!H3384)</f>
        <v>0</v>
      </c>
      <c r="I3384" s="16">
        <f>ABS(Solieusap!I3384)</f>
        <v>0</v>
      </c>
      <c r="J3384" s="16">
        <f>ABS(Solieusap!J3384)</f>
        <v>0</v>
      </c>
      <c r="K3384" s="16">
        <f t="shared" si="0"/>
        <v>0</v>
      </c>
      <c r="L3384" s="16">
        <f t="shared" si="1"/>
        <v>0</v>
      </c>
    </row>
    <row r="3385" spans="1:12" ht="16.5" customHeight="1">
      <c r="A3385" s="15">
        <f>Solieusap!A3385</f>
        <v>0</v>
      </c>
      <c r="B3385" s="15">
        <f>Solieusap!B3385</f>
        <v>0</v>
      </c>
      <c r="C3385" s="15">
        <f>Solieusap!C3385</f>
        <v>0</v>
      </c>
      <c r="D3385" s="15">
        <f>Solieusap!D3385</f>
        <v>0</v>
      </c>
      <c r="E3385" s="16">
        <f>ABS(Solieusap!E3385)</f>
        <v>0</v>
      </c>
      <c r="F3385" s="16">
        <f>ABS(Solieusap!F3385)</f>
        <v>0</v>
      </c>
      <c r="G3385" s="16">
        <f>ABS(Solieusap!G3385)</f>
        <v>0</v>
      </c>
      <c r="H3385" s="16">
        <f>ABS(Solieusap!H3385)</f>
        <v>0</v>
      </c>
      <c r="I3385" s="16">
        <f>ABS(Solieusap!I3385)</f>
        <v>0</v>
      </c>
      <c r="J3385" s="16">
        <f>ABS(Solieusap!J3385)</f>
        <v>0</v>
      </c>
      <c r="K3385" s="16">
        <f t="shared" si="0"/>
        <v>0</v>
      </c>
      <c r="L3385" s="16">
        <f t="shared" si="1"/>
        <v>0</v>
      </c>
    </row>
    <row r="3386" spans="1:12" ht="16.5" customHeight="1">
      <c r="A3386" s="15">
        <f>Solieusap!A3386</f>
        <v>0</v>
      </c>
      <c r="B3386" s="15">
        <f>Solieusap!B3386</f>
        <v>0</v>
      </c>
      <c r="C3386" s="15">
        <f>Solieusap!C3386</f>
        <v>0</v>
      </c>
      <c r="D3386" s="15">
        <f>Solieusap!D3386</f>
        <v>0</v>
      </c>
      <c r="E3386" s="16">
        <f>ABS(Solieusap!E3386)</f>
        <v>0</v>
      </c>
      <c r="F3386" s="16">
        <f>ABS(Solieusap!F3386)</f>
        <v>0</v>
      </c>
      <c r="G3386" s="16">
        <f>ABS(Solieusap!G3386)</f>
        <v>0</v>
      </c>
      <c r="H3386" s="16">
        <f>ABS(Solieusap!H3386)</f>
        <v>0</v>
      </c>
      <c r="I3386" s="16">
        <f>ABS(Solieusap!I3386)</f>
        <v>0</v>
      </c>
      <c r="J3386" s="16">
        <f>ABS(Solieusap!J3386)</f>
        <v>0</v>
      </c>
      <c r="K3386" s="16">
        <f t="shared" si="0"/>
        <v>0</v>
      </c>
      <c r="L3386" s="16">
        <f t="shared" si="1"/>
        <v>0</v>
      </c>
    </row>
    <row r="3387" spans="1:12" ht="16.5" customHeight="1">
      <c r="A3387" s="15">
        <f>Solieusap!A3387</f>
        <v>0</v>
      </c>
      <c r="B3387" s="15">
        <f>Solieusap!B3387</f>
        <v>0</v>
      </c>
      <c r="C3387" s="15">
        <f>Solieusap!C3387</f>
        <v>0</v>
      </c>
      <c r="D3387" s="15">
        <f>Solieusap!D3387</f>
        <v>0</v>
      </c>
      <c r="E3387" s="16">
        <f>ABS(Solieusap!E3387)</f>
        <v>0</v>
      </c>
      <c r="F3387" s="16">
        <f>ABS(Solieusap!F3387)</f>
        <v>0</v>
      </c>
      <c r="G3387" s="16">
        <f>ABS(Solieusap!G3387)</f>
        <v>0</v>
      </c>
      <c r="H3387" s="16">
        <f>ABS(Solieusap!H3387)</f>
        <v>0</v>
      </c>
      <c r="I3387" s="16">
        <f>ABS(Solieusap!I3387)</f>
        <v>0</v>
      </c>
      <c r="J3387" s="16">
        <f>ABS(Solieusap!J3387)</f>
        <v>0</v>
      </c>
      <c r="K3387" s="16">
        <f t="shared" si="0"/>
        <v>0</v>
      </c>
      <c r="L3387" s="16">
        <f t="shared" si="1"/>
        <v>0</v>
      </c>
    </row>
    <row r="3388" spans="1:12" ht="16.5" customHeight="1">
      <c r="A3388" s="15">
        <f>Solieusap!A3388</f>
        <v>0</v>
      </c>
      <c r="B3388" s="15">
        <f>Solieusap!B3388</f>
        <v>0</v>
      </c>
      <c r="C3388" s="15">
        <f>Solieusap!C3388</f>
        <v>0</v>
      </c>
      <c r="D3388" s="15">
        <f>Solieusap!D3388</f>
        <v>0</v>
      </c>
      <c r="E3388" s="16">
        <f>ABS(Solieusap!E3388)</f>
        <v>0</v>
      </c>
      <c r="F3388" s="16">
        <f>ABS(Solieusap!F3388)</f>
        <v>0</v>
      </c>
      <c r="G3388" s="16">
        <f>ABS(Solieusap!G3388)</f>
        <v>0</v>
      </c>
      <c r="H3388" s="16">
        <f>ABS(Solieusap!H3388)</f>
        <v>0</v>
      </c>
      <c r="I3388" s="16">
        <f>ABS(Solieusap!I3388)</f>
        <v>0</v>
      </c>
      <c r="J3388" s="16">
        <f>ABS(Solieusap!J3388)</f>
        <v>0</v>
      </c>
      <c r="K3388" s="16">
        <f t="shared" si="0"/>
        <v>0</v>
      </c>
      <c r="L3388" s="16">
        <f t="shared" si="1"/>
        <v>0</v>
      </c>
    </row>
    <row r="3389" spans="1:12" ht="16.5" customHeight="1">
      <c r="A3389" s="15">
        <f>Solieusap!A3389</f>
        <v>0</v>
      </c>
      <c r="B3389" s="15">
        <f>Solieusap!B3389</f>
        <v>0</v>
      </c>
      <c r="C3389" s="15">
        <f>Solieusap!C3389</f>
        <v>0</v>
      </c>
      <c r="D3389" s="15">
        <f>Solieusap!D3389</f>
        <v>0</v>
      </c>
      <c r="E3389" s="16">
        <f>ABS(Solieusap!E3389)</f>
        <v>0</v>
      </c>
      <c r="F3389" s="16">
        <f>ABS(Solieusap!F3389)</f>
        <v>0</v>
      </c>
      <c r="G3389" s="16">
        <f>ABS(Solieusap!G3389)</f>
        <v>0</v>
      </c>
      <c r="H3389" s="16">
        <f>ABS(Solieusap!H3389)</f>
        <v>0</v>
      </c>
      <c r="I3389" s="16">
        <f>ABS(Solieusap!I3389)</f>
        <v>0</v>
      </c>
      <c r="J3389" s="16">
        <f>ABS(Solieusap!J3389)</f>
        <v>0</v>
      </c>
      <c r="K3389" s="16">
        <f t="shared" si="0"/>
        <v>0</v>
      </c>
      <c r="L3389" s="16">
        <f t="shared" si="1"/>
        <v>0</v>
      </c>
    </row>
    <row r="3390" spans="1:12" ht="16.5" customHeight="1">
      <c r="A3390" s="15">
        <f>Solieusap!A3390</f>
        <v>0</v>
      </c>
      <c r="B3390" s="15">
        <f>Solieusap!B3390</f>
        <v>0</v>
      </c>
      <c r="C3390" s="15">
        <f>Solieusap!C3390</f>
        <v>0</v>
      </c>
      <c r="D3390" s="15">
        <f>Solieusap!D3390</f>
        <v>0</v>
      </c>
      <c r="E3390" s="16">
        <f>ABS(Solieusap!E3390)</f>
        <v>0</v>
      </c>
      <c r="F3390" s="16">
        <f>ABS(Solieusap!F3390)</f>
        <v>0</v>
      </c>
      <c r="G3390" s="16">
        <f>ABS(Solieusap!G3390)</f>
        <v>0</v>
      </c>
      <c r="H3390" s="16">
        <f>ABS(Solieusap!H3390)</f>
        <v>0</v>
      </c>
      <c r="I3390" s="16">
        <f>ABS(Solieusap!I3390)</f>
        <v>0</v>
      </c>
      <c r="J3390" s="16">
        <f>ABS(Solieusap!J3390)</f>
        <v>0</v>
      </c>
      <c r="K3390" s="16">
        <f t="shared" si="0"/>
        <v>0</v>
      </c>
      <c r="L3390" s="16">
        <f t="shared" si="1"/>
        <v>0</v>
      </c>
    </row>
    <row r="3391" spans="1:12" ht="16.5" customHeight="1">
      <c r="A3391" s="15">
        <f>Solieusap!A3391</f>
        <v>0</v>
      </c>
      <c r="B3391" s="15">
        <f>Solieusap!B3391</f>
        <v>0</v>
      </c>
      <c r="C3391" s="15">
        <f>Solieusap!C3391</f>
        <v>0</v>
      </c>
      <c r="D3391" s="15">
        <f>Solieusap!D3391</f>
        <v>0</v>
      </c>
      <c r="E3391" s="16">
        <f>ABS(Solieusap!E3391)</f>
        <v>0</v>
      </c>
      <c r="F3391" s="16">
        <f>ABS(Solieusap!F3391)</f>
        <v>0</v>
      </c>
      <c r="G3391" s="16">
        <f>ABS(Solieusap!G3391)</f>
        <v>0</v>
      </c>
      <c r="H3391" s="16">
        <f>ABS(Solieusap!H3391)</f>
        <v>0</v>
      </c>
      <c r="I3391" s="16">
        <f>ABS(Solieusap!I3391)</f>
        <v>0</v>
      </c>
      <c r="J3391" s="16">
        <f>ABS(Solieusap!J3391)</f>
        <v>0</v>
      </c>
      <c r="K3391" s="16">
        <f t="shared" si="0"/>
        <v>0</v>
      </c>
      <c r="L3391" s="16">
        <f t="shared" si="1"/>
        <v>0</v>
      </c>
    </row>
    <row r="3392" spans="1:12" ht="16.5" customHeight="1">
      <c r="A3392" s="15">
        <f>Solieusap!A3392</f>
        <v>0</v>
      </c>
      <c r="B3392" s="15">
        <f>Solieusap!B3392</f>
        <v>0</v>
      </c>
      <c r="C3392" s="15">
        <f>Solieusap!C3392</f>
        <v>0</v>
      </c>
      <c r="D3392" s="15">
        <f>Solieusap!D3392</f>
        <v>0</v>
      </c>
      <c r="E3392" s="16">
        <f>ABS(Solieusap!E3392)</f>
        <v>0</v>
      </c>
      <c r="F3392" s="16">
        <f>ABS(Solieusap!F3392)</f>
        <v>0</v>
      </c>
      <c r="G3392" s="16">
        <f>ABS(Solieusap!G3392)</f>
        <v>0</v>
      </c>
      <c r="H3392" s="16">
        <f>ABS(Solieusap!H3392)</f>
        <v>0</v>
      </c>
      <c r="I3392" s="16">
        <f>ABS(Solieusap!I3392)</f>
        <v>0</v>
      </c>
      <c r="J3392" s="16">
        <f>ABS(Solieusap!J3392)</f>
        <v>0</v>
      </c>
      <c r="K3392" s="16">
        <f t="shared" si="0"/>
        <v>0</v>
      </c>
      <c r="L3392" s="16">
        <f t="shared" si="1"/>
        <v>0</v>
      </c>
    </row>
    <row r="3393" spans="1:12" ht="16.5" customHeight="1">
      <c r="A3393" s="15">
        <f>Solieusap!A3393</f>
        <v>0</v>
      </c>
      <c r="B3393" s="15">
        <f>Solieusap!B3393</f>
        <v>0</v>
      </c>
      <c r="C3393" s="15">
        <f>Solieusap!C3393</f>
        <v>0</v>
      </c>
      <c r="D3393" s="15">
        <f>Solieusap!D3393</f>
        <v>0</v>
      </c>
      <c r="E3393" s="16">
        <f>ABS(Solieusap!E3393)</f>
        <v>0</v>
      </c>
      <c r="F3393" s="16">
        <f>ABS(Solieusap!F3393)</f>
        <v>0</v>
      </c>
      <c r="G3393" s="16">
        <f>ABS(Solieusap!G3393)</f>
        <v>0</v>
      </c>
      <c r="H3393" s="16">
        <f>ABS(Solieusap!H3393)</f>
        <v>0</v>
      </c>
      <c r="I3393" s="16">
        <f>ABS(Solieusap!I3393)</f>
        <v>0</v>
      </c>
      <c r="J3393" s="16">
        <f>ABS(Solieusap!J3393)</f>
        <v>0</v>
      </c>
      <c r="K3393" s="16">
        <f t="shared" si="0"/>
        <v>0</v>
      </c>
      <c r="L3393" s="16">
        <f t="shared" si="1"/>
        <v>0</v>
      </c>
    </row>
    <row r="3394" spans="1:12" ht="16.5" customHeight="1">
      <c r="A3394" s="15">
        <f>Solieusap!A3394</f>
        <v>0</v>
      </c>
      <c r="B3394" s="15">
        <f>Solieusap!B3394</f>
        <v>0</v>
      </c>
      <c r="C3394" s="15">
        <f>Solieusap!C3394</f>
        <v>0</v>
      </c>
      <c r="D3394" s="15">
        <f>Solieusap!D3394</f>
        <v>0</v>
      </c>
      <c r="E3394" s="16">
        <f>ABS(Solieusap!E3394)</f>
        <v>0</v>
      </c>
      <c r="F3394" s="16">
        <f>ABS(Solieusap!F3394)</f>
        <v>0</v>
      </c>
      <c r="G3394" s="16">
        <f>ABS(Solieusap!G3394)</f>
        <v>0</v>
      </c>
      <c r="H3394" s="16">
        <f>ABS(Solieusap!H3394)</f>
        <v>0</v>
      </c>
      <c r="I3394" s="16">
        <f>ABS(Solieusap!I3394)</f>
        <v>0</v>
      </c>
      <c r="J3394" s="16">
        <f>ABS(Solieusap!J3394)</f>
        <v>0</v>
      </c>
      <c r="K3394" s="16">
        <f t="shared" si="0"/>
        <v>0</v>
      </c>
      <c r="L3394" s="16">
        <f t="shared" si="1"/>
        <v>0</v>
      </c>
    </row>
    <row r="3395" spans="1:12" ht="16.5" customHeight="1">
      <c r="A3395" s="15">
        <f>Solieusap!A3395</f>
        <v>0</v>
      </c>
      <c r="B3395" s="15">
        <f>Solieusap!B3395</f>
        <v>0</v>
      </c>
      <c r="C3395" s="15">
        <f>Solieusap!C3395</f>
        <v>0</v>
      </c>
      <c r="D3395" s="15">
        <f>Solieusap!D3395</f>
        <v>0</v>
      </c>
      <c r="E3395" s="16">
        <f>ABS(Solieusap!E3395)</f>
        <v>0</v>
      </c>
      <c r="F3395" s="16">
        <f>ABS(Solieusap!F3395)</f>
        <v>0</v>
      </c>
      <c r="G3395" s="16">
        <f>ABS(Solieusap!G3395)</f>
        <v>0</v>
      </c>
      <c r="H3395" s="16">
        <f>ABS(Solieusap!H3395)</f>
        <v>0</v>
      </c>
      <c r="I3395" s="16">
        <f>ABS(Solieusap!I3395)</f>
        <v>0</v>
      </c>
      <c r="J3395" s="16">
        <f>ABS(Solieusap!J3395)</f>
        <v>0</v>
      </c>
      <c r="K3395" s="16">
        <f t="shared" si="0"/>
        <v>0</v>
      </c>
      <c r="L3395" s="16">
        <f t="shared" si="1"/>
        <v>0</v>
      </c>
    </row>
    <row r="3396" spans="1:12" ht="16.5" customHeight="1">
      <c r="A3396" s="15">
        <f>Solieusap!A3396</f>
        <v>0</v>
      </c>
      <c r="B3396" s="15">
        <f>Solieusap!B3396</f>
        <v>0</v>
      </c>
      <c r="C3396" s="15">
        <f>Solieusap!C3396</f>
        <v>0</v>
      </c>
      <c r="D3396" s="15">
        <f>Solieusap!D3396</f>
        <v>0</v>
      </c>
      <c r="E3396" s="16">
        <f>ABS(Solieusap!E3396)</f>
        <v>0</v>
      </c>
      <c r="F3396" s="16">
        <f>ABS(Solieusap!F3396)</f>
        <v>0</v>
      </c>
      <c r="G3396" s="16">
        <f>ABS(Solieusap!G3396)</f>
        <v>0</v>
      </c>
      <c r="H3396" s="16">
        <f>ABS(Solieusap!H3396)</f>
        <v>0</v>
      </c>
      <c r="I3396" s="16">
        <f>ABS(Solieusap!I3396)</f>
        <v>0</v>
      </c>
      <c r="J3396" s="16">
        <f>ABS(Solieusap!J3396)</f>
        <v>0</v>
      </c>
      <c r="K3396" s="16">
        <f t="shared" si="0"/>
        <v>0</v>
      </c>
      <c r="L3396" s="16">
        <f t="shared" si="1"/>
        <v>0</v>
      </c>
    </row>
    <row r="3397" spans="1:12" ht="16.5" customHeight="1">
      <c r="A3397" s="15">
        <f>Solieusap!A3397</f>
        <v>0</v>
      </c>
      <c r="B3397" s="15">
        <f>Solieusap!B3397</f>
        <v>0</v>
      </c>
      <c r="C3397" s="15">
        <f>Solieusap!C3397</f>
        <v>0</v>
      </c>
      <c r="D3397" s="15">
        <f>Solieusap!D3397</f>
        <v>0</v>
      </c>
      <c r="E3397" s="16">
        <f>ABS(Solieusap!E3397)</f>
        <v>0</v>
      </c>
      <c r="F3397" s="16">
        <f>ABS(Solieusap!F3397)</f>
        <v>0</v>
      </c>
      <c r="G3397" s="16">
        <f>ABS(Solieusap!G3397)</f>
        <v>0</v>
      </c>
      <c r="H3397" s="16">
        <f>ABS(Solieusap!H3397)</f>
        <v>0</v>
      </c>
      <c r="I3397" s="16">
        <f>ABS(Solieusap!I3397)</f>
        <v>0</v>
      </c>
      <c r="J3397" s="16">
        <f>ABS(Solieusap!J3397)</f>
        <v>0</v>
      </c>
      <c r="K3397" s="16">
        <f t="shared" si="0"/>
        <v>0</v>
      </c>
      <c r="L3397" s="16">
        <f t="shared" si="1"/>
        <v>0</v>
      </c>
    </row>
    <row r="3398" spans="1:12" ht="16.5" customHeight="1">
      <c r="A3398" s="15">
        <f>Solieusap!A3398</f>
        <v>0</v>
      </c>
      <c r="B3398" s="15">
        <f>Solieusap!B3398</f>
        <v>0</v>
      </c>
      <c r="C3398" s="15">
        <f>Solieusap!C3398</f>
        <v>0</v>
      </c>
      <c r="D3398" s="15">
        <f>Solieusap!D3398</f>
        <v>0</v>
      </c>
      <c r="E3398" s="16">
        <f>ABS(Solieusap!E3398)</f>
        <v>0</v>
      </c>
      <c r="F3398" s="16">
        <f>ABS(Solieusap!F3398)</f>
        <v>0</v>
      </c>
      <c r="G3398" s="16">
        <f>ABS(Solieusap!G3398)</f>
        <v>0</v>
      </c>
      <c r="H3398" s="16">
        <f>ABS(Solieusap!H3398)</f>
        <v>0</v>
      </c>
      <c r="I3398" s="16">
        <f>ABS(Solieusap!I3398)</f>
        <v>0</v>
      </c>
      <c r="J3398" s="16">
        <f>ABS(Solieusap!J3398)</f>
        <v>0</v>
      </c>
      <c r="K3398" s="16">
        <f t="shared" si="0"/>
        <v>0</v>
      </c>
      <c r="L3398" s="16">
        <f t="shared" si="1"/>
        <v>0</v>
      </c>
    </row>
    <row r="3399" spans="1:12" ht="16.5" customHeight="1">
      <c r="A3399" s="15">
        <f>Solieusap!A3399</f>
        <v>0</v>
      </c>
      <c r="B3399" s="15">
        <f>Solieusap!B3399</f>
        <v>0</v>
      </c>
      <c r="C3399" s="15">
        <f>Solieusap!C3399</f>
        <v>0</v>
      </c>
      <c r="D3399" s="15">
        <f>Solieusap!D3399</f>
        <v>0</v>
      </c>
      <c r="E3399" s="16">
        <f>ABS(Solieusap!E3399)</f>
        <v>0</v>
      </c>
      <c r="F3399" s="16">
        <f>ABS(Solieusap!F3399)</f>
        <v>0</v>
      </c>
      <c r="G3399" s="16">
        <f>ABS(Solieusap!G3399)</f>
        <v>0</v>
      </c>
      <c r="H3399" s="16">
        <f>ABS(Solieusap!H3399)</f>
        <v>0</v>
      </c>
      <c r="I3399" s="16">
        <f>ABS(Solieusap!I3399)</f>
        <v>0</v>
      </c>
      <c r="J3399" s="16">
        <f>ABS(Solieusap!J3399)</f>
        <v>0</v>
      </c>
      <c r="K3399" s="16">
        <f t="shared" si="0"/>
        <v>0</v>
      </c>
      <c r="L3399" s="16">
        <f t="shared" si="1"/>
        <v>0</v>
      </c>
    </row>
    <row r="3400" spans="1:12" ht="16.5" customHeight="1">
      <c r="A3400" s="15">
        <f>Solieusap!A3400</f>
        <v>0</v>
      </c>
      <c r="B3400" s="15">
        <f>Solieusap!B3400</f>
        <v>0</v>
      </c>
      <c r="C3400" s="15">
        <f>Solieusap!C3400</f>
        <v>0</v>
      </c>
      <c r="D3400" s="15">
        <f>Solieusap!D3400</f>
        <v>0</v>
      </c>
      <c r="E3400" s="16">
        <f>ABS(Solieusap!E3400)</f>
        <v>0</v>
      </c>
      <c r="F3400" s="16">
        <f>ABS(Solieusap!F3400)</f>
        <v>0</v>
      </c>
      <c r="G3400" s="16">
        <f>ABS(Solieusap!G3400)</f>
        <v>0</v>
      </c>
      <c r="H3400" s="16">
        <f>ABS(Solieusap!H3400)</f>
        <v>0</v>
      </c>
      <c r="I3400" s="16">
        <f>ABS(Solieusap!I3400)</f>
        <v>0</v>
      </c>
      <c r="J3400" s="16">
        <f>ABS(Solieusap!J3400)</f>
        <v>0</v>
      </c>
      <c r="K3400" s="16">
        <f t="shared" si="0"/>
        <v>0</v>
      </c>
      <c r="L3400" s="16">
        <f t="shared" si="1"/>
        <v>0</v>
      </c>
    </row>
    <row r="3401" spans="1:12" ht="16.5" customHeight="1">
      <c r="A3401" s="15">
        <f>Solieusap!A3401</f>
        <v>0</v>
      </c>
      <c r="B3401" s="15">
        <f>Solieusap!B3401</f>
        <v>0</v>
      </c>
      <c r="C3401" s="15">
        <f>Solieusap!C3401</f>
        <v>0</v>
      </c>
      <c r="D3401" s="15">
        <f>Solieusap!D3401</f>
        <v>0</v>
      </c>
      <c r="E3401" s="16">
        <f>ABS(Solieusap!E3401)</f>
        <v>0</v>
      </c>
      <c r="F3401" s="16">
        <f>ABS(Solieusap!F3401)</f>
        <v>0</v>
      </c>
      <c r="G3401" s="16">
        <f>ABS(Solieusap!G3401)</f>
        <v>0</v>
      </c>
      <c r="H3401" s="16">
        <f>ABS(Solieusap!H3401)</f>
        <v>0</v>
      </c>
      <c r="I3401" s="16">
        <f>ABS(Solieusap!I3401)</f>
        <v>0</v>
      </c>
      <c r="J3401" s="16">
        <f>ABS(Solieusap!J3401)</f>
        <v>0</v>
      </c>
      <c r="K3401" s="16">
        <f t="shared" si="0"/>
        <v>0</v>
      </c>
      <c r="L3401" s="16">
        <f t="shared" si="1"/>
        <v>0</v>
      </c>
    </row>
    <row r="3402" spans="1:12" ht="16.5" customHeight="1">
      <c r="A3402" s="15">
        <f>Solieusap!A3402</f>
        <v>0</v>
      </c>
      <c r="B3402" s="15">
        <f>Solieusap!B3402</f>
        <v>0</v>
      </c>
      <c r="C3402" s="15">
        <f>Solieusap!C3402</f>
        <v>0</v>
      </c>
      <c r="D3402" s="15">
        <f>Solieusap!D3402</f>
        <v>0</v>
      </c>
      <c r="E3402" s="16">
        <f>ABS(Solieusap!E3402)</f>
        <v>0</v>
      </c>
      <c r="F3402" s="16">
        <f>ABS(Solieusap!F3402)</f>
        <v>0</v>
      </c>
      <c r="G3402" s="16">
        <f>ABS(Solieusap!G3402)</f>
        <v>0</v>
      </c>
      <c r="H3402" s="16">
        <f>ABS(Solieusap!H3402)</f>
        <v>0</v>
      </c>
      <c r="I3402" s="16">
        <f>ABS(Solieusap!I3402)</f>
        <v>0</v>
      </c>
      <c r="J3402" s="16">
        <f>ABS(Solieusap!J3402)</f>
        <v>0</v>
      </c>
      <c r="K3402" s="16">
        <f t="shared" si="0"/>
        <v>0</v>
      </c>
      <c r="L3402" s="16">
        <f t="shared" si="1"/>
        <v>0</v>
      </c>
    </row>
    <row r="3403" spans="1:12" ht="16.5" customHeight="1">
      <c r="A3403" s="15">
        <f>Solieusap!A3403</f>
        <v>0</v>
      </c>
      <c r="B3403" s="15">
        <f>Solieusap!B3403</f>
        <v>0</v>
      </c>
      <c r="C3403" s="15">
        <f>Solieusap!C3403</f>
        <v>0</v>
      </c>
      <c r="D3403" s="15">
        <f>Solieusap!D3403</f>
        <v>0</v>
      </c>
      <c r="E3403" s="16">
        <f>ABS(Solieusap!E3403)</f>
        <v>0</v>
      </c>
      <c r="F3403" s="16">
        <f>ABS(Solieusap!F3403)</f>
        <v>0</v>
      </c>
      <c r="G3403" s="16">
        <f>ABS(Solieusap!G3403)</f>
        <v>0</v>
      </c>
      <c r="H3403" s="16">
        <f>ABS(Solieusap!H3403)</f>
        <v>0</v>
      </c>
      <c r="I3403" s="16">
        <f>ABS(Solieusap!I3403)</f>
        <v>0</v>
      </c>
      <c r="J3403" s="16">
        <f>ABS(Solieusap!J3403)</f>
        <v>0</v>
      </c>
      <c r="K3403" s="16">
        <f t="shared" si="0"/>
        <v>0</v>
      </c>
      <c r="L3403" s="16">
        <f t="shared" si="1"/>
        <v>0</v>
      </c>
    </row>
    <row r="3404" spans="1:12" ht="16.5" customHeight="1">
      <c r="A3404" s="15">
        <f>Solieusap!A3404</f>
        <v>0</v>
      </c>
      <c r="B3404" s="15">
        <f>Solieusap!B3404</f>
        <v>0</v>
      </c>
      <c r="C3404" s="15">
        <f>Solieusap!C3404</f>
        <v>0</v>
      </c>
      <c r="D3404" s="15">
        <f>Solieusap!D3404</f>
        <v>0</v>
      </c>
      <c r="E3404" s="16">
        <f>ABS(Solieusap!E3404)</f>
        <v>0</v>
      </c>
      <c r="F3404" s="16">
        <f>ABS(Solieusap!F3404)</f>
        <v>0</v>
      </c>
      <c r="G3404" s="16">
        <f>ABS(Solieusap!G3404)</f>
        <v>0</v>
      </c>
      <c r="H3404" s="16">
        <f>ABS(Solieusap!H3404)</f>
        <v>0</v>
      </c>
      <c r="I3404" s="16">
        <f>ABS(Solieusap!I3404)</f>
        <v>0</v>
      </c>
      <c r="J3404" s="16">
        <f>ABS(Solieusap!J3404)</f>
        <v>0</v>
      </c>
      <c r="K3404" s="16">
        <f t="shared" si="0"/>
        <v>0</v>
      </c>
      <c r="L3404" s="16">
        <f t="shared" si="1"/>
        <v>0</v>
      </c>
    </row>
    <row r="3405" spans="1:12" ht="16.5" customHeight="1">
      <c r="A3405" s="15">
        <f>Solieusap!A3405</f>
        <v>0</v>
      </c>
      <c r="B3405" s="15">
        <f>Solieusap!B3405</f>
        <v>0</v>
      </c>
      <c r="C3405" s="15">
        <f>Solieusap!C3405</f>
        <v>0</v>
      </c>
      <c r="D3405" s="15">
        <f>Solieusap!D3405</f>
        <v>0</v>
      </c>
      <c r="E3405" s="16">
        <f>ABS(Solieusap!E3405)</f>
        <v>0</v>
      </c>
      <c r="F3405" s="16">
        <f>ABS(Solieusap!F3405)</f>
        <v>0</v>
      </c>
      <c r="G3405" s="16">
        <f>ABS(Solieusap!G3405)</f>
        <v>0</v>
      </c>
      <c r="H3405" s="16">
        <f>ABS(Solieusap!H3405)</f>
        <v>0</v>
      </c>
      <c r="I3405" s="16">
        <f>ABS(Solieusap!I3405)</f>
        <v>0</v>
      </c>
      <c r="J3405" s="16">
        <f>ABS(Solieusap!J3405)</f>
        <v>0</v>
      </c>
      <c r="K3405" s="16">
        <f t="shared" si="0"/>
        <v>0</v>
      </c>
      <c r="L3405" s="16">
        <f t="shared" si="1"/>
        <v>0</v>
      </c>
    </row>
    <row r="3406" spans="1:12" ht="16.5" customHeight="1">
      <c r="A3406" s="15">
        <f>Solieusap!A3406</f>
        <v>0</v>
      </c>
      <c r="B3406" s="15">
        <f>Solieusap!B3406</f>
        <v>0</v>
      </c>
      <c r="C3406" s="15">
        <f>Solieusap!C3406</f>
        <v>0</v>
      </c>
      <c r="D3406" s="15">
        <f>Solieusap!D3406</f>
        <v>0</v>
      </c>
      <c r="E3406" s="16">
        <f>ABS(Solieusap!E3406)</f>
        <v>0</v>
      </c>
      <c r="F3406" s="16">
        <f>ABS(Solieusap!F3406)</f>
        <v>0</v>
      </c>
      <c r="G3406" s="16">
        <f>ABS(Solieusap!G3406)</f>
        <v>0</v>
      </c>
      <c r="H3406" s="16">
        <f>ABS(Solieusap!H3406)</f>
        <v>0</v>
      </c>
      <c r="I3406" s="16">
        <f>ABS(Solieusap!I3406)</f>
        <v>0</v>
      </c>
      <c r="J3406" s="16">
        <f>ABS(Solieusap!J3406)</f>
        <v>0</v>
      </c>
      <c r="K3406" s="16">
        <f t="shared" si="0"/>
        <v>0</v>
      </c>
      <c r="L3406" s="16">
        <f t="shared" si="1"/>
        <v>0</v>
      </c>
    </row>
    <row r="3407" spans="1:12" ht="16.5" customHeight="1">
      <c r="A3407" s="15">
        <f>Solieusap!A3407</f>
        <v>0</v>
      </c>
      <c r="B3407" s="15">
        <f>Solieusap!B3407</f>
        <v>0</v>
      </c>
      <c r="C3407" s="15">
        <f>Solieusap!C3407</f>
        <v>0</v>
      </c>
      <c r="D3407" s="15">
        <f>Solieusap!D3407</f>
        <v>0</v>
      </c>
      <c r="E3407" s="16">
        <f>ABS(Solieusap!E3407)</f>
        <v>0</v>
      </c>
      <c r="F3407" s="16">
        <f>ABS(Solieusap!F3407)</f>
        <v>0</v>
      </c>
      <c r="G3407" s="16">
        <f>ABS(Solieusap!G3407)</f>
        <v>0</v>
      </c>
      <c r="H3407" s="16">
        <f>ABS(Solieusap!H3407)</f>
        <v>0</v>
      </c>
      <c r="I3407" s="16">
        <f>ABS(Solieusap!I3407)</f>
        <v>0</v>
      </c>
      <c r="J3407" s="16">
        <f>ABS(Solieusap!J3407)</f>
        <v>0</v>
      </c>
      <c r="K3407" s="16">
        <f t="shared" si="0"/>
        <v>0</v>
      </c>
      <c r="L3407" s="16">
        <f t="shared" si="1"/>
        <v>0</v>
      </c>
    </row>
    <row r="3408" spans="1:12" ht="16.5" customHeight="1">
      <c r="A3408" s="15">
        <f>Solieusap!A3408</f>
        <v>0</v>
      </c>
      <c r="B3408" s="15">
        <f>Solieusap!B3408</f>
        <v>0</v>
      </c>
      <c r="C3408" s="15">
        <f>Solieusap!C3408</f>
        <v>0</v>
      </c>
      <c r="D3408" s="15">
        <f>Solieusap!D3408</f>
        <v>0</v>
      </c>
      <c r="E3408" s="16">
        <f>ABS(Solieusap!E3408)</f>
        <v>0</v>
      </c>
      <c r="F3408" s="16">
        <f>ABS(Solieusap!F3408)</f>
        <v>0</v>
      </c>
      <c r="G3408" s="16">
        <f>ABS(Solieusap!G3408)</f>
        <v>0</v>
      </c>
      <c r="H3408" s="16">
        <f>ABS(Solieusap!H3408)</f>
        <v>0</v>
      </c>
      <c r="I3408" s="16">
        <f>ABS(Solieusap!I3408)</f>
        <v>0</v>
      </c>
      <c r="J3408" s="16">
        <f>ABS(Solieusap!J3408)</f>
        <v>0</v>
      </c>
      <c r="K3408" s="16">
        <f t="shared" si="0"/>
        <v>0</v>
      </c>
      <c r="L3408" s="16">
        <f t="shared" si="1"/>
        <v>0</v>
      </c>
    </row>
    <row r="3409" spans="1:12" ht="16.5" customHeight="1">
      <c r="A3409" s="15">
        <f>Solieusap!A3409</f>
        <v>0</v>
      </c>
      <c r="B3409" s="15">
        <f>Solieusap!B3409</f>
        <v>0</v>
      </c>
      <c r="C3409" s="15">
        <f>Solieusap!C3409</f>
        <v>0</v>
      </c>
      <c r="D3409" s="15">
        <f>Solieusap!D3409</f>
        <v>0</v>
      </c>
      <c r="E3409" s="16">
        <f>ABS(Solieusap!E3409)</f>
        <v>0</v>
      </c>
      <c r="F3409" s="16">
        <f>ABS(Solieusap!F3409)</f>
        <v>0</v>
      </c>
      <c r="G3409" s="16">
        <f>ABS(Solieusap!G3409)</f>
        <v>0</v>
      </c>
      <c r="H3409" s="16">
        <f>ABS(Solieusap!H3409)</f>
        <v>0</v>
      </c>
      <c r="I3409" s="16">
        <f>ABS(Solieusap!I3409)</f>
        <v>0</v>
      </c>
      <c r="J3409" s="16">
        <f>ABS(Solieusap!J3409)</f>
        <v>0</v>
      </c>
      <c r="K3409" s="16">
        <f t="shared" si="0"/>
        <v>0</v>
      </c>
      <c r="L3409" s="16">
        <f t="shared" si="1"/>
        <v>0</v>
      </c>
    </row>
    <row r="3410" spans="1:12" ht="16.5" customHeight="1">
      <c r="A3410" s="15">
        <f>Solieusap!A3410</f>
        <v>0</v>
      </c>
      <c r="B3410" s="15">
        <f>Solieusap!B3410</f>
        <v>0</v>
      </c>
      <c r="C3410" s="15">
        <f>Solieusap!C3410</f>
        <v>0</v>
      </c>
      <c r="D3410" s="15">
        <f>Solieusap!D3410</f>
        <v>0</v>
      </c>
      <c r="E3410" s="16">
        <f>ABS(Solieusap!E3410)</f>
        <v>0</v>
      </c>
      <c r="F3410" s="16">
        <f>ABS(Solieusap!F3410)</f>
        <v>0</v>
      </c>
      <c r="G3410" s="16">
        <f>ABS(Solieusap!G3410)</f>
        <v>0</v>
      </c>
      <c r="H3410" s="16">
        <f>ABS(Solieusap!H3410)</f>
        <v>0</v>
      </c>
      <c r="I3410" s="16">
        <f>ABS(Solieusap!I3410)</f>
        <v>0</v>
      </c>
      <c r="J3410" s="16">
        <f>ABS(Solieusap!J3410)</f>
        <v>0</v>
      </c>
      <c r="K3410" s="16">
        <f t="shared" si="0"/>
        <v>0</v>
      </c>
      <c r="L3410" s="16">
        <f t="shared" si="1"/>
        <v>0</v>
      </c>
    </row>
    <row r="3411" spans="1:12" ht="16.5" customHeight="1">
      <c r="A3411" s="15">
        <f>Solieusap!A3411</f>
        <v>0</v>
      </c>
      <c r="B3411" s="15">
        <f>Solieusap!B3411</f>
        <v>0</v>
      </c>
      <c r="C3411" s="15">
        <f>Solieusap!C3411</f>
        <v>0</v>
      </c>
      <c r="D3411" s="15">
        <f>Solieusap!D3411</f>
        <v>0</v>
      </c>
      <c r="E3411" s="16">
        <f>ABS(Solieusap!E3411)</f>
        <v>0</v>
      </c>
      <c r="F3411" s="16">
        <f>ABS(Solieusap!F3411)</f>
        <v>0</v>
      </c>
      <c r="G3411" s="16">
        <f>ABS(Solieusap!G3411)</f>
        <v>0</v>
      </c>
      <c r="H3411" s="16">
        <f>ABS(Solieusap!H3411)</f>
        <v>0</v>
      </c>
      <c r="I3411" s="16">
        <f>ABS(Solieusap!I3411)</f>
        <v>0</v>
      </c>
      <c r="J3411" s="16">
        <f>ABS(Solieusap!J3411)</f>
        <v>0</v>
      </c>
      <c r="K3411" s="16">
        <f t="shared" si="0"/>
        <v>0</v>
      </c>
      <c r="L3411" s="16">
        <f t="shared" si="1"/>
        <v>0</v>
      </c>
    </row>
    <row r="3412" spans="1:12" ht="16.5" customHeight="1">
      <c r="A3412" s="15">
        <f>Solieusap!A3412</f>
        <v>0</v>
      </c>
      <c r="B3412" s="15">
        <f>Solieusap!B3412</f>
        <v>0</v>
      </c>
      <c r="C3412" s="15">
        <f>Solieusap!C3412</f>
        <v>0</v>
      </c>
      <c r="D3412" s="15">
        <f>Solieusap!D3412</f>
        <v>0</v>
      </c>
      <c r="E3412" s="16">
        <f>ABS(Solieusap!E3412)</f>
        <v>0</v>
      </c>
      <c r="F3412" s="16">
        <f>ABS(Solieusap!F3412)</f>
        <v>0</v>
      </c>
      <c r="G3412" s="16">
        <f>ABS(Solieusap!G3412)</f>
        <v>0</v>
      </c>
      <c r="H3412" s="16">
        <f>ABS(Solieusap!H3412)</f>
        <v>0</v>
      </c>
      <c r="I3412" s="16">
        <f>ABS(Solieusap!I3412)</f>
        <v>0</v>
      </c>
      <c r="J3412" s="16">
        <f>ABS(Solieusap!J3412)</f>
        <v>0</v>
      </c>
      <c r="K3412" s="16">
        <f t="shared" si="0"/>
        <v>0</v>
      </c>
      <c r="L3412" s="16">
        <f t="shared" si="1"/>
        <v>0</v>
      </c>
    </row>
    <row r="3413" spans="1:12" ht="16.5" customHeight="1">
      <c r="A3413" s="15">
        <f>Solieusap!A3413</f>
        <v>0</v>
      </c>
      <c r="B3413" s="15">
        <f>Solieusap!B3413</f>
        <v>0</v>
      </c>
      <c r="C3413" s="15">
        <f>Solieusap!C3413</f>
        <v>0</v>
      </c>
      <c r="D3413" s="15">
        <f>Solieusap!D3413</f>
        <v>0</v>
      </c>
      <c r="E3413" s="16">
        <f>ABS(Solieusap!E3413)</f>
        <v>0</v>
      </c>
      <c r="F3413" s="16">
        <f>ABS(Solieusap!F3413)</f>
        <v>0</v>
      </c>
      <c r="G3413" s="16">
        <f>ABS(Solieusap!G3413)</f>
        <v>0</v>
      </c>
      <c r="H3413" s="16">
        <f>ABS(Solieusap!H3413)</f>
        <v>0</v>
      </c>
      <c r="I3413" s="16">
        <f>ABS(Solieusap!I3413)</f>
        <v>0</v>
      </c>
      <c r="J3413" s="16">
        <f>ABS(Solieusap!J3413)</f>
        <v>0</v>
      </c>
      <c r="K3413" s="16">
        <f t="shared" si="0"/>
        <v>0</v>
      </c>
      <c r="L3413" s="16">
        <f t="shared" si="1"/>
        <v>0</v>
      </c>
    </row>
    <row r="3414" spans="1:12" ht="16.5" customHeight="1">
      <c r="A3414" s="15">
        <f>Solieusap!A3414</f>
        <v>0</v>
      </c>
      <c r="B3414" s="15">
        <f>Solieusap!B3414</f>
        <v>0</v>
      </c>
      <c r="C3414" s="15">
        <f>Solieusap!C3414</f>
        <v>0</v>
      </c>
      <c r="D3414" s="15">
        <f>Solieusap!D3414</f>
        <v>0</v>
      </c>
      <c r="E3414" s="16">
        <f>ABS(Solieusap!E3414)</f>
        <v>0</v>
      </c>
      <c r="F3414" s="16">
        <f>ABS(Solieusap!F3414)</f>
        <v>0</v>
      </c>
      <c r="G3414" s="16">
        <f>ABS(Solieusap!G3414)</f>
        <v>0</v>
      </c>
      <c r="H3414" s="16">
        <f>ABS(Solieusap!H3414)</f>
        <v>0</v>
      </c>
      <c r="I3414" s="16">
        <f>ABS(Solieusap!I3414)</f>
        <v>0</v>
      </c>
      <c r="J3414" s="16">
        <f>ABS(Solieusap!J3414)</f>
        <v>0</v>
      </c>
      <c r="K3414" s="16">
        <f t="shared" si="0"/>
        <v>0</v>
      </c>
      <c r="L3414" s="16">
        <f t="shared" si="1"/>
        <v>0</v>
      </c>
    </row>
    <row r="3415" spans="1:12" ht="16.5" customHeight="1">
      <c r="A3415" s="15">
        <f>Solieusap!A3415</f>
        <v>0</v>
      </c>
      <c r="B3415" s="15">
        <f>Solieusap!B3415</f>
        <v>0</v>
      </c>
      <c r="C3415" s="15">
        <f>Solieusap!C3415</f>
        <v>0</v>
      </c>
      <c r="D3415" s="15">
        <f>Solieusap!D3415</f>
        <v>0</v>
      </c>
      <c r="E3415" s="16">
        <f>ABS(Solieusap!E3415)</f>
        <v>0</v>
      </c>
      <c r="F3415" s="16">
        <f>ABS(Solieusap!F3415)</f>
        <v>0</v>
      </c>
      <c r="G3415" s="16">
        <f>ABS(Solieusap!G3415)</f>
        <v>0</v>
      </c>
      <c r="H3415" s="16">
        <f>ABS(Solieusap!H3415)</f>
        <v>0</v>
      </c>
      <c r="I3415" s="16">
        <f>ABS(Solieusap!I3415)</f>
        <v>0</v>
      </c>
      <c r="J3415" s="16">
        <f>ABS(Solieusap!J3415)</f>
        <v>0</v>
      </c>
      <c r="K3415" s="16">
        <f t="shared" si="0"/>
        <v>0</v>
      </c>
      <c r="L3415" s="16">
        <f t="shared" si="1"/>
        <v>0</v>
      </c>
    </row>
    <row r="3416" spans="1:12" ht="16.5" customHeight="1">
      <c r="A3416" s="15">
        <f>Solieusap!A3416</f>
        <v>0</v>
      </c>
      <c r="B3416" s="15">
        <f>Solieusap!B3416</f>
        <v>0</v>
      </c>
      <c r="C3416" s="15">
        <f>Solieusap!C3416</f>
        <v>0</v>
      </c>
      <c r="D3416" s="15">
        <f>Solieusap!D3416</f>
        <v>0</v>
      </c>
      <c r="E3416" s="16">
        <f>ABS(Solieusap!E3416)</f>
        <v>0</v>
      </c>
      <c r="F3416" s="16">
        <f>ABS(Solieusap!F3416)</f>
        <v>0</v>
      </c>
      <c r="G3416" s="16">
        <f>ABS(Solieusap!G3416)</f>
        <v>0</v>
      </c>
      <c r="H3416" s="16">
        <f>ABS(Solieusap!H3416)</f>
        <v>0</v>
      </c>
      <c r="I3416" s="16">
        <f>ABS(Solieusap!I3416)</f>
        <v>0</v>
      </c>
      <c r="J3416" s="16">
        <f>ABS(Solieusap!J3416)</f>
        <v>0</v>
      </c>
      <c r="K3416" s="16">
        <f t="shared" si="0"/>
        <v>0</v>
      </c>
      <c r="L3416" s="16">
        <f t="shared" si="1"/>
        <v>0</v>
      </c>
    </row>
    <row r="3417" spans="1:12" ht="16.5" customHeight="1">
      <c r="A3417" s="15">
        <f>Solieusap!A3417</f>
        <v>0</v>
      </c>
      <c r="B3417" s="15">
        <f>Solieusap!B3417</f>
        <v>0</v>
      </c>
      <c r="C3417" s="15">
        <f>Solieusap!C3417</f>
        <v>0</v>
      </c>
      <c r="D3417" s="15">
        <f>Solieusap!D3417</f>
        <v>0</v>
      </c>
      <c r="E3417" s="16">
        <f>ABS(Solieusap!E3417)</f>
        <v>0</v>
      </c>
      <c r="F3417" s="16">
        <f>ABS(Solieusap!F3417)</f>
        <v>0</v>
      </c>
      <c r="G3417" s="16">
        <f>ABS(Solieusap!G3417)</f>
        <v>0</v>
      </c>
      <c r="H3417" s="16">
        <f>ABS(Solieusap!H3417)</f>
        <v>0</v>
      </c>
      <c r="I3417" s="16">
        <f>ABS(Solieusap!I3417)</f>
        <v>0</v>
      </c>
      <c r="J3417" s="16">
        <f>ABS(Solieusap!J3417)</f>
        <v>0</v>
      </c>
      <c r="K3417" s="16">
        <f t="shared" si="0"/>
        <v>0</v>
      </c>
      <c r="L3417" s="16">
        <f t="shared" si="1"/>
        <v>0</v>
      </c>
    </row>
    <row r="3418" spans="1:12" ht="16.5" customHeight="1">
      <c r="A3418" s="15">
        <f>Solieusap!A3418</f>
        <v>0</v>
      </c>
      <c r="B3418" s="15">
        <f>Solieusap!B3418</f>
        <v>0</v>
      </c>
      <c r="C3418" s="15">
        <f>Solieusap!C3418</f>
        <v>0</v>
      </c>
      <c r="D3418" s="15">
        <f>Solieusap!D3418</f>
        <v>0</v>
      </c>
      <c r="E3418" s="16">
        <f>ABS(Solieusap!E3418)</f>
        <v>0</v>
      </c>
      <c r="F3418" s="16">
        <f>ABS(Solieusap!F3418)</f>
        <v>0</v>
      </c>
      <c r="G3418" s="16">
        <f>ABS(Solieusap!G3418)</f>
        <v>0</v>
      </c>
      <c r="H3418" s="16">
        <f>ABS(Solieusap!H3418)</f>
        <v>0</v>
      </c>
      <c r="I3418" s="16">
        <f>ABS(Solieusap!I3418)</f>
        <v>0</v>
      </c>
      <c r="J3418" s="16">
        <f>ABS(Solieusap!J3418)</f>
        <v>0</v>
      </c>
      <c r="K3418" s="16">
        <f t="shared" si="0"/>
        <v>0</v>
      </c>
      <c r="L3418" s="16">
        <f t="shared" si="1"/>
        <v>0</v>
      </c>
    </row>
    <row r="3419" spans="1:12" ht="16.5" customHeight="1">
      <c r="A3419" s="15">
        <f>Solieusap!A3419</f>
        <v>0</v>
      </c>
      <c r="B3419" s="15">
        <f>Solieusap!B3419</f>
        <v>0</v>
      </c>
      <c r="C3419" s="15">
        <f>Solieusap!C3419</f>
        <v>0</v>
      </c>
      <c r="D3419" s="15">
        <f>Solieusap!D3419</f>
        <v>0</v>
      </c>
      <c r="E3419" s="16">
        <f>ABS(Solieusap!E3419)</f>
        <v>0</v>
      </c>
      <c r="F3419" s="16">
        <f>ABS(Solieusap!F3419)</f>
        <v>0</v>
      </c>
      <c r="G3419" s="16">
        <f>ABS(Solieusap!G3419)</f>
        <v>0</v>
      </c>
      <c r="H3419" s="16">
        <f>ABS(Solieusap!H3419)</f>
        <v>0</v>
      </c>
      <c r="I3419" s="16">
        <f>ABS(Solieusap!I3419)</f>
        <v>0</v>
      </c>
      <c r="J3419" s="16">
        <f>ABS(Solieusap!J3419)</f>
        <v>0</v>
      </c>
      <c r="K3419" s="16">
        <f t="shared" si="0"/>
        <v>0</v>
      </c>
      <c r="L3419" s="16">
        <f t="shared" si="1"/>
        <v>0</v>
      </c>
    </row>
    <row r="3420" spans="1:12" ht="16.5" customHeight="1">
      <c r="A3420" s="15">
        <f>Solieusap!A3420</f>
        <v>0</v>
      </c>
      <c r="B3420" s="15">
        <f>Solieusap!B3420</f>
        <v>0</v>
      </c>
      <c r="C3420" s="15">
        <f>Solieusap!C3420</f>
        <v>0</v>
      </c>
      <c r="D3420" s="15">
        <f>Solieusap!D3420</f>
        <v>0</v>
      </c>
      <c r="E3420" s="16">
        <f>ABS(Solieusap!E3420)</f>
        <v>0</v>
      </c>
      <c r="F3420" s="16">
        <f>ABS(Solieusap!F3420)</f>
        <v>0</v>
      </c>
      <c r="G3420" s="16">
        <f>ABS(Solieusap!G3420)</f>
        <v>0</v>
      </c>
      <c r="H3420" s="16">
        <f>ABS(Solieusap!H3420)</f>
        <v>0</v>
      </c>
      <c r="I3420" s="16">
        <f>ABS(Solieusap!I3420)</f>
        <v>0</v>
      </c>
      <c r="J3420" s="16">
        <f>ABS(Solieusap!J3420)</f>
        <v>0</v>
      </c>
      <c r="K3420" s="16">
        <f t="shared" si="0"/>
        <v>0</v>
      </c>
      <c r="L3420" s="16">
        <f t="shared" si="1"/>
        <v>0</v>
      </c>
    </row>
    <row r="3421" spans="1:12" ht="16.5" customHeight="1">
      <c r="A3421" s="15">
        <f>Solieusap!A3421</f>
        <v>0</v>
      </c>
      <c r="B3421" s="15">
        <f>Solieusap!B3421</f>
        <v>0</v>
      </c>
      <c r="C3421" s="15">
        <f>Solieusap!C3421</f>
        <v>0</v>
      </c>
      <c r="D3421" s="15">
        <f>Solieusap!D3421</f>
        <v>0</v>
      </c>
      <c r="E3421" s="16">
        <f>ABS(Solieusap!E3421)</f>
        <v>0</v>
      </c>
      <c r="F3421" s="16">
        <f>ABS(Solieusap!F3421)</f>
        <v>0</v>
      </c>
      <c r="G3421" s="16">
        <f>ABS(Solieusap!G3421)</f>
        <v>0</v>
      </c>
      <c r="H3421" s="16">
        <f>ABS(Solieusap!H3421)</f>
        <v>0</v>
      </c>
      <c r="I3421" s="16">
        <f>ABS(Solieusap!I3421)</f>
        <v>0</v>
      </c>
      <c r="J3421" s="16">
        <f>ABS(Solieusap!J3421)</f>
        <v>0</v>
      </c>
      <c r="K3421" s="16">
        <f t="shared" si="0"/>
        <v>0</v>
      </c>
      <c r="L3421" s="16">
        <f t="shared" si="1"/>
        <v>0</v>
      </c>
    </row>
    <row r="3422" spans="1:12" ht="16.5" customHeight="1">
      <c r="A3422" s="15">
        <f>Solieusap!A3422</f>
        <v>0</v>
      </c>
      <c r="B3422" s="15">
        <f>Solieusap!B3422</f>
        <v>0</v>
      </c>
      <c r="C3422" s="15">
        <f>Solieusap!C3422</f>
        <v>0</v>
      </c>
      <c r="D3422" s="15">
        <f>Solieusap!D3422</f>
        <v>0</v>
      </c>
      <c r="E3422" s="16">
        <f>ABS(Solieusap!E3422)</f>
        <v>0</v>
      </c>
      <c r="F3422" s="16">
        <f>ABS(Solieusap!F3422)</f>
        <v>0</v>
      </c>
      <c r="G3422" s="16">
        <f>ABS(Solieusap!G3422)</f>
        <v>0</v>
      </c>
      <c r="H3422" s="16">
        <f>ABS(Solieusap!H3422)</f>
        <v>0</v>
      </c>
      <c r="I3422" s="16">
        <f>ABS(Solieusap!I3422)</f>
        <v>0</v>
      </c>
      <c r="J3422" s="16">
        <f>ABS(Solieusap!J3422)</f>
        <v>0</v>
      </c>
      <c r="K3422" s="16">
        <f t="shared" si="0"/>
        <v>0</v>
      </c>
      <c r="L3422" s="16">
        <f t="shared" si="1"/>
        <v>0</v>
      </c>
    </row>
    <row r="3423" spans="1:12" ht="16.5" customHeight="1">
      <c r="A3423" s="15">
        <f>Solieusap!A3423</f>
        <v>0</v>
      </c>
      <c r="B3423" s="15">
        <f>Solieusap!B3423</f>
        <v>0</v>
      </c>
      <c r="C3423" s="15">
        <f>Solieusap!C3423</f>
        <v>0</v>
      </c>
      <c r="D3423" s="15">
        <f>Solieusap!D3423</f>
        <v>0</v>
      </c>
      <c r="E3423" s="16">
        <f>ABS(Solieusap!E3423)</f>
        <v>0</v>
      </c>
      <c r="F3423" s="16">
        <f>ABS(Solieusap!F3423)</f>
        <v>0</v>
      </c>
      <c r="G3423" s="16">
        <f>ABS(Solieusap!G3423)</f>
        <v>0</v>
      </c>
      <c r="H3423" s="16">
        <f>ABS(Solieusap!H3423)</f>
        <v>0</v>
      </c>
      <c r="I3423" s="16">
        <f>ABS(Solieusap!I3423)</f>
        <v>0</v>
      </c>
      <c r="J3423" s="16">
        <f>ABS(Solieusap!J3423)</f>
        <v>0</v>
      </c>
      <c r="K3423" s="16">
        <f t="shared" si="0"/>
        <v>0</v>
      </c>
      <c r="L3423" s="16">
        <f t="shared" si="1"/>
        <v>0</v>
      </c>
    </row>
    <row r="3424" spans="1:12" ht="16.5" customHeight="1">
      <c r="A3424" s="15">
        <f>Solieusap!A3424</f>
        <v>0</v>
      </c>
      <c r="B3424" s="15">
        <f>Solieusap!B3424</f>
        <v>0</v>
      </c>
      <c r="C3424" s="15">
        <f>Solieusap!C3424</f>
        <v>0</v>
      </c>
      <c r="D3424" s="15">
        <f>Solieusap!D3424</f>
        <v>0</v>
      </c>
      <c r="E3424" s="16">
        <f>ABS(Solieusap!E3424)</f>
        <v>0</v>
      </c>
      <c r="F3424" s="16">
        <f>ABS(Solieusap!F3424)</f>
        <v>0</v>
      </c>
      <c r="G3424" s="16">
        <f>ABS(Solieusap!G3424)</f>
        <v>0</v>
      </c>
      <c r="H3424" s="16">
        <f>ABS(Solieusap!H3424)</f>
        <v>0</v>
      </c>
      <c r="I3424" s="16">
        <f>ABS(Solieusap!I3424)</f>
        <v>0</v>
      </c>
      <c r="J3424" s="16">
        <f>ABS(Solieusap!J3424)</f>
        <v>0</v>
      </c>
      <c r="K3424" s="16">
        <f t="shared" si="0"/>
        <v>0</v>
      </c>
      <c r="L3424" s="16">
        <f t="shared" si="1"/>
        <v>0</v>
      </c>
    </row>
    <row r="3425" spans="1:12" ht="16.5" customHeight="1">
      <c r="A3425" s="15">
        <f>Solieusap!A3425</f>
        <v>0</v>
      </c>
      <c r="B3425" s="15">
        <f>Solieusap!B3425</f>
        <v>0</v>
      </c>
      <c r="C3425" s="15">
        <f>Solieusap!C3425</f>
        <v>0</v>
      </c>
      <c r="D3425" s="15">
        <f>Solieusap!D3425</f>
        <v>0</v>
      </c>
      <c r="E3425" s="16">
        <f>ABS(Solieusap!E3425)</f>
        <v>0</v>
      </c>
      <c r="F3425" s="16">
        <f>ABS(Solieusap!F3425)</f>
        <v>0</v>
      </c>
      <c r="G3425" s="16">
        <f>ABS(Solieusap!G3425)</f>
        <v>0</v>
      </c>
      <c r="H3425" s="16">
        <f>ABS(Solieusap!H3425)</f>
        <v>0</v>
      </c>
      <c r="I3425" s="16">
        <f>ABS(Solieusap!I3425)</f>
        <v>0</v>
      </c>
      <c r="J3425" s="16">
        <f>ABS(Solieusap!J3425)</f>
        <v>0</v>
      </c>
      <c r="K3425" s="16">
        <f t="shared" si="0"/>
        <v>0</v>
      </c>
      <c r="L3425" s="16">
        <f t="shared" si="1"/>
        <v>0</v>
      </c>
    </row>
    <row r="3426" spans="1:12" ht="16.5" customHeight="1">
      <c r="A3426" s="15">
        <f>Solieusap!A3426</f>
        <v>0</v>
      </c>
      <c r="B3426" s="15">
        <f>Solieusap!B3426</f>
        <v>0</v>
      </c>
      <c r="C3426" s="15">
        <f>Solieusap!C3426</f>
        <v>0</v>
      </c>
      <c r="D3426" s="15">
        <f>Solieusap!D3426</f>
        <v>0</v>
      </c>
      <c r="E3426" s="16">
        <f>ABS(Solieusap!E3426)</f>
        <v>0</v>
      </c>
      <c r="F3426" s="16">
        <f>ABS(Solieusap!F3426)</f>
        <v>0</v>
      </c>
      <c r="G3426" s="16">
        <f>ABS(Solieusap!G3426)</f>
        <v>0</v>
      </c>
      <c r="H3426" s="16">
        <f>ABS(Solieusap!H3426)</f>
        <v>0</v>
      </c>
      <c r="I3426" s="16">
        <f>ABS(Solieusap!I3426)</f>
        <v>0</v>
      </c>
      <c r="J3426" s="16">
        <f>ABS(Solieusap!J3426)</f>
        <v>0</v>
      </c>
      <c r="K3426" s="16">
        <f t="shared" si="0"/>
        <v>0</v>
      </c>
      <c r="L3426" s="16">
        <f t="shared" si="1"/>
        <v>0</v>
      </c>
    </row>
    <row r="3427" spans="1:12" ht="16.5" customHeight="1">
      <c r="A3427" s="15">
        <f>Solieusap!A3427</f>
        <v>0</v>
      </c>
      <c r="B3427" s="15">
        <f>Solieusap!B3427</f>
        <v>0</v>
      </c>
      <c r="C3427" s="15">
        <f>Solieusap!C3427</f>
        <v>0</v>
      </c>
      <c r="D3427" s="15">
        <f>Solieusap!D3427</f>
        <v>0</v>
      </c>
      <c r="E3427" s="16">
        <f>ABS(Solieusap!E3427)</f>
        <v>0</v>
      </c>
      <c r="F3427" s="16">
        <f>ABS(Solieusap!F3427)</f>
        <v>0</v>
      </c>
      <c r="G3427" s="16">
        <f>ABS(Solieusap!G3427)</f>
        <v>0</v>
      </c>
      <c r="H3427" s="16">
        <f>ABS(Solieusap!H3427)</f>
        <v>0</v>
      </c>
      <c r="I3427" s="16">
        <f>ABS(Solieusap!I3427)</f>
        <v>0</v>
      </c>
      <c r="J3427" s="16">
        <f>ABS(Solieusap!J3427)</f>
        <v>0</v>
      </c>
      <c r="K3427" s="16">
        <f t="shared" si="0"/>
        <v>0</v>
      </c>
      <c r="L3427" s="16">
        <f t="shared" si="1"/>
        <v>0</v>
      </c>
    </row>
    <row r="3428" spans="1:12" ht="16.5" customHeight="1">
      <c r="A3428" s="15">
        <f>Solieusap!A3428</f>
        <v>0</v>
      </c>
      <c r="B3428" s="15">
        <f>Solieusap!B3428</f>
        <v>0</v>
      </c>
      <c r="C3428" s="15">
        <f>Solieusap!C3428</f>
        <v>0</v>
      </c>
      <c r="D3428" s="15">
        <f>Solieusap!D3428</f>
        <v>0</v>
      </c>
      <c r="E3428" s="16">
        <f>ABS(Solieusap!E3428)</f>
        <v>0</v>
      </c>
      <c r="F3428" s="16">
        <f>ABS(Solieusap!F3428)</f>
        <v>0</v>
      </c>
      <c r="G3428" s="16">
        <f>ABS(Solieusap!G3428)</f>
        <v>0</v>
      </c>
      <c r="H3428" s="16">
        <f>ABS(Solieusap!H3428)</f>
        <v>0</v>
      </c>
      <c r="I3428" s="16">
        <f>ABS(Solieusap!I3428)</f>
        <v>0</v>
      </c>
      <c r="J3428" s="16">
        <f>ABS(Solieusap!J3428)</f>
        <v>0</v>
      </c>
      <c r="K3428" s="16">
        <f t="shared" si="0"/>
        <v>0</v>
      </c>
      <c r="L3428" s="16">
        <f t="shared" si="1"/>
        <v>0</v>
      </c>
    </row>
    <row r="3429" spans="1:12" ht="16.5" customHeight="1">
      <c r="A3429" s="15">
        <f>Solieusap!A3429</f>
        <v>0</v>
      </c>
      <c r="B3429" s="15">
        <f>Solieusap!B3429</f>
        <v>0</v>
      </c>
      <c r="C3429" s="15">
        <f>Solieusap!C3429</f>
        <v>0</v>
      </c>
      <c r="D3429" s="15">
        <f>Solieusap!D3429</f>
        <v>0</v>
      </c>
      <c r="E3429" s="16">
        <f>ABS(Solieusap!E3429)</f>
        <v>0</v>
      </c>
      <c r="F3429" s="16">
        <f>ABS(Solieusap!F3429)</f>
        <v>0</v>
      </c>
      <c r="G3429" s="16">
        <f>ABS(Solieusap!G3429)</f>
        <v>0</v>
      </c>
      <c r="H3429" s="16">
        <f>ABS(Solieusap!H3429)</f>
        <v>0</v>
      </c>
      <c r="I3429" s="16">
        <f>ABS(Solieusap!I3429)</f>
        <v>0</v>
      </c>
      <c r="J3429" s="16">
        <f>ABS(Solieusap!J3429)</f>
        <v>0</v>
      </c>
      <c r="K3429" s="16">
        <f t="shared" si="0"/>
        <v>0</v>
      </c>
      <c r="L3429" s="16">
        <f t="shared" si="1"/>
        <v>0</v>
      </c>
    </row>
    <row r="3430" spans="1:12" ht="16.5" customHeight="1">
      <c r="A3430" s="15">
        <f>Solieusap!A3430</f>
        <v>0</v>
      </c>
      <c r="B3430" s="15">
        <f>Solieusap!B3430</f>
        <v>0</v>
      </c>
      <c r="C3430" s="15">
        <f>Solieusap!C3430</f>
        <v>0</v>
      </c>
      <c r="D3430" s="15">
        <f>Solieusap!D3430</f>
        <v>0</v>
      </c>
      <c r="E3430" s="16">
        <f>ABS(Solieusap!E3430)</f>
        <v>0</v>
      </c>
      <c r="F3430" s="16">
        <f>ABS(Solieusap!F3430)</f>
        <v>0</v>
      </c>
      <c r="G3430" s="16">
        <f>ABS(Solieusap!G3430)</f>
        <v>0</v>
      </c>
      <c r="H3430" s="16">
        <f>ABS(Solieusap!H3430)</f>
        <v>0</v>
      </c>
      <c r="I3430" s="16">
        <f>ABS(Solieusap!I3430)</f>
        <v>0</v>
      </c>
      <c r="J3430" s="16">
        <f>ABS(Solieusap!J3430)</f>
        <v>0</v>
      </c>
      <c r="K3430" s="16">
        <f t="shared" si="0"/>
        <v>0</v>
      </c>
      <c r="L3430" s="16">
        <f t="shared" si="1"/>
        <v>0</v>
      </c>
    </row>
    <row r="3431" spans="1:12" ht="16.5" customHeight="1">
      <c r="A3431" s="15">
        <f>Solieusap!A3431</f>
        <v>0</v>
      </c>
      <c r="B3431" s="15">
        <f>Solieusap!B3431</f>
        <v>0</v>
      </c>
      <c r="C3431" s="15">
        <f>Solieusap!C3431</f>
        <v>0</v>
      </c>
      <c r="D3431" s="15">
        <f>Solieusap!D3431</f>
        <v>0</v>
      </c>
      <c r="E3431" s="16">
        <f>ABS(Solieusap!E3431)</f>
        <v>0</v>
      </c>
      <c r="F3431" s="16">
        <f>ABS(Solieusap!F3431)</f>
        <v>0</v>
      </c>
      <c r="G3431" s="16">
        <f>ABS(Solieusap!G3431)</f>
        <v>0</v>
      </c>
      <c r="H3431" s="16">
        <f>ABS(Solieusap!H3431)</f>
        <v>0</v>
      </c>
      <c r="I3431" s="16">
        <f>ABS(Solieusap!I3431)</f>
        <v>0</v>
      </c>
      <c r="J3431" s="16">
        <f>ABS(Solieusap!J3431)</f>
        <v>0</v>
      </c>
      <c r="K3431" s="16">
        <f t="shared" si="0"/>
        <v>0</v>
      </c>
      <c r="L3431" s="16">
        <f t="shared" si="1"/>
        <v>0</v>
      </c>
    </row>
    <row r="3432" spans="1:12" ht="16.5" customHeight="1">
      <c r="A3432" s="15">
        <f>Solieusap!A3432</f>
        <v>0</v>
      </c>
      <c r="B3432" s="15">
        <f>Solieusap!B3432</f>
        <v>0</v>
      </c>
      <c r="C3432" s="15">
        <f>Solieusap!C3432</f>
        <v>0</v>
      </c>
      <c r="D3432" s="15">
        <f>Solieusap!D3432</f>
        <v>0</v>
      </c>
      <c r="E3432" s="16">
        <f>ABS(Solieusap!E3432)</f>
        <v>0</v>
      </c>
      <c r="F3432" s="16">
        <f>ABS(Solieusap!F3432)</f>
        <v>0</v>
      </c>
      <c r="G3432" s="16">
        <f>ABS(Solieusap!G3432)</f>
        <v>0</v>
      </c>
      <c r="H3432" s="16">
        <f>ABS(Solieusap!H3432)</f>
        <v>0</v>
      </c>
      <c r="I3432" s="16">
        <f>ABS(Solieusap!I3432)</f>
        <v>0</v>
      </c>
      <c r="J3432" s="16">
        <f>ABS(Solieusap!J3432)</f>
        <v>0</v>
      </c>
      <c r="K3432" s="16">
        <f t="shared" si="0"/>
        <v>0</v>
      </c>
      <c r="L3432" s="16">
        <f t="shared" si="1"/>
        <v>0</v>
      </c>
    </row>
    <row r="3433" spans="1:12" ht="16.5" customHeight="1">
      <c r="A3433" s="15">
        <f>Solieusap!A3433</f>
        <v>0</v>
      </c>
      <c r="B3433" s="15">
        <f>Solieusap!B3433</f>
        <v>0</v>
      </c>
      <c r="C3433" s="15">
        <f>Solieusap!C3433</f>
        <v>0</v>
      </c>
      <c r="D3433" s="15">
        <f>Solieusap!D3433</f>
        <v>0</v>
      </c>
      <c r="E3433" s="16">
        <f>ABS(Solieusap!E3433)</f>
        <v>0</v>
      </c>
      <c r="F3433" s="16">
        <f>ABS(Solieusap!F3433)</f>
        <v>0</v>
      </c>
      <c r="G3433" s="16">
        <f>ABS(Solieusap!G3433)</f>
        <v>0</v>
      </c>
      <c r="H3433" s="16">
        <f>ABS(Solieusap!H3433)</f>
        <v>0</v>
      </c>
      <c r="I3433" s="16">
        <f>ABS(Solieusap!I3433)</f>
        <v>0</v>
      </c>
      <c r="J3433" s="16">
        <f>ABS(Solieusap!J3433)</f>
        <v>0</v>
      </c>
      <c r="K3433" s="16">
        <f t="shared" si="0"/>
        <v>0</v>
      </c>
      <c r="L3433" s="16">
        <f t="shared" si="1"/>
        <v>0</v>
      </c>
    </row>
    <row r="3434" spans="1:12" ht="16.5" customHeight="1">
      <c r="A3434" s="15">
        <f>Solieusap!A3434</f>
        <v>0</v>
      </c>
      <c r="B3434" s="15">
        <f>Solieusap!B3434</f>
        <v>0</v>
      </c>
      <c r="C3434" s="15">
        <f>Solieusap!C3434</f>
        <v>0</v>
      </c>
      <c r="D3434" s="15">
        <f>Solieusap!D3434</f>
        <v>0</v>
      </c>
      <c r="E3434" s="16">
        <f>ABS(Solieusap!E3434)</f>
        <v>0</v>
      </c>
      <c r="F3434" s="16">
        <f>ABS(Solieusap!F3434)</f>
        <v>0</v>
      </c>
      <c r="G3434" s="16">
        <f>ABS(Solieusap!G3434)</f>
        <v>0</v>
      </c>
      <c r="H3434" s="16">
        <f>ABS(Solieusap!H3434)</f>
        <v>0</v>
      </c>
      <c r="I3434" s="16">
        <f>ABS(Solieusap!I3434)</f>
        <v>0</v>
      </c>
      <c r="J3434" s="16">
        <f>ABS(Solieusap!J3434)</f>
        <v>0</v>
      </c>
      <c r="K3434" s="16">
        <f t="shared" si="0"/>
        <v>0</v>
      </c>
      <c r="L3434" s="16">
        <f t="shared" si="1"/>
        <v>0</v>
      </c>
    </row>
    <row r="3435" spans="1:12" ht="16.5" customHeight="1">
      <c r="A3435" s="15">
        <f>Solieusap!A3435</f>
        <v>0</v>
      </c>
      <c r="B3435" s="15">
        <f>Solieusap!B3435</f>
        <v>0</v>
      </c>
      <c r="C3435" s="15">
        <f>Solieusap!C3435</f>
        <v>0</v>
      </c>
      <c r="D3435" s="15">
        <f>Solieusap!D3435</f>
        <v>0</v>
      </c>
      <c r="E3435" s="16">
        <f>ABS(Solieusap!E3435)</f>
        <v>0</v>
      </c>
      <c r="F3435" s="16">
        <f>ABS(Solieusap!F3435)</f>
        <v>0</v>
      </c>
      <c r="G3435" s="16">
        <f>ABS(Solieusap!G3435)</f>
        <v>0</v>
      </c>
      <c r="H3435" s="16">
        <f>ABS(Solieusap!H3435)</f>
        <v>0</v>
      </c>
      <c r="I3435" s="16">
        <f>ABS(Solieusap!I3435)</f>
        <v>0</v>
      </c>
      <c r="J3435" s="16">
        <f>ABS(Solieusap!J3435)</f>
        <v>0</v>
      </c>
      <c r="K3435" s="16">
        <f t="shared" si="0"/>
        <v>0</v>
      </c>
      <c r="L3435" s="16">
        <f t="shared" si="1"/>
        <v>0</v>
      </c>
    </row>
    <row r="3436" spans="1:12" ht="16.5" customHeight="1">
      <c r="A3436" s="15">
        <f>Solieusap!A3436</f>
        <v>0</v>
      </c>
      <c r="B3436" s="15">
        <f>Solieusap!B3436</f>
        <v>0</v>
      </c>
      <c r="C3436" s="15">
        <f>Solieusap!C3436</f>
        <v>0</v>
      </c>
      <c r="D3436" s="15">
        <f>Solieusap!D3436</f>
        <v>0</v>
      </c>
      <c r="E3436" s="16">
        <f>ABS(Solieusap!E3436)</f>
        <v>0</v>
      </c>
      <c r="F3436" s="16">
        <f>ABS(Solieusap!F3436)</f>
        <v>0</v>
      </c>
      <c r="G3436" s="16">
        <f>ABS(Solieusap!G3436)</f>
        <v>0</v>
      </c>
      <c r="H3436" s="16">
        <f>ABS(Solieusap!H3436)</f>
        <v>0</v>
      </c>
      <c r="I3436" s="16">
        <f>ABS(Solieusap!I3436)</f>
        <v>0</v>
      </c>
      <c r="J3436" s="16">
        <f>ABS(Solieusap!J3436)</f>
        <v>0</v>
      </c>
      <c r="K3436" s="16">
        <f t="shared" si="0"/>
        <v>0</v>
      </c>
      <c r="L3436" s="16">
        <f t="shared" si="1"/>
        <v>0</v>
      </c>
    </row>
    <row r="3437" spans="1:12" ht="16.5" customHeight="1">
      <c r="A3437" s="15">
        <f>Solieusap!A3437</f>
        <v>0</v>
      </c>
      <c r="B3437" s="15">
        <f>Solieusap!B3437</f>
        <v>0</v>
      </c>
      <c r="C3437" s="15">
        <f>Solieusap!C3437</f>
        <v>0</v>
      </c>
      <c r="D3437" s="15">
        <f>Solieusap!D3437</f>
        <v>0</v>
      </c>
      <c r="E3437" s="16">
        <f>ABS(Solieusap!E3437)</f>
        <v>0</v>
      </c>
      <c r="F3437" s="16">
        <f>ABS(Solieusap!F3437)</f>
        <v>0</v>
      </c>
      <c r="G3437" s="16">
        <f>ABS(Solieusap!G3437)</f>
        <v>0</v>
      </c>
      <c r="H3437" s="16">
        <f>ABS(Solieusap!H3437)</f>
        <v>0</v>
      </c>
      <c r="I3437" s="16">
        <f>ABS(Solieusap!I3437)</f>
        <v>0</v>
      </c>
      <c r="J3437" s="16">
        <f>ABS(Solieusap!J3437)</f>
        <v>0</v>
      </c>
      <c r="K3437" s="16">
        <f t="shared" si="0"/>
        <v>0</v>
      </c>
      <c r="L3437" s="16">
        <f t="shared" si="1"/>
        <v>0</v>
      </c>
    </row>
    <row r="3438" spans="1:12" ht="16.5" customHeight="1">
      <c r="A3438" s="15">
        <f>Solieusap!A3438</f>
        <v>0</v>
      </c>
      <c r="B3438" s="15">
        <f>Solieusap!B3438</f>
        <v>0</v>
      </c>
      <c r="C3438" s="15">
        <f>Solieusap!C3438</f>
        <v>0</v>
      </c>
      <c r="D3438" s="15">
        <f>Solieusap!D3438</f>
        <v>0</v>
      </c>
      <c r="E3438" s="16">
        <f>ABS(Solieusap!E3438)</f>
        <v>0</v>
      </c>
      <c r="F3438" s="16">
        <f>ABS(Solieusap!F3438)</f>
        <v>0</v>
      </c>
      <c r="G3438" s="16">
        <f>ABS(Solieusap!G3438)</f>
        <v>0</v>
      </c>
      <c r="H3438" s="16">
        <f>ABS(Solieusap!H3438)</f>
        <v>0</v>
      </c>
      <c r="I3438" s="16">
        <f>ABS(Solieusap!I3438)</f>
        <v>0</v>
      </c>
      <c r="J3438" s="16">
        <f>ABS(Solieusap!J3438)</f>
        <v>0</v>
      </c>
      <c r="K3438" s="16">
        <f t="shared" si="0"/>
        <v>0</v>
      </c>
      <c r="L3438" s="16">
        <f t="shared" si="1"/>
        <v>0</v>
      </c>
    </row>
    <row r="3439" spans="1:12" ht="16.5" customHeight="1">
      <c r="A3439" s="15">
        <f>Solieusap!A3439</f>
        <v>0</v>
      </c>
      <c r="B3439" s="15">
        <f>Solieusap!B3439</f>
        <v>0</v>
      </c>
      <c r="C3439" s="15">
        <f>Solieusap!C3439</f>
        <v>0</v>
      </c>
      <c r="D3439" s="15">
        <f>Solieusap!D3439</f>
        <v>0</v>
      </c>
      <c r="E3439" s="16">
        <f>ABS(Solieusap!E3439)</f>
        <v>0</v>
      </c>
      <c r="F3439" s="16">
        <f>ABS(Solieusap!F3439)</f>
        <v>0</v>
      </c>
      <c r="G3439" s="16">
        <f>ABS(Solieusap!G3439)</f>
        <v>0</v>
      </c>
      <c r="H3439" s="16">
        <f>ABS(Solieusap!H3439)</f>
        <v>0</v>
      </c>
      <c r="I3439" s="16">
        <f>ABS(Solieusap!I3439)</f>
        <v>0</v>
      </c>
      <c r="J3439" s="16">
        <f>ABS(Solieusap!J3439)</f>
        <v>0</v>
      </c>
      <c r="K3439" s="16">
        <f t="shared" si="0"/>
        <v>0</v>
      </c>
      <c r="L3439" s="16">
        <f t="shared" si="1"/>
        <v>0</v>
      </c>
    </row>
    <row r="3440" spans="1:12" ht="16.5" customHeight="1">
      <c r="A3440" s="15">
        <f>Solieusap!A3440</f>
        <v>0</v>
      </c>
      <c r="B3440" s="15">
        <f>Solieusap!B3440</f>
        <v>0</v>
      </c>
      <c r="C3440" s="15">
        <f>Solieusap!C3440</f>
        <v>0</v>
      </c>
      <c r="D3440" s="15">
        <f>Solieusap!D3440</f>
        <v>0</v>
      </c>
      <c r="E3440" s="16">
        <f>ABS(Solieusap!E3440)</f>
        <v>0</v>
      </c>
      <c r="F3440" s="16">
        <f>ABS(Solieusap!F3440)</f>
        <v>0</v>
      </c>
      <c r="G3440" s="16">
        <f>ABS(Solieusap!G3440)</f>
        <v>0</v>
      </c>
      <c r="H3440" s="16">
        <f>ABS(Solieusap!H3440)</f>
        <v>0</v>
      </c>
      <c r="I3440" s="16">
        <f>ABS(Solieusap!I3440)</f>
        <v>0</v>
      </c>
      <c r="J3440" s="16">
        <f>ABS(Solieusap!J3440)</f>
        <v>0</v>
      </c>
      <c r="K3440" s="16">
        <f t="shared" si="0"/>
        <v>0</v>
      </c>
      <c r="L3440" s="16">
        <f t="shared" si="1"/>
        <v>0</v>
      </c>
    </row>
    <row r="3441" spans="1:12" ht="16.5" customHeight="1">
      <c r="A3441" s="15">
        <f>Solieusap!A3441</f>
        <v>0</v>
      </c>
      <c r="B3441" s="15">
        <f>Solieusap!B3441</f>
        <v>0</v>
      </c>
      <c r="C3441" s="15">
        <f>Solieusap!C3441</f>
        <v>0</v>
      </c>
      <c r="D3441" s="15">
        <f>Solieusap!D3441</f>
        <v>0</v>
      </c>
      <c r="E3441" s="16">
        <f>ABS(Solieusap!E3441)</f>
        <v>0</v>
      </c>
      <c r="F3441" s="16">
        <f>ABS(Solieusap!F3441)</f>
        <v>0</v>
      </c>
      <c r="G3441" s="16">
        <f>ABS(Solieusap!G3441)</f>
        <v>0</v>
      </c>
      <c r="H3441" s="16">
        <f>ABS(Solieusap!H3441)</f>
        <v>0</v>
      </c>
      <c r="I3441" s="16">
        <f>ABS(Solieusap!I3441)</f>
        <v>0</v>
      </c>
      <c r="J3441" s="16">
        <f>ABS(Solieusap!J3441)</f>
        <v>0</v>
      </c>
      <c r="K3441" s="16">
        <f t="shared" si="0"/>
        <v>0</v>
      </c>
      <c r="L3441" s="16">
        <f t="shared" si="1"/>
        <v>0</v>
      </c>
    </row>
    <row r="3442" spans="1:12" ht="16.5" customHeight="1">
      <c r="A3442" s="15">
        <f>Solieusap!A3442</f>
        <v>0</v>
      </c>
      <c r="B3442" s="15">
        <f>Solieusap!B3442</f>
        <v>0</v>
      </c>
      <c r="C3442" s="15">
        <f>Solieusap!C3442</f>
        <v>0</v>
      </c>
      <c r="D3442" s="15">
        <f>Solieusap!D3442</f>
        <v>0</v>
      </c>
      <c r="E3442" s="16">
        <f>ABS(Solieusap!E3442)</f>
        <v>0</v>
      </c>
      <c r="F3442" s="16">
        <f>ABS(Solieusap!F3442)</f>
        <v>0</v>
      </c>
      <c r="G3442" s="16">
        <f>ABS(Solieusap!G3442)</f>
        <v>0</v>
      </c>
      <c r="H3442" s="16">
        <f>ABS(Solieusap!H3442)</f>
        <v>0</v>
      </c>
      <c r="I3442" s="16">
        <f>ABS(Solieusap!I3442)</f>
        <v>0</v>
      </c>
      <c r="J3442" s="16">
        <f>ABS(Solieusap!J3442)</f>
        <v>0</v>
      </c>
      <c r="K3442" s="16">
        <f t="shared" si="0"/>
        <v>0</v>
      </c>
      <c r="L3442" s="16">
        <f t="shared" si="1"/>
        <v>0</v>
      </c>
    </row>
    <row r="3443" spans="1:12" ht="16.5" customHeight="1">
      <c r="A3443" s="15">
        <f>Solieusap!A3443</f>
        <v>0</v>
      </c>
      <c r="B3443" s="15">
        <f>Solieusap!B3443</f>
        <v>0</v>
      </c>
      <c r="C3443" s="15">
        <f>Solieusap!C3443</f>
        <v>0</v>
      </c>
      <c r="D3443" s="15">
        <f>Solieusap!D3443</f>
        <v>0</v>
      </c>
      <c r="E3443" s="16">
        <f>ABS(Solieusap!E3443)</f>
        <v>0</v>
      </c>
      <c r="F3443" s="16">
        <f>ABS(Solieusap!F3443)</f>
        <v>0</v>
      </c>
      <c r="G3443" s="16">
        <f>ABS(Solieusap!G3443)</f>
        <v>0</v>
      </c>
      <c r="H3443" s="16">
        <f>ABS(Solieusap!H3443)</f>
        <v>0</v>
      </c>
      <c r="I3443" s="16">
        <f>ABS(Solieusap!I3443)</f>
        <v>0</v>
      </c>
      <c r="J3443" s="16">
        <f>ABS(Solieusap!J3443)</f>
        <v>0</v>
      </c>
      <c r="K3443" s="16">
        <f t="shared" si="0"/>
        <v>0</v>
      </c>
      <c r="L3443" s="16">
        <f t="shared" si="1"/>
        <v>0</v>
      </c>
    </row>
    <row r="3444" spans="1:12" ht="16.5" customHeight="1">
      <c r="A3444" s="15">
        <f>Solieusap!A3444</f>
        <v>0</v>
      </c>
      <c r="B3444" s="15">
        <f>Solieusap!B3444</f>
        <v>0</v>
      </c>
      <c r="C3444" s="15">
        <f>Solieusap!C3444</f>
        <v>0</v>
      </c>
      <c r="D3444" s="15">
        <f>Solieusap!D3444</f>
        <v>0</v>
      </c>
      <c r="E3444" s="16">
        <f>ABS(Solieusap!E3444)</f>
        <v>0</v>
      </c>
      <c r="F3444" s="16">
        <f>ABS(Solieusap!F3444)</f>
        <v>0</v>
      </c>
      <c r="G3444" s="16">
        <f>ABS(Solieusap!G3444)</f>
        <v>0</v>
      </c>
      <c r="H3444" s="16">
        <f>ABS(Solieusap!H3444)</f>
        <v>0</v>
      </c>
      <c r="I3444" s="16">
        <f>ABS(Solieusap!I3444)</f>
        <v>0</v>
      </c>
      <c r="J3444" s="16">
        <f>ABS(Solieusap!J3444)</f>
        <v>0</v>
      </c>
      <c r="K3444" s="16">
        <f t="shared" si="0"/>
        <v>0</v>
      </c>
      <c r="L3444" s="16">
        <f t="shared" si="1"/>
        <v>0</v>
      </c>
    </row>
    <row r="3445" spans="1:12" ht="16.5" customHeight="1">
      <c r="A3445" s="15">
        <f>Solieusap!A3445</f>
        <v>0</v>
      </c>
      <c r="B3445" s="15">
        <f>Solieusap!B3445</f>
        <v>0</v>
      </c>
      <c r="C3445" s="15">
        <f>Solieusap!C3445</f>
        <v>0</v>
      </c>
      <c r="D3445" s="15">
        <f>Solieusap!D3445</f>
        <v>0</v>
      </c>
      <c r="E3445" s="16">
        <f>ABS(Solieusap!E3445)</f>
        <v>0</v>
      </c>
      <c r="F3445" s="16">
        <f>ABS(Solieusap!F3445)</f>
        <v>0</v>
      </c>
      <c r="G3445" s="16">
        <f>ABS(Solieusap!G3445)</f>
        <v>0</v>
      </c>
      <c r="H3445" s="16">
        <f>ABS(Solieusap!H3445)</f>
        <v>0</v>
      </c>
      <c r="I3445" s="16">
        <f>ABS(Solieusap!I3445)</f>
        <v>0</v>
      </c>
      <c r="J3445" s="16">
        <f>ABS(Solieusap!J3445)</f>
        <v>0</v>
      </c>
      <c r="K3445" s="16">
        <f t="shared" si="0"/>
        <v>0</v>
      </c>
      <c r="L3445" s="16">
        <f t="shared" si="1"/>
        <v>0</v>
      </c>
    </row>
    <row r="3446" spans="1:12" ht="16.5" customHeight="1">
      <c r="A3446" s="15">
        <f>Solieusap!A3446</f>
        <v>0</v>
      </c>
      <c r="B3446" s="15">
        <f>Solieusap!B3446</f>
        <v>0</v>
      </c>
      <c r="C3446" s="15">
        <f>Solieusap!C3446</f>
        <v>0</v>
      </c>
      <c r="D3446" s="15">
        <f>Solieusap!D3446</f>
        <v>0</v>
      </c>
      <c r="E3446" s="16">
        <f>ABS(Solieusap!E3446)</f>
        <v>0</v>
      </c>
      <c r="F3446" s="16">
        <f>ABS(Solieusap!F3446)</f>
        <v>0</v>
      </c>
      <c r="G3446" s="16">
        <f>ABS(Solieusap!G3446)</f>
        <v>0</v>
      </c>
      <c r="H3446" s="16">
        <f>ABS(Solieusap!H3446)</f>
        <v>0</v>
      </c>
      <c r="I3446" s="16">
        <f>ABS(Solieusap!I3446)</f>
        <v>0</v>
      </c>
      <c r="J3446" s="16">
        <f>ABS(Solieusap!J3446)</f>
        <v>0</v>
      </c>
      <c r="K3446" s="16">
        <f t="shared" si="0"/>
        <v>0</v>
      </c>
      <c r="L3446" s="16">
        <f t="shared" si="1"/>
        <v>0</v>
      </c>
    </row>
    <row r="3447" spans="1:12" ht="16.5" customHeight="1">
      <c r="A3447" s="15">
        <f>Solieusap!A3447</f>
        <v>0</v>
      </c>
      <c r="B3447" s="15">
        <f>Solieusap!B3447</f>
        <v>0</v>
      </c>
      <c r="C3447" s="15">
        <f>Solieusap!C3447</f>
        <v>0</v>
      </c>
      <c r="D3447" s="15">
        <f>Solieusap!D3447</f>
        <v>0</v>
      </c>
      <c r="E3447" s="16">
        <f>ABS(Solieusap!E3447)</f>
        <v>0</v>
      </c>
      <c r="F3447" s="16">
        <f>ABS(Solieusap!F3447)</f>
        <v>0</v>
      </c>
      <c r="G3447" s="16">
        <f>ABS(Solieusap!G3447)</f>
        <v>0</v>
      </c>
      <c r="H3447" s="16">
        <f>ABS(Solieusap!H3447)</f>
        <v>0</v>
      </c>
      <c r="I3447" s="16">
        <f>ABS(Solieusap!I3447)</f>
        <v>0</v>
      </c>
      <c r="J3447" s="16">
        <f>ABS(Solieusap!J3447)</f>
        <v>0</v>
      </c>
      <c r="K3447" s="16">
        <f t="shared" si="0"/>
        <v>0</v>
      </c>
      <c r="L3447" s="16">
        <f t="shared" si="1"/>
        <v>0</v>
      </c>
    </row>
    <row r="3448" spans="1:12" ht="16.5" customHeight="1">
      <c r="A3448" s="15">
        <f>Solieusap!A3448</f>
        <v>0</v>
      </c>
      <c r="B3448" s="15">
        <f>Solieusap!B3448</f>
        <v>0</v>
      </c>
      <c r="C3448" s="15">
        <f>Solieusap!C3448</f>
        <v>0</v>
      </c>
      <c r="D3448" s="15">
        <f>Solieusap!D3448</f>
        <v>0</v>
      </c>
      <c r="E3448" s="16">
        <f>ABS(Solieusap!E3448)</f>
        <v>0</v>
      </c>
      <c r="F3448" s="16">
        <f>ABS(Solieusap!F3448)</f>
        <v>0</v>
      </c>
      <c r="G3448" s="16">
        <f>ABS(Solieusap!G3448)</f>
        <v>0</v>
      </c>
      <c r="H3448" s="16">
        <f>ABS(Solieusap!H3448)</f>
        <v>0</v>
      </c>
      <c r="I3448" s="16">
        <f>ABS(Solieusap!I3448)</f>
        <v>0</v>
      </c>
      <c r="J3448" s="16">
        <f>ABS(Solieusap!J3448)</f>
        <v>0</v>
      </c>
      <c r="K3448" s="16">
        <f t="shared" si="0"/>
        <v>0</v>
      </c>
      <c r="L3448" s="16">
        <f t="shared" si="1"/>
        <v>0</v>
      </c>
    </row>
    <row r="3449" spans="1:12" ht="16.5" customHeight="1">
      <c r="A3449" s="15">
        <f>Solieusap!A3449</f>
        <v>0</v>
      </c>
      <c r="B3449" s="15">
        <f>Solieusap!B3449</f>
        <v>0</v>
      </c>
      <c r="C3449" s="15">
        <f>Solieusap!C3449</f>
        <v>0</v>
      </c>
      <c r="D3449" s="15">
        <f>Solieusap!D3449</f>
        <v>0</v>
      </c>
      <c r="E3449" s="16">
        <f>ABS(Solieusap!E3449)</f>
        <v>0</v>
      </c>
      <c r="F3449" s="16">
        <f>ABS(Solieusap!F3449)</f>
        <v>0</v>
      </c>
      <c r="G3449" s="16">
        <f>ABS(Solieusap!G3449)</f>
        <v>0</v>
      </c>
      <c r="H3449" s="16">
        <f>ABS(Solieusap!H3449)</f>
        <v>0</v>
      </c>
      <c r="I3449" s="16">
        <f>ABS(Solieusap!I3449)</f>
        <v>0</v>
      </c>
      <c r="J3449" s="16">
        <f>ABS(Solieusap!J3449)</f>
        <v>0</v>
      </c>
      <c r="K3449" s="16">
        <f t="shared" si="0"/>
        <v>0</v>
      </c>
      <c r="L3449" s="16">
        <f t="shared" si="1"/>
        <v>0</v>
      </c>
    </row>
    <row r="3450" spans="1:12" ht="16.5" customHeight="1">
      <c r="A3450" s="15">
        <f>Solieusap!A3450</f>
        <v>0</v>
      </c>
      <c r="B3450" s="15">
        <f>Solieusap!B3450</f>
        <v>0</v>
      </c>
      <c r="C3450" s="15">
        <f>Solieusap!C3450</f>
        <v>0</v>
      </c>
      <c r="D3450" s="15">
        <f>Solieusap!D3450</f>
        <v>0</v>
      </c>
      <c r="E3450" s="16">
        <f>ABS(Solieusap!E3450)</f>
        <v>0</v>
      </c>
      <c r="F3450" s="16">
        <f>ABS(Solieusap!F3450)</f>
        <v>0</v>
      </c>
      <c r="G3450" s="16">
        <f>ABS(Solieusap!G3450)</f>
        <v>0</v>
      </c>
      <c r="H3450" s="16">
        <f>ABS(Solieusap!H3450)</f>
        <v>0</v>
      </c>
      <c r="I3450" s="16">
        <f>ABS(Solieusap!I3450)</f>
        <v>0</v>
      </c>
      <c r="J3450" s="16">
        <f>ABS(Solieusap!J3450)</f>
        <v>0</v>
      </c>
      <c r="K3450" s="16">
        <f t="shared" si="0"/>
        <v>0</v>
      </c>
      <c r="L3450" s="16">
        <f t="shared" si="1"/>
        <v>0</v>
      </c>
    </row>
    <row r="3451" spans="1:12" ht="16.5" customHeight="1">
      <c r="A3451" s="15">
        <f>Solieusap!A3451</f>
        <v>0</v>
      </c>
      <c r="B3451" s="15">
        <f>Solieusap!B3451</f>
        <v>0</v>
      </c>
      <c r="C3451" s="15">
        <f>Solieusap!C3451</f>
        <v>0</v>
      </c>
      <c r="D3451" s="15">
        <f>Solieusap!D3451</f>
        <v>0</v>
      </c>
      <c r="E3451" s="16">
        <f>ABS(Solieusap!E3451)</f>
        <v>0</v>
      </c>
      <c r="F3451" s="16">
        <f>ABS(Solieusap!F3451)</f>
        <v>0</v>
      </c>
      <c r="G3451" s="16">
        <f>ABS(Solieusap!G3451)</f>
        <v>0</v>
      </c>
      <c r="H3451" s="16">
        <f>ABS(Solieusap!H3451)</f>
        <v>0</v>
      </c>
      <c r="I3451" s="16">
        <f>ABS(Solieusap!I3451)</f>
        <v>0</v>
      </c>
      <c r="J3451" s="16">
        <f>ABS(Solieusap!J3451)</f>
        <v>0</v>
      </c>
      <c r="K3451" s="16">
        <f t="shared" si="0"/>
        <v>0</v>
      </c>
      <c r="L3451" s="16">
        <f t="shared" si="1"/>
        <v>0</v>
      </c>
    </row>
    <row r="3452" spans="1:12" ht="16.5" customHeight="1">
      <c r="A3452" s="15">
        <f>Solieusap!A3452</f>
        <v>0</v>
      </c>
      <c r="B3452" s="15">
        <f>Solieusap!B3452</f>
        <v>0</v>
      </c>
      <c r="C3452" s="15">
        <f>Solieusap!C3452</f>
        <v>0</v>
      </c>
      <c r="D3452" s="15">
        <f>Solieusap!D3452</f>
        <v>0</v>
      </c>
      <c r="E3452" s="16">
        <f>ABS(Solieusap!E3452)</f>
        <v>0</v>
      </c>
      <c r="F3452" s="16">
        <f>ABS(Solieusap!F3452)</f>
        <v>0</v>
      </c>
      <c r="G3452" s="16">
        <f>ABS(Solieusap!G3452)</f>
        <v>0</v>
      </c>
      <c r="H3452" s="16">
        <f>ABS(Solieusap!H3452)</f>
        <v>0</v>
      </c>
      <c r="I3452" s="16">
        <f>ABS(Solieusap!I3452)</f>
        <v>0</v>
      </c>
      <c r="J3452" s="16">
        <f>ABS(Solieusap!J3452)</f>
        <v>0</v>
      </c>
      <c r="K3452" s="16">
        <f t="shared" si="0"/>
        <v>0</v>
      </c>
      <c r="L3452" s="16">
        <f t="shared" si="1"/>
        <v>0</v>
      </c>
    </row>
    <row r="3453" spans="1:12" ht="16.5" customHeight="1">
      <c r="A3453" s="15">
        <f>Solieusap!A3453</f>
        <v>0</v>
      </c>
      <c r="B3453" s="15">
        <f>Solieusap!B3453</f>
        <v>0</v>
      </c>
      <c r="C3453" s="15">
        <f>Solieusap!C3453</f>
        <v>0</v>
      </c>
      <c r="D3453" s="15">
        <f>Solieusap!D3453</f>
        <v>0</v>
      </c>
      <c r="E3453" s="16">
        <f>ABS(Solieusap!E3453)</f>
        <v>0</v>
      </c>
      <c r="F3453" s="16">
        <f>ABS(Solieusap!F3453)</f>
        <v>0</v>
      </c>
      <c r="G3453" s="16">
        <f>ABS(Solieusap!G3453)</f>
        <v>0</v>
      </c>
      <c r="H3453" s="16">
        <f>ABS(Solieusap!H3453)</f>
        <v>0</v>
      </c>
      <c r="I3453" s="16">
        <f>ABS(Solieusap!I3453)</f>
        <v>0</v>
      </c>
      <c r="J3453" s="16">
        <f>ABS(Solieusap!J3453)</f>
        <v>0</v>
      </c>
      <c r="K3453" s="16">
        <f t="shared" si="0"/>
        <v>0</v>
      </c>
      <c r="L3453" s="16">
        <f t="shared" si="1"/>
        <v>0</v>
      </c>
    </row>
    <row r="3454" spans="1:12" ht="16.5" customHeight="1">
      <c r="A3454" s="15">
        <f>Solieusap!A3454</f>
        <v>0</v>
      </c>
      <c r="B3454" s="15">
        <f>Solieusap!B3454</f>
        <v>0</v>
      </c>
      <c r="C3454" s="15">
        <f>Solieusap!C3454</f>
        <v>0</v>
      </c>
      <c r="D3454" s="15">
        <f>Solieusap!D3454</f>
        <v>0</v>
      </c>
      <c r="E3454" s="16">
        <f>ABS(Solieusap!E3454)</f>
        <v>0</v>
      </c>
      <c r="F3454" s="16">
        <f>ABS(Solieusap!F3454)</f>
        <v>0</v>
      </c>
      <c r="G3454" s="16">
        <f>ABS(Solieusap!G3454)</f>
        <v>0</v>
      </c>
      <c r="H3454" s="16">
        <f>ABS(Solieusap!H3454)</f>
        <v>0</v>
      </c>
      <c r="I3454" s="16">
        <f>ABS(Solieusap!I3454)</f>
        <v>0</v>
      </c>
      <c r="J3454" s="16">
        <f>ABS(Solieusap!J3454)</f>
        <v>0</v>
      </c>
      <c r="K3454" s="16">
        <f t="shared" si="0"/>
        <v>0</v>
      </c>
      <c r="L3454" s="16">
        <f t="shared" si="1"/>
        <v>0</v>
      </c>
    </row>
    <row r="3455" spans="1:12" ht="16.5" customHeight="1">
      <c r="A3455" s="15">
        <f>Solieusap!A3455</f>
        <v>0</v>
      </c>
      <c r="B3455" s="15">
        <f>Solieusap!B3455</f>
        <v>0</v>
      </c>
      <c r="C3455" s="15">
        <f>Solieusap!C3455</f>
        <v>0</v>
      </c>
      <c r="D3455" s="15">
        <f>Solieusap!D3455</f>
        <v>0</v>
      </c>
      <c r="E3455" s="16">
        <f>ABS(Solieusap!E3455)</f>
        <v>0</v>
      </c>
      <c r="F3455" s="16">
        <f>ABS(Solieusap!F3455)</f>
        <v>0</v>
      </c>
      <c r="G3455" s="16">
        <f>ABS(Solieusap!G3455)</f>
        <v>0</v>
      </c>
      <c r="H3455" s="16">
        <f>ABS(Solieusap!H3455)</f>
        <v>0</v>
      </c>
      <c r="I3455" s="16">
        <f>ABS(Solieusap!I3455)</f>
        <v>0</v>
      </c>
      <c r="J3455" s="16">
        <f>ABS(Solieusap!J3455)</f>
        <v>0</v>
      </c>
      <c r="K3455" s="16">
        <f t="shared" si="0"/>
        <v>0</v>
      </c>
      <c r="L3455" s="16">
        <f t="shared" si="1"/>
        <v>0</v>
      </c>
    </row>
    <row r="3456" spans="1:12" ht="16.5" customHeight="1">
      <c r="A3456" s="15">
        <f>Solieusap!A3456</f>
        <v>0</v>
      </c>
      <c r="B3456" s="15">
        <f>Solieusap!B3456</f>
        <v>0</v>
      </c>
      <c r="C3456" s="15">
        <f>Solieusap!C3456</f>
        <v>0</v>
      </c>
      <c r="D3456" s="15">
        <f>Solieusap!D3456</f>
        <v>0</v>
      </c>
      <c r="E3456" s="16">
        <f>ABS(Solieusap!E3456)</f>
        <v>0</v>
      </c>
      <c r="F3456" s="16">
        <f>ABS(Solieusap!F3456)</f>
        <v>0</v>
      </c>
      <c r="G3456" s="16">
        <f>ABS(Solieusap!G3456)</f>
        <v>0</v>
      </c>
      <c r="H3456" s="16">
        <f>ABS(Solieusap!H3456)</f>
        <v>0</v>
      </c>
      <c r="I3456" s="16">
        <f>ABS(Solieusap!I3456)</f>
        <v>0</v>
      </c>
      <c r="J3456" s="16">
        <f>ABS(Solieusap!J3456)</f>
        <v>0</v>
      </c>
      <c r="K3456" s="16">
        <f t="shared" si="0"/>
        <v>0</v>
      </c>
      <c r="L3456" s="16">
        <f t="shared" si="1"/>
        <v>0</v>
      </c>
    </row>
    <row r="3457" spans="1:12" ht="16.5" customHeight="1">
      <c r="A3457" s="15">
        <f>Solieusap!A3457</f>
        <v>0</v>
      </c>
      <c r="B3457" s="15">
        <f>Solieusap!B3457</f>
        <v>0</v>
      </c>
      <c r="C3457" s="15">
        <f>Solieusap!C3457</f>
        <v>0</v>
      </c>
      <c r="D3457" s="15">
        <f>Solieusap!D3457</f>
        <v>0</v>
      </c>
      <c r="E3457" s="16">
        <f>ABS(Solieusap!E3457)</f>
        <v>0</v>
      </c>
      <c r="F3457" s="16">
        <f>ABS(Solieusap!F3457)</f>
        <v>0</v>
      </c>
      <c r="G3457" s="16">
        <f>ABS(Solieusap!G3457)</f>
        <v>0</v>
      </c>
      <c r="H3457" s="16">
        <f>ABS(Solieusap!H3457)</f>
        <v>0</v>
      </c>
      <c r="I3457" s="16">
        <f>ABS(Solieusap!I3457)</f>
        <v>0</v>
      </c>
      <c r="J3457" s="16">
        <f>ABS(Solieusap!J3457)</f>
        <v>0</v>
      </c>
      <c r="K3457" s="16">
        <f t="shared" si="0"/>
        <v>0</v>
      </c>
      <c r="L3457" s="16">
        <f t="shared" si="1"/>
        <v>0</v>
      </c>
    </row>
    <row r="3458" spans="1:12" ht="16.5" customHeight="1">
      <c r="A3458" s="15">
        <f>Solieusap!A3458</f>
        <v>0</v>
      </c>
      <c r="B3458" s="15">
        <f>Solieusap!B3458</f>
        <v>0</v>
      </c>
      <c r="C3458" s="15">
        <f>Solieusap!C3458</f>
        <v>0</v>
      </c>
      <c r="D3458" s="15">
        <f>Solieusap!D3458</f>
        <v>0</v>
      </c>
      <c r="E3458" s="16">
        <f>ABS(Solieusap!E3458)</f>
        <v>0</v>
      </c>
      <c r="F3458" s="16">
        <f>ABS(Solieusap!F3458)</f>
        <v>0</v>
      </c>
      <c r="G3458" s="16">
        <f>ABS(Solieusap!G3458)</f>
        <v>0</v>
      </c>
      <c r="H3458" s="16">
        <f>ABS(Solieusap!H3458)</f>
        <v>0</v>
      </c>
      <c r="I3458" s="16">
        <f>ABS(Solieusap!I3458)</f>
        <v>0</v>
      </c>
      <c r="J3458" s="16">
        <f>ABS(Solieusap!J3458)</f>
        <v>0</v>
      </c>
      <c r="K3458" s="16">
        <f t="shared" si="0"/>
        <v>0</v>
      </c>
      <c r="L3458" s="16">
        <f t="shared" si="1"/>
        <v>0</v>
      </c>
    </row>
    <row r="3459" spans="1:12" ht="16.5" customHeight="1">
      <c r="A3459" s="15">
        <f>Solieusap!A3459</f>
        <v>0</v>
      </c>
      <c r="B3459" s="15">
        <f>Solieusap!B3459</f>
        <v>0</v>
      </c>
      <c r="C3459" s="15">
        <f>Solieusap!C3459</f>
        <v>0</v>
      </c>
      <c r="D3459" s="15">
        <f>Solieusap!D3459</f>
        <v>0</v>
      </c>
      <c r="E3459" s="16">
        <f>ABS(Solieusap!E3459)</f>
        <v>0</v>
      </c>
      <c r="F3459" s="16">
        <f>ABS(Solieusap!F3459)</f>
        <v>0</v>
      </c>
      <c r="G3459" s="16">
        <f>ABS(Solieusap!G3459)</f>
        <v>0</v>
      </c>
      <c r="H3459" s="16">
        <f>ABS(Solieusap!H3459)</f>
        <v>0</v>
      </c>
      <c r="I3459" s="16">
        <f>ABS(Solieusap!I3459)</f>
        <v>0</v>
      </c>
      <c r="J3459" s="16">
        <f>ABS(Solieusap!J3459)</f>
        <v>0</v>
      </c>
      <c r="K3459" s="16">
        <f t="shared" si="0"/>
        <v>0</v>
      </c>
      <c r="L3459" s="16">
        <f t="shared" si="1"/>
        <v>0</v>
      </c>
    </row>
    <row r="3460" spans="1:12" ht="16.5" customHeight="1">
      <c r="A3460" s="15">
        <f>Solieusap!A3460</f>
        <v>0</v>
      </c>
      <c r="B3460" s="15">
        <f>Solieusap!B3460</f>
        <v>0</v>
      </c>
      <c r="C3460" s="15">
        <f>Solieusap!C3460</f>
        <v>0</v>
      </c>
      <c r="D3460" s="15">
        <f>Solieusap!D3460</f>
        <v>0</v>
      </c>
      <c r="E3460" s="16">
        <f>ABS(Solieusap!E3460)</f>
        <v>0</v>
      </c>
      <c r="F3460" s="16">
        <f>ABS(Solieusap!F3460)</f>
        <v>0</v>
      </c>
      <c r="G3460" s="16">
        <f>ABS(Solieusap!G3460)</f>
        <v>0</v>
      </c>
      <c r="H3460" s="16">
        <f>ABS(Solieusap!H3460)</f>
        <v>0</v>
      </c>
      <c r="I3460" s="16">
        <f>ABS(Solieusap!I3460)</f>
        <v>0</v>
      </c>
      <c r="J3460" s="16">
        <f>ABS(Solieusap!J3460)</f>
        <v>0</v>
      </c>
      <c r="K3460" s="16">
        <f t="shared" si="0"/>
        <v>0</v>
      </c>
      <c r="L3460" s="16">
        <f t="shared" si="1"/>
        <v>0</v>
      </c>
    </row>
    <row r="3461" spans="1:12" ht="16.5" customHeight="1">
      <c r="A3461" s="15">
        <f>Solieusap!A3461</f>
        <v>0</v>
      </c>
      <c r="B3461" s="15">
        <f>Solieusap!B3461</f>
        <v>0</v>
      </c>
      <c r="C3461" s="15">
        <f>Solieusap!C3461</f>
        <v>0</v>
      </c>
      <c r="D3461" s="15">
        <f>Solieusap!D3461</f>
        <v>0</v>
      </c>
      <c r="E3461" s="16">
        <f>ABS(Solieusap!E3461)</f>
        <v>0</v>
      </c>
      <c r="F3461" s="16">
        <f>ABS(Solieusap!F3461)</f>
        <v>0</v>
      </c>
      <c r="G3461" s="16">
        <f>ABS(Solieusap!G3461)</f>
        <v>0</v>
      </c>
      <c r="H3461" s="16">
        <f>ABS(Solieusap!H3461)</f>
        <v>0</v>
      </c>
      <c r="I3461" s="16">
        <f>ABS(Solieusap!I3461)</f>
        <v>0</v>
      </c>
      <c r="J3461" s="16">
        <f>ABS(Solieusap!J3461)</f>
        <v>0</v>
      </c>
      <c r="K3461" s="16">
        <f t="shared" si="0"/>
        <v>0</v>
      </c>
      <c r="L3461" s="16">
        <f t="shared" si="1"/>
        <v>0</v>
      </c>
    </row>
    <row r="3462" spans="1:12" ht="16.5" customHeight="1">
      <c r="A3462" s="15">
        <f>Solieusap!A3462</f>
        <v>0</v>
      </c>
      <c r="B3462" s="15">
        <f>Solieusap!B3462</f>
        <v>0</v>
      </c>
      <c r="C3462" s="15">
        <f>Solieusap!C3462</f>
        <v>0</v>
      </c>
      <c r="D3462" s="15">
        <f>Solieusap!D3462</f>
        <v>0</v>
      </c>
      <c r="E3462" s="16">
        <f>ABS(Solieusap!E3462)</f>
        <v>0</v>
      </c>
      <c r="F3462" s="16">
        <f>ABS(Solieusap!F3462)</f>
        <v>0</v>
      </c>
      <c r="G3462" s="16">
        <f>ABS(Solieusap!G3462)</f>
        <v>0</v>
      </c>
      <c r="H3462" s="16">
        <f>ABS(Solieusap!H3462)</f>
        <v>0</v>
      </c>
      <c r="I3462" s="16">
        <f>ABS(Solieusap!I3462)</f>
        <v>0</v>
      </c>
      <c r="J3462" s="16">
        <f>ABS(Solieusap!J3462)</f>
        <v>0</v>
      </c>
      <c r="K3462" s="16">
        <f t="shared" si="0"/>
        <v>0</v>
      </c>
      <c r="L3462" s="16">
        <f t="shared" si="1"/>
        <v>0</v>
      </c>
    </row>
    <row r="3463" spans="1:12" ht="16.5" customHeight="1">
      <c r="A3463" s="15">
        <f>Solieusap!A3463</f>
        <v>0</v>
      </c>
      <c r="B3463" s="15">
        <f>Solieusap!B3463</f>
        <v>0</v>
      </c>
      <c r="C3463" s="15">
        <f>Solieusap!C3463</f>
        <v>0</v>
      </c>
      <c r="D3463" s="15">
        <f>Solieusap!D3463</f>
        <v>0</v>
      </c>
      <c r="E3463" s="16">
        <f>ABS(Solieusap!E3463)</f>
        <v>0</v>
      </c>
      <c r="F3463" s="16">
        <f>ABS(Solieusap!F3463)</f>
        <v>0</v>
      </c>
      <c r="G3463" s="16">
        <f>ABS(Solieusap!G3463)</f>
        <v>0</v>
      </c>
      <c r="H3463" s="16">
        <f>ABS(Solieusap!H3463)</f>
        <v>0</v>
      </c>
      <c r="I3463" s="16">
        <f>ABS(Solieusap!I3463)</f>
        <v>0</v>
      </c>
      <c r="J3463" s="16">
        <f>ABS(Solieusap!J3463)</f>
        <v>0</v>
      </c>
      <c r="K3463" s="16">
        <f t="shared" si="0"/>
        <v>0</v>
      </c>
      <c r="L3463" s="16">
        <f t="shared" si="1"/>
        <v>0</v>
      </c>
    </row>
    <row r="3464" spans="1:12" ht="16.5" customHeight="1">
      <c r="A3464" s="15">
        <f>Solieusap!A3464</f>
        <v>0</v>
      </c>
      <c r="B3464" s="15">
        <f>Solieusap!B3464</f>
        <v>0</v>
      </c>
      <c r="C3464" s="15">
        <f>Solieusap!C3464</f>
        <v>0</v>
      </c>
      <c r="D3464" s="15">
        <f>Solieusap!D3464</f>
        <v>0</v>
      </c>
      <c r="E3464" s="16">
        <f>ABS(Solieusap!E3464)</f>
        <v>0</v>
      </c>
      <c r="F3464" s="16">
        <f>ABS(Solieusap!F3464)</f>
        <v>0</v>
      </c>
      <c r="G3464" s="16">
        <f>ABS(Solieusap!G3464)</f>
        <v>0</v>
      </c>
      <c r="H3464" s="16">
        <f>ABS(Solieusap!H3464)</f>
        <v>0</v>
      </c>
      <c r="I3464" s="16">
        <f>ABS(Solieusap!I3464)</f>
        <v>0</v>
      </c>
      <c r="J3464" s="16">
        <f>ABS(Solieusap!J3464)</f>
        <v>0</v>
      </c>
      <c r="K3464" s="16">
        <f t="shared" si="0"/>
        <v>0</v>
      </c>
      <c r="L3464" s="16">
        <f t="shared" si="1"/>
        <v>0</v>
      </c>
    </row>
    <row r="3465" spans="1:12" ht="16.5" customHeight="1">
      <c r="A3465" s="15">
        <f>Solieusap!A3465</f>
        <v>0</v>
      </c>
      <c r="B3465" s="15">
        <f>Solieusap!B3465</f>
        <v>0</v>
      </c>
      <c r="C3465" s="15">
        <f>Solieusap!C3465</f>
        <v>0</v>
      </c>
      <c r="D3465" s="15">
        <f>Solieusap!D3465</f>
        <v>0</v>
      </c>
      <c r="E3465" s="16">
        <f>ABS(Solieusap!E3465)</f>
        <v>0</v>
      </c>
      <c r="F3465" s="16">
        <f>ABS(Solieusap!F3465)</f>
        <v>0</v>
      </c>
      <c r="G3465" s="16">
        <f>ABS(Solieusap!G3465)</f>
        <v>0</v>
      </c>
      <c r="H3465" s="16">
        <f>ABS(Solieusap!H3465)</f>
        <v>0</v>
      </c>
      <c r="I3465" s="16">
        <f>ABS(Solieusap!I3465)</f>
        <v>0</v>
      </c>
      <c r="J3465" s="16">
        <f>ABS(Solieusap!J3465)</f>
        <v>0</v>
      </c>
      <c r="K3465" s="16">
        <f t="shared" si="0"/>
        <v>0</v>
      </c>
      <c r="L3465" s="16">
        <f t="shared" si="1"/>
        <v>0</v>
      </c>
    </row>
    <row r="3466" spans="1:12" ht="16.5" customHeight="1">
      <c r="A3466" s="15">
        <f>Solieusap!A3466</f>
        <v>0</v>
      </c>
      <c r="B3466" s="15">
        <f>Solieusap!B3466</f>
        <v>0</v>
      </c>
      <c r="C3466" s="15">
        <f>Solieusap!C3466</f>
        <v>0</v>
      </c>
      <c r="D3466" s="15">
        <f>Solieusap!D3466</f>
        <v>0</v>
      </c>
      <c r="E3466" s="16">
        <f>ABS(Solieusap!E3466)</f>
        <v>0</v>
      </c>
      <c r="F3466" s="16">
        <f>ABS(Solieusap!F3466)</f>
        <v>0</v>
      </c>
      <c r="G3466" s="16">
        <f>ABS(Solieusap!G3466)</f>
        <v>0</v>
      </c>
      <c r="H3466" s="16">
        <f>ABS(Solieusap!H3466)</f>
        <v>0</v>
      </c>
      <c r="I3466" s="16">
        <f>ABS(Solieusap!I3466)</f>
        <v>0</v>
      </c>
      <c r="J3466" s="16">
        <f>ABS(Solieusap!J3466)</f>
        <v>0</v>
      </c>
      <c r="K3466" s="16">
        <f t="shared" si="0"/>
        <v>0</v>
      </c>
      <c r="L3466" s="16">
        <f t="shared" si="1"/>
        <v>0</v>
      </c>
    </row>
    <row r="3467" spans="1:12" ht="16.5" customHeight="1">
      <c r="A3467" s="15">
        <f>Solieusap!A3467</f>
        <v>0</v>
      </c>
      <c r="B3467" s="15">
        <f>Solieusap!B3467</f>
        <v>0</v>
      </c>
      <c r="C3467" s="15">
        <f>Solieusap!C3467</f>
        <v>0</v>
      </c>
      <c r="D3467" s="15">
        <f>Solieusap!D3467</f>
        <v>0</v>
      </c>
      <c r="E3467" s="16">
        <f>ABS(Solieusap!E3467)</f>
        <v>0</v>
      </c>
      <c r="F3467" s="16">
        <f>ABS(Solieusap!F3467)</f>
        <v>0</v>
      </c>
      <c r="G3467" s="16">
        <f>ABS(Solieusap!G3467)</f>
        <v>0</v>
      </c>
      <c r="H3467" s="16">
        <f>ABS(Solieusap!H3467)</f>
        <v>0</v>
      </c>
      <c r="I3467" s="16">
        <f>ABS(Solieusap!I3467)</f>
        <v>0</v>
      </c>
      <c r="J3467" s="16">
        <f>ABS(Solieusap!J3467)</f>
        <v>0</v>
      </c>
      <c r="K3467" s="16">
        <f t="shared" si="0"/>
        <v>0</v>
      </c>
      <c r="L3467" s="16">
        <f t="shared" si="1"/>
        <v>0</v>
      </c>
    </row>
    <row r="3468" spans="1:12" ht="16.5" customHeight="1">
      <c r="A3468" s="15">
        <f>Solieusap!A3468</f>
        <v>0</v>
      </c>
      <c r="B3468" s="15">
        <f>Solieusap!B3468</f>
        <v>0</v>
      </c>
      <c r="C3468" s="15">
        <f>Solieusap!C3468</f>
        <v>0</v>
      </c>
      <c r="D3468" s="15">
        <f>Solieusap!D3468</f>
        <v>0</v>
      </c>
      <c r="E3468" s="16">
        <f>ABS(Solieusap!E3468)</f>
        <v>0</v>
      </c>
      <c r="F3468" s="16">
        <f>ABS(Solieusap!F3468)</f>
        <v>0</v>
      </c>
      <c r="G3468" s="16">
        <f>ABS(Solieusap!G3468)</f>
        <v>0</v>
      </c>
      <c r="H3468" s="16">
        <f>ABS(Solieusap!H3468)</f>
        <v>0</v>
      </c>
      <c r="I3468" s="16">
        <f>ABS(Solieusap!I3468)</f>
        <v>0</v>
      </c>
      <c r="J3468" s="16">
        <f>ABS(Solieusap!J3468)</f>
        <v>0</v>
      </c>
      <c r="K3468" s="16">
        <f t="shared" si="0"/>
        <v>0</v>
      </c>
      <c r="L3468" s="16">
        <f t="shared" si="1"/>
        <v>0</v>
      </c>
    </row>
    <row r="3469" spans="1:12" ht="16.5" customHeight="1">
      <c r="A3469" s="15">
        <f>Solieusap!A3469</f>
        <v>0</v>
      </c>
      <c r="B3469" s="15">
        <f>Solieusap!B3469</f>
        <v>0</v>
      </c>
      <c r="C3469" s="15">
        <f>Solieusap!C3469</f>
        <v>0</v>
      </c>
      <c r="D3469" s="15">
        <f>Solieusap!D3469</f>
        <v>0</v>
      </c>
      <c r="E3469" s="16">
        <f>ABS(Solieusap!E3469)</f>
        <v>0</v>
      </c>
      <c r="F3469" s="16">
        <f>ABS(Solieusap!F3469)</f>
        <v>0</v>
      </c>
      <c r="G3469" s="16">
        <f>ABS(Solieusap!G3469)</f>
        <v>0</v>
      </c>
      <c r="H3469" s="16">
        <f>ABS(Solieusap!H3469)</f>
        <v>0</v>
      </c>
      <c r="I3469" s="16">
        <f>ABS(Solieusap!I3469)</f>
        <v>0</v>
      </c>
      <c r="J3469" s="16">
        <f>ABS(Solieusap!J3469)</f>
        <v>0</v>
      </c>
      <c r="K3469" s="16">
        <f t="shared" si="0"/>
        <v>0</v>
      </c>
      <c r="L3469" s="16">
        <f t="shared" si="1"/>
        <v>0</v>
      </c>
    </row>
    <row r="3470" spans="1:12" ht="16.5" customHeight="1">
      <c r="A3470" s="15">
        <f>Solieusap!A3470</f>
        <v>0</v>
      </c>
      <c r="B3470" s="15">
        <f>Solieusap!B3470</f>
        <v>0</v>
      </c>
      <c r="C3470" s="15">
        <f>Solieusap!C3470</f>
        <v>0</v>
      </c>
      <c r="D3470" s="15">
        <f>Solieusap!D3470</f>
        <v>0</v>
      </c>
      <c r="E3470" s="16">
        <f>ABS(Solieusap!E3470)</f>
        <v>0</v>
      </c>
      <c r="F3470" s="16">
        <f>ABS(Solieusap!F3470)</f>
        <v>0</v>
      </c>
      <c r="G3470" s="16">
        <f>ABS(Solieusap!G3470)</f>
        <v>0</v>
      </c>
      <c r="H3470" s="16">
        <f>ABS(Solieusap!H3470)</f>
        <v>0</v>
      </c>
      <c r="I3470" s="16">
        <f>ABS(Solieusap!I3470)</f>
        <v>0</v>
      </c>
      <c r="J3470" s="16">
        <f>ABS(Solieusap!J3470)</f>
        <v>0</v>
      </c>
      <c r="K3470" s="16">
        <f t="shared" si="0"/>
        <v>0</v>
      </c>
      <c r="L3470" s="16">
        <f t="shared" si="1"/>
        <v>0</v>
      </c>
    </row>
    <row r="3471" spans="1:12" ht="16.5" customHeight="1">
      <c r="A3471" s="15">
        <f>Solieusap!A3471</f>
        <v>0</v>
      </c>
      <c r="B3471" s="15">
        <f>Solieusap!B3471</f>
        <v>0</v>
      </c>
      <c r="C3471" s="15">
        <f>Solieusap!C3471</f>
        <v>0</v>
      </c>
      <c r="D3471" s="15">
        <f>Solieusap!D3471</f>
        <v>0</v>
      </c>
      <c r="E3471" s="16">
        <f>ABS(Solieusap!E3471)</f>
        <v>0</v>
      </c>
      <c r="F3471" s="16">
        <f>ABS(Solieusap!F3471)</f>
        <v>0</v>
      </c>
      <c r="G3471" s="16">
        <f>ABS(Solieusap!G3471)</f>
        <v>0</v>
      </c>
      <c r="H3471" s="16">
        <f>ABS(Solieusap!H3471)</f>
        <v>0</v>
      </c>
      <c r="I3471" s="16">
        <f>ABS(Solieusap!I3471)</f>
        <v>0</v>
      </c>
      <c r="J3471" s="16">
        <f>ABS(Solieusap!J3471)</f>
        <v>0</v>
      </c>
      <c r="K3471" s="16">
        <f t="shared" si="0"/>
        <v>0</v>
      </c>
      <c r="L3471" s="16">
        <f t="shared" si="1"/>
        <v>0</v>
      </c>
    </row>
    <row r="3472" spans="1:12" ht="16.5" customHeight="1">
      <c r="A3472" s="15">
        <f>Solieusap!A3472</f>
        <v>0</v>
      </c>
      <c r="B3472" s="15">
        <f>Solieusap!B3472</f>
        <v>0</v>
      </c>
      <c r="C3472" s="15">
        <f>Solieusap!C3472</f>
        <v>0</v>
      </c>
      <c r="D3472" s="15">
        <f>Solieusap!D3472</f>
        <v>0</v>
      </c>
      <c r="E3472" s="16">
        <f>ABS(Solieusap!E3472)</f>
        <v>0</v>
      </c>
      <c r="F3472" s="16">
        <f>ABS(Solieusap!F3472)</f>
        <v>0</v>
      </c>
      <c r="G3472" s="16">
        <f>ABS(Solieusap!G3472)</f>
        <v>0</v>
      </c>
      <c r="H3472" s="16">
        <f>ABS(Solieusap!H3472)</f>
        <v>0</v>
      </c>
      <c r="I3472" s="16">
        <f>ABS(Solieusap!I3472)</f>
        <v>0</v>
      </c>
      <c r="J3472" s="16">
        <f>ABS(Solieusap!J3472)</f>
        <v>0</v>
      </c>
      <c r="K3472" s="16">
        <f t="shared" si="0"/>
        <v>0</v>
      </c>
      <c r="L3472" s="16">
        <f t="shared" si="1"/>
        <v>0</v>
      </c>
    </row>
    <row r="3473" spans="1:12" ht="16.5" customHeight="1">
      <c r="A3473" s="15">
        <f>Solieusap!A3473</f>
        <v>0</v>
      </c>
      <c r="B3473" s="15">
        <f>Solieusap!B3473</f>
        <v>0</v>
      </c>
      <c r="C3473" s="15">
        <f>Solieusap!C3473</f>
        <v>0</v>
      </c>
      <c r="D3473" s="15">
        <f>Solieusap!D3473</f>
        <v>0</v>
      </c>
      <c r="E3473" s="16">
        <f>ABS(Solieusap!E3473)</f>
        <v>0</v>
      </c>
      <c r="F3473" s="16">
        <f>ABS(Solieusap!F3473)</f>
        <v>0</v>
      </c>
      <c r="G3473" s="16">
        <f>ABS(Solieusap!G3473)</f>
        <v>0</v>
      </c>
      <c r="H3473" s="16">
        <f>ABS(Solieusap!H3473)</f>
        <v>0</v>
      </c>
      <c r="I3473" s="16">
        <f>ABS(Solieusap!I3473)</f>
        <v>0</v>
      </c>
      <c r="J3473" s="16">
        <f>ABS(Solieusap!J3473)</f>
        <v>0</v>
      </c>
      <c r="K3473" s="16">
        <f t="shared" si="0"/>
        <v>0</v>
      </c>
      <c r="L3473" s="16">
        <f t="shared" si="1"/>
        <v>0</v>
      </c>
    </row>
    <row r="3474" spans="1:12" ht="16.5" customHeight="1">
      <c r="A3474" s="15">
        <f>Solieusap!A3474</f>
        <v>0</v>
      </c>
      <c r="B3474" s="15">
        <f>Solieusap!B3474</f>
        <v>0</v>
      </c>
      <c r="C3474" s="15">
        <f>Solieusap!C3474</f>
        <v>0</v>
      </c>
      <c r="D3474" s="15">
        <f>Solieusap!D3474</f>
        <v>0</v>
      </c>
      <c r="E3474" s="16">
        <f>ABS(Solieusap!E3474)</f>
        <v>0</v>
      </c>
      <c r="F3474" s="16">
        <f>ABS(Solieusap!F3474)</f>
        <v>0</v>
      </c>
      <c r="G3474" s="16">
        <f>ABS(Solieusap!G3474)</f>
        <v>0</v>
      </c>
      <c r="H3474" s="16">
        <f>ABS(Solieusap!H3474)</f>
        <v>0</v>
      </c>
      <c r="I3474" s="16">
        <f>ABS(Solieusap!I3474)</f>
        <v>0</v>
      </c>
      <c r="J3474" s="16">
        <f>ABS(Solieusap!J3474)</f>
        <v>0</v>
      </c>
      <c r="K3474" s="16">
        <f t="shared" si="0"/>
        <v>0</v>
      </c>
      <c r="L3474" s="16">
        <f t="shared" si="1"/>
        <v>0</v>
      </c>
    </row>
    <row r="3475" spans="1:12" ht="16.5" customHeight="1">
      <c r="A3475" s="15">
        <f>Solieusap!A3475</f>
        <v>0</v>
      </c>
      <c r="B3475" s="15">
        <f>Solieusap!B3475</f>
        <v>0</v>
      </c>
      <c r="C3475" s="15">
        <f>Solieusap!C3475</f>
        <v>0</v>
      </c>
      <c r="D3475" s="15">
        <f>Solieusap!D3475</f>
        <v>0</v>
      </c>
      <c r="E3475" s="16">
        <f>ABS(Solieusap!E3475)</f>
        <v>0</v>
      </c>
      <c r="F3475" s="16">
        <f>ABS(Solieusap!F3475)</f>
        <v>0</v>
      </c>
      <c r="G3475" s="16">
        <f>ABS(Solieusap!G3475)</f>
        <v>0</v>
      </c>
      <c r="H3475" s="16">
        <f>ABS(Solieusap!H3475)</f>
        <v>0</v>
      </c>
      <c r="I3475" s="16">
        <f>ABS(Solieusap!I3475)</f>
        <v>0</v>
      </c>
      <c r="J3475" s="16">
        <f>ABS(Solieusap!J3475)</f>
        <v>0</v>
      </c>
      <c r="K3475" s="16">
        <f t="shared" si="0"/>
        <v>0</v>
      </c>
      <c r="L3475" s="16">
        <f t="shared" si="1"/>
        <v>0</v>
      </c>
    </row>
    <row r="3476" spans="1:12" ht="16.5" customHeight="1">
      <c r="A3476" s="15">
        <f>Solieusap!A3476</f>
        <v>0</v>
      </c>
      <c r="B3476" s="15">
        <f>Solieusap!B3476</f>
        <v>0</v>
      </c>
      <c r="C3476" s="15">
        <f>Solieusap!C3476</f>
        <v>0</v>
      </c>
      <c r="D3476" s="15">
        <f>Solieusap!D3476</f>
        <v>0</v>
      </c>
      <c r="E3476" s="16">
        <f>ABS(Solieusap!E3476)</f>
        <v>0</v>
      </c>
      <c r="F3476" s="16">
        <f>ABS(Solieusap!F3476)</f>
        <v>0</v>
      </c>
      <c r="G3476" s="16">
        <f>ABS(Solieusap!G3476)</f>
        <v>0</v>
      </c>
      <c r="H3476" s="16">
        <f>ABS(Solieusap!H3476)</f>
        <v>0</v>
      </c>
      <c r="I3476" s="16">
        <f>ABS(Solieusap!I3476)</f>
        <v>0</v>
      </c>
      <c r="J3476" s="16">
        <f>ABS(Solieusap!J3476)</f>
        <v>0</v>
      </c>
      <c r="K3476" s="16">
        <f t="shared" si="0"/>
        <v>0</v>
      </c>
      <c r="L3476" s="16">
        <f t="shared" si="1"/>
        <v>0</v>
      </c>
    </row>
    <row r="3477" spans="1:12" ht="16.5" customHeight="1">
      <c r="A3477" s="15">
        <f>Solieusap!A3477</f>
        <v>0</v>
      </c>
      <c r="B3477" s="15">
        <f>Solieusap!B3477</f>
        <v>0</v>
      </c>
      <c r="C3477" s="15">
        <f>Solieusap!C3477</f>
        <v>0</v>
      </c>
      <c r="D3477" s="15">
        <f>Solieusap!D3477</f>
        <v>0</v>
      </c>
      <c r="E3477" s="16">
        <f>ABS(Solieusap!E3477)</f>
        <v>0</v>
      </c>
      <c r="F3477" s="16">
        <f>ABS(Solieusap!F3477)</f>
        <v>0</v>
      </c>
      <c r="G3477" s="16">
        <f>ABS(Solieusap!G3477)</f>
        <v>0</v>
      </c>
      <c r="H3477" s="16">
        <f>ABS(Solieusap!H3477)</f>
        <v>0</v>
      </c>
      <c r="I3477" s="16">
        <f>ABS(Solieusap!I3477)</f>
        <v>0</v>
      </c>
      <c r="J3477" s="16">
        <f>ABS(Solieusap!J3477)</f>
        <v>0</v>
      </c>
      <c r="K3477" s="16">
        <f t="shared" si="0"/>
        <v>0</v>
      </c>
      <c r="L3477" s="16">
        <f t="shared" si="1"/>
        <v>0</v>
      </c>
    </row>
    <row r="3478" spans="1:12" ht="16.5" customHeight="1">
      <c r="A3478" s="15">
        <f>Solieusap!A3478</f>
        <v>0</v>
      </c>
      <c r="B3478" s="15">
        <f>Solieusap!B3478</f>
        <v>0</v>
      </c>
      <c r="C3478" s="15">
        <f>Solieusap!C3478</f>
        <v>0</v>
      </c>
      <c r="D3478" s="15">
        <f>Solieusap!D3478</f>
        <v>0</v>
      </c>
      <c r="E3478" s="16">
        <f>ABS(Solieusap!E3478)</f>
        <v>0</v>
      </c>
      <c r="F3478" s="16">
        <f>ABS(Solieusap!F3478)</f>
        <v>0</v>
      </c>
      <c r="G3478" s="16">
        <f>ABS(Solieusap!G3478)</f>
        <v>0</v>
      </c>
      <c r="H3478" s="16">
        <f>ABS(Solieusap!H3478)</f>
        <v>0</v>
      </c>
      <c r="I3478" s="16">
        <f>ABS(Solieusap!I3478)</f>
        <v>0</v>
      </c>
      <c r="J3478" s="16">
        <f>ABS(Solieusap!J3478)</f>
        <v>0</v>
      </c>
      <c r="K3478" s="16">
        <f t="shared" si="0"/>
        <v>0</v>
      </c>
      <c r="L3478" s="16">
        <f t="shared" si="1"/>
        <v>0</v>
      </c>
    </row>
    <row r="3479" spans="1:12" ht="16.5" customHeight="1">
      <c r="A3479" s="15">
        <f>Solieusap!A3479</f>
        <v>0</v>
      </c>
      <c r="B3479" s="15">
        <f>Solieusap!B3479</f>
        <v>0</v>
      </c>
      <c r="C3479" s="15">
        <f>Solieusap!C3479</f>
        <v>0</v>
      </c>
      <c r="D3479" s="15">
        <f>Solieusap!D3479</f>
        <v>0</v>
      </c>
      <c r="E3479" s="16">
        <f>ABS(Solieusap!E3479)</f>
        <v>0</v>
      </c>
      <c r="F3479" s="16">
        <f>ABS(Solieusap!F3479)</f>
        <v>0</v>
      </c>
      <c r="G3479" s="16">
        <f>ABS(Solieusap!G3479)</f>
        <v>0</v>
      </c>
      <c r="H3479" s="16">
        <f>ABS(Solieusap!H3479)</f>
        <v>0</v>
      </c>
      <c r="I3479" s="16">
        <f>ABS(Solieusap!I3479)</f>
        <v>0</v>
      </c>
      <c r="J3479" s="16">
        <f>ABS(Solieusap!J3479)</f>
        <v>0</v>
      </c>
      <c r="K3479" s="16">
        <f t="shared" si="0"/>
        <v>0</v>
      </c>
      <c r="L3479" s="16">
        <f t="shared" si="1"/>
        <v>0</v>
      </c>
    </row>
    <row r="3480" spans="1:12" ht="16.5" customHeight="1">
      <c r="A3480" s="15">
        <f>Solieusap!A3480</f>
        <v>0</v>
      </c>
      <c r="B3480" s="15">
        <f>Solieusap!B3480</f>
        <v>0</v>
      </c>
      <c r="C3480" s="15">
        <f>Solieusap!C3480</f>
        <v>0</v>
      </c>
      <c r="D3480" s="15">
        <f>Solieusap!D3480</f>
        <v>0</v>
      </c>
      <c r="E3480" s="16">
        <f>ABS(Solieusap!E3480)</f>
        <v>0</v>
      </c>
      <c r="F3480" s="16">
        <f>ABS(Solieusap!F3480)</f>
        <v>0</v>
      </c>
      <c r="G3480" s="16">
        <f>ABS(Solieusap!G3480)</f>
        <v>0</v>
      </c>
      <c r="H3480" s="16">
        <f>ABS(Solieusap!H3480)</f>
        <v>0</v>
      </c>
      <c r="I3480" s="16">
        <f>ABS(Solieusap!I3480)</f>
        <v>0</v>
      </c>
      <c r="J3480" s="16">
        <f>ABS(Solieusap!J3480)</f>
        <v>0</v>
      </c>
      <c r="K3480" s="16">
        <f t="shared" si="0"/>
        <v>0</v>
      </c>
      <c r="L3480" s="16">
        <f t="shared" si="1"/>
        <v>0</v>
      </c>
    </row>
    <row r="3481" spans="1:12" ht="16.5" customHeight="1">
      <c r="A3481" s="15">
        <f>Solieusap!A3481</f>
        <v>0</v>
      </c>
      <c r="B3481" s="15">
        <f>Solieusap!B3481</f>
        <v>0</v>
      </c>
      <c r="C3481" s="15">
        <f>Solieusap!C3481</f>
        <v>0</v>
      </c>
      <c r="D3481" s="15">
        <f>Solieusap!D3481</f>
        <v>0</v>
      </c>
      <c r="E3481" s="16">
        <f>ABS(Solieusap!E3481)</f>
        <v>0</v>
      </c>
      <c r="F3481" s="16">
        <f>ABS(Solieusap!F3481)</f>
        <v>0</v>
      </c>
      <c r="G3481" s="16">
        <f>ABS(Solieusap!G3481)</f>
        <v>0</v>
      </c>
      <c r="H3481" s="16">
        <f>ABS(Solieusap!H3481)</f>
        <v>0</v>
      </c>
      <c r="I3481" s="16">
        <f>ABS(Solieusap!I3481)</f>
        <v>0</v>
      </c>
      <c r="J3481" s="16">
        <f>ABS(Solieusap!J3481)</f>
        <v>0</v>
      </c>
      <c r="K3481" s="16">
        <f t="shared" si="0"/>
        <v>0</v>
      </c>
      <c r="L3481" s="16">
        <f t="shared" si="1"/>
        <v>0</v>
      </c>
    </row>
    <row r="3482" spans="1:12" ht="16.5" customHeight="1">
      <c r="A3482" s="15">
        <f>Solieusap!A3482</f>
        <v>0</v>
      </c>
      <c r="B3482" s="15">
        <f>Solieusap!B3482</f>
        <v>0</v>
      </c>
      <c r="C3482" s="15">
        <f>Solieusap!C3482</f>
        <v>0</v>
      </c>
      <c r="D3482" s="15">
        <f>Solieusap!D3482</f>
        <v>0</v>
      </c>
      <c r="E3482" s="16">
        <f>ABS(Solieusap!E3482)</f>
        <v>0</v>
      </c>
      <c r="F3482" s="16">
        <f>ABS(Solieusap!F3482)</f>
        <v>0</v>
      </c>
      <c r="G3482" s="16">
        <f>ABS(Solieusap!G3482)</f>
        <v>0</v>
      </c>
      <c r="H3482" s="16">
        <f>ABS(Solieusap!H3482)</f>
        <v>0</v>
      </c>
      <c r="I3482" s="16">
        <f>ABS(Solieusap!I3482)</f>
        <v>0</v>
      </c>
      <c r="J3482" s="16">
        <f>ABS(Solieusap!J3482)</f>
        <v>0</v>
      </c>
      <c r="K3482" s="16">
        <f t="shared" si="0"/>
        <v>0</v>
      </c>
      <c r="L3482" s="16">
        <f t="shared" si="1"/>
        <v>0</v>
      </c>
    </row>
    <row r="3483" spans="1:12" ht="16.5" customHeight="1">
      <c r="A3483" s="15">
        <f>Solieusap!A3483</f>
        <v>0</v>
      </c>
      <c r="B3483" s="15">
        <f>Solieusap!B3483</f>
        <v>0</v>
      </c>
      <c r="C3483" s="15">
        <f>Solieusap!C3483</f>
        <v>0</v>
      </c>
      <c r="D3483" s="15">
        <f>Solieusap!D3483</f>
        <v>0</v>
      </c>
      <c r="E3483" s="16">
        <f>ABS(Solieusap!E3483)</f>
        <v>0</v>
      </c>
      <c r="F3483" s="16">
        <f>ABS(Solieusap!F3483)</f>
        <v>0</v>
      </c>
      <c r="G3483" s="16">
        <f>ABS(Solieusap!G3483)</f>
        <v>0</v>
      </c>
      <c r="H3483" s="16">
        <f>ABS(Solieusap!H3483)</f>
        <v>0</v>
      </c>
      <c r="I3483" s="16">
        <f>ABS(Solieusap!I3483)</f>
        <v>0</v>
      </c>
      <c r="J3483" s="16">
        <f>ABS(Solieusap!J3483)</f>
        <v>0</v>
      </c>
      <c r="K3483" s="16">
        <f t="shared" si="0"/>
        <v>0</v>
      </c>
      <c r="L3483" s="16">
        <f t="shared" si="1"/>
        <v>0</v>
      </c>
    </row>
    <row r="3484" spans="1:12" ht="16.5" customHeight="1">
      <c r="A3484" s="15">
        <f>Solieusap!A3484</f>
        <v>0</v>
      </c>
      <c r="B3484" s="15">
        <f>Solieusap!B3484</f>
        <v>0</v>
      </c>
      <c r="C3484" s="15">
        <f>Solieusap!C3484</f>
        <v>0</v>
      </c>
      <c r="D3484" s="15">
        <f>Solieusap!D3484</f>
        <v>0</v>
      </c>
      <c r="E3484" s="16">
        <f>ABS(Solieusap!E3484)</f>
        <v>0</v>
      </c>
      <c r="F3484" s="16">
        <f>ABS(Solieusap!F3484)</f>
        <v>0</v>
      </c>
      <c r="G3484" s="16">
        <f>ABS(Solieusap!G3484)</f>
        <v>0</v>
      </c>
      <c r="H3484" s="16">
        <f>ABS(Solieusap!H3484)</f>
        <v>0</v>
      </c>
      <c r="I3484" s="16">
        <f>ABS(Solieusap!I3484)</f>
        <v>0</v>
      </c>
      <c r="J3484" s="16">
        <f>ABS(Solieusap!J3484)</f>
        <v>0</v>
      </c>
      <c r="K3484" s="16">
        <f t="shared" si="0"/>
        <v>0</v>
      </c>
      <c r="L3484" s="16">
        <f t="shared" si="1"/>
        <v>0</v>
      </c>
    </row>
    <row r="3485" spans="1:12" ht="16.5" customHeight="1">
      <c r="A3485" s="15">
        <f>Solieusap!A3485</f>
        <v>0</v>
      </c>
      <c r="B3485" s="15">
        <f>Solieusap!B3485</f>
        <v>0</v>
      </c>
      <c r="C3485" s="15">
        <f>Solieusap!C3485</f>
        <v>0</v>
      </c>
      <c r="D3485" s="15">
        <f>Solieusap!D3485</f>
        <v>0</v>
      </c>
      <c r="E3485" s="16">
        <f>ABS(Solieusap!E3485)</f>
        <v>0</v>
      </c>
      <c r="F3485" s="16">
        <f>ABS(Solieusap!F3485)</f>
        <v>0</v>
      </c>
      <c r="G3485" s="16">
        <f>ABS(Solieusap!G3485)</f>
        <v>0</v>
      </c>
      <c r="H3485" s="16">
        <f>ABS(Solieusap!H3485)</f>
        <v>0</v>
      </c>
      <c r="I3485" s="16">
        <f>ABS(Solieusap!I3485)</f>
        <v>0</v>
      </c>
      <c r="J3485" s="16">
        <f>ABS(Solieusap!J3485)</f>
        <v>0</v>
      </c>
      <c r="K3485" s="16">
        <f t="shared" si="0"/>
        <v>0</v>
      </c>
      <c r="L3485" s="16">
        <f t="shared" si="1"/>
        <v>0</v>
      </c>
    </row>
    <row r="3486" spans="1:12" ht="16.5" customHeight="1">
      <c r="A3486" s="15">
        <f>Solieusap!A3486</f>
        <v>0</v>
      </c>
      <c r="B3486" s="15">
        <f>Solieusap!B3486</f>
        <v>0</v>
      </c>
      <c r="C3486" s="15">
        <f>Solieusap!C3486</f>
        <v>0</v>
      </c>
      <c r="D3486" s="15">
        <f>Solieusap!D3486</f>
        <v>0</v>
      </c>
      <c r="E3486" s="16">
        <f>ABS(Solieusap!E3486)</f>
        <v>0</v>
      </c>
      <c r="F3486" s="16">
        <f>ABS(Solieusap!F3486)</f>
        <v>0</v>
      </c>
      <c r="G3486" s="16">
        <f>ABS(Solieusap!G3486)</f>
        <v>0</v>
      </c>
      <c r="H3486" s="16">
        <f>ABS(Solieusap!H3486)</f>
        <v>0</v>
      </c>
      <c r="I3486" s="16">
        <f>ABS(Solieusap!I3486)</f>
        <v>0</v>
      </c>
      <c r="J3486" s="16">
        <f>ABS(Solieusap!J3486)</f>
        <v>0</v>
      </c>
      <c r="K3486" s="16">
        <f t="shared" si="0"/>
        <v>0</v>
      </c>
      <c r="L3486" s="16">
        <f t="shared" si="1"/>
        <v>0</v>
      </c>
    </row>
    <row r="3487" spans="1:12" ht="16.5" customHeight="1">
      <c r="A3487" s="15">
        <f>Solieusap!A3487</f>
        <v>0</v>
      </c>
      <c r="B3487" s="15">
        <f>Solieusap!B3487</f>
        <v>0</v>
      </c>
      <c r="C3487" s="15">
        <f>Solieusap!C3487</f>
        <v>0</v>
      </c>
      <c r="D3487" s="15">
        <f>Solieusap!D3487</f>
        <v>0</v>
      </c>
      <c r="E3487" s="16">
        <f>ABS(Solieusap!E3487)</f>
        <v>0</v>
      </c>
      <c r="F3487" s="16">
        <f>ABS(Solieusap!F3487)</f>
        <v>0</v>
      </c>
      <c r="G3487" s="16">
        <f>ABS(Solieusap!G3487)</f>
        <v>0</v>
      </c>
      <c r="H3487" s="16">
        <f>ABS(Solieusap!H3487)</f>
        <v>0</v>
      </c>
      <c r="I3487" s="16">
        <f>ABS(Solieusap!I3487)</f>
        <v>0</v>
      </c>
      <c r="J3487" s="16">
        <f>ABS(Solieusap!J3487)</f>
        <v>0</v>
      </c>
      <c r="K3487" s="16">
        <f t="shared" si="0"/>
        <v>0</v>
      </c>
      <c r="L3487" s="16">
        <f t="shared" si="1"/>
        <v>0</v>
      </c>
    </row>
    <row r="3488" spans="1:12" ht="16.5" customHeight="1">
      <c r="A3488" s="15">
        <f>Solieusap!A3488</f>
        <v>0</v>
      </c>
      <c r="B3488" s="15">
        <f>Solieusap!B3488</f>
        <v>0</v>
      </c>
      <c r="C3488" s="15">
        <f>Solieusap!C3488</f>
        <v>0</v>
      </c>
      <c r="D3488" s="15">
        <f>Solieusap!D3488</f>
        <v>0</v>
      </c>
      <c r="E3488" s="16">
        <f>ABS(Solieusap!E3488)</f>
        <v>0</v>
      </c>
      <c r="F3488" s="16">
        <f>ABS(Solieusap!F3488)</f>
        <v>0</v>
      </c>
      <c r="G3488" s="16">
        <f>ABS(Solieusap!G3488)</f>
        <v>0</v>
      </c>
      <c r="H3488" s="16">
        <f>ABS(Solieusap!H3488)</f>
        <v>0</v>
      </c>
      <c r="I3488" s="16">
        <f>ABS(Solieusap!I3488)</f>
        <v>0</v>
      </c>
      <c r="J3488" s="16">
        <f>ABS(Solieusap!J3488)</f>
        <v>0</v>
      </c>
      <c r="K3488" s="16">
        <f t="shared" si="0"/>
        <v>0</v>
      </c>
      <c r="L3488" s="16">
        <f t="shared" si="1"/>
        <v>0</v>
      </c>
    </row>
    <row r="3489" spans="1:12" ht="16.5" customHeight="1">
      <c r="A3489" s="15">
        <f>Solieusap!A3489</f>
        <v>0</v>
      </c>
      <c r="B3489" s="15">
        <f>Solieusap!B3489</f>
        <v>0</v>
      </c>
      <c r="C3489" s="15">
        <f>Solieusap!C3489</f>
        <v>0</v>
      </c>
      <c r="D3489" s="15">
        <f>Solieusap!D3489</f>
        <v>0</v>
      </c>
      <c r="E3489" s="16">
        <f>ABS(Solieusap!E3489)</f>
        <v>0</v>
      </c>
      <c r="F3489" s="16">
        <f>ABS(Solieusap!F3489)</f>
        <v>0</v>
      </c>
      <c r="G3489" s="16">
        <f>ABS(Solieusap!G3489)</f>
        <v>0</v>
      </c>
      <c r="H3489" s="16">
        <f>ABS(Solieusap!H3489)</f>
        <v>0</v>
      </c>
      <c r="I3489" s="16">
        <f>ABS(Solieusap!I3489)</f>
        <v>0</v>
      </c>
      <c r="J3489" s="16">
        <f>ABS(Solieusap!J3489)</f>
        <v>0</v>
      </c>
      <c r="K3489" s="16">
        <f t="shared" si="0"/>
        <v>0</v>
      </c>
      <c r="L3489" s="16">
        <f t="shared" si="1"/>
        <v>0</v>
      </c>
    </row>
    <row r="3490" spans="1:12" ht="16.5" customHeight="1">
      <c r="A3490" s="15">
        <f>Solieusap!A3490</f>
        <v>0</v>
      </c>
      <c r="B3490" s="15">
        <f>Solieusap!B3490</f>
        <v>0</v>
      </c>
      <c r="C3490" s="15">
        <f>Solieusap!C3490</f>
        <v>0</v>
      </c>
      <c r="D3490" s="15">
        <f>Solieusap!D3490</f>
        <v>0</v>
      </c>
      <c r="E3490" s="16">
        <f>ABS(Solieusap!E3490)</f>
        <v>0</v>
      </c>
      <c r="F3490" s="16">
        <f>ABS(Solieusap!F3490)</f>
        <v>0</v>
      </c>
      <c r="G3490" s="16">
        <f>ABS(Solieusap!G3490)</f>
        <v>0</v>
      </c>
      <c r="H3490" s="16">
        <f>ABS(Solieusap!H3490)</f>
        <v>0</v>
      </c>
      <c r="I3490" s="16">
        <f>ABS(Solieusap!I3490)</f>
        <v>0</v>
      </c>
      <c r="J3490" s="16">
        <f>ABS(Solieusap!J3490)</f>
        <v>0</v>
      </c>
      <c r="K3490" s="16">
        <f t="shared" si="0"/>
        <v>0</v>
      </c>
      <c r="L3490" s="16">
        <f t="shared" si="1"/>
        <v>0</v>
      </c>
    </row>
    <row r="3491" spans="1:12" ht="16.5" customHeight="1">
      <c r="A3491" s="15">
        <f>Solieusap!A3491</f>
        <v>0</v>
      </c>
      <c r="B3491" s="15">
        <f>Solieusap!B3491</f>
        <v>0</v>
      </c>
      <c r="C3491" s="15">
        <f>Solieusap!C3491</f>
        <v>0</v>
      </c>
      <c r="D3491" s="15">
        <f>Solieusap!D3491</f>
        <v>0</v>
      </c>
      <c r="E3491" s="16">
        <f>ABS(Solieusap!E3491)</f>
        <v>0</v>
      </c>
      <c r="F3491" s="16">
        <f>ABS(Solieusap!F3491)</f>
        <v>0</v>
      </c>
      <c r="G3491" s="16">
        <f>ABS(Solieusap!G3491)</f>
        <v>0</v>
      </c>
      <c r="H3491" s="16">
        <f>ABS(Solieusap!H3491)</f>
        <v>0</v>
      </c>
      <c r="I3491" s="16">
        <f>ABS(Solieusap!I3491)</f>
        <v>0</v>
      </c>
      <c r="J3491" s="16">
        <f>ABS(Solieusap!J3491)</f>
        <v>0</v>
      </c>
      <c r="K3491" s="16">
        <f t="shared" si="0"/>
        <v>0</v>
      </c>
      <c r="L3491" s="16">
        <f t="shared" si="1"/>
        <v>0</v>
      </c>
    </row>
    <row r="3492" spans="1:12" ht="16.5" customHeight="1">
      <c r="A3492" s="15">
        <f>Solieusap!A3492</f>
        <v>0</v>
      </c>
      <c r="B3492" s="15">
        <f>Solieusap!B3492</f>
        <v>0</v>
      </c>
      <c r="C3492" s="15">
        <f>Solieusap!C3492</f>
        <v>0</v>
      </c>
      <c r="D3492" s="15">
        <f>Solieusap!D3492</f>
        <v>0</v>
      </c>
      <c r="E3492" s="16">
        <f>ABS(Solieusap!E3492)</f>
        <v>0</v>
      </c>
      <c r="F3492" s="16">
        <f>ABS(Solieusap!F3492)</f>
        <v>0</v>
      </c>
      <c r="G3492" s="16">
        <f>ABS(Solieusap!G3492)</f>
        <v>0</v>
      </c>
      <c r="H3492" s="16">
        <f>ABS(Solieusap!H3492)</f>
        <v>0</v>
      </c>
      <c r="I3492" s="16">
        <f>ABS(Solieusap!I3492)</f>
        <v>0</v>
      </c>
      <c r="J3492" s="16">
        <f>ABS(Solieusap!J3492)</f>
        <v>0</v>
      </c>
      <c r="K3492" s="16">
        <f t="shared" si="0"/>
        <v>0</v>
      </c>
      <c r="L3492" s="16">
        <f t="shared" si="1"/>
        <v>0</v>
      </c>
    </row>
    <row r="3493" spans="1:12" ht="16.5" customHeight="1">
      <c r="A3493" s="15">
        <f>Solieusap!A3493</f>
        <v>0</v>
      </c>
      <c r="B3493" s="15">
        <f>Solieusap!B3493</f>
        <v>0</v>
      </c>
      <c r="C3493" s="15">
        <f>Solieusap!C3493</f>
        <v>0</v>
      </c>
      <c r="D3493" s="15">
        <f>Solieusap!D3493</f>
        <v>0</v>
      </c>
      <c r="E3493" s="16">
        <f>ABS(Solieusap!E3493)</f>
        <v>0</v>
      </c>
      <c r="F3493" s="16">
        <f>ABS(Solieusap!F3493)</f>
        <v>0</v>
      </c>
      <c r="G3493" s="16">
        <f>ABS(Solieusap!G3493)</f>
        <v>0</v>
      </c>
      <c r="H3493" s="16">
        <f>ABS(Solieusap!H3493)</f>
        <v>0</v>
      </c>
      <c r="I3493" s="16">
        <f>ABS(Solieusap!I3493)</f>
        <v>0</v>
      </c>
      <c r="J3493" s="16">
        <f>ABS(Solieusap!J3493)</f>
        <v>0</v>
      </c>
      <c r="K3493" s="16">
        <f t="shared" si="0"/>
        <v>0</v>
      </c>
      <c r="L3493" s="16">
        <f t="shared" si="1"/>
        <v>0</v>
      </c>
    </row>
    <row r="3494" spans="1:12" ht="16.5" customHeight="1">
      <c r="A3494" s="15">
        <f>Solieusap!A3494</f>
        <v>0</v>
      </c>
      <c r="B3494" s="15">
        <f>Solieusap!B3494</f>
        <v>0</v>
      </c>
      <c r="C3494" s="15">
        <f>Solieusap!C3494</f>
        <v>0</v>
      </c>
      <c r="D3494" s="15">
        <f>Solieusap!D3494</f>
        <v>0</v>
      </c>
      <c r="E3494" s="16">
        <f>ABS(Solieusap!E3494)</f>
        <v>0</v>
      </c>
      <c r="F3494" s="16">
        <f>ABS(Solieusap!F3494)</f>
        <v>0</v>
      </c>
      <c r="G3494" s="16">
        <f>ABS(Solieusap!G3494)</f>
        <v>0</v>
      </c>
      <c r="H3494" s="16">
        <f>ABS(Solieusap!H3494)</f>
        <v>0</v>
      </c>
      <c r="I3494" s="16">
        <f>ABS(Solieusap!I3494)</f>
        <v>0</v>
      </c>
      <c r="J3494" s="16">
        <f>ABS(Solieusap!J3494)</f>
        <v>0</v>
      </c>
      <c r="K3494" s="16">
        <f t="shared" si="0"/>
        <v>0</v>
      </c>
      <c r="L3494" s="16">
        <f t="shared" si="1"/>
        <v>0</v>
      </c>
    </row>
    <row r="3495" spans="1:12" ht="16.5" customHeight="1">
      <c r="A3495" s="15">
        <f>Solieusap!A3495</f>
        <v>0</v>
      </c>
      <c r="B3495" s="15">
        <f>Solieusap!B3495</f>
        <v>0</v>
      </c>
      <c r="C3495" s="15">
        <f>Solieusap!C3495</f>
        <v>0</v>
      </c>
      <c r="D3495" s="15">
        <f>Solieusap!D3495</f>
        <v>0</v>
      </c>
      <c r="E3495" s="16">
        <f>ABS(Solieusap!E3495)</f>
        <v>0</v>
      </c>
      <c r="F3495" s="16">
        <f>ABS(Solieusap!F3495)</f>
        <v>0</v>
      </c>
      <c r="G3495" s="16">
        <f>ABS(Solieusap!G3495)</f>
        <v>0</v>
      </c>
      <c r="H3495" s="16">
        <f>ABS(Solieusap!H3495)</f>
        <v>0</v>
      </c>
      <c r="I3495" s="16">
        <f>ABS(Solieusap!I3495)</f>
        <v>0</v>
      </c>
      <c r="J3495" s="16">
        <f>ABS(Solieusap!J3495)</f>
        <v>0</v>
      </c>
      <c r="K3495" s="16">
        <f t="shared" si="0"/>
        <v>0</v>
      </c>
      <c r="L3495" s="16">
        <f t="shared" si="1"/>
        <v>0</v>
      </c>
    </row>
    <row r="3496" spans="1:12" ht="16.5" customHeight="1">
      <c r="A3496" s="15">
        <f>Solieusap!A3496</f>
        <v>0</v>
      </c>
      <c r="B3496" s="15">
        <f>Solieusap!B3496</f>
        <v>0</v>
      </c>
      <c r="C3496" s="15">
        <f>Solieusap!C3496</f>
        <v>0</v>
      </c>
      <c r="D3496" s="15">
        <f>Solieusap!D3496</f>
        <v>0</v>
      </c>
      <c r="E3496" s="16">
        <f>ABS(Solieusap!E3496)</f>
        <v>0</v>
      </c>
      <c r="F3496" s="16">
        <f>ABS(Solieusap!F3496)</f>
        <v>0</v>
      </c>
      <c r="G3496" s="16">
        <f>ABS(Solieusap!G3496)</f>
        <v>0</v>
      </c>
      <c r="H3496" s="16">
        <f>ABS(Solieusap!H3496)</f>
        <v>0</v>
      </c>
      <c r="I3496" s="16">
        <f>ABS(Solieusap!I3496)</f>
        <v>0</v>
      </c>
      <c r="J3496" s="16">
        <f>ABS(Solieusap!J3496)</f>
        <v>0</v>
      </c>
      <c r="K3496" s="16">
        <f t="shared" si="0"/>
        <v>0</v>
      </c>
      <c r="L3496" s="16">
        <f t="shared" si="1"/>
        <v>0</v>
      </c>
    </row>
    <row r="3497" spans="1:12" ht="16.5" customHeight="1">
      <c r="A3497" s="15">
        <f>Solieusap!A3497</f>
        <v>0</v>
      </c>
      <c r="B3497" s="15">
        <f>Solieusap!B3497</f>
        <v>0</v>
      </c>
      <c r="C3497" s="15">
        <f>Solieusap!C3497</f>
        <v>0</v>
      </c>
      <c r="D3497" s="15">
        <f>Solieusap!D3497</f>
        <v>0</v>
      </c>
      <c r="E3497" s="16">
        <f>ABS(Solieusap!E3497)</f>
        <v>0</v>
      </c>
      <c r="F3497" s="16">
        <f>ABS(Solieusap!F3497)</f>
        <v>0</v>
      </c>
      <c r="G3497" s="16">
        <f>ABS(Solieusap!G3497)</f>
        <v>0</v>
      </c>
      <c r="H3497" s="16">
        <f>ABS(Solieusap!H3497)</f>
        <v>0</v>
      </c>
      <c r="I3497" s="16">
        <f>ABS(Solieusap!I3497)</f>
        <v>0</v>
      </c>
      <c r="J3497" s="16">
        <f>ABS(Solieusap!J3497)</f>
        <v>0</v>
      </c>
      <c r="K3497" s="16">
        <f t="shared" si="0"/>
        <v>0</v>
      </c>
      <c r="L3497" s="16">
        <f t="shared" si="1"/>
        <v>0</v>
      </c>
    </row>
    <row r="3498" spans="1:12" ht="16.5" customHeight="1">
      <c r="A3498" s="15">
        <f>Solieusap!A3498</f>
        <v>0</v>
      </c>
      <c r="B3498" s="15">
        <f>Solieusap!B3498</f>
        <v>0</v>
      </c>
      <c r="C3498" s="15">
        <f>Solieusap!C3498</f>
        <v>0</v>
      </c>
      <c r="D3498" s="15">
        <f>Solieusap!D3498</f>
        <v>0</v>
      </c>
      <c r="E3498" s="16">
        <f>ABS(Solieusap!E3498)</f>
        <v>0</v>
      </c>
      <c r="F3498" s="16">
        <f>ABS(Solieusap!F3498)</f>
        <v>0</v>
      </c>
      <c r="G3498" s="16">
        <f>ABS(Solieusap!G3498)</f>
        <v>0</v>
      </c>
      <c r="H3498" s="16">
        <f>ABS(Solieusap!H3498)</f>
        <v>0</v>
      </c>
      <c r="I3498" s="16">
        <f>ABS(Solieusap!I3498)</f>
        <v>0</v>
      </c>
      <c r="J3498" s="16">
        <f>ABS(Solieusap!J3498)</f>
        <v>0</v>
      </c>
      <c r="K3498" s="16">
        <f t="shared" si="0"/>
        <v>0</v>
      </c>
      <c r="L3498" s="16">
        <f t="shared" si="1"/>
        <v>0</v>
      </c>
    </row>
    <row r="3499" spans="1:12" ht="16.5" customHeight="1">
      <c r="A3499" s="15">
        <f>Solieusap!A3499</f>
        <v>0</v>
      </c>
      <c r="B3499" s="15">
        <f>Solieusap!B3499</f>
        <v>0</v>
      </c>
      <c r="C3499" s="15">
        <f>Solieusap!C3499</f>
        <v>0</v>
      </c>
      <c r="D3499" s="15">
        <f>Solieusap!D3499</f>
        <v>0</v>
      </c>
      <c r="E3499" s="16">
        <f>ABS(Solieusap!E3499)</f>
        <v>0</v>
      </c>
      <c r="F3499" s="16">
        <f>ABS(Solieusap!F3499)</f>
        <v>0</v>
      </c>
      <c r="G3499" s="16">
        <f>ABS(Solieusap!G3499)</f>
        <v>0</v>
      </c>
      <c r="H3499" s="16">
        <f>ABS(Solieusap!H3499)</f>
        <v>0</v>
      </c>
      <c r="I3499" s="16">
        <f>ABS(Solieusap!I3499)</f>
        <v>0</v>
      </c>
      <c r="J3499" s="16">
        <f>ABS(Solieusap!J3499)</f>
        <v>0</v>
      </c>
      <c r="K3499" s="16">
        <f t="shared" si="0"/>
        <v>0</v>
      </c>
      <c r="L3499" s="16">
        <f t="shared" si="1"/>
        <v>0</v>
      </c>
    </row>
    <row r="3500" spans="1:12" ht="16.5" customHeight="1">
      <c r="A3500" s="15">
        <f>Solieusap!A3500</f>
        <v>0</v>
      </c>
      <c r="B3500" s="15">
        <f>Solieusap!B3500</f>
        <v>0</v>
      </c>
      <c r="C3500" s="15">
        <f>Solieusap!C3500</f>
        <v>0</v>
      </c>
      <c r="D3500" s="15">
        <f>Solieusap!D3500</f>
        <v>0</v>
      </c>
      <c r="E3500" s="16">
        <f>ABS(Solieusap!E3500)</f>
        <v>0</v>
      </c>
      <c r="F3500" s="16">
        <f>ABS(Solieusap!F3500)</f>
        <v>0</v>
      </c>
      <c r="G3500" s="16">
        <f>ABS(Solieusap!G3500)</f>
        <v>0</v>
      </c>
      <c r="H3500" s="16">
        <f>ABS(Solieusap!H3500)</f>
        <v>0</v>
      </c>
      <c r="I3500" s="16">
        <f>ABS(Solieusap!I3500)</f>
        <v>0</v>
      </c>
      <c r="J3500" s="16">
        <f>ABS(Solieusap!J3500)</f>
        <v>0</v>
      </c>
      <c r="K3500" s="16">
        <f t="shared" si="0"/>
        <v>0</v>
      </c>
      <c r="L3500" s="16">
        <f t="shared" si="1"/>
        <v>0</v>
      </c>
    </row>
    <row r="3501" spans="1:12" ht="16.5" customHeight="1">
      <c r="A3501" s="15">
        <f>Solieusap!A3501</f>
        <v>0</v>
      </c>
      <c r="B3501" s="15">
        <f>Solieusap!B3501</f>
        <v>0</v>
      </c>
      <c r="C3501" s="15">
        <f>Solieusap!C3501</f>
        <v>0</v>
      </c>
      <c r="D3501" s="15">
        <f>Solieusap!D3501</f>
        <v>0</v>
      </c>
      <c r="E3501" s="16">
        <f>ABS(Solieusap!E3501)</f>
        <v>0</v>
      </c>
      <c r="F3501" s="16">
        <f>ABS(Solieusap!F3501)</f>
        <v>0</v>
      </c>
      <c r="G3501" s="16">
        <f>ABS(Solieusap!G3501)</f>
        <v>0</v>
      </c>
      <c r="H3501" s="16">
        <f>ABS(Solieusap!H3501)</f>
        <v>0</v>
      </c>
      <c r="I3501" s="16">
        <f>ABS(Solieusap!I3501)</f>
        <v>0</v>
      </c>
      <c r="J3501" s="16">
        <f>ABS(Solieusap!J3501)</f>
        <v>0</v>
      </c>
      <c r="K3501" s="16">
        <f t="shared" si="0"/>
        <v>0</v>
      </c>
      <c r="L3501" s="16">
        <f t="shared" si="1"/>
        <v>0</v>
      </c>
    </row>
    <row r="3502" spans="1:12" ht="16.5" customHeight="1">
      <c r="A3502" s="15">
        <f>Solieusap!A3502</f>
        <v>0</v>
      </c>
      <c r="B3502" s="15">
        <f>Solieusap!B3502</f>
        <v>0</v>
      </c>
      <c r="C3502" s="15">
        <f>Solieusap!C3502</f>
        <v>0</v>
      </c>
      <c r="D3502" s="15">
        <f>Solieusap!D3502</f>
        <v>0</v>
      </c>
      <c r="E3502" s="16">
        <f>ABS(Solieusap!E3502)</f>
        <v>0</v>
      </c>
      <c r="F3502" s="16">
        <f>ABS(Solieusap!F3502)</f>
        <v>0</v>
      </c>
      <c r="G3502" s="16">
        <f>ABS(Solieusap!G3502)</f>
        <v>0</v>
      </c>
      <c r="H3502" s="16">
        <f>ABS(Solieusap!H3502)</f>
        <v>0</v>
      </c>
      <c r="I3502" s="16">
        <f>ABS(Solieusap!I3502)</f>
        <v>0</v>
      </c>
      <c r="J3502" s="16">
        <f>ABS(Solieusap!J3502)</f>
        <v>0</v>
      </c>
      <c r="K3502" s="16">
        <f t="shared" si="0"/>
        <v>0</v>
      </c>
      <c r="L3502" s="16">
        <f t="shared" si="1"/>
        <v>0</v>
      </c>
    </row>
    <row r="3503" spans="1:12" ht="16.5" customHeight="1">
      <c r="A3503" s="15">
        <f>Solieusap!A3503</f>
        <v>0</v>
      </c>
      <c r="B3503" s="15">
        <f>Solieusap!B3503</f>
        <v>0</v>
      </c>
      <c r="C3503" s="15">
        <f>Solieusap!C3503</f>
        <v>0</v>
      </c>
      <c r="D3503" s="15">
        <f>Solieusap!D3503</f>
        <v>0</v>
      </c>
      <c r="E3503" s="16">
        <f>ABS(Solieusap!E3503)</f>
        <v>0</v>
      </c>
      <c r="F3503" s="16">
        <f>ABS(Solieusap!F3503)</f>
        <v>0</v>
      </c>
      <c r="G3503" s="16">
        <f>ABS(Solieusap!G3503)</f>
        <v>0</v>
      </c>
      <c r="H3503" s="16">
        <f>ABS(Solieusap!H3503)</f>
        <v>0</v>
      </c>
      <c r="I3503" s="16">
        <f>ABS(Solieusap!I3503)</f>
        <v>0</v>
      </c>
      <c r="J3503" s="16">
        <f>ABS(Solieusap!J3503)</f>
        <v>0</v>
      </c>
      <c r="K3503" s="16">
        <f t="shared" si="0"/>
        <v>0</v>
      </c>
      <c r="L3503" s="16">
        <f t="shared" si="1"/>
        <v>0</v>
      </c>
    </row>
    <row r="3504" spans="1:12" ht="16.5" customHeight="1">
      <c r="A3504" s="15">
        <f>Solieusap!A3504</f>
        <v>0</v>
      </c>
      <c r="B3504" s="15">
        <f>Solieusap!B3504</f>
        <v>0</v>
      </c>
      <c r="C3504" s="15">
        <f>Solieusap!C3504</f>
        <v>0</v>
      </c>
      <c r="D3504" s="15">
        <f>Solieusap!D3504</f>
        <v>0</v>
      </c>
      <c r="E3504" s="16">
        <f>ABS(Solieusap!E3504)</f>
        <v>0</v>
      </c>
      <c r="F3504" s="16">
        <f>ABS(Solieusap!F3504)</f>
        <v>0</v>
      </c>
      <c r="G3504" s="16">
        <f>ABS(Solieusap!G3504)</f>
        <v>0</v>
      </c>
      <c r="H3504" s="16">
        <f>ABS(Solieusap!H3504)</f>
        <v>0</v>
      </c>
      <c r="I3504" s="16">
        <f>ABS(Solieusap!I3504)</f>
        <v>0</v>
      </c>
      <c r="J3504" s="16">
        <f>ABS(Solieusap!J3504)</f>
        <v>0</v>
      </c>
      <c r="K3504" s="16">
        <f t="shared" si="0"/>
        <v>0</v>
      </c>
      <c r="L3504" s="16">
        <f t="shared" si="1"/>
        <v>0</v>
      </c>
    </row>
    <row r="3505" spans="1:12" ht="16.5" customHeight="1">
      <c r="A3505" s="15">
        <f>Solieusap!A3505</f>
        <v>0</v>
      </c>
      <c r="B3505" s="15">
        <f>Solieusap!B3505</f>
        <v>0</v>
      </c>
      <c r="C3505" s="15">
        <f>Solieusap!C3505</f>
        <v>0</v>
      </c>
      <c r="D3505" s="15">
        <f>Solieusap!D3505</f>
        <v>0</v>
      </c>
      <c r="E3505" s="16">
        <f>ABS(Solieusap!E3505)</f>
        <v>0</v>
      </c>
      <c r="F3505" s="16">
        <f>ABS(Solieusap!F3505)</f>
        <v>0</v>
      </c>
      <c r="G3505" s="16">
        <f>ABS(Solieusap!G3505)</f>
        <v>0</v>
      </c>
      <c r="H3505" s="16">
        <f>ABS(Solieusap!H3505)</f>
        <v>0</v>
      </c>
      <c r="I3505" s="16">
        <f>ABS(Solieusap!I3505)</f>
        <v>0</v>
      </c>
      <c r="J3505" s="16">
        <f>ABS(Solieusap!J3505)</f>
        <v>0</v>
      </c>
      <c r="K3505" s="16">
        <f t="shared" si="0"/>
        <v>0</v>
      </c>
      <c r="L3505" s="16">
        <f t="shared" si="1"/>
        <v>0</v>
      </c>
    </row>
    <row r="3506" spans="1:12" ht="16.5" customHeight="1">
      <c r="A3506" s="15">
        <f>Solieusap!A3506</f>
        <v>0</v>
      </c>
      <c r="B3506" s="15">
        <f>Solieusap!B3506</f>
        <v>0</v>
      </c>
      <c r="C3506" s="15">
        <f>Solieusap!C3506</f>
        <v>0</v>
      </c>
      <c r="D3506" s="15">
        <f>Solieusap!D3506</f>
        <v>0</v>
      </c>
      <c r="E3506" s="16">
        <f>ABS(Solieusap!E3506)</f>
        <v>0</v>
      </c>
      <c r="F3506" s="16">
        <f>ABS(Solieusap!F3506)</f>
        <v>0</v>
      </c>
      <c r="G3506" s="16">
        <f>ABS(Solieusap!G3506)</f>
        <v>0</v>
      </c>
      <c r="H3506" s="16">
        <f>ABS(Solieusap!H3506)</f>
        <v>0</v>
      </c>
      <c r="I3506" s="16">
        <f>ABS(Solieusap!I3506)</f>
        <v>0</v>
      </c>
      <c r="J3506" s="16">
        <f>ABS(Solieusap!J3506)</f>
        <v>0</v>
      </c>
      <c r="K3506" s="16">
        <f t="shared" si="0"/>
        <v>0</v>
      </c>
      <c r="L3506" s="16">
        <f t="shared" si="1"/>
        <v>0</v>
      </c>
    </row>
    <row r="3507" spans="1:12" ht="16.5" customHeight="1">
      <c r="A3507" s="15">
        <f>Solieusap!A3507</f>
        <v>0</v>
      </c>
      <c r="B3507" s="15">
        <f>Solieusap!B3507</f>
        <v>0</v>
      </c>
      <c r="C3507" s="15">
        <f>Solieusap!C3507</f>
        <v>0</v>
      </c>
      <c r="D3507" s="15">
        <f>Solieusap!D3507</f>
        <v>0</v>
      </c>
      <c r="E3507" s="16">
        <f>ABS(Solieusap!E3507)</f>
        <v>0</v>
      </c>
      <c r="F3507" s="16">
        <f>ABS(Solieusap!F3507)</f>
        <v>0</v>
      </c>
      <c r="G3507" s="16">
        <f>ABS(Solieusap!G3507)</f>
        <v>0</v>
      </c>
      <c r="H3507" s="16">
        <f>ABS(Solieusap!H3507)</f>
        <v>0</v>
      </c>
      <c r="I3507" s="16">
        <f>ABS(Solieusap!I3507)</f>
        <v>0</v>
      </c>
      <c r="J3507" s="16">
        <f>ABS(Solieusap!J3507)</f>
        <v>0</v>
      </c>
      <c r="K3507" s="16">
        <f t="shared" si="0"/>
        <v>0</v>
      </c>
      <c r="L3507" s="16">
        <f t="shared" si="1"/>
        <v>0</v>
      </c>
    </row>
    <row r="3508" spans="1:12" ht="16.5" customHeight="1">
      <c r="A3508" s="15">
        <f>Solieusap!A3508</f>
        <v>0</v>
      </c>
      <c r="B3508" s="15">
        <f>Solieusap!B3508</f>
        <v>0</v>
      </c>
      <c r="C3508" s="15">
        <f>Solieusap!C3508</f>
        <v>0</v>
      </c>
      <c r="D3508" s="15">
        <f>Solieusap!D3508</f>
        <v>0</v>
      </c>
      <c r="E3508" s="16">
        <f>ABS(Solieusap!E3508)</f>
        <v>0</v>
      </c>
      <c r="F3508" s="16">
        <f>ABS(Solieusap!F3508)</f>
        <v>0</v>
      </c>
      <c r="G3508" s="16">
        <f>ABS(Solieusap!G3508)</f>
        <v>0</v>
      </c>
      <c r="H3508" s="16">
        <f>ABS(Solieusap!H3508)</f>
        <v>0</v>
      </c>
      <c r="I3508" s="16">
        <f>ABS(Solieusap!I3508)</f>
        <v>0</v>
      </c>
      <c r="J3508" s="16">
        <f>ABS(Solieusap!J3508)</f>
        <v>0</v>
      </c>
      <c r="K3508" s="16">
        <f t="shared" si="0"/>
        <v>0</v>
      </c>
      <c r="L3508" s="16">
        <f t="shared" si="1"/>
        <v>0</v>
      </c>
    </row>
    <row r="3509" spans="1:12" ht="16.5" customHeight="1">
      <c r="A3509" s="15">
        <f>Solieusap!A3509</f>
        <v>0</v>
      </c>
      <c r="B3509" s="15">
        <f>Solieusap!B3509</f>
        <v>0</v>
      </c>
      <c r="C3509" s="15">
        <f>Solieusap!C3509</f>
        <v>0</v>
      </c>
      <c r="D3509" s="15">
        <f>Solieusap!D3509</f>
        <v>0</v>
      </c>
      <c r="E3509" s="16">
        <f>ABS(Solieusap!E3509)</f>
        <v>0</v>
      </c>
      <c r="F3509" s="16">
        <f>ABS(Solieusap!F3509)</f>
        <v>0</v>
      </c>
      <c r="G3509" s="16">
        <f>ABS(Solieusap!G3509)</f>
        <v>0</v>
      </c>
      <c r="H3509" s="16">
        <f>ABS(Solieusap!H3509)</f>
        <v>0</v>
      </c>
      <c r="I3509" s="16">
        <f>ABS(Solieusap!I3509)</f>
        <v>0</v>
      </c>
      <c r="J3509" s="16">
        <f>ABS(Solieusap!J3509)</f>
        <v>0</v>
      </c>
      <c r="K3509" s="16">
        <f t="shared" si="0"/>
        <v>0</v>
      </c>
      <c r="L3509" s="16">
        <f t="shared" si="1"/>
        <v>0</v>
      </c>
    </row>
    <row r="3510" spans="1:12" ht="16.5" customHeight="1">
      <c r="A3510" s="15">
        <f>Solieusap!A3510</f>
        <v>0</v>
      </c>
      <c r="B3510" s="15">
        <f>Solieusap!B3510</f>
        <v>0</v>
      </c>
      <c r="C3510" s="15">
        <f>Solieusap!C3510</f>
        <v>0</v>
      </c>
      <c r="D3510" s="15">
        <f>Solieusap!D3510</f>
        <v>0</v>
      </c>
      <c r="E3510" s="16">
        <f>ABS(Solieusap!E3510)</f>
        <v>0</v>
      </c>
      <c r="F3510" s="16">
        <f>ABS(Solieusap!F3510)</f>
        <v>0</v>
      </c>
      <c r="G3510" s="16">
        <f>ABS(Solieusap!G3510)</f>
        <v>0</v>
      </c>
      <c r="H3510" s="16">
        <f>ABS(Solieusap!H3510)</f>
        <v>0</v>
      </c>
      <c r="I3510" s="16">
        <f>ABS(Solieusap!I3510)</f>
        <v>0</v>
      </c>
      <c r="J3510" s="16">
        <f>ABS(Solieusap!J3510)</f>
        <v>0</v>
      </c>
      <c r="K3510" s="16">
        <f t="shared" si="0"/>
        <v>0</v>
      </c>
      <c r="L3510" s="16">
        <f t="shared" si="1"/>
        <v>0</v>
      </c>
    </row>
    <row r="3511" spans="1:12" ht="16.5" customHeight="1">
      <c r="A3511" s="15">
        <f>Solieusap!A3511</f>
        <v>0</v>
      </c>
      <c r="B3511" s="15">
        <f>Solieusap!B3511</f>
        <v>0</v>
      </c>
      <c r="C3511" s="15">
        <f>Solieusap!C3511</f>
        <v>0</v>
      </c>
      <c r="D3511" s="15">
        <f>Solieusap!D3511</f>
        <v>0</v>
      </c>
      <c r="E3511" s="16">
        <f>ABS(Solieusap!E3511)</f>
        <v>0</v>
      </c>
      <c r="F3511" s="16">
        <f>ABS(Solieusap!F3511)</f>
        <v>0</v>
      </c>
      <c r="G3511" s="16">
        <f>ABS(Solieusap!G3511)</f>
        <v>0</v>
      </c>
      <c r="H3511" s="16">
        <f>ABS(Solieusap!H3511)</f>
        <v>0</v>
      </c>
      <c r="I3511" s="16">
        <f>ABS(Solieusap!I3511)</f>
        <v>0</v>
      </c>
      <c r="J3511" s="16">
        <f>ABS(Solieusap!J3511)</f>
        <v>0</v>
      </c>
      <c r="K3511" s="16">
        <f t="shared" si="0"/>
        <v>0</v>
      </c>
      <c r="L3511" s="16">
        <f t="shared" si="1"/>
        <v>0</v>
      </c>
    </row>
    <row r="3512" spans="1:12" ht="16.5" customHeight="1">
      <c r="A3512" s="15">
        <f>Solieusap!A3512</f>
        <v>0</v>
      </c>
      <c r="B3512" s="15">
        <f>Solieusap!B3512</f>
        <v>0</v>
      </c>
      <c r="C3512" s="15">
        <f>Solieusap!C3512</f>
        <v>0</v>
      </c>
      <c r="D3512" s="15">
        <f>Solieusap!D3512</f>
        <v>0</v>
      </c>
      <c r="E3512" s="16">
        <f>ABS(Solieusap!E3512)</f>
        <v>0</v>
      </c>
      <c r="F3512" s="16">
        <f>ABS(Solieusap!F3512)</f>
        <v>0</v>
      </c>
      <c r="G3512" s="16">
        <f>ABS(Solieusap!G3512)</f>
        <v>0</v>
      </c>
      <c r="H3512" s="16">
        <f>ABS(Solieusap!H3512)</f>
        <v>0</v>
      </c>
      <c r="I3512" s="16">
        <f>ABS(Solieusap!I3512)</f>
        <v>0</v>
      </c>
      <c r="J3512" s="16">
        <f>ABS(Solieusap!J3512)</f>
        <v>0</v>
      </c>
      <c r="K3512" s="16">
        <f t="shared" si="0"/>
        <v>0</v>
      </c>
      <c r="L3512" s="16">
        <f t="shared" si="1"/>
        <v>0</v>
      </c>
    </row>
    <row r="3513" spans="1:12" ht="16.5" customHeight="1">
      <c r="A3513" s="15">
        <f>Solieusap!A3513</f>
        <v>0</v>
      </c>
      <c r="B3513" s="15">
        <f>Solieusap!B3513</f>
        <v>0</v>
      </c>
      <c r="C3513" s="15">
        <f>Solieusap!C3513</f>
        <v>0</v>
      </c>
      <c r="D3513" s="15">
        <f>Solieusap!D3513</f>
        <v>0</v>
      </c>
      <c r="E3513" s="16">
        <f>ABS(Solieusap!E3513)</f>
        <v>0</v>
      </c>
      <c r="F3513" s="16">
        <f>ABS(Solieusap!F3513)</f>
        <v>0</v>
      </c>
      <c r="G3513" s="16">
        <f>ABS(Solieusap!G3513)</f>
        <v>0</v>
      </c>
      <c r="H3513" s="16">
        <f>ABS(Solieusap!H3513)</f>
        <v>0</v>
      </c>
      <c r="I3513" s="16">
        <f>ABS(Solieusap!I3513)</f>
        <v>0</v>
      </c>
      <c r="J3513" s="16">
        <f>ABS(Solieusap!J3513)</f>
        <v>0</v>
      </c>
      <c r="K3513" s="16">
        <f t="shared" si="0"/>
        <v>0</v>
      </c>
      <c r="L3513" s="16">
        <f t="shared" si="1"/>
        <v>0</v>
      </c>
    </row>
    <row r="3514" spans="1:12" ht="16.5" customHeight="1">
      <c r="A3514" s="15">
        <f>Solieusap!A3514</f>
        <v>0</v>
      </c>
      <c r="B3514" s="15">
        <f>Solieusap!B3514</f>
        <v>0</v>
      </c>
      <c r="C3514" s="15">
        <f>Solieusap!C3514</f>
        <v>0</v>
      </c>
      <c r="D3514" s="15">
        <f>Solieusap!D3514</f>
        <v>0</v>
      </c>
      <c r="E3514" s="16">
        <f>ABS(Solieusap!E3514)</f>
        <v>0</v>
      </c>
      <c r="F3514" s="16">
        <f>ABS(Solieusap!F3514)</f>
        <v>0</v>
      </c>
      <c r="G3514" s="16">
        <f>ABS(Solieusap!G3514)</f>
        <v>0</v>
      </c>
      <c r="H3514" s="16">
        <f>ABS(Solieusap!H3514)</f>
        <v>0</v>
      </c>
      <c r="I3514" s="16">
        <f>ABS(Solieusap!I3514)</f>
        <v>0</v>
      </c>
      <c r="J3514" s="16">
        <f>ABS(Solieusap!J3514)</f>
        <v>0</v>
      </c>
      <c r="K3514" s="16">
        <f t="shared" si="0"/>
        <v>0</v>
      </c>
      <c r="L3514" s="16">
        <f t="shared" si="1"/>
        <v>0</v>
      </c>
    </row>
    <row r="3515" spans="1:12" ht="16.5" customHeight="1">
      <c r="A3515" s="15">
        <f>Solieusap!A3515</f>
        <v>0</v>
      </c>
      <c r="B3515" s="15">
        <f>Solieusap!B3515</f>
        <v>0</v>
      </c>
      <c r="C3515" s="15">
        <f>Solieusap!C3515</f>
        <v>0</v>
      </c>
      <c r="D3515" s="15">
        <f>Solieusap!D3515</f>
        <v>0</v>
      </c>
      <c r="E3515" s="16">
        <f>ABS(Solieusap!E3515)</f>
        <v>0</v>
      </c>
      <c r="F3515" s="16">
        <f>ABS(Solieusap!F3515)</f>
        <v>0</v>
      </c>
      <c r="G3515" s="16">
        <f>ABS(Solieusap!G3515)</f>
        <v>0</v>
      </c>
      <c r="H3515" s="16">
        <f>ABS(Solieusap!H3515)</f>
        <v>0</v>
      </c>
      <c r="I3515" s="16">
        <f>ABS(Solieusap!I3515)</f>
        <v>0</v>
      </c>
      <c r="J3515" s="16">
        <f>ABS(Solieusap!J3515)</f>
        <v>0</v>
      </c>
      <c r="K3515" s="16">
        <f t="shared" si="0"/>
        <v>0</v>
      </c>
      <c r="L3515" s="16">
        <f t="shared" si="1"/>
        <v>0</v>
      </c>
    </row>
    <row r="3516" spans="1:12" ht="16.5" customHeight="1">
      <c r="A3516" s="15">
        <f>Solieusap!A3516</f>
        <v>0</v>
      </c>
      <c r="B3516" s="15">
        <f>Solieusap!B3516</f>
        <v>0</v>
      </c>
      <c r="C3516" s="15">
        <f>Solieusap!C3516</f>
        <v>0</v>
      </c>
      <c r="D3516" s="15">
        <f>Solieusap!D3516</f>
        <v>0</v>
      </c>
      <c r="E3516" s="16">
        <f>ABS(Solieusap!E3516)</f>
        <v>0</v>
      </c>
      <c r="F3516" s="16">
        <f>ABS(Solieusap!F3516)</f>
        <v>0</v>
      </c>
      <c r="G3516" s="16">
        <f>ABS(Solieusap!G3516)</f>
        <v>0</v>
      </c>
      <c r="H3516" s="16">
        <f>ABS(Solieusap!H3516)</f>
        <v>0</v>
      </c>
      <c r="I3516" s="16">
        <f>ABS(Solieusap!I3516)</f>
        <v>0</v>
      </c>
      <c r="J3516" s="16">
        <f>ABS(Solieusap!J3516)</f>
        <v>0</v>
      </c>
      <c r="K3516" s="16">
        <f t="shared" si="0"/>
        <v>0</v>
      </c>
      <c r="L3516" s="16">
        <f t="shared" si="1"/>
        <v>0</v>
      </c>
    </row>
    <row r="3517" spans="1:12" ht="16.5" customHeight="1">
      <c r="A3517" s="15">
        <f>Solieusap!A3517</f>
        <v>0</v>
      </c>
      <c r="B3517" s="15">
        <f>Solieusap!B3517</f>
        <v>0</v>
      </c>
      <c r="C3517" s="15">
        <f>Solieusap!C3517</f>
        <v>0</v>
      </c>
      <c r="D3517" s="15">
        <f>Solieusap!D3517</f>
        <v>0</v>
      </c>
      <c r="E3517" s="16">
        <f>ABS(Solieusap!E3517)</f>
        <v>0</v>
      </c>
      <c r="F3517" s="16">
        <f>ABS(Solieusap!F3517)</f>
        <v>0</v>
      </c>
      <c r="G3517" s="16">
        <f>ABS(Solieusap!G3517)</f>
        <v>0</v>
      </c>
      <c r="H3517" s="16">
        <f>ABS(Solieusap!H3517)</f>
        <v>0</v>
      </c>
      <c r="I3517" s="16">
        <f>ABS(Solieusap!I3517)</f>
        <v>0</v>
      </c>
      <c r="J3517" s="16">
        <f>ABS(Solieusap!J3517)</f>
        <v>0</v>
      </c>
      <c r="K3517" s="16">
        <f t="shared" si="0"/>
        <v>0</v>
      </c>
      <c r="L3517" s="16">
        <f t="shared" si="1"/>
        <v>0</v>
      </c>
    </row>
    <row r="3518" spans="1:12" ht="16.5" customHeight="1">
      <c r="A3518" s="15">
        <f>Solieusap!A3518</f>
        <v>0</v>
      </c>
      <c r="B3518" s="15">
        <f>Solieusap!B3518</f>
        <v>0</v>
      </c>
      <c r="C3518" s="15">
        <f>Solieusap!C3518</f>
        <v>0</v>
      </c>
      <c r="D3518" s="15">
        <f>Solieusap!D3518</f>
        <v>0</v>
      </c>
      <c r="E3518" s="16">
        <f>ABS(Solieusap!E3518)</f>
        <v>0</v>
      </c>
      <c r="F3518" s="16">
        <f>ABS(Solieusap!F3518)</f>
        <v>0</v>
      </c>
      <c r="G3518" s="16">
        <f>ABS(Solieusap!G3518)</f>
        <v>0</v>
      </c>
      <c r="H3518" s="16">
        <f>ABS(Solieusap!H3518)</f>
        <v>0</v>
      </c>
      <c r="I3518" s="16">
        <f>ABS(Solieusap!I3518)</f>
        <v>0</v>
      </c>
      <c r="J3518" s="16">
        <f>ABS(Solieusap!J3518)</f>
        <v>0</v>
      </c>
      <c r="K3518" s="16">
        <f t="shared" si="0"/>
        <v>0</v>
      </c>
      <c r="L3518" s="16">
        <f t="shared" si="1"/>
        <v>0</v>
      </c>
    </row>
    <row r="3519" spans="1:12" ht="16.5" customHeight="1">
      <c r="A3519" s="15">
        <f>Solieusap!A3519</f>
        <v>0</v>
      </c>
      <c r="B3519" s="15">
        <f>Solieusap!B3519</f>
        <v>0</v>
      </c>
      <c r="C3519" s="15">
        <f>Solieusap!C3519</f>
        <v>0</v>
      </c>
      <c r="D3519" s="15">
        <f>Solieusap!D3519</f>
        <v>0</v>
      </c>
      <c r="E3519" s="16">
        <f>ABS(Solieusap!E3519)</f>
        <v>0</v>
      </c>
      <c r="F3519" s="16">
        <f>ABS(Solieusap!F3519)</f>
        <v>0</v>
      </c>
      <c r="G3519" s="16">
        <f>ABS(Solieusap!G3519)</f>
        <v>0</v>
      </c>
      <c r="H3519" s="16">
        <f>ABS(Solieusap!H3519)</f>
        <v>0</v>
      </c>
      <c r="I3519" s="16">
        <f>ABS(Solieusap!I3519)</f>
        <v>0</v>
      </c>
      <c r="J3519" s="16">
        <f>ABS(Solieusap!J3519)</f>
        <v>0</v>
      </c>
      <c r="K3519" s="16">
        <f t="shared" si="0"/>
        <v>0</v>
      </c>
      <c r="L3519" s="16">
        <f t="shared" si="1"/>
        <v>0</v>
      </c>
    </row>
    <row r="3520" spans="1:12" ht="16.5" customHeight="1">
      <c r="A3520" s="15">
        <f>Solieusap!A3520</f>
        <v>0</v>
      </c>
      <c r="B3520" s="15">
        <f>Solieusap!B3520</f>
        <v>0</v>
      </c>
      <c r="C3520" s="15">
        <f>Solieusap!C3520</f>
        <v>0</v>
      </c>
      <c r="D3520" s="15">
        <f>Solieusap!D3520</f>
        <v>0</v>
      </c>
      <c r="E3520" s="16">
        <f>ABS(Solieusap!E3520)</f>
        <v>0</v>
      </c>
      <c r="F3520" s="16">
        <f>ABS(Solieusap!F3520)</f>
        <v>0</v>
      </c>
      <c r="G3520" s="16">
        <f>ABS(Solieusap!G3520)</f>
        <v>0</v>
      </c>
      <c r="H3520" s="16">
        <f>ABS(Solieusap!H3520)</f>
        <v>0</v>
      </c>
      <c r="I3520" s="16">
        <f>ABS(Solieusap!I3520)</f>
        <v>0</v>
      </c>
      <c r="J3520" s="16">
        <f>ABS(Solieusap!J3520)</f>
        <v>0</v>
      </c>
      <c r="K3520" s="16">
        <f t="shared" si="0"/>
        <v>0</v>
      </c>
      <c r="L3520" s="16">
        <f t="shared" si="1"/>
        <v>0</v>
      </c>
    </row>
    <row r="3521" spans="1:12" ht="16.5" customHeight="1">
      <c r="A3521" s="15">
        <f>Solieusap!A3521</f>
        <v>0</v>
      </c>
      <c r="B3521" s="15">
        <f>Solieusap!B3521</f>
        <v>0</v>
      </c>
      <c r="C3521" s="15">
        <f>Solieusap!C3521</f>
        <v>0</v>
      </c>
      <c r="D3521" s="15">
        <f>Solieusap!D3521</f>
        <v>0</v>
      </c>
      <c r="E3521" s="16">
        <f>ABS(Solieusap!E3521)</f>
        <v>0</v>
      </c>
      <c r="F3521" s="16">
        <f>ABS(Solieusap!F3521)</f>
        <v>0</v>
      </c>
      <c r="G3521" s="16">
        <f>ABS(Solieusap!G3521)</f>
        <v>0</v>
      </c>
      <c r="H3521" s="16">
        <f>ABS(Solieusap!H3521)</f>
        <v>0</v>
      </c>
      <c r="I3521" s="16">
        <f>ABS(Solieusap!I3521)</f>
        <v>0</v>
      </c>
      <c r="J3521" s="16">
        <f>ABS(Solieusap!J3521)</f>
        <v>0</v>
      </c>
      <c r="K3521" s="16">
        <f t="shared" si="0"/>
        <v>0</v>
      </c>
      <c r="L3521" s="16">
        <f t="shared" si="1"/>
        <v>0</v>
      </c>
    </row>
    <row r="3522" spans="1:12" ht="16.5" customHeight="1">
      <c r="A3522" s="15">
        <f>Solieusap!A3522</f>
        <v>0</v>
      </c>
      <c r="B3522" s="15">
        <f>Solieusap!B3522</f>
        <v>0</v>
      </c>
      <c r="C3522" s="15">
        <f>Solieusap!C3522</f>
        <v>0</v>
      </c>
      <c r="D3522" s="15">
        <f>Solieusap!D3522</f>
        <v>0</v>
      </c>
      <c r="E3522" s="16">
        <f>ABS(Solieusap!E3522)</f>
        <v>0</v>
      </c>
      <c r="F3522" s="16">
        <f>ABS(Solieusap!F3522)</f>
        <v>0</v>
      </c>
      <c r="G3522" s="16">
        <f>ABS(Solieusap!G3522)</f>
        <v>0</v>
      </c>
      <c r="H3522" s="16">
        <f>ABS(Solieusap!H3522)</f>
        <v>0</v>
      </c>
      <c r="I3522" s="16">
        <f>ABS(Solieusap!I3522)</f>
        <v>0</v>
      </c>
      <c r="J3522" s="16">
        <f>ABS(Solieusap!J3522)</f>
        <v>0</v>
      </c>
      <c r="K3522" s="16">
        <f t="shared" si="0"/>
        <v>0</v>
      </c>
      <c r="L3522" s="16">
        <f t="shared" si="1"/>
        <v>0</v>
      </c>
    </row>
    <row r="3523" spans="1:12" ht="16.5" customHeight="1">
      <c r="A3523" s="15">
        <f>Solieusap!A3523</f>
        <v>0</v>
      </c>
      <c r="B3523" s="15">
        <f>Solieusap!B3523</f>
        <v>0</v>
      </c>
      <c r="C3523" s="15">
        <f>Solieusap!C3523</f>
        <v>0</v>
      </c>
      <c r="D3523" s="15">
        <f>Solieusap!D3523</f>
        <v>0</v>
      </c>
      <c r="E3523" s="16">
        <f>ABS(Solieusap!E3523)</f>
        <v>0</v>
      </c>
      <c r="F3523" s="16">
        <f>ABS(Solieusap!F3523)</f>
        <v>0</v>
      </c>
      <c r="G3523" s="16">
        <f>ABS(Solieusap!G3523)</f>
        <v>0</v>
      </c>
      <c r="H3523" s="16">
        <f>ABS(Solieusap!H3523)</f>
        <v>0</v>
      </c>
      <c r="I3523" s="16">
        <f>ABS(Solieusap!I3523)</f>
        <v>0</v>
      </c>
      <c r="J3523" s="16">
        <f>ABS(Solieusap!J3523)</f>
        <v>0</v>
      </c>
      <c r="K3523" s="16">
        <f t="shared" si="0"/>
        <v>0</v>
      </c>
      <c r="L3523" s="16">
        <f t="shared" si="1"/>
        <v>0</v>
      </c>
    </row>
    <row r="3524" spans="1:12" ht="16.5" customHeight="1">
      <c r="A3524" s="15">
        <f>Solieusap!A3524</f>
        <v>0</v>
      </c>
      <c r="B3524" s="15">
        <f>Solieusap!B3524</f>
        <v>0</v>
      </c>
      <c r="C3524" s="15">
        <f>Solieusap!C3524</f>
        <v>0</v>
      </c>
      <c r="D3524" s="15">
        <f>Solieusap!D3524</f>
        <v>0</v>
      </c>
      <c r="E3524" s="16">
        <f>ABS(Solieusap!E3524)</f>
        <v>0</v>
      </c>
      <c r="F3524" s="16">
        <f>ABS(Solieusap!F3524)</f>
        <v>0</v>
      </c>
      <c r="G3524" s="16">
        <f>ABS(Solieusap!G3524)</f>
        <v>0</v>
      </c>
      <c r="H3524" s="16">
        <f>ABS(Solieusap!H3524)</f>
        <v>0</v>
      </c>
      <c r="I3524" s="16">
        <f>ABS(Solieusap!I3524)</f>
        <v>0</v>
      </c>
      <c r="J3524" s="16">
        <f>ABS(Solieusap!J3524)</f>
        <v>0</v>
      </c>
      <c r="K3524" s="16">
        <f t="shared" si="0"/>
        <v>0</v>
      </c>
      <c r="L3524" s="16">
        <f t="shared" si="1"/>
        <v>0</v>
      </c>
    </row>
    <row r="3525" spans="1:12" ht="16.5" customHeight="1">
      <c r="A3525" s="15">
        <f>Solieusap!A3525</f>
        <v>0</v>
      </c>
      <c r="B3525" s="15">
        <f>Solieusap!B3525</f>
        <v>0</v>
      </c>
      <c r="C3525" s="15">
        <f>Solieusap!C3525</f>
        <v>0</v>
      </c>
      <c r="D3525" s="15">
        <f>Solieusap!D3525</f>
        <v>0</v>
      </c>
      <c r="E3525" s="16">
        <f>ABS(Solieusap!E3525)</f>
        <v>0</v>
      </c>
      <c r="F3525" s="16">
        <f>ABS(Solieusap!F3525)</f>
        <v>0</v>
      </c>
      <c r="G3525" s="16">
        <f>ABS(Solieusap!G3525)</f>
        <v>0</v>
      </c>
      <c r="H3525" s="16">
        <f>ABS(Solieusap!H3525)</f>
        <v>0</v>
      </c>
      <c r="I3525" s="16">
        <f>ABS(Solieusap!I3525)</f>
        <v>0</v>
      </c>
      <c r="J3525" s="16">
        <f>ABS(Solieusap!J3525)</f>
        <v>0</v>
      </c>
      <c r="K3525" s="16">
        <f t="shared" si="0"/>
        <v>0</v>
      </c>
      <c r="L3525" s="16">
        <f t="shared" si="1"/>
        <v>0</v>
      </c>
    </row>
    <row r="3526" spans="1:12" ht="16.5" customHeight="1">
      <c r="A3526" s="15">
        <f>Solieusap!A3526</f>
        <v>0</v>
      </c>
      <c r="B3526" s="15">
        <f>Solieusap!B3526</f>
        <v>0</v>
      </c>
      <c r="C3526" s="15">
        <f>Solieusap!C3526</f>
        <v>0</v>
      </c>
      <c r="D3526" s="15">
        <f>Solieusap!D3526</f>
        <v>0</v>
      </c>
      <c r="E3526" s="16">
        <f>ABS(Solieusap!E3526)</f>
        <v>0</v>
      </c>
      <c r="F3526" s="16">
        <f>ABS(Solieusap!F3526)</f>
        <v>0</v>
      </c>
      <c r="G3526" s="16">
        <f>ABS(Solieusap!G3526)</f>
        <v>0</v>
      </c>
      <c r="H3526" s="16">
        <f>ABS(Solieusap!H3526)</f>
        <v>0</v>
      </c>
      <c r="I3526" s="16">
        <f>ABS(Solieusap!I3526)</f>
        <v>0</v>
      </c>
      <c r="J3526" s="16">
        <f>ABS(Solieusap!J3526)</f>
        <v>0</v>
      </c>
      <c r="K3526" s="16">
        <f t="shared" si="0"/>
        <v>0</v>
      </c>
      <c r="L3526" s="16">
        <f t="shared" si="1"/>
        <v>0</v>
      </c>
    </row>
    <row r="3527" spans="1:12" ht="16.5" customHeight="1">
      <c r="A3527" s="15">
        <f>Solieusap!A3527</f>
        <v>0</v>
      </c>
      <c r="B3527" s="15">
        <f>Solieusap!B3527</f>
        <v>0</v>
      </c>
      <c r="C3527" s="15">
        <f>Solieusap!C3527</f>
        <v>0</v>
      </c>
      <c r="D3527" s="15">
        <f>Solieusap!D3527</f>
        <v>0</v>
      </c>
      <c r="E3527" s="16">
        <f>ABS(Solieusap!E3527)</f>
        <v>0</v>
      </c>
      <c r="F3527" s="16">
        <f>ABS(Solieusap!F3527)</f>
        <v>0</v>
      </c>
      <c r="G3527" s="16">
        <f>ABS(Solieusap!G3527)</f>
        <v>0</v>
      </c>
      <c r="H3527" s="16">
        <f>ABS(Solieusap!H3527)</f>
        <v>0</v>
      </c>
      <c r="I3527" s="16">
        <f>ABS(Solieusap!I3527)</f>
        <v>0</v>
      </c>
      <c r="J3527" s="16">
        <f>ABS(Solieusap!J3527)</f>
        <v>0</v>
      </c>
      <c r="K3527" s="16">
        <f t="shared" si="0"/>
        <v>0</v>
      </c>
      <c r="L3527" s="16">
        <f t="shared" si="1"/>
        <v>0</v>
      </c>
    </row>
    <row r="3528" spans="1:12" ht="16.5" customHeight="1">
      <c r="A3528" s="15">
        <f>Solieusap!A3528</f>
        <v>0</v>
      </c>
      <c r="B3528" s="15">
        <f>Solieusap!B3528</f>
        <v>0</v>
      </c>
      <c r="C3528" s="15">
        <f>Solieusap!C3528</f>
        <v>0</v>
      </c>
      <c r="D3528" s="15">
        <f>Solieusap!D3528</f>
        <v>0</v>
      </c>
      <c r="E3528" s="16">
        <f>ABS(Solieusap!E3528)</f>
        <v>0</v>
      </c>
      <c r="F3528" s="16">
        <f>ABS(Solieusap!F3528)</f>
        <v>0</v>
      </c>
      <c r="G3528" s="16">
        <f>ABS(Solieusap!G3528)</f>
        <v>0</v>
      </c>
      <c r="H3528" s="16">
        <f>ABS(Solieusap!H3528)</f>
        <v>0</v>
      </c>
      <c r="I3528" s="16">
        <f>ABS(Solieusap!I3528)</f>
        <v>0</v>
      </c>
      <c r="J3528" s="16">
        <f>ABS(Solieusap!J3528)</f>
        <v>0</v>
      </c>
      <c r="K3528" s="16">
        <f t="shared" si="0"/>
        <v>0</v>
      </c>
      <c r="L3528" s="16">
        <f t="shared" si="1"/>
        <v>0</v>
      </c>
    </row>
    <row r="3529" spans="1:12" ht="16.5" customHeight="1">
      <c r="A3529" s="15">
        <f>Solieusap!A3529</f>
        <v>0</v>
      </c>
      <c r="B3529" s="15">
        <f>Solieusap!B3529</f>
        <v>0</v>
      </c>
      <c r="C3529" s="15">
        <f>Solieusap!C3529</f>
        <v>0</v>
      </c>
      <c r="D3529" s="15">
        <f>Solieusap!D3529</f>
        <v>0</v>
      </c>
      <c r="E3529" s="16">
        <f>ABS(Solieusap!E3529)</f>
        <v>0</v>
      </c>
      <c r="F3529" s="16">
        <f>ABS(Solieusap!F3529)</f>
        <v>0</v>
      </c>
      <c r="G3529" s="16">
        <f>ABS(Solieusap!G3529)</f>
        <v>0</v>
      </c>
      <c r="H3529" s="16">
        <f>ABS(Solieusap!H3529)</f>
        <v>0</v>
      </c>
      <c r="I3529" s="16">
        <f>ABS(Solieusap!I3529)</f>
        <v>0</v>
      </c>
      <c r="J3529" s="16">
        <f>ABS(Solieusap!J3529)</f>
        <v>0</v>
      </c>
      <c r="K3529" s="16">
        <f t="shared" si="0"/>
        <v>0</v>
      </c>
      <c r="L3529" s="16">
        <f t="shared" si="1"/>
        <v>0</v>
      </c>
    </row>
    <row r="3530" spans="1:12" ht="16.5" customHeight="1">
      <c r="A3530" s="15">
        <f>Solieusap!A3530</f>
        <v>0</v>
      </c>
      <c r="B3530" s="15">
        <f>Solieusap!B3530</f>
        <v>0</v>
      </c>
      <c r="C3530" s="15">
        <f>Solieusap!C3530</f>
        <v>0</v>
      </c>
      <c r="D3530" s="15">
        <f>Solieusap!D3530</f>
        <v>0</v>
      </c>
      <c r="E3530" s="16">
        <f>ABS(Solieusap!E3530)</f>
        <v>0</v>
      </c>
      <c r="F3530" s="16">
        <f>ABS(Solieusap!F3530)</f>
        <v>0</v>
      </c>
      <c r="G3530" s="16">
        <f>ABS(Solieusap!G3530)</f>
        <v>0</v>
      </c>
      <c r="H3530" s="16">
        <f>ABS(Solieusap!H3530)</f>
        <v>0</v>
      </c>
      <c r="I3530" s="16">
        <f>ABS(Solieusap!I3530)</f>
        <v>0</v>
      </c>
      <c r="J3530" s="16">
        <f>ABS(Solieusap!J3530)</f>
        <v>0</v>
      </c>
      <c r="K3530" s="16">
        <f t="shared" si="0"/>
        <v>0</v>
      </c>
      <c r="L3530" s="16">
        <f t="shared" si="1"/>
        <v>0</v>
      </c>
    </row>
    <row r="3531" spans="1:12" ht="16.5" customHeight="1">
      <c r="A3531" s="15">
        <f>Solieusap!A3531</f>
        <v>0</v>
      </c>
      <c r="B3531" s="15">
        <f>Solieusap!B3531</f>
        <v>0</v>
      </c>
      <c r="C3531" s="15">
        <f>Solieusap!C3531</f>
        <v>0</v>
      </c>
      <c r="D3531" s="15">
        <f>Solieusap!D3531</f>
        <v>0</v>
      </c>
      <c r="E3531" s="16">
        <f>ABS(Solieusap!E3531)</f>
        <v>0</v>
      </c>
      <c r="F3531" s="16">
        <f>ABS(Solieusap!F3531)</f>
        <v>0</v>
      </c>
      <c r="G3531" s="16">
        <f>ABS(Solieusap!G3531)</f>
        <v>0</v>
      </c>
      <c r="H3531" s="16">
        <f>ABS(Solieusap!H3531)</f>
        <v>0</v>
      </c>
      <c r="I3531" s="16">
        <f>ABS(Solieusap!I3531)</f>
        <v>0</v>
      </c>
      <c r="J3531" s="16">
        <f>ABS(Solieusap!J3531)</f>
        <v>0</v>
      </c>
      <c r="K3531" s="16">
        <f t="shared" si="0"/>
        <v>0</v>
      </c>
      <c r="L3531" s="16">
        <f t="shared" si="1"/>
        <v>0</v>
      </c>
    </row>
    <row r="3532" spans="1:12" ht="16.5" customHeight="1">
      <c r="A3532" s="15">
        <f>Solieusap!A3532</f>
        <v>0</v>
      </c>
      <c r="B3532" s="15">
        <f>Solieusap!B3532</f>
        <v>0</v>
      </c>
      <c r="C3532" s="15">
        <f>Solieusap!C3532</f>
        <v>0</v>
      </c>
      <c r="D3532" s="15">
        <f>Solieusap!D3532</f>
        <v>0</v>
      </c>
      <c r="E3532" s="16">
        <f>ABS(Solieusap!E3532)</f>
        <v>0</v>
      </c>
      <c r="F3532" s="16">
        <f>ABS(Solieusap!F3532)</f>
        <v>0</v>
      </c>
      <c r="G3532" s="16">
        <f>ABS(Solieusap!G3532)</f>
        <v>0</v>
      </c>
      <c r="H3532" s="16">
        <f>ABS(Solieusap!H3532)</f>
        <v>0</v>
      </c>
      <c r="I3532" s="16">
        <f>ABS(Solieusap!I3532)</f>
        <v>0</v>
      </c>
      <c r="J3532" s="16">
        <f>ABS(Solieusap!J3532)</f>
        <v>0</v>
      </c>
      <c r="K3532" s="16">
        <f t="shared" si="0"/>
        <v>0</v>
      </c>
      <c r="L3532" s="16">
        <f t="shared" si="1"/>
        <v>0</v>
      </c>
    </row>
    <row r="3533" spans="1:12" ht="16.5" customHeight="1">
      <c r="A3533" s="15">
        <f>Solieusap!A3533</f>
        <v>0</v>
      </c>
      <c r="B3533" s="15">
        <f>Solieusap!B3533</f>
        <v>0</v>
      </c>
      <c r="C3533" s="15">
        <f>Solieusap!C3533</f>
        <v>0</v>
      </c>
      <c r="D3533" s="15">
        <f>Solieusap!D3533</f>
        <v>0</v>
      </c>
      <c r="E3533" s="16">
        <f>ABS(Solieusap!E3533)</f>
        <v>0</v>
      </c>
      <c r="F3533" s="16">
        <f>ABS(Solieusap!F3533)</f>
        <v>0</v>
      </c>
      <c r="G3533" s="16">
        <f>ABS(Solieusap!G3533)</f>
        <v>0</v>
      </c>
      <c r="H3533" s="16">
        <f>ABS(Solieusap!H3533)</f>
        <v>0</v>
      </c>
      <c r="I3533" s="16">
        <f>ABS(Solieusap!I3533)</f>
        <v>0</v>
      </c>
      <c r="J3533" s="16">
        <f>ABS(Solieusap!J3533)</f>
        <v>0</v>
      </c>
      <c r="K3533" s="16">
        <f t="shared" si="0"/>
        <v>0</v>
      </c>
      <c r="L3533" s="16">
        <f t="shared" si="1"/>
        <v>0</v>
      </c>
    </row>
    <row r="3534" spans="1:12" ht="16.5" customHeight="1">
      <c r="A3534" s="15">
        <f>Solieusap!A3534</f>
        <v>0</v>
      </c>
      <c r="B3534" s="15">
        <f>Solieusap!B3534</f>
        <v>0</v>
      </c>
      <c r="C3534" s="15">
        <f>Solieusap!C3534</f>
        <v>0</v>
      </c>
      <c r="D3534" s="15">
        <f>Solieusap!D3534</f>
        <v>0</v>
      </c>
      <c r="E3534" s="16">
        <f>ABS(Solieusap!E3534)</f>
        <v>0</v>
      </c>
      <c r="F3534" s="16">
        <f>ABS(Solieusap!F3534)</f>
        <v>0</v>
      </c>
      <c r="G3534" s="16">
        <f>ABS(Solieusap!G3534)</f>
        <v>0</v>
      </c>
      <c r="H3534" s="16">
        <f>ABS(Solieusap!H3534)</f>
        <v>0</v>
      </c>
      <c r="I3534" s="16">
        <f>ABS(Solieusap!I3534)</f>
        <v>0</v>
      </c>
      <c r="J3534" s="16">
        <f>ABS(Solieusap!J3534)</f>
        <v>0</v>
      </c>
      <c r="K3534" s="16">
        <f t="shared" si="0"/>
        <v>0</v>
      </c>
      <c r="L3534" s="16">
        <f t="shared" si="1"/>
        <v>0</v>
      </c>
    </row>
    <row r="3535" spans="1:12" ht="16.5" customHeight="1">
      <c r="A3535" s="15">
        <f>Solieusap!A3535</f>
        <v>0</v>
      </c>
      <c r="B3535" s="15">
        <f>Solieusap!B3535</f>
        <v>0</v>
      </c>
      <c r="C3535" s="15">
        <f>Solieusap!C3535</f>
        <v>0</v>
      </c>
      <c r="D3535" s="15">
        <f>Solieusap!D3535</f>
        <v>0</v>
      </c>
      <c r="E3535" s="16">
        <f>ABS(Solieusap!E3535)</f>
        <v>0</v>
      </c>
      <c r="F3535" s="16">
        <f>ABS(Solieusap!F3535)</f>
        <v>0</v>
      </c>
      <c r="G3535" s="16">
        <f>ABS(Solieusap!G3535)</f>
        <v>0</v>
      </c>
      <c r="H3535" s="16">
        <f>ABS(Solieusap!H3535)</f>
        <v>0</v>
      </c>
      <c r="I3535" s="16">
        <f>ABS(Solieusap!I3535)</f>
        <v>0</v>
      </c>
      <c r="J3535" s="16">
        <f>ABS(Solieusap!J3535)</f>
        <v>0</v>
      </c>
      <c r="K3535" s="16">
        <f t="shared" si="0"/>
        <v>0</v>
      </c>
      <c r="L3535" s="16">
        <f t="shared" si="1"/>
        <v>0</v>
      </c>
    </row>
    <row r="3536" spans="1:12" ht="16.5" customHeight="1">
      <c r="A3536" s="15">
        <f>Solieusap!A3536</f>
        <v>0</v>
      </c>
      <c r="B3536" s="15">
        <f>Solieusap!B3536</f>
        <v>0</v>
      </c>
      <c r="C3536" s="15">
        <f>Solieusap!C3536</f>
        <v>0</v>
      </c>
      <c r="D3536" s="15">
        <f>Solieusap!D3536</f>
        <v>0</v>
      </c>
      <c r="E3536" s="16">
        <f>ABS(Solieusap!E3536)</f>
        <v>0</v>
      </c>
      <c r="F3536" s="16">
        <f>ABS(Solieusap!F3536)</f>
        <v>0</v>
      </c>
      <c r="G3536" s="16">
        <f>ABS(Solieusap!G3536)</f>
        <v>0</v>
      </c>
      <c r="H3536" s="16">
        <f>ABS(Solieusap!H3536)</f>
        <v>0</v>
      </c>
      <c r="I3536" s="16">
        <f>ABS(Solieusap!I3536)</f>
        <v>0</v>
      </c>
      <c r="J3536" s="16">
        <f>ABS(Solieusap!J3536)</f>
        <v>0</v>
      </c>
      <c r="K3536" s="16">
        <f t="shared" si="0"/>
        <v>0</v>
      </c>
      <c r="L3536" s="16">
        <f t="shared" si="1"/>
        <v>0</v>
      </c>
    </row>
    <row r="3537" spans="1:12" ht="16.5" customHeight="1">
      <c r="A3537" s="15">
        <f>Solieusap!A3537</f>
        <v>0</v>
      </c>
      <c r="B3537" s="15">
        <f>Solieusap!B3537</f>
        <v>0</v>
      </c>
      <c r="C3537" s="15">
        <f>Solieusap!C3537</f>
        <v>0</v>
      </c>
      <c r="D3537" s="15">
        <f>Solieusap!D3537</f>
        <v>0</v>
      </c>
      <c r="E3537" s="16">
        <f>ABS(Solieusap!E3537)</f>
        <v>0</v>
      </c>
      <c r="F3537" s="16">
        <f>ABS(Solieusap!F3537)</f>
        <v>0</v>
      </c>
      <c r="G3537" s="16">
        <f>ABS(Solieusap!G3537)</f>
        <v>0</v>
      </c>
      <c r="H3537" s="16">
        <f>ABS(Solieusap!H3537)</f>
        <v>0</v>
      </c>
      <c r="I3537" s="16">
        <f>ABS(Solieusap!I3537)</f>
        <v>0</v>
      </c>
      <c r="J3537" s="16">
        <f>ABS(Solieusap!J3537)</f>
        <v>0</v>
      </c>
      <c r="K3537" s="16">
        <f t="shared" si="0"/>
        <v>0</v>
      </c>
      <c r="L3537" s="16">
        <f t="shared" si="1"/>
        <v>0</v>
      </c>
    </row>
    <row r="3538" spans="1:12" ht="16.5" customHeight="1">
      <c r="A3538" s="15">
        <f>Solieusap!A3538</f>
        <v>0</v>
      </c>
      <c r="B3538" s="15">
        <f>Solieusap!B3538</f>
        <v>0</v>
      </c>
      <c r="C3538" s="15">
        <f>Solieusap!C3538</f>
        <v>0</v>
      </c>
      <c r="D3538" s="15">
        <f>Solieusap!D3538</f>
        <v>0</v>
      </c>
      <c r="E3538" s="16">
        <f>ABS(Solieusap!E3538)</f>
        <v>0</v>
      </c>
      <c r="F3538" s="16">
        <f>ABS(Solieusap!F3538)</f>
        <v>0</v>
      </c>
      <c r="G3538" s="16">
        <f>ABS(Solieusap!G3538)</f>
        <v>0</v>
      </c>
      <c r="H3538" s="16">
        <f>ABS(Solieusap!H3538)</f>
        <v>0</v>
      </c>
      <c r="I3538" s="16">
        <f>ABS(Solieusap!I3538)</f>
        <v>0</v>
      </c>
      <c r="J3538" s="16">
        <f>ABS(Solieusap!J3538)</f>
        <v>0</v>
      </c>
      <c r="K3538" s="16">
        <f t="shared" si="0"/>
        <v>0</v>
      </c>
      <c r="L3538" s="16">
        <f t="shared" si="1"/>
        <v>0</v>
      </c>
    </row>
    <row r="3539" spans="1:12" ht="16.5" customHeight="1">
      <c r="A3539" s="15">
        <f>Solieusap!A3539</f>
        <v>0</v>
      </c>
      <c r="B3539" s="15">
        <f>Solieusap!B3539</f>
        <v>0</v>
      </c>
      <c r="C3539" s="15">
        <f>Solieusap!C3539</f>
        <v>0</v>
      </c>
      <c r="D3539" s="15">
        <f>Solieusap!D3539</f>
        <v>0</v>
      </c>
      <c r="E3539" s="16">
        <f>ABS(Solieusap!E3539)</f>
        <v>0</v>
      </c>
      <c r="F3539" s="16">
        <f>ABS(Solieusap!F3539)</f>
        <v>0</v>
      </c>
      <c r="G3539" s="16">
        <f>ABS(Solieusap!G3539)</f>
        <v>0</v>
      </c>
      <c r="H3539" s="16">
        <f>ABS(Solieusap!H3539)</f>
        <v>0</v>
      </c>
      <c r="I3539" s="16">
        <f>ABS(Solieusap!I3539)</f>
        <v>0</v>
      </c>
      <c r="J3539" s="16">
        <f>ABS(Solieusap!J3539)</f>
        <v>0</v>
      </c>
      <c r="K3539" s="16">
        <f t="shared" si="0"/>
        <v>0</v>
      </c>
      <c r="L3539" s="16">
        <f t="shared" si="1"/>
        <v>0</v>
      </c>
    </row>
    <row r="3540" spans="1:12" ht="16.5" customHeight="1">
      <c r="A3540" s="15">
        <f>Solieusap!A3540</f>
        <v>0</v>
      </c>
      <c r="B3540" s="15">
        <f>Solieusap!B3540</f>
        <v>0</v>
      </c>
      <c r="C3540" s="15">
        <f>Solieusap!C3540</f>
        <v>0</v>
      </c>
      <c r="D3540" s="15">
        <f>Solieusap!D3540</f>
        <v>0</v>
      </c>
      <c r="E3540" s="16">
        <f>ABS(Solieusap!E3540)</f>
        <v>0</v>
      </c>
      <c r="F3540" s="16">
        <f>ABS(Solieusap!F3540)</f>
        <v>0</v>
      </c>
      <c r="G3540" s="16">
        <f>ABS(Solieusap!G3540)</f>
        <v>0</v>
      </c>
      <c r="H3540" s="16">
        <f>ABS(Solieusap!H3540)</f>
        <v>0</v>
      </c>
      <c r="I3540" s="16">
        <f>ABS(Solieusap!I3540)</f>
        <v>0</v>
      </c>
      <c r="J3540" s="16">
        <f>ABS(Solieusap!J3540)</f>
        <v>0</v>
      </c>
      <c r="K3540" s="16">
        <f t="shared" si="0"/>
        <v>0</v>
      </c>
      <c r="L3540" s="16">
        <f t="shared" si="1"/>
        <v>0</v>
      </c>
    </row>
    <row r="3541" spans="1:12" ht="16.5" customHeight="1">
      <c r="A3541" s="15">
        <f>Solieusap!A3541</f>
        <v>0</v>
      </c>
      <c r="B3541" s="15">
        <f>Solieusap!B3541</f>
        <v>0</v>
      </c>
      <c r="C3541" s="15">
        <f>Solieusap!C3541</f>
        <v>0</v>
      </c>
      <c r="D3541" s="15">
        <f>Solieusap!D3541</f>
        <v>0</v>
      </c>
      <c r="E3541" s="16">
        <f>ABS(Solieusap!E3541)</f>
        <v>0</v>
      </c>
      <c r="F3541" s="16">
        <f>ABS(Solieusap!F3541)</f>
        <v>0</v>
      </c>
      <c r="G3541" s="16">
        <f>ABS(Solieusap!G3541)</f>
        <v>0</v>
      </c>
      <c r="H3541" s="16">
        <f>ABS(Solieusap!H3541)</f>
        <v>0</v>
      </c>
      <c r="I3541" s="16">
        <f>ABS(Solieusap!I3541)</f>
        <v>0</v>
      </c>
      <c r="J3541" s="16">
        <f>ABS(Solieusap!J3541)</f>
        <v>0</v>
      </c>
      <c r="K3541" s="16">
        <f t="shared" si="0"/>
        <v>0</v>
      </c>
      <c r="L3541" s="16">
        <f t="shared" si="1"/>
        <v>0</v>
      </c>
    </row>
    <row r="3542" spans="1:12" ht="16.5" customHeight="1">
      <c r="A3542" s="15">
        <f>Solieusap!A3542</f>
        <v>0</v>
      </c>
      <c r="B3542" s="15">
        <f>Solieusap!B3542</f>
        <v>0</v>
      </c>
      <c r="C3542" s="15">
        <f>Solieusap!C3542</f>
        <v>0</v>
      </c>
      <c r="D3542" s="15">
        <f>Solieusap!D3542</f>
        <v>0</v>
      </c>
      <c r="E3542" s="16">
        <f>ABS(Solieusap!E3542)</f>
        <v>0</v>
      </c>
      <c r="F3542" s="16">
        <f>ABS(Solieusap!F3542)</f>
        <v>0</v>
      </c>
      <c r="G3542" s="16">
        <f>ABS(Solieusap!G3542)</f>
        <v>0</v>
      </c>
      <c r="H3542" s="16">
        <f>ABS(Solieusap!H3542)</f>
        <v>0</v>
      </c>
      <c r="I3542" s="16">
        <f>ABS(Solieusap!I3542)</f>
        <v>0</v>
      </c>
      <c r="J3542" s="16">
        <f>ABS(Solieusap!J3542)</f>
        <v>0</v>
      </c>
      <c r="K3542" s="16">
        <f t="shared" si="0"/>
        <v>0</v>
      </c>
      <c r="L3542" s="16">
        <f t="shared" si="1"/>
        <v>0</v>
      </c>
    </row>
    <row r="3543" spans="1:12" ht="16.5" customHeight="1">
      <c r="A3543" s="15">
        <f>Solieusap!A3543</f>
        <v>0</v>
      </c>
      <c r="B3543" s="15">
        <f>Solieusap!B3543</f>
        <v>0</v>
      </c>
      <c r="C3543" s="15">
        <f>Solieusap!C3543</f>
        <v>0</v>
      </c>
      <c r="D3543" s="15">
        <f>Solieusap!D3543</f>
        <v>0</v>
      </c>
      <c r="E3543" s="16">
        <f>ABS(Solieusap!E3543)</f>
        <v>0</v>
      </c>
      <c r="F3543" s="16">
        <f>ABS(Solieusap!F3543)</f>
        <v>0</v>
      </c>
      <c r="G3543" s="16">
        <f>ABS(Solieusap!G3543)</f>
        <v>0</v>
      </c>
      <c r="H3543" s="16">
        <f>ABS(Solieusap!H3543)</f>
        <v>0</v>
      </c>
      <c r="I3543" s="16">
        <f>ABS(Solieusap!I3543)</f>
        <v>0</v>
      </c>
      <c r="J3543" s="16">
        <f>ABS(Solieusap!J3543)</f>
        <v>0</v>
      </c>
      <c r="K3543" s="16">
        <f t="shared" si="0"/>
        <v>0</v>
      </c>
      <c r="L3543" s="16">
        <f t="shared" si="1"/>
        <v>0</v>
      </c>
    </row>
    <row r="3544" spans="1:12" ht="16.5" customHeight="1">
      <c r="A3544" s="15">
        <f>Solieusap!A3544</f>
        <v>0</v>
      </c>
      <c r="B3544" s="15">
        <f>Solieusap!B3544</f>
        <v>0</v>
      </c>
      <c r="C3544" s="15">
        <f>Solieusap!C3544</f>
        <v>0</v>
      </c>
      <c r="D3544" s="15">
        <f>Solieusap!D3544</f>
        <v>0</v>
      </c>
      <c r="E3544" s="16">
        <f>ABS(Solieusap!E3544)</f>
        <v>0</v>
      </c>
      <c r="F3544" s="16">
        <f>ABS(Solieusap!F3544)</f>
        <v>0</v>
      </c>
      <c r="G3544" s="16">
        <f>ABS(Solieusap!G3544)</f>
        <v>0</v>
      </c>
      <c r="H3544" s="16">
        <f>ABS(Solieusap!H3544)</f>
        <v>0</v>
      </c>
      <c r="I3544" s="16">
        <f>ABS(Solieusap!I3544)</f>
        <v>0</v>
      </c>
      <c r="J3544" s="16">
        <f>ABS(Solieusap!J3544)</f>
        <v>0</v>
      </c>
      <c r="K3544" s="16">
        <f t="shared" si="0"/>
        <v>0</v>
      </c>
      <c r="L3544" s="16">
        <f t="shared" si="1"/>
        <v>0</v>
      </c>
    </row>
    <row r="3545" spans="1:12" ht="16.5" customHeight="1">
      <c r="A3545" s="15">
        <f>Solieusap!A3545</f>
        <v>0</v>
      </c>
      <c r="B3545" s="15">
        <f>Solieusap!B3545</f>
        <v>0</v>
      </c>
      <c r="C3545" s="15">
        <f>Solieusap!C3545</f>
        <v>0</v>
      </c>
      <c r="D3545" s="15">
        <f>Solieusap!D3545</f>
        <v>0</v>
      </c>
      <c r="E3545" s="16">
        <f>ABS(Solieusap!E3545)</f>
        <v>0</v>
      </c>
      <c r="F3545" s="16">
        <f>ABS(Solieusap!F3545)</f>
        <v>0</v>
      </c>
      <c r="G3545" s="16">
        <f>ABS(Solieusap!G3545)</f>
        <v>0</v>
      </c>
      <c r="H3545" s="16">
        <f>ABS(Solieusap!H3545)</f>
        <v>0</v>
      </c>
      <c r="I3545" s="16">
        <f>ABS(Solieusap!I3545)</f>
        <v>0</v>
      </c>
      <c r="J3545" s="16">
        <f>ABS(Solieusap!J3545)</f>
        <v>0</v>
      </c>
      <c r="K3545" s="16">
        <f t="shared" si="0"/>
        <v>0</v>
      </c>
      <c r="L3545" s="16">
        <f t="shared" si="1"/>
        <v>0</v>
      </c>
    </row>
    <row r="3546" spans="1:12" ht="16.5" customHeight="1">
      <c r="A3546" s="15">
        <f>Solieusap!A3546</f>
        <v>0</v>
      </c>
      <c r="B3546" s="15">
        <f>Solieusap!B3546</f>
        <v>0</v>
      </c>
      <c r="C3546" s="15">
        <f>Solieusap!C3546</f>
        <v>0</v>
      </c>
      <c r="D3546" s="15">
        <f>Solieusap!D3546</f>
        <v>0</v>
      </c>
      <c r="E3546" s="16">
        <f>ABS(Solieusap!E3546)</f>
        <v>0</v>
      </c>
      <c r="F3546" s="16">
        <f>ABS(Solieusap!F3546)</f>
        <v>0</v>
      </c>
      <c r="G3546" s="16">
        <f>ABS(Solieusap!G3546)</f>
        <v>0</v>
      </c>
      <c r="H3546" s="16">
        <f>ABS(Solieusap!H3546)</f>
        <v>0</v>
      </c>
      <c r="I3546" s="16">
        <f>ABS(Solieusap!I3546)</f>
        <v>0</v>
      </c>
      <c r="J3546" s="16">
        <f>ABS(Solieusap!J3546)</f>
        <v>0</v>
      </c>
      <c r="K3546" s="16">
        <f t="shared" si="0"/>
        <v>0</v>
      </c>
      <c r="L3546" s="16">
        <f t="shared" si="1"/>
        <v>0</v>
      </c>
    </row>
    <row r="3547" spans="1:12" ht="16.5" customHeight="1">
      <c r="A3547" s="15">
        <f>Solieusap!A3547</f>
        <v>0</v>
      </c>
      <c r="B3547" s="15">
        <f>Solieusap!B3547</f>
        <v>0</v>
      </c>
      <c r="C3547" s="15">
        <f>Solieusap!C3547</f>
        <v>0</v>
      </c>
      <c r="D3547" s="15">
        <f>Solieusap!D3547</f>
        <v>0</v>
      </c>
      <c r="E3547" s="16">
        <f>ABS(Solieusap!E3547)</f>
        <v>0</v>
      </c>
      <c r="F3547" s="16">
        <f>ABS(Solieusap!F3547)</f>
        <v>0</v>
      </c>
      <c r="G3547" s="16">
        <f>ABS(Solieusap!G3547)</f>
        <v>0</v>
      </c>
      <c r="H3547" s="16">
        <f>ABS(Solieusap!H3547)</f>
        <v>0</v>
      </c>
      <c r="I3547" s="16">
        <f>ABS(Solieusap!I3547)</f>
        <v>0</v>
      </c>
      <c r="J3547" s="16">
        <f>ABS(Solieusap!J3547)</f>
        <v>0</v>
      </c>
      <c r="K3547" s="16">
        <f t="shared" si="0"/>
        <v>0</v>
      </c>
      <c r="L3547" s="16">
        <f t="shared" si="1"/>
        <v>0</v>
      </c>
    </row>
    <row r="3548" spans="1:12" ht="16.5" customHeight="1">
      <c r="A3548" s="15">
        <f>Solieusap!A3548</f>
        <v>0</v>
      </c>
      <c r="B3548" s="15">
        <f>Solieusap!B3548</f>
        <v>0</v>
      </c>
      <c r="C3548" s="15">
        <f>Solieusap!C3548</f>
        <v>0</v>
      </c>
      <c r="D3548" s="15">
        <f>Solieusap!D3548</f>
        <v>0</v>
      </c>
      <c r="E3548" s="16">
        <f>ABS(Solieusap!E3548)</f>
        <v>0</v>
      </c>
      <c r="F3548" s="16">
        <f>ABS(Solieusap!F3548)</f>
        <v>0</v>
      </c>
      <c r="G3548" s="16">
        <f>ABS(Solieusap!G3548)</f>
        <v>0</v>
      </c>
      <c r="H3548" s="16">
        <f>ABS(Solieusap!H3548)</f>
        <v>0</v>
      </c>
      <c r="I3548" s="16">
        <f>ABS(Solieusap!I3548)</f>
        <v>0</v>
      </c>
      <c r="J3548" s="16">
        <f>ABS(Solieusap!J3548)</f>
        <v>0</v>
      </c>
      <c r="K3548" s="16">
        <f t="shared" si="0"/>
        <v>0</v>
      </c>
      <c r="L3548" s="16">
        <f t="shared" si="1"/>
        <v>0</v>
      </c>
    </row>
    <row r="3549" spans="1:12" ht="16.5" customHeight="1">
      <c r="A3549" s="15">
        <f>Solieusap!A3549</f>
        <v>0</v>
      </c>
      <c r="B3549" s="15">
        <f>Solieusap!B3549</f>
        <v>0</v>
      </c>
      <c r="C3549" s="15">
        <f>Solieusap!C3549</f>
        <v>0</v>
      </c>
      <c r="D3549" s="15">
        <f>Solieusap!D3549</f>
        <v>0</v>
      </c>
      <c r="E3549" s="16">
        <f>ABS(Solieusap!E3549)</f>
        <v>0</v>
      </c>
      <c r="F3549" s="16">
        <f>ABS(Solieusap!F3549)</f>
        <v>0</v>
      </c>
      <c r="G3549" s="16">
        <f>ABS(Solieusap!G3549)</f>
        <v>0</v>
      </c>
      <c r="H3549" s="16">
        <f>ABS(Solieusap!H3549)</f>
        <v>0</v>
      </c>
      <c r="I3549" s="16">
        <f>ABS(Solieusap!I3549)</f>
        <v>0</v>
      </c>
      <c r="J3549" s="16">
        <f>ABS(Solieusap!J3549)</f>
        <v>0</v>
      </c>
      <c r="K3549" s="16">
        <f t="shared" si="0"/>
        <v>0</v>
      </c>
      <c r="L3549" s="16">
        <f t="shared" si="1"/>
        <v>0</v>
      </c>
    </row>
    <row r="3550" spans="1:12" ht="16.5" customHeight="1">
      <c r="A3550" s="15">
        <f>Solieusap!A3550</f>
        <v>0</v>
      </c>
      <c r="B3550" s="15">
        <f>Solieusap!B3550</f>
        <v>0</v>
      </c>
      <c r="C3550" s="15">
        <f>Solieusap!C3550</f>
        <v>0</v>
      </c>
      <c r="D3550" s="15">
        <f>Solieusap!D3550</f>
        <v>0</v>
      </c>
      <c r="E3550" s="16">
        <f>ABS(Solieusap!E3550)</f>
        <v>0</v>
      </c>
      <c r="F3550" s="16">
        <f>ABS(Solieusap!F3550)</f>
        <v>0</v>
      </c>
      <c r="G3550" s="16">
        <f>ABS(Solieusap!G3550)</f>
        <v>0</v>
      </c>
      <c r="H3550" s="16">
        <f>ABS(Solieusap!H3550)</f>
        <v>0</v>
      </c>
      <c r="I3550" s="16">
        <f>ABS(Solieusap!I3550)</f>
        <v>0</v>
      </c>
      <c r="J3550" s="16">
        <f>ABS(Solieusap!J3550)</f>
        <v>0</v>
      </c>
      <c r="K3550" s="16">
        <f t="shared" si="0"/>
        <v>0</v>
      </c>
      <c r="L3550" s="16">
        <f t="shared" si="1"/>
        <v>0</v>
      </c>
    </row>
    <row r="3551" spans="1:12" ht="16.5" customHeight="1">
      <c r="A3551" s="15">
        <f>Solieusap!A3551</f>
        <v>0</v>
      </c>
      <c r="B3551" s="15">
        <f>Solieusap!B3551</f>
        <v>0</v>
      </c>
      <c r="C3551" s="15">
        <f>Solieusap!C3551</f>
        <v>0</v>
      </c>
      <c r="D3551" s="15">
        <f>Solieusap!D3551</f>
        <v>0</v>
      </c>
      <c r="E3551" s="16">
        <f>ABS(Solieusap!E3551)</f>
        <v>0</v>
      </c>
      <c r="F3551" s="16">
        <f>ABS(Solieusap!F3551)</f>
        <v>0</v>
      </c>
      <c r="G3551" s="16">
        <f>ABS(Solieusap!G3551)</f>
        <v>0</v>
      </c>
      <c r="H3551" s="16">
        <f>ABS(Solieusap!H3551)</f>
        <v>0</v>
      </c>
      <c r="I3551" s="16">
        <f>ABS(Solieusap!I3551)</f>
        <v>0</v>
      </c>
      <c r="J3551" s="16">
        <f>ABS(Solieusap!J3551)</f>
        <v>0</v>
      </c>
      <c r="K3551" s="16">
        <f t="shared" si="0"/>
        <v>0</v>
      </c>
      <c r="L3551" s="16">
        <f t="shared" si="1"/>
        <v>0</v>
      </c>
    </row>
    <row r="3552" spans="1:12" ht="16.5" customHeight="1">
      <c r="A3552" s="15">
        <f>Solieusap!A3552</f>
        <v>0</v>
      </c>
      <c r="B3552" s="15">
        <f>Solieusap!B3552</f>
        <v>0</v>
      </c>
      <c r="C3552" s="15">
        <f>Solieusap!C3552</f>
        <v>0</v>
      </c>
      <c r="D3552" s="15">
        <f>Solieusap!D3552</f>
        <v>0</v>
      </c>
      <c r="E3552" s="16">
        <f>ABS(Solieusap!E3552)</f>
        <v>0</v>
      </c>
      <c r="F3552" s="16">
        <f>ABS(Solieusap!F3552)</f>
        <v>0</v>
      </c>
      <c r="G3552" s="16">
        <f>ABS(Solieusap!G3552)</f>
        <v>0</v>
      </c>
      <c r="H3552" s="16">
        <f>ABS(Solieusap!H3552)</f>
        <v>0</v>
      </c>
      <c r="I3552" s="16">
        <f>ABS(Solieusap!I3552)</f>
        <v>0</v>
      </c>
      <c r="J3552" s="16">
        <f>ABS(Solieusap!J3552)</f>
        <v>0</v>
      </c>
      <c r="K3552" s="16">
        <f t="shared" si="0"/>
        <v>0</v>
      </c>
      <c r="L3552" s="16">
        <f t="shared" si="1"/>
        <v>0</v>
      </c>
    </row>
    <row r="3553" spans="1:12" ht="16.5" customHeight="1">
      <c r="A3553" s="15">
        <f>Solieusap!A3553</f>
        <v>0</v>
      </c>
      <c r="B3553" s="15">
        <f>Solieusap!B3553</f>
        <v>0</v>
      </c>
      <c r="C3553" s="15">
        <f>Solieusap!C3553</f>
        <v>0</v>
      </c>
      <c r="D3553" s="15">
        <f>Solieusap!D3553</f>
        <v>0</v>
      </c>
      <c r="E3553" s="16">
        <f>ABS(Solieusap!E3553)</f>
        <v>0</v>
      </c>
      <c r="F3553" s="16">
        <f>ABS(Solieusap!F3553)</f>
        <v>0</v>
      </c>
      <c r="G3553" s="16">
        <f>ABS(Solieusap!G3553)</f>
        <v>0</v>
      </c>
      <c r="H3553" s="16">
        <f>ABS(Solieusap!H3553)</f>
        <v>0</v>
      </c>
      <c r="I3553" s="16">
        <f>ABS(Solieusap!I3553)</f>
        <v>0</v>
      </c>
      <c r="J3553" s="16">
        <f>ABS(Solieusap!J3553)</f>
        <v>0</v>
      </c>
      <c r="K3553" s="16">
        <f t="shared" si="0"/>
        <v>0</v>
      </c>
      <c r="L3553" s="16">
        <f t="shared" si="1"/>
        <v>0</v>
      </c>
    </row>
    <row r="3554" spans="1:12" ht="16.5" customHeight="1">
      <c r="A3554" s="15">
        <f>Solieusap!A3554</f>
        <v>0</v>
      </c>
      <c r="B3554" s="15">
        <f>Solieusap!B3554</f>
        <v>0</v>
      </c>
      <c r="C3554" s="15">
        <f>Solieusap!C3554</f>
        <v>0</v>
      </c>
      <c r="D3554" s="15">
        <f>Solieusap!D3554</f>
        <v>0</v>
      </c>
      <c r="E3554" s="16">
        <f>ABS(Solieusap!E3554)</f>
        <v>0</v>
      </c>
      <c r="F3554" s="16">
        <f>ABS(Solieusap!F3554)</f>
        <v>0</v>
      </c>
      <c r="G3554" s="16">
        <f>ABS(Solieusap!G3554)</f>
        <v>0</v>
      </c>
      <c r="H3554" s="16">
        <f>ABS(Solieusap!H3554)</f>
        <v>0</v>
      </c>
      <c r="I3554" s="16">
        <f>ABS(Solieusap!I3554)</f>
        <v>0</v>
      </c>
      <c r="J3554" s="16">
        <f>ABS(Solieusap!J3554)</f>
        <v>0</v>
      </c>
      <c r="K3554" s="16">
        <f t="shared" si="0"/>
        <v>0</v>
      </c>
      <c r="L3554" s="16">
        <f t="shared" si="1"/>
        <v>0</v>
      </c>
    </row>
    <row r="3555" spans="1:12" ht="16.5" customHeight="1">
      <c r="A3555" s="15">
        <f>Solieusap!A3555</f>
        <v>0</v>
      </c>
      <c r="B3555" s="15">
        <f>Solieusap!B3555</f>
        <v>0</v>
      </c>
      <c r="C3555" s="15">
        <f>Solieusap!C3555</f>
        <v>0</v>
      </c>
      <c r="D3555" s="15">
        <f>Solieusap!D3555</f>
        <v>0</v>
      </c>
      <c r="E3555" s="16">
        <f>ABS(Solieusap!E3555)</f>
        <v>0</v>
      </c>
      <c r="F3555" s="16">
        <f>ABS(Solieusap!F3555)</f>
        <v>0</v>
      </c>
      <c r="G3555" s="16">
        <f>ABS(Solieusap!G3555)</f>
        <v>0</v>
      </c>
      <c r="H3555" s="16">
        <f>ABS(Solieusap!H3555)</f>
        <v>0</v>
      </c>
      <c r="I3555" s="16">
        <f>ABS(Solieusap!I3555)</f>
        <v>0</v>
      </c>
      <c r="J3555" s="16">
        <f>ABS(Solieusap!J3555)</f>
        <v>0</v>
      </c>
      <c r="K3555" s="16">
        <f t="shared" si="0"/>
        <v>0</v>
      </c>
      <c r="L3555" s="16">
        <f t="shared" si="1"/>
        <v>0</v>
      </c>
    </row>
    <row r="3556" spans="1:12" ht="16.5" customHeight="1">
      <c r="A3556" s="15">
        <f>Solieusap!A3556</f>
        <v>0</v>
      </c>
      <c r="B3556" s="15">
        <f>Solieusap!B3556</f>
        <v>0</v>
      </c>
      <c r="C3556" s="15">
        <f>Solieusap!C3556</f>
        <v>0</v>
      </c>
      <c r="D3556" s="15">
        <f>Solieusap!D3556</f>
        <v>0</v>
      </c>
      <c r="E3556" s="16">
        <f>ABS(Solieusap!E3556)</f>
        <v>0</v>
      </c>
      <c r="F3556" s="16">
        <f>ABS(Solieusap!F3556)</f>
        <v>0</v>
      </c>
      <c r="G3556" s="16">
        <f>ABS(Solieusap!G3556)</f>
        <v>0</v>
      </c>
      <c r="H3556" s="16">
        <f>ABS(Solieusap!H3556)</f>
        <v>0</v>
      </c>
      <c r="I3556" s="16">
        <f>ABS(Solieusap!I3556)</f>
        <v>0</v>
      </c>
      <c r="J3556" s="16">
        <f>ABS(Solieusap!J3556)</f>
        <v>0</v>
      </c>
      <c r="K3556" s="16">
        <f t="shared" si="0"/>
        <v>0</v>
      </c>
      <c r="L3556" s="16">
        <f t="shared" si="1"/>
        <v>0</v>
      </c>
    </row>
    <row r="3557" spans="1:12" ht="16.5" customHeight="1">
      <c r="A3557" s="15">
        <f>Solieusap!A3557</f>
        <v>0</v>
      </c>
      <c r="B3557" s="15">
        <f>Solieusap!B3557</f>
        <v>0</v>
      </c>
      <c r="C3557" s="15">
        <f>Solieusap!C3557</f>
        <v>0</v>
      </c>
      <c r="D3557" s="15">
        <f>Solieusap!D3557</f>
        <v>0</v>
      </c>
      <c r="E3557" s="16">
        <f>ABS(Solieusap!E3557)</f>
        <v>0</v>
      </c>
      <c r="F3557" s="16">
        <f>ABS(Solieusap!F3557)</f>
        <v>0</v>
      </c>
      <c r="G3557" s="16">
        <f>ABS(Solieusap!G3557)</f>
        <v>0</v>
      </c>
      <c r="H3557" s="16">
        <f>ABS(Solieusap!H3557)</f>
        <v>0</v>
      </c>
      <c r="I3557" s="16">
        <f>ABS(Solieusap!I3557)</f>
        <v>0</v>
      </c>
      <c r="J3557" s="16">
        <f>ABS(Solieusap!J3557)</f>
        <v>0</v>
      </c>
      <c r="K3557" s="16">
        <f t="shared" si="0"/>
        <v>0</v>
      </c>
      <c r="L3557" s="16">
        <f t="shared" si="1"/>
        <v>0</v>
      </c>
    </row>
    <row r="3558" spans="1:12" ht="16.5" customHeight="1">
      <c r="A3558" s="15">
        <f>Solieusap!A3558</f>
        <v>0</v>
      </c>
      <c r="B3558" s="15">
        <f>Solieusap!B3558</f>
        <v>0</v>
      </c>
      <c r="C3558" s="15">
        <f>Solieusap!C3558</f>
        <v>0</v>
      </c>
      <c r="D3558" s="15">
        <f>Solieusap!D3558</f>
        <v>0</v>
      </c>
      <c r="E3558" s="16">
        <f>ABS(Solieusap!E3558)</f>
        <v>0</v>
      </c>
      <c r="F3558" s="16">
        <f>ABS(Solieusap!F3558)</f>
        <v>0</v>
      </c>
      <c r="G3558" s="16">
        <f>ABS(Solieusap!G3558)</f>
        <v>0</v>
      </c>
      <c r="H3558" s="16">
        <f>ABS(Solieusap!H3558)</f>
        <v>0</v>
      </c>
      <c r="I3558" s="16">
        <f>ABS(Solieusap!I3558)</f>
        <v>0</v>
      </c>
      <c r="J3558" s="16">
        <f>ABS(Solieusap!J3558)</f>
        <v>0</v>
      </c>
      <c r="K3558" s="16">
        <f t="shared" si="0"/>
        <v>0</v>
      </c>
      <c r="L3558" s="16">
        <f t="shared" si="1"/>
        <v>0</v>
      </c>
    </row>
    <row r="3559" spans="1:12" ht="16.5" customHeight="1">
      <c r="A3559" s="15">
        <f>Solieusap!A3559</f>
        <v>0</v>
      </c>
      <c r="B3559" s="15">
        <f>Solieusap!B3559</f>
        <v>0</v>
      </c>
      <c r="C3559" s="15">
        <f>Solieusap!C3559</f>
        <v>0</v>
      </c>
      <c r="D3559" s="15">
        <f>Solieusap!D3559</f>
        <v>0</v>
      </c>
      <c r="E3559" s="16">
        <f>ABS(Solieusap!E3559)</f>
        <v>0</v>
      </c>
      <c r="F3559" s="16">
        <f>ABS(Solieusap!F3559)</f>
        <v>0</v>
      </c>
      <c r="G3559" s="16">
        <f>ABS(Solieusap!G3559)</f>
        <v>0</v>
      </c>
      <c r="H3559" s="16">
        <f>ABS(Solieusap!H3559)</f>
        <v>0</v>
      </c>
      <c r="I3559" s="16">
        <f>ABS(Solieusap!I3559)</f>
        <v>0</v>
      </c>
      <c r="J3559" s="16">
        <f>ABS(Solieusap!J3559)</f>
        <v>0</v>
      </c>
      <c r="K3559" s="16">
        <f t="shared" si="0"/>
        <v>0</v>
      </c>
      <c r="L3559" s="16">
        <f t="shared" si="1"/>
        <v>0</v>
      </c>
    </row>
    <row r="3560" spans="1:12" ht="16.5" customHeight="1">
      <c r="A3560" s="15">
        <f>Solieusap!A3560</f>
        <v>0</v>
      </c>
      <c r="B3560" s="15">
        <f>Solieusap!B3560</f>
        <v>0</v>
      </c>
      <c r="C3560" s="15">
        <f>Solieusap!C3560</f>
        <v>0</v>
      </c>
      <c r="D3560" s="15">
        <f>Solieusap!D3560</f>
        <v>0</v>
      </c>
      <c r="E3560" s="16">
        <f>ABS(Solieusap!E3560)</f>
        <v>0</v>
      </c>
      <c r="F3560" s="16">
        <f>ABS(Solieusap!F3560)</f>
        <v>0</v>
      </c>
      <c r="G3560" s="16">
        <f>ABS(Solieusap!G3560)</f>
        <v>0</v>
      </c>
      <c r="H3560" s="16">
        <f>ABS(Solieusap!H3560)</f>
        <v>0</v>
      </c>
      <c r="I3560" s="16">
        <f>ABS(Solieusap!I3560)</f>
        <v>0</v>
      </c>
      <c r="J3560" s="16">
        <f>ABS(Solieusap!J3560)</f>
        <v>0</v>
      </c>
      <c r="K3560" s="16">
        <f t="shared" si="0"/>
        <v>0</v>
      </c>
      <c r="L3560" s="16">
        <f t="shared" si="1"/>
        <v>0</v>
      </c>
    </row>
    <row r="3561" spans="1:12" ht="16.5" customHeight="1">
      <c r="A3561" s="15">
        <f>Solieusap!A3561</f>
        <v>0</v>
      </c>
      <c r="B3561" s="15">
        <f>Solieusap!B3561</f>
        <v>0</v>
      </c>
      <c r="C3561" s="15">
        <f>Solieusap!C3561</f>
        <v>0</v>
      </c>
      <c r="D3561" s="15">
        <f>Solieusap!D3561</f>
        <v>0</v>
      </c>
      <c r="E3561" s="16">
        <f>ABS(Solieusap!E3561)</f>
        <v>0</v>
      </c>
      <c r="F3561" s="16">
        <f>ABS(Solieusap!F3561)</f>
        <v>0</v>
      </c>
      <c r="G3561" s="16">
        <f>ABS(Solieusap!G3561)</f>
        <v>0</v>
      </c>
      <c r="H3561" s="16">
        <f>ABS(Solieusap!H3561)</f>
        <v>0</v>
      </c>
      <c r="I3561" s="16">
        <f>ABS(Solieusap!I3561)</f>
        <v>0</v>
      </c>
      <c r="J3561" s="16">
        <f>ABS(Solieusap!J3561)</f>
        <v>0</v>
      </c>
      <c r="K3561" s="16">
        <f t="shared" si="0"/>
        <v>0</v>
      </c>
      <c r="L3561" s="16">
        <f t="shared" si="1"/>
        <v>0</v>
      </c>
    </row>
    <row r="3562" spans="1:12" ht="16.5" customHeight="1">
      <c r="A3562" s="15">
        <f>Solieusap!A3562</f>
        <v>0</v>
      </c>
      <c r="B3562" s="15">
        <f>Solieusap!B3562</f>
        <v>0</v>
      </c>
      <c r="C3562" s="15">
        <f>Solieusap!C3562</f>
        <v>0</v>
      </c>
      <c r="D3562" s="15">
        <f>Solieusap!D3562</f>
        <v>0</v>
      </c>
      <c r="E3562" s="16">
        <f>ABS(Solieusap!E3562)</f>
        <v>0</v>
      </c>
      <c r="F3562" s="16">
        <f>ABS(Solieusap!F3562)</f>
        <v>0</v>
      </c>
      <c r="G3562" s="16">
        <f>ABS(Solieusap!G3562)</f>
        <v>0</v>
      </c>
      <c r="H3562" s="16">
        <f>ABS(Solieusap!H3562)</f>
        <v>0</v>
      </c>
      <c r="I3562" s="16">
        <f>ABS(Solieusap!I3562)</f>
        <v>0</v>
      </c>
      <c r="J3562" s="16">
        <f>ABS(Solieusap!J3562)</f>
        <v>0</v>
      </c>
      <c r="K3562" s="16">
        <f t="shared" si="0"/>
        <v>0</v>
      </c>
      <c r="L3562" s="16">
        <f t="shared" si="1"/>
        <v>0</v>
      </c>
    </row>
    <row r="3563" spans="1:12" ht="16.5" customHeight="1">
      <c r="A3563" s="15">
        <f>Solieusap!A3563</f>
        <v>0</v>
      </c>
      <c r="B3563" s="15">
        <f>Solieusap!B3563</f>
        <v>0</v>
      </c>
      <c r="C3563" s="15">
        <f>Solieusap!C3563</f>
        <v>0</v>
      </c>
      <c r="D3563" s="15">
        <f>Solieusap!D3563</f>
        <v>0</v>
      </c>
      <c r="E3563" s="16">
        <f>ABS(Solieusap!E3563)</f>
        <v>0</v>
      </c>
      <c r="F3563" s="16">
        <f>ABS(Solieusap!F3563)</f>
        <v>0</v>
      </c>
      <c r="G3563" s="16">
        <f>ABS(Solieusap!G3563)</f>
        <v>0</v>
      </c>
      <c r="H3563" s="16">
        <f>ABS(Solieusap!H3563)</f>
        <v>0</v>
      </c>
      <c r="I3563" s="16">
        <f>ABS(Solieusap!I3563)</f>
        <v>0</v>
      </c>
      <c r="J3563" s="16">
        <f>ABS(Solieusap!J3563)</f>
        <v>0</v>
      </c>
      <c r="K3563" s="16">
        <f t="shared" si="0"/>
        <v>0</v>
      </c>
      <c r="L3563" s="16">
        <f t="shared" si="1"/>
        <v>0</v>
      </c>
    </row>
    <row r="3564" spans="1:12" ht="16.5" customHeight="1">
      <c r="A3564" s="15">
        <f>Solieusap!A3564</f>
        <v>0</v>
      </c>
      <c r="B3564" s="15">
        <f>Solieusap!B3564</f>
        <v>0</v>
      </c>
      <c r="C3564" s="15">
        <f>Solieusap!C3564</f>
        <v>0</v>
      </c>
      <c r="D3564" s="15">
        <f>Solieusap!D3564</f>
        <v>0</v>
      </c>
      <c r="E3564" s="16">
        <f>ABS(Solieusap!E3564)</f>
        <v>0</v>
      </c>
      <c r="F3564" s="16">
        <f>ABS(Solieusap!F3564)</f>
        <v>0</v>
      </c>
      <c r="G3564" s="16">
        <f>ABS(Solieusap!G3564)</f>
        <v>0</v>
      </c>
      <c r="H3564" s="16">
        <f>ABS(Solieusap!H3564)</f>
        <v>0</v>
      </c>
      <c r="I3564" s="16">
        <f>ABS(Solieusap!I3564)</f>
        <v>0</v>
      </c>
      <c r="J3564" s="16">
        <f>ABS(Solieusap!J3564)</f>
        <v>0</v>
      </c>
      <c r="K3564" s="16">
        <f t="shared" si="0"/>
        <v>0</v>
      </c>
      <c r="L3564" s="16">
        <f t="shared" si="1"/>
        <v>0</v>
      </c>
    </row>
    <row r="3565" spans="1:12" ht="16.5" customHeight="1">
      <c r="A3565" s="15">
        <f>Solieusap!A3565</f>
        <v>0</v>
      </c>
      <c r="B3565" s="15">
        <f>Solieusap!B3565</f>
        <v>0</v>
      </c>
      <c r="C3565" s="15">
        <f>Solieusap!C3565</f>
        <v>0</v>
      </c>
      <c r="D3565" s="15">
        <f>Solieusap!D3565</f>
        <v>0</v>
      </c>
      <c r="E3565" s="16">
        <f>ABS(Solieusap!E3565)</f>
        <v>0</v>
      </c>
      <c r="F3565" s="16">
        <f>ABS(Solieusap!F3565)</f>
        <v>0</v>
      </c>
      <c r="G3565" s="16">
        <f>ABS(Solieusap!G3565)</f>
        <v>0</v>
      </c>
      <c r="H3565" s="16">
        <f>ABS(Solieusap!H3565)</f>
        <v>0</v>
      </c>
      <c r="I3565" s="16">
        <f>ABS(Solieusap!I3565)</f>
        <v>0</v>
      </c>
      <c r="J3565" s="16">
        <f>ABS(Solieusap!J3565)</f>
        <v>0</v>
      </c>
      <c r="K3565" s="16">
        <f t="shared" si="0"/>
        <v>0</v>
      </c>
      <c r="L3565" s="16">
        <f t="shared" si="1"/>
        <v>0</v>
      </c>
    </row>
    <row r="3566" spans="1:12" ht="16.5" customHeight="1">
      <c r="A3566" s="15">
        <f>Solieusap!A3566</f>
        <v>0</v>
      </c>
      <c r="B3566" s="15">
        <f>Solieusap!B3566</f>
        <v>0</v>
      </c>
      <c r="C3566" s="15">
        <f>Solieusap!C3566</f>
        <v>0</v>
      </c>
      <c r="D3566" s="15">
        <f>Solieusap!D3566</f>
        <v>0</v>
      </c>
      <c r="E3566" s="16">
        <f>ABS(Solieusap!E3566)</f>
        <v>0</v>
      </c>
      <c r="F3566" s="16">
        <f>ABS(Solieusap!F3566)</f>
        <v>0</v>
      </c>
      <c r="G3566" s="16">
        <f>ABS(Solieusap!G3566)</f>
        <v>0</v>
      </c>
      <c r="H3566" s="16">
        <f>ABS(Solieusap!H3566)</f>
        <v>0</v>
      </c>
      <c r="I3566" s="16">
        <f>ABS(Solieusap!I3566)</f>
        <v>0</v>
      </c>
      <c r="J3566" s="16">
        <f>ABS(Solieusap!J3566)</f>
        <v>0</v>
      </c>
      <c r="K3566" s="16">
        <f t="shared" si="0"/>
        <v>0</v>
      </c>
      <c r="L3566" s="16">
        <f t="shared" si="1"/>
        <v>0</v>
      </c>
    </row>
    <row r="3567" spans="1:12" ht="16.5" customHeight="1">
      <c r="A3567" s="15">
        <f>Solieusap!A3567</f>
        <v>0</v>
      </c>
      <c r="B3567" s="15">
        <f>Solieusap!B3567</f>
        <v>0</v>
      </c>
      <c r="C3567" s="15">
        <f>Solieusap!C3567</f>
        <v>0</v>
      </c>
      <c r="D3567" s="15">
        <f>Solieusap!D3567</f>
        <v>0</v>
      </c>
      <c r="E3567" s="16">
        <f>ABS(Solieusap!E3567)</f>
        <v>0</v>
      </c>
      <c r="F3567" s="16">
        <f>ABS(Solieusap!F3567)</f>
        <v>0</v>
      </c>
      <c r="G3567" s="16">
        <f>ABS(Solieusap!G3567)</f>
        <v>0</v>
      </c>
      <c r="H3567" s="16">
        <f>ABS(Solieusap!H3567)</f>
        <v>0</v>
      </c>
      <c r="I3567" s="16">
        <f>ABS(Solieusap!I3567)</f>
        <v>0</v>
      </c>
      <c r="J3567" s="16">
        <f>ABS(Solieusap!J3567)</f>
        <v>0</v>
      </c>
      <c r="K3567" s="16">
        <f t="shared" si="0"/>
        <v>0</v>
      </c>
      <c r="L3567" s="16">
        <f t="shared" si="1"/>
        <v>0</v>
      </c>
    </row>
    <row r="3568" spans="1:12" ht="16.5" customHeight="1">
      <c r="A3568" s="15">
        <f>Solieusap!A3568</f>
        <v>0</v>
      </c>
      <c r="B3568" s="15">
        <f>Solieusap!B3568</f>
        <v>0</v>
      </c>
      <c r="C3568" s="15">
        <f>Solieusap!C3568</f>
        <v>0</v>
      </c>
      <c r="D3568" s="15">
        <f>Solieusap!D3568</f>
        <v>0</v>
      </c>
      <c r="E3568" s="16">
        <f>ABS(Solieusap!E3568)</f>
        <v>0</v>
      </c>
      <c r="F3568" s="16">
        <f>ABS(Solieusap!F3568)</f>
        <v>0</v>
      </c>
      <c r="G3568" s="16">
        <f>ABS(Solieusap!G3568)</f>
        <v>0</v>
      </c>
      <c r="H3568" s="16">
        <f>ABS(Solieusap!H3568)</f>
        <v>0</v>
      </c>
      <c r="I3568" s="16">
        <f>ABS(Solieusap!I3568)</f>
        <v>0</v>
      </c>
      <c r="J3568" s="16">
        <f>ABS(Solieusap!J3568)</f>
        <v>0</v>
      </c>
      <c r="K3568" s="16">
        <f t="shared" si="0"/>
        <v>0</v>
      </c>
      <c r="L3568" s="16">
        <f t="shared" si="1"/>
        <v>0</v>
      </c>
    </row>
    <row r="3569" spans="1:12" ht="16.5" customHeight="1">
      <c r="A3569" s="15">
        <f>Solieusap!A3569</f>
        <v>0</v>
      </c>
      <c r="B3569" s="15">
        <f>Solieusap!B3569</f>
        <v>0</v>
      </c>
      <c r="C3569" s="15">
        <f>Solieusap!C3569</f>
        <v>0</v>
      </c>
      <c r="D3569" s="15">
        <f>Solieusap!D3569</f>
        <v>0</v>
      </c>
      <c r="E3569" s="16">
        <f>ABS(Solieusap!E3569)</f>
        <v>0</v>
      </c>
      <c r="F3569" s="16">
        <f>ABS(Solieusap!F3569)</f>
        <v>0</v>
      </c>
      <c r="G3569" s="16">
        <f>ABS(Solieusap!G3569)</f>
        <v>0</v>
      </c>
      <c r="H3569" s="16">
        <f>ABS(Solieusap!H3569)</f>
        <v>0</v>
      </c>
      <c r="I3569" s="16">
        <f>ABS(Solieusap!I3569)</f>
        <v>0</v>
      </c>
      <c r="J3569" s="16">
        <f>ABS(Solieusap!J3569)</f>
        <v>0</v>
      </c>
      <c r="K3569" s="16">
        <f t="shared" si="0"/>
        <v>0</v>
      </c>
      <c r="L3569" s="16">
        <f t="shared" si="1"/>
        <v>0</v>
      </c>
    </row>
    <row r="3570" spans="1:12" ht="16.5" customHeight="1">
      <c r="A3570" s="15">
        <f>Solieusap!A3570</f>
        <v>0</v>
      </c>
      <c r="B3570" s="15">
        <f>Solieusap!B3570</f>
        <v>0</v>
      </c>
      <c r="C3570" s="15">
        <f>Solieusap!C3570</f>
        <v>0</v>
      </c>
      <c r="D3570" s="15">
        <f>Solieusap!D3570</f>
        <v>0</v>
      </c>
      <c r="E3570" s="16">
        <f>ABS(Solieusap!E3570)</f>
        <v>0</v>
      </c>
      <c r="F3570" s="16">
        <f>ABS(Solieusap!F3570)</f>
        <v>0</v>
      </c>
      <c r="G3570" s="16">
        <f>ABS(Solieusap!G3570)</f>
        <v>0</v>
      </c>
      <c r="H3570" s="16">
        <f>ABS(Solieusap!H3570)</f>
        <v>0</v>
      </c>
      <c r="I3570" s="16">
        <f>ABS(Solieusap!I3570)</f>
        <v>0</v>
      </c>
      <c r="J3570" s="16">
        <f>ABS(Solieusap!J3570)</f>
        <v>0</v>
      </c>
      <c r="K3570" s="16">
        <f t="shared" si="0"/>
        <v>0</v>
      </c>
      <c r="L3570" s="16">
        <f t="shared" si="1"/>
        <v>0</v>
      </c>
    </row>
    <row r="3571" spans="1:12" ht="16.5" customHeight="1">
      <c r="A3571" s="15">
        <f>Solieusap!A3571</f>
        <v>0</v>
      </c>
      <c r="B3571" s="15">
        <f>Solieusap!B3571</f>
        <v>0</v>
      </c>
      <c r="C3571" s="15">
        <f>Solieusap!C3571</f>
        <v>0</v>
      </c>
      <c r="D3571" s="15">
        <f>Solieusap!D3571</f>
        <v>0</v>
      </c>
      <c r="E3571" s="16">
        <f>ABS(Solieusap!E3571)</f>
        <v>0</v>
      </c>
      <c r="F3571" s="16">
        <f>ABS(Solieusap!F3571)</f>
        <v>0</v>
      </c>
      <c r="G3571" s="16">
        <f>ABS(Solieusap!G3571)</f>
        <v>0</v>
      </c>
      <c r="H3571" s="16">
        <f>ABS(Solieusap!H3571)</f>
        <v>0</v>
      </c>
      <c r="I3571" s="16">
        <f>ABS(Solieusap!I3571)</f>
        <v>0</v>
      </c>
      <c r="J3571" s="16">
        <f>ABS(Solieusap!J3571)</f>
        <v>0</v>
      </c>
      <c r="K3571" s="16">
        <f t="shared" si="0"/>
        <v>0</v>
      </c>
      <c r="L3571" s="16">
        <f t="shared" si="1"/>
        <v>0</v>
      </c>
    </row>
    <row r="3572" spans="1:12" ht="16.5" customHeight="1">
      <c r="A3572" s="15">
        <f>Solieusap!A3572</f>
        <v>0</v>
      </c>
      <c r="B3572" s="15">
        <f>Solieusap!B3572</f>
        <v>0</v>
      </c>
      <c r="C3572" s="15">
        <f>Solieusap!C3572</f>
        <v>0</v>
      </c>
      <c r="D3572" s="15">
        <f>Solieusap!D3572</f>
        <v>0</v>
      </c>
      <c r="E3572" s="16">
        <f>ABS(Solieusap!E3572)</f>
        <v>0</v>
      </c>
      <c r="F3572" s="16">
        <f>ABS(Solieusap!F3572)</f>
        <v>0</v>
      </c>
      <c r="G3572" s="16">
        <f>ABS(Solieusap!G3572)</f>
        <v>0</v>
      </c>
      <c r="H3572" s="16">
        <f>ABS(Solieusap!H3572)</f>
        <v>0</v>
      </c>
      <c r="I3572" s="16">
        <f>ABS(Solieusap!I3572)</f>
        <v>0</v>
      </c>
      <c r="J3572" s="16">
        <f>ABS(Solieusap!J3572)</f>
        <v>0</v>
      </c>
      <c r="K3572" s="16">
        <f t="shared" si="0"/>
        <v>0</v>
      </c>
      <c r="L3572" s="16">
        <f t="shared" si="1"/>
        <v>0</v>
      </c>
    </row>
    <row r="3573" spans="1:12" ht="16.5" customHeight="1">
      <c r="A3573" s="15">
        <f>Solieusap!A3573</f>
        <v>0</v>
      </c>
      <c r="B3573" s="15">
        <f>Solieusap!B3573</f>
        <v>0</v>
      </c>
      <c r="C3573" s="15">
        <f>Solieusap!C3573</f>
        <v>0</v>
      </c>
      <c r="D3573" s="15">
        <f>Solieusap!D3573</f>
        <v>0</v>
      </c>
      <c r="E3573" s="16">
        <f>ABS(Solieusap!E3573)</f>
        <v>0</v>
      </c>
      <c r="F3573" s="16">
        <f>ABS(Solieusap!F3573)</f>
        <v>0</v>
      </c>
      <c r="G3573" s="16">
        <f>ABS(Solieusap!G3573)</f>
        <v>0</v>
      </c>
      <c r="H3573" s="16">
        <f>ABS(Solieusap!H3573)</f>
        <v>0</v>
      </c>
      <c r="I3573" s="16">
        <f>ABS(Solieusap!I3573)</f>
        <v>0</v>
      </c>
      <c r="J3573" s="16">
        <f>ABS(Solieusap!J3573)</f>
        <v>0</v>
      </c>
      <c r="K3573" s="16">
        <f t="shared" si="0"/>
        <v>0</v>
      </c>
      <c r="L3573" s="16">
        <f t="shared" si="1"/>
        <v>0</v>
      </c>
    </row>
    <row r="3574" spans="1:12" ht="16.5" customHeight="1">
      <c r="A3574" s="15">
        <f>Solieusap!A3574</f>
        <v>0</v>
      </c>
      <c r="B3574" s="15">
        <f>Solieusap!B3574</f>
        <v>0</v>
      </c>
      <c r="C3574" s="15">
        <f>Solieusap!C3574</f>
        <v>0</v>
      </c>
      <c r="D3574" s="15">
        <f>Solieusap!D3574</f>
        <v>0</v>
      </c>
      <c r="E3574" s="16">
        <f>ABS(Solieusap!E3574)</f>
        <v>0</v>
      </c>
      <c r="F3574" s="16">
        <f>ABS(Solieusap!F3574)</f>
        <v>0</v>
      </c>
      <c r="G3574" s="16">
        <f>ABS(Solieusap!G3574)</f>
        <v>0</v>
      </c>
      <c r="H3574" s="16">
        <f>ABS(Solieusap!H3574)</f>
        <v>0</v>
      </c>
      <c r="I3574" s="16">
        <f>ABS(Solieusap!I3574)</f>
        <v>0</v>
      </c>
      <c r="J3574" s="16">
        <f>ABS(Solieusap!J3574)</f>
        <v>0</v>
      </c>
      <c r="K3574" s="16">
        <f t="shared" si="0"/>
        <v>0</v>
      </c>
      <c r="L3574" s="16">
        <f t="shared" si="1"/>
        <v>0</v>
      </c>
    </row>
    <row r="3575" spans="1:12" ht="16.5" customHeight="1">
      <c r="A3575" s="15">
        <f>Solieusap!A3575</f>
        <v>0</v>
      </c>
      <c r="B3575" s="15">
        <f>Solieusap!B3575</f>
        <v>0</v>
      </c>
      <c r="C3575" s="15">
        <f>Solieusap!C3575</f>
        <v>0</v>
      </c>
      <c r="D3575" s="15">
        <f>Solieusap!D3575</f>
        <v>0</v>
      </c>
      <c r="E3575" s="16">
        <f>ABS(Solieusap!E3575)</f>
        <v>0</v>
      </c>
      <c r="F3575" s="16">
        <f>ABS(Solieusap!F3575)</f>
        <v>0</v>
      </c>
      <c r="G3575" s="16">
        <f>ABS(Solieusap!G3575)</f>
        <v>0</v>
      </c>
      <c r="H3575" s="16">
        <f>ABS(Solieusap!H3575)</f>
        <v>0</v>
      </c>
      <c r="I3575" s="16">
        <f>ABS(Solieusap!I3575)</f>
        <v>0</v>
      </c>
      <c r="J3575" s="16">
        <f>ABS(Solieusap!J3575)</f>
        <v>0</v>
      </c>
      <c r="K3575" s="16">
        <f t="shared" si="0"/>
        <v>0</v>
      </c>
      <c r="L3575" s="16">
        <f t="shared" si="1"/>
        <v>0</v>
      </c>
    </row>
    <row r="3576" spans="1:12" ht="16.5" customHeight="1">
      <c r="A3576" s="15">
        <f>Solieusap!A3576</f>
        <v>0</v>
      </c>
      <c r="B3576" s="15">
        <f>Solieusap!B3576</f>
        <v>0</v>
      </c>
      <c r="C3576" s="15">
        <f>Solieusap!C3576</f>
        <v>0</v>
      </c>
      <c r="D3576" s="15">
        <f>Solieusap!D3576</f>
        <v>0</v>
      </c>
      <c r="E3576" s="16">
        <f>ABS(Solieusap!E3576)</f>
        <v>0</v>
      </c>
      <c r="F3576" s="16">
        <f>ABS(Solieusap!F3576)</f>
        <v>0</v>
      </c>
      <c r="G3576" s="16">
        <f>ABS(Solieusap!G3576)</f>
        <v>0</v>
      </c>
      <c r="H3576" s="16">
        <f>ABS(Solieusap!H3576)</f>
        <v>0</v>
      </c>
      <c r="I3576" s="16">
        <f>ABS(Solieusap!I3576)</f>
        <v>0</v>
      </c>
      <c r="J3576" s="16">
        <f>ABS(Solieusap!J3576)</f>
        <v>0</v>
      </c>
      <c r="K3576" s="16">
        <f t="shared" si="0"/>
        <v>0</v>
      </c>
      <c r="L3576" s="16">
        <f t="shared" si="1"/>
        <v>0</v>
      </c>
    </row>
    <row r="3577" spans="1:12" ht="16.5" customHeight="1">
      <c r="A3577" s="15">
        <f>Solieusap!A3577</f>
        <v>0</v>
      </c>
      <c r="B3577" s="15">
        <f>Solieusap!B3577</f>
        <v>0</v>
      </c>
      <c r="C3577" s="15">
        <f>Solieusap!C3577</f>
        <v>0</v>
      </c>
      <c r="D3577" s="15">
        <f>Solieusap!D3577</f>
        <v>0</v>
      </c>
      <c r="E3577" s="16">
        <f>ABS(Solieusap!E3577)</f>
        <v>0</v>
      </c>
      <c r="F3577" s="16">
        <f>ABS(Solieusap!F3577)</f>
        <v>0</v>
      </c>
      <c r="G3577" s="16">
        <f>ABS(Solieusap!G3577)</f>
        <v>0</v>
      </c>
      <c r="H3577" s="16">
        <f>ABS(Solieusap!H3577)</f>
        <v>0</v>
      </c>
      <c r="I3577" s="16">
        <f>ABS(Solieusap!I3577)</f>
        <v>0</v>
      </c>
      <c r="J3577" s="16">
        <f>ABS(Solieusap!J3577)</f>
        <v>0</v>
      </c>
      <c r="K3577" s="16">
        <f t="shared" si="0"/>
        <v>0</v>
      </c>
      <c r="L3577" s="16">
        <f t="shared" si="1"/>
        <v>0</v>
      </c>
    </row>
    <row r="3578" spans="1:12" ht="16.5" customHeight="1">
      <c r="A3578" s="15">
        <f>Solieusap!A3578</f>
        <v>0</v>
      </c>
      <c r="B3578" s="15">
        <f>Solieusap!B3578</f>
        <v>0</v>
      </c>
      <c r="C3578" s="15">
        <f>Solieusap!C3578</f>
        <v>0</v>
      </c>
      <c r="D3578" s="15">
        <f>Solieusap!D3578</f>
        <v>0</v>
      </c>
      <c r="E3578" s="16">
        <f>ABS(Solieusap!E3578)</f>
        <v>0</v>
      </c>
      <c r="F3578" s="16">
        <f>ABS(Solieusap!F3578)</f>
        <v>0</v>
      </c>
      <c r="G3578" s="16">
        <f>ABS(Solieusap!G3578)</f>
        <v>0</v>
      </c>
      <c r="H3578" s="16">
        <f>ABS(Solieusap!H3578)</f>
        <v>0</v>
      </c>
      <c r="I3578" s="16">
        <f>ABS(Solieusap!I3578)</f>
        <v>0</v>
      </c>
      <c r="J3578" s="16">
        <f>ABS(Solieusap!J3578)</f>
        <v>0</v>
      </c>
      <c r="K3578" s="16">
        <f t="shared" si="0"/>
        <v>0</v>
      </c>
      <c r="L3578" s="16">
        <f t="shared" si="1"/>
        <v>0</v>
      </c>
    </row>
    <row r="3579" spans="1:12" ht="16.5" customHeight="1">
      <c r="A3579" s="15">
        <f>Solieusap!A3579</f>
        <v>0</v>
      </c>
      <c r="B3579" s="15">
        <f>Solieusap!B3579</f>
        <v>0</v>
      </c>
      <c r="C3579" s="15">
        <f>Solieusap!C3579</f>
        <v>0</v>
      </c>
      <c r="D3579" s="15">
        <f>Solieusap!D3579</f>
        <v>0</v>
      </c>
      <c r="E3579" s="16">
        <f>ABS(Solieusap!E3579)</f>
        <v>0</v>
      </c>
      <c r="F3579" s="16">
        <f>ABS(Solieusap!F3579)</f>
        <v>0</v>
      </c>
      <c r="G3579" s="16">
        <f>ABS(Solieusap!G3579)</f>
        <v>0</v>
      </c>
      <c r="H3579" s="16">
        <f>ABS(Solieusap!H3579)</f>
        <v>0</v>
      </c>
      <c r="I3579" s="16">
        <f>ABS(Solieusap!I3579)</f>
        <v>0</v>
      </c>
      <c r="J3579" s="16">
        <f>ABS(Solieusap!J3579)</f>
        <v>0</v>
      </c>
      <c r="K3579" s="16">
        <f t="shared" si="0"/>
        <v>0</v>
      </c>
      <c r="L3579" s="16">
        <f t="shared" si="1"/>
        <v>0</v>
      </c>
    </row>
    <row r="3580" spans="1:12" ht="16.5" customHeight="1">
      <c r="A3580" s="15">
        <f>Solieusap!A3580</f>
        <v>0</v>
      </c>
      <c r="B3580" s="15">
        <f>Solieusap!B3580</f>
        <v>0</v>
      </c>
      <c r="C3580" s="15">
        <f>Solieusap!C3580</f>
        <v>0</v>
      </c>
      <c r="D3580" s="15">
        <f>Solieusap!D3580</f>
        <v>0</v>
      </c>
      <c r="E3580" s="16">
        <f>ABS(Solieusap!E3580)</f>
        <v>0</v>
      </c>
      <c r="F3580" s="16">
        <f>ABS(Solieusap!F3580)</f>
        <v>0</v>
      </c>
      <c r="G3580" s="16">
        <f>ABS(Solieusap!G3580)</f>
        <v>0</v>
      </c>
      <c r="H3580" s="16">
        <f>ABS(Solieusap!H3580)</f>
        <v>0</v>
      </c>
      <c r="I3580" s="16">
        <f>ABS(Solieusap!I3580)</f>
        <v>0</v>
      </c>
      <c r="J3580" s="16">
        <f>ABS(Solieusap!J3580)</f>
        <v>0</v>
      </c>
      <c r="K3580" s="16">
        <f t="shared" si="0"/>
        <v>0</v>
      </c>
      <c r="L3580" s="16">
        <f t="shared" si="1"/>
        <v>0</v>
      </c>
    </row>
    <row r="3581" spans="1:12" ht="16.5" customHeight="1">
      <c r="A3581" s="15">
        <f>Solieusap!A3581</f>
        <v>0</v>
      </c>
      <c r="B3581" s="15">
        <f>Solieusap!B3581</f>
        <v>0</v>
      </c>
      <c r="C3581" s="15">
        <f>Solieusap!C3581</f>
        <v>0</v>
      </c>
      <c r="D3581" s="15">
        <f>Solieusap!D3581</f>
        <v>0</v>
      </c>
      <c r="E3581" s="16">
        <f>ABS(Solieusap!E3581)</f>
        <v>0</v>
      </c>
      <c r="F3581" s="16">
        <f>ABS(Solieusap!F3581)</f>
        <v>0</v>
      </c>
      <c r="G3581" s="16">
        <f>ABS(Solieusap!G3581)</f>
        <v>0</v>
      </c>
      <c r="H3581" s="16">
        <f>ABS(Solieusap!H3581)</f>
        <v>0</v>
      </c>
      <c r="I3581" s="16">
        <f>ABS(Solieusap!I3581)</f>
        <v>0</v>
      </c>
      <c r="J3581" s="16">
        <f>ABS(Solieusap!J3581)</f>
        <v>0</v>
      </c>
      <c r="K3581" s="16">
        <f t="shared" si="0"/>
        <v>0</v>
      </c>
      <c r="L3581" s="16">
        <f t="shared" si="1"/>
        <v>0</v>
      </c>
    </row>
    <row r="3582" spans="1:12" ht="16.5" customHeight="1">
      <c r="A3582" s="15">
        <f>Solieusap!A3582</f>
        <v>0</v>
      </c>
      <c r="B3582" s="15">
        <f>Solieusap!B3582</f>
        <v>0</v>
      </c>
      <c r="C3582" s="15">
        <f>Solieusap!C3582</f>
        <v>0</v>
      </c>
      <c r="D3582" s="15">
        <f>Solieusap!D3582</f>
        <v>0</v>
      </c>
      <c r="E3582" s="16">
        <f>ABS(Solieusap!E3582)</f>
        <v>0</v>
      </c>
      <c r="F3582" s="16">
        <f>ABS(Solieusap!F3582)</f>
        <v>0</v>
      </c>
      <c r="G3582" s="16">
        <f>ABS(Solieusap!G3582)</f>
        <v>0</v>
      </c>
      <c r="H3582" s="16">
        <f>ABS(Solieusap!H3582)</f>
        <v>0</v>
      </c>
      <c r="I3582" s="16">
        <f>ABS(Solieusap!I3582)</f>
        <v>0</v>
      </c>
      <c r="J3582" s="16">
        <f>ABS(Solieusap!J3582)</f>
        <v>0</v>
      </c>
      <c r="K3582" s="16">
        <f t="shared" si="0"/>
        <v>0</v>
      </c>
      <c r="L3582" s="16">
        <f t="shared" si="1"/>
        <v>0</v>
      </c>
    </row>
    <row r="3583" spans="1:12" ht="16.5" customHeight="1">
      <c r="A3583" s="15">
        <f>Solieusap!A3583</f>
        <v>0</v>
      </c>
      <c r="B3583" s="15">
        <f>Solieusap!B3583</f>
        <v>0</v>
      </c>
      <c r="C3583" s="15">
        <f>Solieusap!C3583</f>
        <v>0</v>
      </c>
      <c r="D3583" s="15">
        <f>Solieusap!D3583</f>
        <v>0</v>
      </c>
      <c r="E3583" s="16">
        <f>ABS(Solieusap!E3583)</f>
        <v>0</v>
      </c>
      <c r="F3583" s="16">
        <f>ABS(Solieusap!F3583)</f>
        <v>0</v>
      </c>
      <c r="G3583" s="16">
        <f>ABS(Solieusap!G3583)</f>
        <v>0</v>
      </c>
      <c r="H3583" s="16">
        <f>ABS(Solieusap!H3583)</f>
        <v>0</v>
      </c>
      <c r="I3583" s="16">
        <f>ABS(Solieusap!I3583)</f>
        <v>0</v>
      </c>
      <c r="J3583" s="16">
        <f>ABS(Solieusap!J3583)</f>
        <v>0</v>
      </c>
      <c r="K3583" s="16">
        <f t="shared" si="0"/>
        <v>0</v>
      </c>
      <c r="L3583" s="16">
        <f t="shared" si="1"/>
        <v>0</v>
      </c>
    </row>
    <row r="3584" spans="1:12" ht="16.5" customHeight="1">
      <c r="A3584" s="15">
        <f>Solieusap!A3584</f>
        <v>0</v>
      </c>
      <c r="B3584" s="15">
        <f>Solieusap!B3584</f>
        <v>0</v>
      </c>
      <c r="C3584" s="15">
        <f>Solieusap!C3584</f>
        <v>0</v>
      </c>
      <c r="D3584" s="15">
        <f>Solieusap!D3584</f>
        <v>0</v>
      </c>
      <c r="E3584" s="16">
        <f>ABS(Solieusap!E3584)</f>
        <v>0</v>
      </c>
      <c r="F3584" s="16">
        <f>ABS(Solieusap!F3584)</f>
        <v>0</v>
      </c>
      <c r="G3584" s="16">
        <f>ABS(Solieusap!G3584)</f>
        <v>0</v>
      </c>
      <c r="H3584" s="16">
        <f>ABS(Solieusap!H3584)</f>
        <v>0</v>
      </c>
      <c r="I3584" s="16">
        <f>ABS(Solieusap!I3584)</f>
        <v>0</v>
      </c>
      <c r="J3584" s="16">
        <f>ABS(Solieusap!J3584)</f>
        <v>0</v>
      </c>
      <c r="K3584" s="16">
        <f t="shared" si="0"/>
        <v>0</v>
      </c>
      <c r="L3584" s="16">
        <f t="shared" si="1"/>
        <v>0</v>
      </c>
    </row>
    <row r="3585" spans="1:12" ht="16.5" customHeight="1">
      <c r="A3585" s="15">
        <f>Solieusap!A3585</f>
        <v>0</v>
      </c>
      <c r="B3585" s="15">
        <f>Solieusap!B3585</f>
        <v>0</v>
      </c>
      <c r="C3585" s="15">
        <f>Solieusap!C3585</f>
        <v>0</v>
      </c>
      <c r="D3585" s="15">
        <f>Solieusap!D3585</f>
        <v>0</v>
      </c>
      <c r="E3585" s="16">
        <f>ABS(Solieusap!E3585)</f>
        <v>0</v>
      </c>
      <c r="F3585" s="16">
        <f>ABS(Solieusap!F3585)</f>
        <v>0</v>
      </c>
      <c r="G3585" s="16">
        <f>ABS(Solieusap!G3585)</f>
        <v>0</v>
      </c>
      <c r="H3585" s="16">
        <f>ABS(Solieusap!H3585)</f>
        <v>0</v>
      </c>
      <c r="I3585" s="16">
        <f>ABS(Solieusap!I3585)</f>
        <v>0</v>
      </c>
      <c r="J3585" s="16">
        <f>ABS(Solieusap!J3585)</f>
        <v>0</v>
      </c>
      <c r="K3585" s="16">
        <f t="shared" si="0"/>
        <v>0</v>
      </c>
      <c r="L3585" s="16">
        <f t="shared" si="1"/>
        <v>0</v>
      </c>
    </row>
    <row r="3586" spans="1:12" ht="16.5" customHeight="1">
      <c r="A3586" s="15">
        <f>Solieusap!A3586</f>
        <v>0</v>
      </c>
      <c r="B3586" s="15">
        <f>Solieusap!B3586</f>
        <v>0</v>
      </c>
      <c r="C3586" s="15">
        <f>Solieusap!C3586</f>
        <v>0</v>
      </c>
      <c r="D3586" s="15">
        <f>Solieusap!D3586</f>
        <v>0</v>
      </c>
      <c r="E3586" s="16">
        <f>ABS(Solieusap!E3586)</f>
        <v>0</v>
      </c>
      <c r="F3586" s="16">
        <f>ABS(Solieusap!F3586)</f>
        <v>0</v>
      </c>
      <c r="G3586" s="16">
        <f>ABS(Solieusap!G3586)</f>
        <v>0</v>
      </c>
      <c r="H3586" s="16">
        <f>ABS(Solieusap!H3586)</f>
        <v>0</v>
      </c>
      <c r="I3586" s="16">
        <f>ABS(Solieusap!I3586)</f>
        <v>0</v>
      </c>
      <c r="J3586" s="16">
        <f>ABS(Solieusap!J3586)</f>
        <v>0</v>
      </c>
      <c r="K3586" s="16">
        <f t="shared" si="0"/>
        <v>0</v>
      </c>
      <c r="L3586" s="16">
        <f t="shared" si="1"/>
        <v>0</v>
      </c>
    </row>
    <row r="3587" spans="1:12" ht="16.5" customHeight="1">
      <c r="A3587" s="15">
        <f>Solieusap!A3587</f>
        <v>0</v>
      </c>
      <c r="B3587" s="15">
        <f>Solieusap!B3587</f>
        <v>0</v>
      </c>
      <c r="C3587" s="15">
        <f>Solieusap!C3587</f>
        <v>0</v>
      </c>
      <c r="D3587" s="15">
        <f>Solieusap!D3587</f>
        <v>0</v>
      </c>
      <c r="E3587" s="16">
        <f>ABS(Solieusap!E3587)</f>
        <v>0</v>
      </c>
      <c r="F3587" s="16">
        <f>ABS(Solieusap!F3587)</f>
        <v>0</v>
      </c>
      <c r="G3587" s="16">
        <f>ABS(Solieusap!G3587)</f>
        <v>0</v>
      </c>
      <c r="H3587" s="16">
        <f>ABS(Solieusap!H3587)</f>
        <v>0</v>
      </c>
      <c r="I3587" s="16">
        <f>ABS(Solieusap!I3587)</f>
        <v>0</v>
      </c>
      <c r="J3587" s="16">
        <f>ABS(Solieusap!J3587)</f>
        <v>0</v>
      </c>
      <c r="K3587" s="16">
        <f t="shared" si="0"/>
        <v>0</v>
      </c>
      <c r="L3587" s="16">
        <f t="shared" si="1"/>
        <v>0</v>
      </c>
    </row>
    <row r="3588" spans="1:12" ht="16.5" customHeight="1">
      <c r="A3588" s="15">
        <f>Solieusap!A3588</f>
        <v>0</v>
      </c>
      <c r="B3588" s="15">
        <f>Solieusap!B3588</f>
        <v>0</v>
      </c>
      <c r="C3588" s="15">
        <f>Solieusap!C3588</f>
        <v>0</v>
      </c>
      <c r="D3588" s="15">
        <f>Solieusap!D3588</f>
        <v>0</v>
      </c>
      <c r="E3588" s="16">
        <f>ABS(Solieusap!E3588)</f>
        <v>0</v>
      </c>
      <c r="F3588" s="16">
        <f>ABS(Solieusap!F3588)</f>
        <v>0</v>
      </c>
      <c r="G3588" s="16">
        <f>ABS(Solieusap!G3588)</f>
        <v>0</v>
      </c>
      <c r="H3588" s="16">
        <f>ABS(Solieusap!H3588)</f>
        <v>0</v>
      </c>
      <c r="I3588" s="16">
        <f>ABS(Solieusap!I3588)</f>
        <v>0</v>
      </c>
      <c r="J3588" s="16">
        <f>ABS(Solieusap!J3588)</f>
        <v>0</v>
      </c>
      <c r="K3588" s="16">
        <f t="shared" si="0"/>
        <v>0</v>
      </c>
      <c r="L3588" s="16">
        <f t="shared" si="1"/>
        <v>0</v>
      </c>
    </row>
    <row r="3589" spans="1:12" ht="16.5" customHeight="1">
      <c r="A3589" s="15">
        <f>Solieusap!A3589</f>
        <v>0</v>
      </c>
      <c r="B3589" s="15">
        <f>Solieusap!B3589</f>
        <v>0</v>
      </c>
      <c r="C3589" s="15">
        <f>Solieusap!C3589</f>
        <v>0</v>
      </c>
      <c r="D3589" s="15">
        <f>Solieusap!D3589</f>
        <v>0</v>
      </c>
      <c r="E3589" s="16">
        <f>ABS(Solieusap!E3589)</f>
        <v>0</v>
      </c>
      <c r="F3589" s="16">
        <f>ABS(Solieusap!F3589)</f>
        <v>0</v>
      </c>
      <c r="G3589" s="16">
        <f>ABS(Solieusap!G3589)</f>
        <v>0</v>
      </c>
      <c r="H3589" s="16">
        <f>ABS(Solieusap!H3589)</f>
        <v>0</v>
      </c>
      <c r="I3589" s="16">
        <f>ABS(Solieusap!I3589)</f>
        <v>0</v>
      </c>
      <c r="J3589" s="16">
        <f>ABS(Solieusap!J3589)</f>
        <v>0</v>
      </c>
      <c r="K3589" s="16">
        <f t="shared" si="0"/>
        <v>0</v>
      </c>
      <c r="L3589" s="16">
        <f t="shared" si="1"/>
        <v>0</v>
      </c>
    </row>
    <row r="3590" spans="1:12" ht="16.5" customHeight="1">
      <c r="A3590" s="15">
        <f>Solieusap!A3590</f>
        <v>0</v>
      </c>
      <c r="B3590" s="15">
        <f>Solieusap!B3590</f>
        <v>0</v>
      </c>
      <c r="C3590" s="15">
        <f>Solieusap!C3590</f>
        <v>0</v>
      </c>
      <c r="D3590" s="15">
        <f>Solieusap!D3590</f>
        <v>0</v>
      </c>
      <c r="E3590" s="16">
        <f>ABS(Solieusap!E3590)</f>
        <v>0</v>
      </c>
      <c r="F3590" s="16">
        <f>ABS(Solieusap!F3590)</f>
        <v>0</v>
      </c>
      <c r="G3590" s="16">
        <f>ABS(Solieusap!G3590)</f>
        <v>0</v>
      </c>
      <c r="H3590" s="16">
        <f>ABS(Solieusap!H3590)</f>
        <v>0</v>
      </c>
      <c r="I3590" s="16">
        <f>ABS(Solieusap!I3590)</f>
        <v>0</v>
      </c>
      <c r="J3590" s="16">
        <f>ABS(Solieusap!J3590)</f>
        <v>0</v>
      </c>
      <c r="K3590" s="16">
        <f t="shared" si="0"/>
        <v>0</v>
      </c>
      <c r="L3590" s="16">
        <f t="shared" si="1"/>
        <v>0</v>
      </c>
    </row>
    <row r="3591" spans="1:12" ht="16.5" customHeight="1">
      <c r="A3591" s="15">
        <f>Solieusap!A3591</f>
        <v>0</v>
      </c>
      <c r="B3591" s="15">
        <f>Solieusap!B3591</f>
        <v>0</v>
      </c>
      <c r="C3591" s="15">
        <f>Solieusap!C3591</f>
        <v>0</v>
      </c>
      <c r="D3591" s="15">
        <f>Solieusap!D3591</f>
        <v>0</v>
      </c>
      <c r="E3591" s="16">
        <f>ABS(Solieusap!E3591)</f>
        <v>0</v>
      </c>
      <c r="F3591" s="16">
        <f>ABS(Solieusap!F3591)</f>
        <v>0</v>
      </c>
      <c r="G3591" s="16">
        <f>ABS(Solieusap!G3591)</f>
        <v>0</v>
      </c>
      <c r="H3591" s="16">
        <f>ABS(Solieusap!H3591)</f>
        <v>0</v>
      </c>
      <c r="I3591" s="16">
        <f>ABS(Solieusap!I3591)</f>
        <v>0</v>
      </c>
      <c r="J3591" s="16">
        <f>ABS(Solieusap!J3591)</f>
        <v>0</v>
      </c>
      <c r="K3591" s="16">
        <f t="shared" si="0"/>
        <v>0</v>
      </c>
      <c r="L3591" s="16">
        <f t="shared" si="1"/>
        <v>0</v>
      </c>
    </row>
    <row r="3592" spans="1:12" ht="16.5" customHeight="1">
      <c r="A3592" s="15">
        <f>Solieusap!A3592</f>
        <v>0</v>
      </c>
      <c r="B3592" s="15">
        <f>Solieusap!B3592</f>
        <v>0</v>
      </c>
      <c r="C3592" s="15">
        <f>Solieusap!C3592</f>
        <v>0</v>
      </c>
      <c r="D3592" s="15">
        <f>Solieusap!D3592</f>
        <v>0</v>
      </c>
      <c r="E3592" s="16">
        <f>ABS(Solieusap!E3592)</f>
        <v>0</v>
      </c>
      <c r="F3592" s="16">
        <f>ABS(Solieusap!F3592)</f>
        <v>0</v>
      </c>
      <c r="G3592" s="16">
        <f>ABS(Solieusap!G3592)</f>
        <v>0</v>
      </c>
      <c r="H3592" s="16">
        <f>ABS(Solieusap!H3592)</f>
        <v>0</v>
      </c>
      <c r="I3592" s="16">
        <f>ABS(Solieusap!I3592)</f>
        <v>0</v>
      </c>
      <c r="J3592" s="16">
        <f>ABS(Solieusap!J3592)</f>
        <v>0</v>
      </c>
      <c r="K3592" s="16">
        <f t="shared" si="0"/>
        <v>0</v>
      </c>
      <c r="L3592" s="16">
        <f t="shared" si="1"/>
        <v>0</v>
      </c>
    </row>
    <row r="3593" spans="1:12" ht="16.5" customHeight="1">
      <c r="A3593" s="15">
        <f>Solieusap!A3593</f>
        <v>0</v>
      </c>
      <c r="B3593" s="15">
        <f>Solieusap!B3593</f>
        <v>0</v>
      </c>
      <c r="C3593" s="15">
        <f>Solieusap!C3593</f>
        <v>0</v>
      </c>
      <c r="D3593" s="15">
        <f>Solieusap!D3593</f>
        <v>0</v>
      </c>
      <c r="E3593" s="16">
        <f>ABS(Solieusap!E3593)</f>
        <v>0</v>
      </c>
      <c r="F3593" s="16">
        <f>ABS(Solieusap!F3593)</f>
        <v>0</v>
      </c>
      <c r="G3593" s="16">
        <f>ABS(Solieusap!G3593)</f>
        <v>0</v>
      </c>
      <c r="H3593" s="16">
        <f>ABS(Solieusap!H3593)</f>
        <v>0</v>
      </c>
      <c r="I3593" s="16">
        <f>ABS(Solieusap!I3593)</f>
        <v>0</v>
      </c>
      <c r="J3593" s="16">
        <f>ABS(Solieusap!J3593)</f>
        <v>0</v>
      </c>
      <c r="K3593" s="16">
        <f t="shared" si="0"/>
        <v>0</v>
      </c>
      <c r="L3593" s="16">
        <f t="shared" si="1"/>
        <v>0</v>
      </c>
    </row>
    <row r="3594" spans="1:12" ht="16.5" customHeight="1">
      <c r="A3594" s="15">
        <f>Solieusap!A3594</f>
        <v>0</v>
      </c>
      <c r="B3594" s="15">
        <f>Solieusap!B3594</f>
        <v>0</v>
      </c>
      <c r="C3594" s="15">
        <f>Solieusap!C3594</f>
        <v>0</v>
      </c>
      <c r="D3594" s="15">
        <f>Solieusap!D3594</f>
        <v>0</v>
      </c>
      <c r="E3594" s="16">
        <f>ABS(Solieusap!E3594)</f>
        <v>0</v>
      </c>
      <c r="F3594" s="16">
        <f>ABS(Solieusap!F3594)</f>
        <v>0</v>
      </c>
      <c r="G3594" s="16">
        <f>ABS(Solieusap!G3594)</f>
        <v>0</v>
      </c>
      <c r="H3594" s="16">
        <f>ABS(Solieusap!H3594)</f>
        <v>0</v>
      </c>
      <c r="I3594" s="16">
        <f>ABS(Solieusap!I3594)</f>
        <v>0</v>
      </c>
      <c r="J3594" s="16">
        <f>ABS(Solieusap!J3594)</f>
        <v>0</v>
      </c>
      <c r="K3594" s="16">
        <f t="shared" si="0"/>
        <v>0</v>
      </c>
      <c r="L3594" s="16">
        <f t="shared" si="1"/>
        <v>0</v>
      </c>
    </row>
    <row r="3595" spans="1:12" ht="16.5" customHeight="1">
      <c r="A3595" s="15">
        <f>Solieusap!A3595</f>
        <v>0</v>
      </c>
      <c r="B3595" s="15">
        <f>Solieusap!B3595</f>
        <v>0</v>
      </c>
      <c r="C3595" s="15">
        <f>Solieusap!C3595</f>
        <v>0</v>
      </c>
      <c r="D3595" s="15">
        <f>Solieusap!D3595</f>
        <v>0</v>
      </c>
      <c r="E3595" s="16">
        <f>ABS(Solieusap!E3595)</f>
        <v>0</v>
      </c>
      <c r="F3595" s="16">
        <f>ABS(Solieusap!F3595)</f>
        <v>0</v>
      </c>
      <c r="G3595" s="16">
        <f>ABS(Solieusap!G3595)</f>
        <v>0</v>
      </c>
      <c r="H3595" s="16">
        <f>ABS(Solieusap!H3595)</f>
        <v>0</v>
      </c>
      <c r="I3595" s="16">
        <f>ABS(Solieusap!I3595)</f>
        <v>0</v>
      </c>
      <c r="J3595" s="16">
        <f>ABS(Solieusap!J3595)</f>
        <v>0</v>
      </c>
      <c r="K3595" s="16">
        <f t="shared" si="0"/>
        <v>0</v>
      </c>
      <c r="L3595" s="16">
        <f t="shared" si="1"/>
        <v>0</v>
      </c>
    </row>
    <row r="3596" spans="1:12" ht="16.5" customHeight="1">
      <c r="A3596" s="15">
        <f>Solieusap!A3596</f>
        <v>0</v>
      </c>
      <c r="B3596" s="15">
        <f>Solieusap!B3596</f>
        <v>0</v>
      </c>
      <c r="C3596" s="15">
        <f>Solieusap!C3596</f>
        <v>0</v>
      </c>
      <c r="D3596" s="15">
        <f>Solieusap!D3596</f>
        <v>0</v>
      </c>
      <c r="E3596" s="16">
        <f>ABS(Solieusap!E3596)</f>
        <v>0</v>
      </c>
      <c r="F3596" s="16">
        <f>ABS(Solieusap!F3596)</f>
        <v>0</v>
      </c>
      <c r="G3596" s="16">
        <f>ABS(Solieusap!G3596)</f>
        <v>0</v>
      </c>
      <c r="H3596" s="16">
        <f>ABS(Solieusap!H3596)</f>
        <v>0</v>
      </c>
      <c r="I3596" s="16">
        <f>ABS(Solieusap!I3596)</f>
        <v>0</v>
      </c>
      <c r="J3596" s="16">
        <f>ABS(Solieusap!J3596)</f>
        <v>0</v>
      </c>
      <c r="K3596" s="16">
        <f t="shared" si="0"/>
        <v>0</v>
      </c>
      <c r="L3596" s="16">
        <f t="shared" si="1"/>
        <v>0</v>
      </c>
    </row>
    <row r="3597" spans="1:12" ht="16.5" customHeight="1">
      <c r="A3597" s="15">
        <f>Solieusap!A3597</f>
        <v>0</v>
      </c>
      <c r="B3597" s="15">
        <f>Solieusap!B3597</f>
        <v>0</v>
      </c>
      <c r="C3597" s="15">
        <f>Solieusap!C3597</f>
        <v>0</v>
      </c>
      <c r="D3597" s="15">
        <f>Solieusap!D3597</f>
        <v>0</v>
      </c>
      <c r="E3597" s="16">
        <f>ABS(Solieusap!E3597)</f>
        <v>0</v>
      </c>
      <c r="F3597" s="16">
        <f>ABS(Solieusap!F3597)</f>
        <v>0</v>
      </c>
      <c r="G3597" s="16">
        <f>ABS(Solieusap!G3597)</f>
        <v>0</v>
      </c>
      <c r="H3597" s="16">
        <f>ABS(Solieusap!H3597)</f>
        <v>0</v>
      </c>
      <c r="I3597" s="16">
        <f>ABS(Solieusap!I3597)</f>
        <v>0</v>
      </c>
      <c r="J3597" s="16">
        <f>ABS(Solieusap!J3597)</f>
        <v>0</v>
      </c>
      <c r="K3597" s="16">
        <f t="shared" si="0"/>
        <v>0</v>
      </c>
      <c r="L3597" s="16">
        <f t="shared" si="1"/>
        <v>0</v>
      </c>
    </row>
    <row r="3598" spans="1:12" ht="16.5" customHeight="1">
      <c r="A3598" s="15">
        <f>Solieusap!A3598</f>
        <v>0</v>
      </c>
      <c r="B3598" s="15">
        <f>Solieusap!B3598</f>
        <v>0</v>
      </c>
      <c r="C3598" s="15">
        <f>Solieusap!C3598</f>
        <v>0</v>
      </c>
      <c r="D3598" s="15">
        <f>Solieusap!D3598</f>
        <v>0</v>
      </c>
      <c r="E3598" s="16">
        <f>ABS(Solieusap!E3598)</f>
        <v>0</v>
      </c>
      <c r="F3598" s="16">
        <f>ABS(Solieusap!F3598)</f>
        <v>0</v>
      </c>
      <c r="G3598" s="16">
        <f>ABS(Solieusap!G3598)</f>
        <v>0</v>
      </c>
      <c r="H3598" s="16">
        <f>ABS(Solieusap!H3598)</f>
        <v>0</v>
      </c>
      <c r="I3598" s="16">
        <f>ABS(Solieusap!I3598)</f>
        <v>0</v>
      </c>
      <c r="J3598" s="16">
        <f>ABS(Solieusap!J3598)</f>
        <v>0</v>
      </c>
      <c r="K3598" s="16">
        <f t="shared" si="0"/>
        <v>0</v>
      </c>
      <c r="L3598" s="16">
        <f t="shared" si="1"/>
        <v>0</v>
      </c>
    </row>
    <row r="3599" spans="1:12" ht="16.5" customHeight="1">
      <c r="A3599" s="15">
        <f>Solieusap!A3599</f>
        <v>0</v>
      </c>
      <c r="B3599" s="15">
        <f>Solieusap!B3599</f>
        <v>0</v>
      </c>
      <c r="C3599" s="15">
        <f>Solieusap!C3599</f>
        <v>0</v>
      </c>
      <c r="D3599" s="15">
        <f>Solieusap!D3599</f>
        <v>0</v>
      </c>
      <c r="E3599" s="16">
        <f>ABS(Solieusap!E3599)</f>
        <v>0</v>
      </c>
      <c r="F3599" s="16">
        <f>ABS(Solieusap!F3599)</f>
        <v>0</v>
      </c>
      <c r="G3599" s="16">
        <f>ABS(Solieusap!G3599)</f>
        <v>0</v>
      </c>
      <c r="H3599" s="16">
        <f>ABS(Solieusap!H3599)</f>
        <v>0</v>
      </c>
      <c r="I3599" s="16">
        <f>ABS(Solieusap!I3599)</f>
        <v>0</v>
      </c>
      <c r="J3599" s="16">
        <f>ABS(Solieusap!J3599)</f>
        <v>0</v>
      </c>
      <c r="K3599" s="16">
        <f t="shared" si="0"/>
        <v>0</v>
      </c>
      <c r="L3599" s="16">
        <f t="shared" si="1"/>
        <v>0</v>
      </c>
    </row>
    <row r="3600" spans="1:12" ht="16.5" customHeight="1">
      <c r="A3600" s="15">
        <f>Solieusap!A3600</f>
        <v>0</v>
      </c>
      <c r="B3600" s="15">
        <f>Solieusap!B3600</f>
        <v>0</v>
      </c>
      <c r="C3600" s="15">
        <f>Solieusap!C3600</f>
        <v>0</v>
      </c>
      <c r="D3600" s="15">
        <f>Solieusap!D3600</f>
        <v>0</v>
      </c>
      <c r="E3600" s="16">
        <f>ABS(Solieusap!E3600)</f>
        <v>0</v>
      </c>
      <c r="F3600" s="16">
        <f>ABS(Solieusap!F3600)</f>
        <v>0</v>
      </c>
      <c r="G3600" s="16">
        <f>ABS(Solieusap!G3600)</f>
        <v>0</v>
      </c>
      <c r="H3600" s="16">
        <f>ABS(Solieusap!H3600)</f>
        <v>0</v>
      </c>
      <c r="I3600" s="16">
        <f>ABS(Solieusap!I3600)</f>
        <v>0</v>
      </c>
      <c r="J3600" s="16">
        <f>ABS(Solieusap!J3600)</f>
        <v>0</v>
      </c>
      <c r="K3600" s="16">
        <f t="shared" si="0"/>
        <v>0</v>
      </c>
      <c r="L3600" s="16">
        <f t="shared" si="1"/>
        <v>0</v>
      </c>
    </row>
    <row r="3601" spans="1:12" ht="16.5" customHeight="1">
      <c r="A3601" s="15">
        <f>Solieusap!A3601</f>
        <v>0</v>
      </c>
      <c r="B3601" s="15">
        <f>Solieusap!B3601</f>
        <v>0</v>
      </c>
      <c r="C3601" s="15">
        <f>Solieusap!C3601</f>
        <v>0</v>
      </c>
      <c r="D3601" s="15">
        <f>Solieusap!D3601</f>
        <v>0</v>
      </c>
      <c r="E3601" s="16">
        <f>ABS(Solieusap!E3601)</f>
        <v>0</v>
      </c>
      <c r="F3601" s="16">
        <f>ABS(Solieusap!F3601)</f>
        <v>0</v>
      </c>
      <c r="G3601" s="16">
        <f>ABS(Solieusap!G3601)</f>
        <v>0</v>
      </c>
      <c r="H3601" s="16">
        <f>ABS(Solieusap!H3601)</f>
        <v>0</v>
      </c>
      <c r="I3601" s="16">
        <f>ABS(Solieusap!I3601)</f>
        <v>0</v>
      </c>
      <c r="J3601" s="16">
        <f>ABS(Solieusap!J3601)</f>
        <v>0</v>
      </c>
      <c r="K3601" s="16">
        <f t="shared" si="0"/>
        <v>0</v>
      </c>
      <c r="L3601" s="16">
        <f t="shared" si="1"/>
        <v>0</v>
      </c>
    </row>
    <row r="3602" spans="1:12" ht="16.5" customHeight="1">
      <c r="A3602" s="15">
        <f>Solieusap!A3602</f>
        <v>0</v>
      </c>
      <c r="B3602" s="15">
        <f>Solieusap!B3602</f>
        <v>0</v>
      </c>
      <c r="C3602" s="15">
        <f>Solieusap!C3602</f>
        <v>0</v>
      </c>
      <c r="D3602" s="15">
        <f>Solieusap!D3602</f>
        <v>0</v>
      </c>
      <c r="E3602" s="16">
        <f>ABS(Solieusap!E3602)</f>
        <v>0</v>
      </c>
      <c r="F3602" s="16">
        <f>ABS(Solieusap!F3602)</f>
        <v>0</v>
      </c>
      <c r="G3602" s="16">
        <f>ABS(Solieusap!G3602)</f>
        <v>0</v>
      </c>
      <c r="H3602" s="16">
        <f>ABS(Solieusap!H3602)</f>
        <v>0</v>
      </c>
      <c r="I3602" s="16">
        <f>ABS(Solieusap!I3602)</f>
        <v>0</v>
      </c>
      <c r="J3602" s="16">
        <f>ABS(Solieusap!J3602)</f>
        <v>0</v>
      </c>
      <c r="K3602" s="16">
        <f t="shared" si="0"/>
        <v>0</v>
      </c>
      <c r="L3602" s="16">
        <f t="shared" si="1"/>
        <v>0</v>
      </c>
    </row>
    <row r="3603" spans="1:12" ht="16.5" customHeight="1">
      <c r="A3603" s="15">
        <f>Solieusap!A3603</f>
        <v>0</v>
      </c>
      <c r="B3603" s="15">
        <f>Solieusap!B3603</f>
        <v>0</v>
      </c>
      <c r="C3603" s="15">
        <f>Solieusap!C3603</f>
        <v>0</v>
      </c>
      <c r="D3603" s="15">
        <f>Solieusap!D3603</f>
        <v>0</v>
      </c>
      <c r="E3603" s="16">
        <f>ABS(Solieusap!E3603)</f>
        <v>0</v>
      </c>
      <c r="F3603" s="16">
        <f>ABS(Solieusap!F3603)</f>
        <v>0</v>
      </c>
      <c r="G3603" s="16">
        <f>ABS(Solieusap!G3603)</f>
        <v>0</v>
      </c>
      <c r="H3603" s="16">
        <f>ABS(Solieusap!H3603)</f>
        <v>0</v>
      </c>
      <c r="I3603" s="16">
        <f>ABS(Solieusap!I3603)</f>
        <v>0</v>
      </c>
      <c r="J3603" s="16">
        <f>ABS(Solieusap!J3603)</f>
        <v>0</v>
      </c>
      <c r="K3603" s="16">
        <f t="shared" si="0"/>
        <v>0</v>
      </c>
      <c r="L3603" s="16">
        <f t="shared" si="1"/>
        <v>0</v>
      </c>
    </row>
    <row r="3604" spans="1:12" ht="16.5" customHeight="1">
      <c r="A3604" s="15">
        <f>Solieusap!A3604</f>
        <v>0</v>
      </c>
      <c r="B3604" s="15">
        <f>Solieusap!B3604</f>
        <v>0</v>
      </c>
      <c r="C3604" s="15">
        <f>Solieusap!C3604</f>
        <v>0</v>
      </c>
      <c r="D3604" s="15">
        <f>Solieusap!D3604</f>
        <v>0</v>
      </c>
      <c r="E3604" s="16">
        <f>ABS(Solieusap!E3604)</f>
        <v>0</v>
      </c>
      <c r="F3604" s="16">
        <f>ABS(Solieusap!F3604)</f>
        <v>0</v>
      </c>
      <c r="G3604" s="16">
        <f>ABS(Solieusap!G3604)</f>
        <v>0</v>
      </c>
      <c r="H3604" s="16">
        <f>ABS(Solieusap!H3604)</f>
        <v>0</v>
      </c>
      <c r="I3604" s="16">
        <f>ABS(Solieusap!I3604)</f>
        <v>0</v>
      </c>
      <c r="J3604" s="16">
        <f>ABS(Solieusap!J3604)</f>
        <v>0</v>
      </c>
      <c r="K3604" s="16">
        <f t="shared" si="0"/>
        <v>0</v>
      </c>
      <c r="L3604" s="16">
        <f t="shared" si="1"/>
        <v>0</v>
      </c>
    </row>
    <row r="3605" spans="1:12" ht="16.5" customHeight="1">
      <c r="A3605" s="15">
        <f>Solieusap!A3605</f>
        <v>0</v>
      </c>
      <c r="B3605" s="15">
        <f>Solieusap!B3605</f>
        <v>0</v>
      </c>
      <c r="C3605" s="15">
        <f>Solieusap!C3605</f>
        <v>0</v>
      </c>
      <c r="D3605" s="15">
        <f>Solieusap!D3605</f>
        <v>0</v>
      </c>
      <c r="E3605" s="16">
        <f>ABS(Solieusap!E3605)</f>
        <v>0</v>
      </c>
      <c r="F3605" s="16">
        <f>ABS(Solieusap!F3605)</f>
        <v>0</v>
      </c>
      <c r="G3605" s="16">
        <f>ABS(Solieusap!G3605)</f>
        <v>0</v>
      </c>
      <c r="H3605" s="16">
        <f>ABS(Solieusap!H3605)</f>
        <v>0</v>
      </c>
      <c r="I3605" s="16">
        <f>ABS(Solieusap!I3605)</f>
        <v>0</v>
      </c>
      <c r="J3605" s="16">
        <f>ABS(Solieusap!J3605)</f>
        <v>0</v>
      </c>
      <c r="K3605" s="16">
        <f t="shared" si="0"/>
        <v>0</v>
      </c>
      <c r="L3605" s="16">
        <f t="shared" si="1"/>
        <v>0</v>
      </c>
    </row>
    <row r="3606" spans="1:12" ht="16.5" customHeight="1">
      <c r="A3606" s="15">
        <f>Solieusap!A3606</f>
        <v>0</v>
      </c>
      <c r="B3606" s="15">
        <f>Solieusap!B3606</f>
        <v>0</v>
      </c>
      <c r="C3606" s="15">
        <f>Solieusap!C3606</f>
        <v>0</v>
      </c>
      <c r="D3606" s="15">
        <f>Solieusap!D3606</f>
        <v>0</v>
      </c>
      <c r="E3606" s="16">
        <f>ABS(Solieusap!E3606)</f>
        <v>0</v>
      </c>
      <c r="F3606" s="16">
        <f>ABS(Solieusap!F3606)</f>
        <v>0</v>
      </c>
      <c r="G3606" s="16">
        <f>ABS(Solieusap!G3606)</f>
        <v>0</v>
      </c>
      <c r="H3606" s="16">
        <f>ABS(Solieusap!H3606)</f>
        <v>0</v>
      </c>
      <c r="I3606" s="16">
        <f>ABS(Solieusap!I3606)</f>
        <v>0</v>
      </c>
      <c r="J3606" s="16">
        <f>ABS(Solieusap!J3606)</f>
        <v>0</v>
      </c>
      <c r="K3606" s="16">
        <f t="shared" si="0"/>
        <v>0</v>
      </c>
      <c r="L3606" s="16">
        <f t="shared" si="1"/>
        <v>0</v>
      </c>
    </row>
    <row r="3607" spans="1:12" ht="16.5" customHeight="1">
      <c r="A3607" s="15">
        <f>Solieusap!A3607</f>
        <v>0</v>
      </c>
      <c r="B3607" s="15">
        <f>Solieusap!B3607</f>
        <v>0</v>
      </c>
      <c r="C3607" s="15">
        <f>Solieusap!C3607</f>
        <v>0</v>
      </c>
      <c r="D3607" s="15">
        <f>Solieusap!D3607</f>
        <v>0</v>
      </c>
      <c r="E3607" s="16">
        <f>ABS(Solieusap!E3607)</f>
        <v>0</v>
      </c>
      <c r="F3607" s="16">
        <f>ABS(Solieusap!F3607)</f>
        <v>0</v>
      </c>
      <c r="G3607" s="16">
        <f>ABS(Solieusap!G3607)</f>
        <v>0</v>
      </c>
      <c r="H3607" s="16">
        <f>ABS(Solieusap!H3607)</f>
        <v>0</v>
      </c>
      <c r="I3607" s="16">
        <f>ABS(Solieusap!I3607)</f>
        <v>0</v>
      </c>
      <c r="J3607" s="16">
        <f>ABS(Solieusap!J3607)</f>
        <v>0</v>
      </c>
      <c r="K3607" s="16">
        <f t="shared" si="0"/>
        <v>0</v>
      </c>
      <c r="L3607" s="16">
        <f t="shared" si="1"/>
        <v>0</v>
      </c>
    </row>
    <row r="3608" spans="1:12" ht="16.5" customHeight="1">
      <c r="A3608" s="15">
        <f>Solieusap!A3608</f>
        <v>0</v>
      </c>
      <c r="B3608" s="15">
        <f>Solieusap!B3608</f>
        <v>0</v>
      </c>
      <c r="C3608" s="15">
        <f>Solieusap!C3608</f>
        <v>0</v>
      </c>
      <c r="D3608" s="15">
        <f>Solieusap!D3608</f>
        <v>0</v>
      </c>
      <c r="E3608" s="16">
        <f>ABS(Solieusap!E3608)</f>
        <v>0</v>
      </c>
      <c r="F3608" s="16">
        <f>ABS(Solieusap!F3608)</f>
        <v>0</v>
      </c>
      <c r="G3608" s="16">
        <f>ABS(Solieusap!G3608)</f>
        <v>0</v>
      </c>
      <c r="H3608" s="16">
        <f>ABS(Solieusap!H3608)</f>
        <v>0</v>
      </c>
      <c r="I3608" s="16">
        <f>ABS(Solieusap!I3608)</f>
        <v>0</v>
      </c>
      <c r="J3608" s="16">
        <f>ABS(Solieusap!J3608)</f>
        <v>0</v>
      </c>
      <c r="K3608" s="16">
        <f t="shared" si="0"/>
        <v>0</v>
      </c>
      <c r="L3608" s="16">
        <f t="shared" si="1"/>
        <v>0</v>
      </c>
    </row>
    <row r="3609" spans="1:12" ht="16.5" customHeight="1">
      <c r="A3609" s="15">
        <f>Solieusap!A3609</f>
        <v>0</v>
      </c>
      <c r="B3609" s="15">
        <f>Solieusap!B3609</f>
        <v>0</v>
      </c>
      <c r="C3609" s="15">
        <f>Solieusap!C3609</f>
        <v>0</v>
      </c>
      <c r="D3609" s="15">
        <f>Solieusap!D3609</f>
        <v>0</v>
      </c>
      <c r="E3609" s="16">
        <f>ABS(Solieusap!E3609)</f>
        <v>0</v>
      </c>
      <c r="F3609" s="16">
        <f>ABS(Solieusap!F3609)</f>
        <v>0</v>
      </c>
      <c r="G3609" s="16">
        <f>ABS(Solieusap!G3609)</f>
        <v>0</v>
      </c>
      <c r="H3609" s="16">
        <f>ABS(Solieusap!H3609)</f>
        <v>0</v>
      </c>
      <c r="I3609" s="16">
        <f>ABS(Solieusap!I3609)</f>
        <v>0</v>
      </c>
      <c r="J3609" s="16">
        <f>ABS(Solieusap!J3609)</f>
        <v>0</v>
      </c>
      <c r="K3609" s="16">
        <f t="shared" si="0"/>
        <v>0</v>
      </c>
      <c r="L3609" s="16">
        <f t="shared" si="1"/>
        <v>0</v>
      </c>
    </row>
    <row r="3610" spans="1:12" ht="16.5" customHeight="1">
      <c r="A3610" s="15">
        <f>Solieusap!A3610</f>
        <v>0</v>
      </c>
      <c r="B3610" s="15">
        <f>Solieusap!B3610</f>
        <v>0</v>
      </c>
      <c r="C3610" s="15">
        <f>Solieusap!C3610</f>
        <v>0</v>
      </c>
      <c r="D3610" s="15">
        <f>Solieusap!D3610</f>
        <v>0</v>
      </c>
      <c r="E3610" s="16">
        <f>ABS(Solieusap!E3610)</f>
        <v>0</v>
      </c>
      <c r="F3610" s="16">
        <f>ABS(Solieusap!F3610)</f>
        <v>0</v>
      </c>
      <c r="G3610" s="16">
        <f>ABS(Solieusap!G3610)</f>
        <v>0</v>
      </c>
      <c r="H3610" s="16">
        <f>ABS(Solieusap!H3610)</f>
        <v>0</v>
      </c>
      <c r="I3610" s="16">
        <f>ABS(Solieusap!I3610)</f>
        <v>0</v>
      </c>
      <c r="J3610" s="16">
        <f>ABS(Solieusap!J3610)</f>
        <v>0</v>
      </c>
      <c r="K3610" s="16">
        <f t="shared" si="0"/>
        <v>0</v>
      </c>
      <c r="L3610" s="16">
        <f t="shared" si="1"/>
        <v>0</v>
      </c>
    </row>
    <row r="3611" spans="1:12" ht="16.5" customHeight="1">
      <c r="A3611" s="15">
        <f>Solieusap!A3611</f>
        <v>0</v>
      </c>
      <c r="B3611" s="15">
        <f>Solieusap!B3611</f>
        <v>0</v>
      </c>
      <c r="C3611" s="15">
        <f>Solieusap!C3611</f>
        <v>0</v>
      </c>
      <c r="D3611" s="15">
        <f>Solieusap!D3611</f>
        <v>0</v>
      </c>
      <c r="E3611" s="16">
        <f>ABS(Solieusap!E3611)</f>
        <v>0</v>
      </c>
      <c r="F3611" s="16">
        <f>ABS(Solieusap!F3611)</f>
        <v>0</v>
      </c>
      <c r="G3611" s="16">
        <f>ABS(Solieusap!G3611)</f>
        <v>0</v>
      </c>
      <c r="H3611" s="16">
        <f>ABS(Solieusap!H3611)</f>
        <v>0</v>
      </c>
      <c r="I3611" s="16">
        <f>ABS(Solieusap!I3611)</f>
        <v>0</v>
      </c>
      <c r="J3611" s="16">
        <f>ABS(Solieusap!J3611)</f>
        <v>0</v>
      </c>
      <c r="K3611" s="16">
        <f t="shared" si="0"/>
        <v>0</v>
      </c>
      <c r="L3611" s="16">
        <f t="shared" si="1"/>
        <v>0</v>
      </c>
    </row>
    <row r="3612" spans="1:12" ht="16.5" customHeight="1">
      <c r="A3612" s="15">
        <f>Solieusap!A3612</f>
        <v>0</v>
      </c>
      <c r="B3612" s="15">
        <f>Solieusap!B3612</f>
        <v>0</v>
      </c>
      <c r="C3612" s="15">
        <f>Solieusap!C3612</f>
        <v>0</v>
      </c>
      <c r="D3612" s="15">
        <f>Solieusap!D3612</f>
        <v>0</v>
      </c>
      <c r="E3612" s="16">
        <f>ABS(Solieusap!E3612)</f>
        <v>0</v>
      </c>
      <c r="F3612" s="16">
        <f>ABS(Solieusap!F3612)</f>
        <v>0</v>
      </c>
      <c r="G3612" s="16">
        <f>ABS(Solieusap!G3612)</f>
        <v>0</v>
      </c>
      <c r="H3612" s="16">
        <f>ABS(Solieusap!H3612)</f>
        <v>0</v>
      </c>
      <c r="I3612" s="16">
        <f>ABS(Solieusap!I3612)</f>
        <v>0</v>
      </c>
      <c r="J3612" s="16">
        <f>ABS(Solieusap!J3612)</f>
        <v>0</v>
      </c>
      <c r="K3612" s="16">
        <f t="shared" si="0"/>
        <v>0</v>
      </c>
      <c r="L3612" s="16">
        <f t="shared" si="1"/>
        <v>0</v>
      </c>
    </row>
    <row r="3613" spans="1:12" ht="16.5" customHeight="1">
      <c r="A3613" s="15">
        <f>Solieusap!A3613</f>
        <v>0</v>
      </c>
      <c r="B3613" s="15">
        <f>Solieusap!B3613</f>
        <v>0</v>
      </c>
      <c r="C3613" s="15">
        <f>Solieusap!C3613</f>
        <v>0</v>
      </c>
      <c r="D3613" s="15">
        <f>Solieusap!D3613</f>
        <v>0</v>
      </c>
      <c r="E3613" s="16">
        <f>ABS(Solieusap!E3613)</f>
        <v>0</v>
      </c>
      <c r="F3613" s="16">
        <f>ABS(Solieusap!F3613)</f>
        <v>0</v>
      </c>
      <c r="G3613" s="16">
        <f>ABS(Solieusap!G3613)</f>
        <v>0</v>
      </c>
      <c r="H3613" s="16">
        <f>ABS(Solieusap!H3613)</f>
        <v>0</v>
      </c>
      <c r="I3613" s="16">
        <f>ABS(Solieusap!I3613)</f>
        <v>0</v>
      </c>
      <c r="J3613" s="16">
        <f>ABS(Solieusap!J3613)</f>
        <v>0</v>
      </c>
      <c r="K3613" s="16">
        <f t="shared" si="0"/>
        <v>0</v>
      </c>
      <c r="L3613" s="16">
        <f t="shared" si="1"/>
        <v>0</v>
      </c>
    </row>
    <row r="3614" spans="1:12" ht="16.5" customHeight="1">
      <c r="A3614" s="15">
        <f>Solieusap!A3614</f>
        <v>0</v>
      </c>
      <c r="B3614" s="15">
        <f>Solieusap!B3614</f>
        <v>0</v>
      </c>
      <c r="C3614" s="15">
        <f>Solieusap!C3614</f>
        <v>0</v>
      </c>
      <c r="D3614" s="15">
        <f>Solieusap!D3614</f>
        <v>0</v>
      </c>
      <c r="E3614" s="16">
        <f>ABS(Solieusap!E3614)</f>
        <v>0</v>
      </c>
      <c r="F3614" s="16">
        <f>ABS(Solieusap!F3614)</f>
        <v>0</v>
      </c>
      <c r="G3614" s="16">
        <f>ABS(Solieusap!G3614)</f>
        <v>0</v>
      </c>
      <c r="H3614" s="16">
        <f>ABS(Solieusap!H3614)</f>
        <v>0</v>
      </c>
      <c r="I3614" s="16">
        <f>ABS(Solieusap!I3614)</f>
        <v>0</v>
      </c>
      <c r="J3614" s="16">
        <f>ABS(Solieusap!J3614)</f>
        <v>0</v>
      </c>
      <c r="K3614" s="16">
        <f t="shared" si="0"/>
        <v>0</v>
      </c>
      <c r="L3614" s="16">
        <f t="shared" si="1"/>
        <v>0</v>
      </c>
    </row>
    <row r="3615" spans="1:12" ht="16.5" customHeight="1">
      <c r="A3615" s="15">
        <f>Solieusap!A3615</f>
        <v>0</v>
      </c>
      <c r="B3615" s="15">
        <f>Solieusap!B3615</f>
        <v>0</v>
      </c>
      <c r="C3615" s="15">
        <f>Solieusap!C3615</f>
        <v>0</v>
      </c>
      <c r="D3615" s="15">
        <f>Solieusap!D3615</f>
        <v>0</v>
      </c>
      <c r="E3615" s="16">
        <f>ABS(Solieusap!E3615)</f>
        <v>0</v>
      </c>
      <c r="F3615" s="16">
        <f>ABS(Solieusap!F3615)</f>
        <v>0</v>
      </c>
      <c r="G3615" s="16">
        <f>ABS(Solieusap!G3615)</f>
        <v>0</v>
      </c>
      <c r="H3615" s="16">
        <f>ABS(Solieusap!H3615)</f>
        <v>0</v>
      </c>
      <c r="I3615" s="16">
        <f>ABS(Solieusap!I3615)</f>
        <v>0</v>
      </c>
      <c r="J3615" s="16">
        <f>ABS(Solieusap!J3615)</f>
        <v>0</v>
      </c>
      <c r="K3615" s="16">
        <f t="shared" si="0"/>
        <v>0</v>
      </c>
      <c r="L3615" s="16">
        <f t="shared" si="1"/>
        <v>0</v>
      </c>
    </row>
    <row r="3616" spans="1:12" ht="16.5" customHeight="1">
      <c r="A3616" s="15">
        <f>Solieusap!A3616</f>
        <v>0</v>
      </c>
      <c r="B3616" s="15">
        <f>Solieusap!B3616</f>
        <v>0</v>
      </c>
      <c r="C3616" s="15">
        <f>Solieusap!C3616</f>
        <v>0</v>
      </c>
      <c r="D3616" s="15">
        <f>Solieusap!D3616</f>
        <v>0</v>
      </c>
      <c r="E3616" s="16">
        <f>ABS(Solieusap!E3616)</f>
        <v>0</v>
      </c>
      <c r="F3616" s="16">
        <f>ABS(Solieusap!F3616)</f>
        <v>0</v>
      </c>
      <c r="G3616" s="16">
        <f>ABS(Solieusap!G3616)</f>
        <v>0</v>
      </c>
      <c r="H3616" s="16">
        <f>ABS(Solieusap!H3616)</f>
        <v>0</v>
      </c>
      <c r="I3616" s="16">
        <f>ABS(Solieusap!I3616)</f>
        <v>0</v>
      </c>
      <c r="J3616" s="16">
        <f>ABS(Solieusap!J3616)</f>
        <v>0</v>
      </c>
      <c r="K3616" s="16">
        <f t="shared" si="0"/>
        <v>0</v>
      </c>
      <c r="L3616" s="16">
        <f t="shared" si="1"/>
        <v>0</v>
      </c>
    </row>
    <row r="3617" spans="1:12" ht="16.5" customHeight="1">
      <c r="A3617" s="15">
        <f>Solieusap!A3617</f>
        <v>0</v>
      </c>
      <c r="B3617" s="15">
        <f>Solieusap!B3617</f>
        <v>0</v>
      </c>
      <c r="C3617" s="15">
        <f>Solieusap!C3617</f>
        <v>0</v>
      </c>
      <c r="D3617" s="15">
        <f>Solieusap!D3617</f>
        <v>0</v>
      </c>
      <c r="E3617" s="16">
        <f>ABS(Solieusap!E3617)</f>
        <v>0</v>
      </c>
      <c r="F3617" s="16">
        <f>ABS(Solieusap!F3617)</f>
        <v>0</v>
      </c>
      <c r="G3617" s="16">
        <f>ABS(Solieusap!G3617)</f>
        <v>0</v>
      </c>
      <c r="H3617" s="16">
        <f>ABS(Solieusap!H3617)</f>
        <v>0</v>
      </c>
      <c r="I3617" s="16">
        <f>ABS(Solieusap!I3617)</f>
        <v>0</v>
      </c>
      <c r="J3617" s="16">
        <f>ABS(Solieusap!J3617)</f>
        <v>0</v>
      </c>
      <c r="K3617" s="16">
        <f t="shared" si="0"/>
        <v>0</v>
      </c>
      <c r="L3617" s="16">
        <f t="shared" si="1"/>
        <v>0</v>
      </c>
    </row>
    <row r="3618" spans="1:12" ht="16.5" customHeight="1">
      <c r="A3618" s="15">
        <f>Solieusap!A3618</f>
        <v>0</v>
      </c>
      <c r="B3618" s="15">
        <f>Solieusap!B3618</f>
        <v>0</v>
      </c>
      <c r="C3618" s="15">
        <f>Solieusap!C3618</f>
        <v>0</v>
      </c>
      <c r="D3618" s="15">
        <f>Solieusap!D3618</f>
        <v>0</v>
      </c>
      <c r="E3618" s="16">
        <f>ABS(Solieusap!E3618)</f>
        <v>0</v>
      </c>
      <c r="F3618" s="16">
        <f>ABS(Solieusap!F3618)</f>
        <v>0</v>
      </c>
      <c r="G3618" s="16">
        <f>ABS(Solieusap!G3618)</f>
        <v>0</v>
      </c>
      <c r="H3618" s="16">
        <f>ABS(Solieusap!H3618)</f>
        <v>0</v>
      </c>
      <c r="I3618" s="16">
        <f>ABS(Solieusap!I3618)</f>
        <v>0</v>
      </c>
      <c r="J3618" s="16">
        <f>ABS(Solieusap!J3618)</f>
        <v>0</v>
      </c>
      <c r="K3618" s="16">
        <f t="shared" si="0"/>
        <v>0</v>
      </c>
      <c r="L3618" s="16">
        <f t="shared" si="1"/>
        <v>0</v>
      </c>
    </row>
    <row r="3619" spans="1:12" ht="16.5" customHeight="1">
      <c r="A3619" s="15">
        <f>Solieusap!A3619</f>
        <v>0</v>
      </c>
      <c r="B3619" s="15">
        <f>Solieusap!B3619</f>
        <v>0</v>
      </c>
      <c r="C3619" s="15">
        <f>Solieusap!C3619</f>
        <v>0</v>
      </c>
      <c r="D3619" s="15">
        <f>Solieusap!D3619</f>
        <v>0</v>
      </c>
      <c r="E3619" s="16">
        <f>ABS(Solieusap!E3619)</f>
        <v>0</v>
      </c>
      <c r="F3619" s="16">
        <f>ABS(Solieusap!F3619)</f>
        <v>0</v>
      </c>
      <c r="G3619" s="16">
        <f>ABS(Solieusap!G3619)</f>
        <v>0</v>
      </c>
      <c r="H3619" s="16">
        <f>ABS(Solieusap!H3619)</f>
        <v>0</v>
      </c>
      <c r="I3619" s="16">
        <f>ABS(Solieusap!I3619)</f>
        <v>0</v>
      </c>
      <c r="J3619" s="16">
        <f>ABS(Solieusap!J3619)</f>
        <v>0</v>
      </c>
      <c r="K3619" s="16">
        <f t="shared" si="0"/>
        <v>0</v>
      </c>
      <c r="L3619" s="16">
        <f t="shared" si="1"/>
        <v>0</v>
      </c>
    </row>
    <row r="3620" spans="1:12" ht="16.5" customHeight="1">
      <c r="A3620" s="15">
        <f>Solieusap!A3620</f>
        <v>0</v>
      </c>
      <c r="B3620" s="15">
        <f>Solieusap!B3620</f>
        <v>0</v>
      </c>
      <c r="C3620" s="15">
        <f>Solieusap!C3620</f>
        <v>0</v>
      </c>
      <c r="D3620" s="15">
        <f>Solieusap!D3620</f>
        <v>0</v>
      </c>
      <c r="E3620" s="16">
        <f>ABS(Solieusap!E3620)</f>
        <v>0</v>
      </c>
      <c r="F3620" s="16">
        <f>ABS(Solieusap!F3620)</f>
        <v>0</v>
      </c>
      <c r="G3620" s="16">
        <f>ABS(Solieusap!G3620)</f>
        <v>0</v>
      </c>
      <c r="H3620" s="16">
        <f>ABS(Solieusap!H3620)</f>
        <v>0</v>
      </c>
      <c r="I3620" s="16">
        <f>ABS(Solieusap!I3620)</f>
        <v>0</v>
      </c>
      <c r="J3620" s="16">
        <f>ABS(Solieusap!J3620)</f>
        <v>0</v>
      </c>
      <c r="K3620" s="16">
        <f t="shared" si="0"/>
        <v>0</v>
      </c>
      <c r="L3620" s="16">
        <f t="shared" si="1"/>
        <v>0</v>
      </c>
    </row>
    <row r="3621" spans="1:12" ht="16.5" customHeight="1">
      <c r="A3621" s="15">
        <f>Solieusap!A3621</f>
        <v>0</v>
      </c>
      <c r="B3621" s="15">
        <f>Solieusap!B3621</f>
        <v>0</v>
      </c>
      <c r="C3621" s="15">
        <f>Solieusap!C3621</f>
        <v>0</v>
      </c>
      <c r="D3621" s="15">
        <f>Solieusap!D3621</f>
        <v>0</v>
      </c>
      <c r="E3621" s="16">
        <f>ABS(Solieusap!E3621)</f>
        <v>0</v>
      </c>
      <c r="F3621" s="16">
        <f>ABS(Solieusap!F3621)</f>
        <v>0</v>
      </c>
      <c r="G3621" s="16">
        <f>ABS(Solieusap!G3621)</f>
        <v>0</v>
      </c>
      <c r="H3621" s="16">
        <f>ABS(Solieusap!H3621)</f>
        <v>0</v>
      </c>
      <c r="I3621" s="16">
        <f>ABS(Solieusap!I3621)</f>
        <v>0</v>
      </c>
      <c r="J3621" s="16">
        <f>ABS(Solieusap!J3621)</f>
        <v>0</v>
      </c>
      <c r="K3621" s="16">
        <f t="shared" si="0"/>
        <v>0</v>
      </c>
      <c r="L3621" s="16">
        <f t="shared" si="1"/>
        <v>0</v>
      </c>
    </row>
    <row r="3622" spans="1:12" ht="16.5" customHeight="1">
      <c r="A3622" s="15">
        <f>Solieusap!A3622</f>
        <v>0</v>
      </c>
      <c r="B3622" s="15">
        <f>Solieusap!B3622</f>
        <v>0</v>
      </c>
      <c r="C3622" s="15">
        <f>Solieusap!C3622</f>
        <v>0</v>
      </c>
      <c r="D3622" s="15">
        <f>Solieusap!D3622</f>
        <v>0</v>
      </c>
      <c r="E3622" s="16">
        <f>ABS(Solieusap!E3622)</f>
        <v>0</v>
      </c>
      <c r="F3622" s="16">
        <f>ABS(Solieusap!F3622)</f>
        <v>0</v>
      </c>
      <c r="G3622" s="16">
        <f>ABS(Solieusap!G3622)</f>
        <v>0</v>
      </c>
      <c r="H3622" s="16">
        <f>ABS(Solieusap!H3622)</f>
        <v>0</v>
      </c>
      <c r="I3622" s="16">
        <f>ABS(Solieusap!I3622)</f>
        <v>0</v>
      </c>
      <c r="J3622" s="16">
        <f>ABS(Solieusap!J3622)</f>
        <v>0</v>
      </c>
      <c r="K3622" s="16">
        <f t="shared" si="0"/>
        <v>0</v>
      </c>
      <c r="L3622" s="16">
        <f t="shared" si="1"/>
        <v>0</v>
      </c>
    </row>
    <row r="3623" spans="1:12" ht="16.5" customHeight="1">
      <c r="A3623" s="15">
        <f>Solieusap!A3623</f>
        <v>0</v>
      </c>
      <c r="B3623" s="15">
        <f>Solieusap!B3623</f>
        <v>0</v>
      </c>
      <c r="C3623" s="15">
        <f>Solieusap!C3623</f>
        <v>0</v>
      </c>
      <c r="D3623" s="15">
        <f>Solieusap!D3623</f>
        <v>0</v>
      </c>
      <c r="E3623" s="16">
        <f>ABS(Solieusap!E3623)</f>
        <v>0</v>
      </c>
      <c r="F3623" s="16">
        <f>ABS(Solieusap!F3623)</f>
        <v>0</v>
      </c>
      <c r="G3623" s="16">
        <f>ABS(Solieusap!G3623)</f>
        <v>0</v>
      </c>
      <c r="H3623" s="16">
        <f>ABS(Solieusap!H3623)</f>
        <v>0</v>
      </c>
      <c r="I3623" s="16">
        <f>ABS(Solieusap!I3623)</f>
        <v>0</v>
      </c>
      <c r="J3623" s="16">
        <f>ABS(Solieusap!J3623)</f>
        <v>0</v>
      </c>
      <c r="K3623" s="16">
        <f t="shared" si="0"/>
        <v>0</v>
      </c>
      <c r="L3623" s="16">
        <f t="shared" si="1"/>
        <v>0</v>
      </c>
    </row>
    <row r="3624" spans="1:12" ht="16.5" customHeight="1">
      <c r="A3624" s="15">
        <f>Solieusap!A3624</f>
        <v>0</v>
      </c>
      <c r="B3624" s="15">
        <f>Solieusap!B3624</f>
        <v>0</v>
      </c>
      <c r="C3624" s="15">
        <f>Solieusap!C3624</f>
        <v>0</v>
      </c>
      <c r="D3624" s="15">
        <f>Solieusap!D3624</f>
        <v>0</v>
      </c>
      <c r="E3624" s="16">
        <f>ABS(Solieusap!E3624)</f>
        <v>0</v>
      </c>
      <c r="F3624" s="16">
        <f>ABS(Solieusap!F3624)</f>
        <v>0</v>
      </c>
      <c r="G3624" s="16">
        <f>ABS(Solieusap!G3624)</f>
        <v>0</v>
      </c>
      <c r="H3624" s="16">
        <f>ABS(Solieusap!H3624)</f>
        <v>0</v>
      </c>
      <c r="I3624" s="16">
        <f>ABS(Solieusap!I3624)</f>
        <v>0</v>
      </c>
      <c r="J3624" s="16">
        <f>ABS(Solieusap!J3624)</f>
        <v>0</v>
      </c>
      <c r="K3624" s="16">
        <f t="shared" si="0"/>
        <v>0</v>
      </c>
      <c r="L3624" s="16">
        <f t="shared" si="1"/>
        <v>0</v>
      </c>
    </row>
    <row r="3625" spans="1:12" ht="16.5" customHeight="1">
      <c r="A3625" s="15">
        <f>Solieusap!A3625</f>
        <v>0</v>
      </c>
      <c r="B3625" s="15">
        <f>Solieusap!B3625</f>
        <v>0</v>
      </c>
      <c r="C3625" s="15">
        <f>Solieusap!C3625</f>
        <v>0</v>
      </c>
      <c r="D3625" s="15">
        <f>Solieusap!D3625</f>
        <v>0</v>
      </c>
      <c r="E3625" s="16">
        <f>ABS(Solieusap!E3625)</f>
        <v>0</v>
      </c>
      <c r="F3625" s="16">
        <f>ABS(Solieusap!F3625)</f>
        <v>0</v>
      </c>
      <c r="G3625" s="16">
        <f>ABS(Solieusap!G3625)</f>
        <v>0</v>
      </c>
      <c r="H3625" s="16">
        <f>ABS(Solieusap!H3625)</f>
        <v>0</v>
      </c>
      <c r="I3625" s="16">
        <f>ABS(Solieusap!I3625)</f>
        <v>0</v>
      </c>
      <c r="J3625" s="16">
        <f>ABS(Solieusap!J3625)</f>
        <v>0</v>
      </c>
      <c r="K3625" s="16">
        <f t="shared" si="0"/>
        <v>0</v>
      </c>
      <c r="L3625" s="16">
        <f t="shared" si="1"/>
        <v>0</v>
      </c>
    </row>
    <row r="3626" spans="1:12" ht="16.5" customHeight="1">
      <c r="A3626" s="15">
        <f>Solieusap!A3626</f>
        <v>0</v>
      </c>
      <c r="B3626" s="15">
        <f>Solieusap!B3626</f>
        <v>0</v>
      </c>
      <c r="C3626" s="15">
        <f>Solieusap!C3626</f>
        <v>0</v>
      </c>
      <c r="D3626" s="15">
        <f>Solieusap!D3626</f>
        <v>0</v>
      </c>
      <c r="E3626" s="16">
        <f>ABS(Solieusap!E3626)</f>
        <v>0</v>
      </c>
      <c r="F3626" s="16">
        <f>ABS(Solieusap!F3626)</f>
        <v>0</v>
      </c>
      <c r="G3626" s="16">
        <f>ABS(Solieusap!G3626)</f>
        <v>0</v>
      </c>
      <c r="H3626" s="16">
        <f>ABS(Solieusap!H3626)</f>
        <v>0</v>
      </c>
      <c r="I3626" s="16">
        <f>ABS(Solieusap!I3626)</f>
        <v>0</v>
      </c>
      <c r="J3626" s="16">
        <f>ABS(Solieusap!J3626)</f>
        <v>0</v>
      </c>
      <c r="K3626" s="16">
        <f t="shared" si="0"/>
        <v>0</v>
      </c>
      <c r="L3626" s="16">
        <f t="shared" si="1"/>
        <v>0</v>
      </c>
    </row>
    <row r="3627" spans="1:12" ht="16.5" customHeight="1">
      <c r="A3627" s="15">
        <f>Solieusap!A3627</f>
        <v>0</v>
      </c>
      <c r="B3627" s="15">
        <f>Solieusap!B3627</f>
        <v>0</v>
      </c>
      <c r="C3627" s="15">
        <f>Solieusap!C3627</f>
        <v>0</v>
      </c>
      <c r="D3627" s="15">
        <f>Solieusap!D3627</f>
        <v>0</v>
      </c>
      <c r="E3627" s="16">
        <f>ABS(Solieusap!E3627)</f>
        <v>0</v>
      </c>
      <c r="F3627" s="16">
        <f>ABS(Solieusap!F3627)</f>
        <v>0</v>
      </c>
      <c r="G3627" s="16">
        <f>ABS(Solieusap!G3627)</f>
        <v>0</v>
      </c>
      <c r="H3627" s="16">
        <f>ABS(Solieusap!H3627)</f>
        <v>0</v>
      </c>
      <c r="I3627" s="16">
        <f>ABS(Solieusap!I3627)</f>
        <v>0</v>
      </c>
      <c r="J3627" s="16">
        <f>ABS(Solieusap!J3627)</f>
        <v>0</v>
      </c>
      <c r="K3627" s="16">
        <f t="shared" si="0"/>
        <v>0</v>
      </c>
      <c r="L3627" s="16">
        <f t="shared" si="1"/>
        <v>0</v>
      </c>
    </row>
    <row r="3628" spans="1:12" ht="16.5" customHeight="1">
      <c r="A3628" s="15">
        <f>Solieusap!A3628</f>
        <v>0</v>
      </c>
      <c r="B3628" s="15">
        <f>Solieusap!B3628</f>
        <v>0</v>
      </c>
      <c r="C3628" s="15">
        <f>Solieusap!C3628</f>
        <v>0</v>
      </c>
      <c r="D3628" s="15">
        <f>Solieusap!D3628</f>
        <v>0</v>
      </c>
      <c r="E3628" s="16">
        <f>ABS(Solieusap!E3628)</f>
        <v>0</v>
      </c>
      <c r="F3628" s="16">
        <f>ABS(Solieusap!F3628)</f>
        <v>0</v>
      </c>
      <c r="G3628" s="16">
        <f>ABS(Solieusap!G3628)</f>
        <v>0</v>
      </c>
      <c r="H3628" s="16">
        <f>ABS(Solieusap!H3628)</f>
        <v>0</v>
      </c>
      <c r="I3628" s="16">
        <f>ABS(Solieusap!I3628)</f>
        <v>0</v>
      </c>
      <c r="J3628" s="16">
        <f>ABS(Solieusap!J3628)</f>
        <v>0</v>
      </c>
      <c r="K3628" s="16">
        <f t="shared" si="0"/>
        <v>0</v>
      </c>
      <c r="L3628" s="16">
        <f t="shared" si="1"/>
        <v>0</v>
      </c>
    </row>
    <row r="3629" spans="1:12" ht="16.5" customHeight="1">
      <c r="A3629" s="15">
        <f>Solieusap!A3629</f>
        <v>0</v>
      </c>
      <c r="B3629" s="15">
        <f>Solieusap!B3629</f>
        <v>0</v>
      </c>
      <c r="C3629" s="15">
        <f>Solieusap!C3629</f>
        <v>0</v>
      </c>
      <c r="D3629" s="15">
        <f>Solieusap!D3629</f>
        <v>0</v>
      </c>
      <c r="E3629" s="16">
        <f>ABS(Solieusap!E3629)</f>
        <v>0</v>
      </c>
      <c r="F3629" s="16">
        <f>ABS(Solieusap!F3629)</f>
        <v>0</v>
      </c>
      <c r="G3629" s="16">
        <f>ABS(Solieusap!G3629)</f>
        <v>0</v>
      </c>
      <c r="H3629" s="16">
        <f>ABS(Solieusap!H3629)</f>
        <v>0</v>
      </c>
      <c r="I3629" s="16">
        <f>ABS(Solieusap!I3629)</f>
        <v>0</v>
      </c>
      <c r="J3629" s="16">
        <f>ABS(Solieusap!J3629)</f>
        <v>0</v>
      </c>
      <c r="K3629" s="16">
        <f t="shared" si="0"/>
        <v>0</v>
      </c>
      <c r="L3629" s="16">
        <f t="shared" si="1"/>
        <v>0</v>
      </c>
    </row>
    <row r="3630" spans="1:12" ht="16.5" customHeight="1">
      <c r="A3630" s="15">
        <f>Solieusap!A3630</f>
        <v>0</v>
      </c>
      <c r="B3630" s="15">
        <f>Solieusap!B3630</f>
        <v>0</v>
      </c>
      <c r="C3630" s="15">
        <f>Solieusap!C3630</f>
        <v>0</v>
      </c>
      <c r="D3630" s="15">
        <f>Solieusap!D3630</f>
        <v>0</v>
      </c>
      <c r="E3630" s="16">
        <f>ABS(Solieusap!E3630)</f>
        <v>0</v>
      </c>
      <c r="F3630" s="16">
        <f>ABS(Solieusap!F3630)</f>
        <v>0</v>
      </c>
      <c r="G3630" s="16">
        <f>ABS(Solieusap!G3630)</f>
        <v>0</v>
      </c>
      <c r="H3630" s="16">
        <f>ABS(Solieusap!H3630)</f>
        <v>0</v>
      </c>
      <c r="I3630" s="16">
        <f>ABS(Solieusap!I3630)</f>
        <v>0</v>
      </c>
      <c r="J3630" s="16">
        <f>ABS(Solieusap!J3630)</f>
        <v>0</v>
      </c>
      <c r="K3630" s="16">
        <f t="shared" si="0"/>
        <v>0</v>
      </c>
      <c r="L3630" s="16">
        <f t="shared" si="1"/>
        <v>0</v>
      </c>
    </row>
    <row r="3631" spans="1:12" ht="16.5" customHeight="1">
      <c r="A3631" s="15">
        <f>Solieusap!A3631</f>
        <v>0</v>
      </c>
      <c r="B3631" s="15">
        <f>Solieusap!B3631</f>
        <v>0</v>
      </c>
      <c r="C3631" s="15">
        <f>Solieusap!C3631</f>
        <v>0</v>
      </c>
      <c r="D3631" s="15">
        <f>Solieusap!D3631</f>
        <v>0</v>
      </c>
      <c r="E3631" s="16">
        <f>ABS(Solieusap!E3631)</f>
        <v>0</v>
      </c>
      <c r="F3631" s="16">
        <f>ABS(Solieusap!F3631)</f>
        <v>0</v>
      </c>
      <c r="G3631" s="16">
        <f>ABS(Solieusap!G3631)</f>
        <v>0</v>
      </c>
      <c r="H3631" s="16">
        <f>ABS(Solieusap!H3631)</f>
        <v>0</v>
      </c>
      <c r="I3631" s="16">
        <f>ABS(Solieusap!I3631)</f>
        <v>0</v>
      </c>
      <c r="J3631" s="16">
        <f>ABS(Solieusap!J3631)</f>
        <v>0</v>
      </c>
      <c r="K3631" s="16">
        <f t="shared" si="0"/>
        <v>0</v>
      </c>
      <c r="L3631" s="16">
        <f t="shared" si="1"/>
        <v>0</v>
      </c>
    </row>
    <row r="3632" spans="1:12" ht="16.5" customHeight="1">
      <c r="A3632" s="15">
        <f>Solieusap!A3632</f>
        <v>0</v>
      </c>
      <c r="B3632" s="15">
        <f>Solieusap!B3632</f>
        <v>0</v>
      </c>
      <c r="C3632" s="15">
        <f>Solieusap!C3632</f>
        <v>0</v>
      </c>
      <c r="D3632" s="15">
        <f>Solieusap!D3632</f>
        <v>0</v>
      </c>
      <c r="E3632" s="16">
        <f>ABS(Solieusap!E3632)</f>
        <v>0</v>
      </c>
      <c r="F3632" s="16">
        <f>ABS(Solieusap!F3632)</f>
        <v>0</v>
      </c>
      <c r="G3632" s="16">
        <f>ABS(Solieusap!G3632)</f>
        <v>0</v>
      </c>
      <c r="H3632" s="16">
        <f>ABS(Solieusap!H3632)</f>
        <v>0</v>
      </c>
      <c r="I3632" s="16">
        <f>ABS(Solieusap!I3632)</f>
        <v>0</v>
      </c>
      <c r="J3632" s="16">
        <f>ABS(Solieusap!J3632)</f>
        <v>0</v>
      </c>
      <c r="K3632" s="16">
        <f t="shared" si="0"/>
        <v>0</v>
      </c>
      <c r="L3632" s="16">
        <f t="shared" si="1"/>
        <v>0</v>
      </c>
    </row>
    <row r="3633" spans="1:12" ht="16.5" customHeight="1">
      <c r="A3633" s="15">
        <f>Solieusap!A3633</f>
        <v>0</v>
      </c>
      <c r="B3633" s="15">
        <f>Solieusap!B3633</f>
        <v>0</v>
      </c>
      <c r="C3633" s="15">
        <f>Solieusap!C3633</f>
        <v>0</v>
      </c>
      <c r="D3633" s="15">
        <f>Solieusap!D3633</f>
        <v>0</v>
      </c>
      <c r="E3633" s="16">
        <f>ABS(Solieusap!E3633)</f>
        <v>0</v>
      </c>
      <c r="F3633" s="16">
        <f>ABS(Solieusap!F3633)</f>
        <v>0</v>
      </c>
      <c r="G3633" s="16">
        <f>ABS(Solieusap!G3633)</f>
        <v>0</v>
      </c>
      <c r="H3633" s="16">
        <f>ABS(Solieusap!H3633)</f>
        <v>0</v>
      </c>
      <c r="I3633" s="16">
        <f>ABS(Solieusap!I3633)</f>
        <v>0</v>
      </c>
      <c r="J3633" s="16">
        <f>ABS(Solieusap!J3633)</f>
        <v>0</v>
      </c>
      <c r="K3633" s="16">
        <f t="shared" si="0"/>
        <v>0</v>
      </c>
      <c r="L3633" s="16">
        <f t="shared" si="1"/>
        <v>0</v>
      </c>
    </row>
    <row r="3634" spans="1:12" ht="16.5" customHeight="1">
      <c r="A3634" s="15">
        <f>Solieusap!A3634</f>
        <v>0</v>
      </c>
      <c r="B3634" s="15">
        <f>Solieusap!B3634</f>
        <v>0</v>
      </c>
      <c r="C3634" s="15">
        <f>Solieusap!C3634</f>
        <v>0</v>
      </c>
      <c r="D3634" s="15">
        <f>Solieusap!D3634</f>
        <v>0</v>
      </c>
      <c r="E3634" s="16">
        <f>ABS(Solieusap!E3634)</f>
        <v>0</v>
      </c>
      <c r="F3634" s="16">
        <f>ABS(Solieusap!F3634)</f>
        <v>0</v>
      </c>
      <c r="G3634" s="16">
        <f>ABS(Solieusap!G3634)</f>
        <v>0</v>
      </c>
      <c r="H3634" s="16">
        <f>ABS(Solieusap!H3634)</f>
        <v>0</v>
      </c>
      <c r="I3634" s="16">
        <f>ABS(Solieusap!I3634)</f>
        <v>0</v>
      </c>
      <c r="J3634" s="16">
        <f>ABS(Solieusap!J3634)</f>
        <v>0</v>
      </c>
      <c r="K3634" s="16">
        <f t="shared" si="0"/>
        <v>0</v>
      </c>
      <c r="L3634" s="16">
        <f t="shared" si="1"/>
        <v>0</v>
      </c>
    </row>
    <row r="3635" spans="1:12" ht="16.5" customHeight="1">
      <c r="A3635" s="15">
        <f>Solieusap!A3635</f>
        <v>0</v>
      </c>
      <c r="B3635" s="15">
        <f>Solieusap!B3635</f>
        <v>0</v>
      </c>
      <c r="C3635" s="15">
        <f>Solieusap!C3635</f>
        <v>0</v>
      </c>
      <c r="D3635" s="15">
        <f>Solieusap!D3635</f>
        <v>0</v>
      </c>
      <c r="E3635" s="16">
        <f>ABS(Solieusap!E3635)</f>
        <v>0</v>
      </c>
      <c r="F3635" s="16">
        <f>ABS(Solieusap!F3635)</f>
        <v>0</v>
      </c>
      <c r="G3635" s="16">
        <f>ABS(Solieusap!G3635)</f>
        <v>0</v>
      </c>
      <c r="H3635" s="16">
        <f>ABS(Solieusap!H3635)</f>
        <v>0</v>
      </c>
      <c r="I3635" s="16">
        <f>ABS(Solieusap!I3635)</f>
        <v>0</v>
      </c>
      <c r="J3635" s="16">
        <f>ABS(Solieusap!J3635)</f>
        <v>0</v>
      </c>
      <c r="K3635" s="16">
        <f t="shared" si="0"/>
        <v>0</v>
      </c>
      <c r="L3635" s="16">
        <f t="shared" si="1"/>
        <v>0</v>
      </c>
    </row>
    <row r="3636" spans="1:12" ht="16.5" customHeight="1">
      <c r="A3636" s="15">
        <f>Solieusap!A3636</f>
        <v>0</v>
      </c>
      <c r="B3636" s="15">
        <f>Solieusap!B3636</f>
        <v>0</v>
      </c>
      <c r="C3636" s="15">
        <f>Solieusap!C3636</f>
        <v>0</v>
      </c>
      <c r="D3636" s="15">
        <f>Solieusap!D3636</f>
        <v>0</v>
      </c>
      <c r="E3636" s="16">
        <f>ABS(Solieusap!E3636)</f>
        <v>0</v>
      </c>
      <c r="F3636" s="16">
        <f>ABS(Solieusap!F3636)</f>
        <v>0</v>
      </c>
      <c r="G3636" s="16">
        <f>ABS(Solieusap!G3636)</f>
        <v>0</v>
      </c>
      <c r="H3636" s="16">
        <f>ABS(Solieusap!H3636)</f>
        <v>0</v>
      </c>
      <c r="I3636" s="16">
        <f>ABS(Solieusap!I3636)</f>
        <v>0</v>
      </c>
      <c r="J3636" s="16">
        <f>ABS(Solieusap!J3636)</f>
        <v>0</v>
      </c>
      <c r="K3636" s="16">
        <f t="shared" si="0"/>
        <v>0</v>
      </c>
      <c r="L3636" s="16">
        <f t="shared" si="1"/>
        <v>0</v>
      </c>
    </row>
    <row r="3637" spans="1:12" ht="16.5" customHeight="1">
      <c r="A3637" s="15">
        <f>Solieusap!A3637</f>
        <v>0</v>
      </c>
      <c r="B3637" s="15">
        <f>Solieusap!B3637</f>
        <v>0</v>
      </c>
      <c r="C3637" s="15">
        <f>Solieusap!C3637</f>
        <v>0</v>
      </c>
      <c r="D3637" s="15">
        <f>Solieusap!D3637</f>
        <v>0</v>
      </c>
      <c r="E3637" s="16">
        <f>ABS(Solieusap!E3637)</f>
        <v>0</v>
      </c>
      <c r="F3637" s="16">
        <f>ABS(Solieusap!F3637)</f>
        <v>0</v>
      </c>
      <c r="G3637" s="16">
        <f>ABS(Solieusap!G3637)</f>
        <v>0</v>
      </c>
      <c r="H3637" s="16">
        <f>ABS(Solieusap!H3637)</f>
        <v>0</v>
      </c>
      <c r="I3637" s="16">
        <f>ABS(Solieusap!I3637)</f>
        <v>0</v>
      </c>
      <c r="J3637" s="16">
        <f>ABS(Solieusap!J3637)</f>
        <v>0</v>
      </c>
      <c r="K3637" s="16">
        <f t="shared" si="0"/>
        <v>0</v>
      </c>
      <c r="L3637" s="16">
        <f t="shared" si="1"/>
        <v>0</v>
      </c>
    </row>
    <row r="3638" spans="1:12" ht="16.5" customHeight="1">
      <c r="A3638" s="15">
        <f>Solieusap!A3638</f>
        <v>0</v>
      </c>
      <c r="B3638" s="15">
        <f>Solieusap!B3638</f>
        <v>0</v>
      </c>
      <c r="C3638" s="15">
        <f>Solieusap!C3638</f>
        <v>0</v>
      </c>
      <c r="D3638" s="15">
        <f>Solieusap!D3638</f>
        <v>0</v>
      </c>
      <c r="E3638" s="16">
        <f>ABS(Solieusap!E3638)</f>
        <v>0</v>
      </c>
      <c r="F3638" s="16">
        <f>ABS(Solieusap!F3638)</f>
        <v>0</v>
      </c>
      <c r="G3638" s="16">
        <f>ABS(Solieusap!G3638)</f>
        <v>0</v>
      </c>
      <c r="H3638" s="16">
        <f>ABS(Solieusap!H3638)</f>
        <v>0</v>
      </c>
      <c r="I3638" s="16">
        <f>ABS(Solieusap!I3638)</f>
        <v>0</v>
      </c>
      <c r="J3638" s="16">
        <f>ABS(Solieusap!J3638)</f>
        <v>0</v>
      </c>
      <c r="K3638" s="16">
        <f t="shared" si="0"/>
        <v>0</v>
      </c>
      <c r="L3638" s="16">
        <f t="shared" si="1"/>
        <v>0</v>
      </c>
    </row>
    <row r="3639" spans="1:12" ht="16.5" customHeight="1">
      <c r="A3639" s="15">
        <f>Solieusap!A3639</f>
        <v>0</v>
      </c>
      <c r="B3639" s="15">
        <f>Solieusap!B3639</f>
        <v>0</v>
      </c>
      <c r="C3639" s="15">
        <f>Solieusap!C3639</f>
        <v>0</v>
      </c>
      <c r="D3639" s="15">
        <f>Solieusap!D3639</f>
        <v>0</v>
      </c>
      <c r="E3639" s="16">
        <f>ABS(Solieusap!E3639)</f>
        <v>0</v>
      </c>
      <c r="F3639" s="16">
        <f>ABS(Solieusap!F3639)</f>
        <v>0</v>
      </c>
      <c r="G3639" s="16">
        <f>ABS(Solieusap!G3639)</f>
        <v>0</v>
      </c>
      <c r="H3639" s="16">
        <f>ABS(Solieusap!H3639)</f>
        <v>0</v>
      </c>
      <c r="I3639" s="16">
        <f>ABS(Solieusap!I3639)</f>
        <v>0</v>
      </c>
      <c r="J3639" s="16">
        <f>ABS(Solieusap!J3639)</f>
        <v>0</v>
      </c>
      <c r="K3639" s="16">
        <f t="shared" si="0"/>
        <v>0</v>
      </c>
      <c r="L3639" s="16">
        <f t="shared" si="1"/>
        <v>0</v>
      </c>
    </row>
    <row r="3640" spans="1:12" ht="16.5" customHeight="1">
      <c r="A3640" s="15">
        <f>Solieusap!A3640</f>
        <v>0</v>
      </c>
      <c r="B3640" s="15">
        <f>Solieusap!B3640</f>
        <v>0</v>
      </c>
      <c r="C3640" s="15">
        <f>Solieusap!C3640</f>
        <v>0</v>
      </c>
      <c r="D3640" s="15">
        <f>Solieusap!D3640</f>
        <v>0</v>
      </c>
      <c r="E3640" s="16">
        <f>ABS(Solieusap!E3640)</f>
        <v>0</v>
      </c>
      <c r="F3640" s="16">
        <f>ABS(Solieusap!F3640)</f>
        <v>0</v>
      </c>
      <c r="G3640" s="16">
        <f>ABS(Solieusap!G3640)</f>
        <v>0</v>
      </c>
      <c r="H3640" s="16">
        <f>ABS(Solieusap!H3640)</f>
        <v>0</v>
      </c>
      <c r="I3640" s="16">
        <f>ABS(Solieusap!I3640)</f>
        <v>0</v>
      </c>
      <c r="J3640" s="16">
        <f>ABS(Solieusap!J3640)</f>
        <v>0</v>
      </c>
      <c r="K3640" s="16">
        <f t="shared" si="0"/>
        <v>0</v>
      </c>
      <c r="L3640" s="16">
        <f t="shared" si="1"/>
        <v>0</v>
      </c>
    </row>
    <row r="3641" spans="1:12" ht="16.5" customHeight="1">
      <c r="A3641" s="15">
        <f>Solieusap!A3641</f>
        <v>0</v>
      </c>
      <c r="B3641" s="15">
        <f>Solieusap!B3641</f>
        <v>0</v>
      </c>
      <c r="C3641" s="15">
        <f>Solieusap!C3641</f>
        <v>0</v>
      </c>
      <c r="D3641" s="15">
        <f>Solieusap!D3641</f>
        <v>0</v>
      </c>
      <c r="E3641" s="16">
        <f>ABS(Solieusap!E3641)</f>
        <v>0</v>
      </c>
      <c r="F3641" s="16">
        <f>ABS(Solieusap!F3641)</f>
        <v>0</v>
      </c>
      <c r="G3641" s="16">
        <f>ABS(Solieusap!G3641)</f>
        <v>0</v>
      </c>
      <c r="H3641" s="16">
        <f>ABS(Solieusap!H3641)</f>
        <v>0</v>
      </c>
      <c r="I3641" s="16">
        <f>ABS(Solieusap!I3641)</f>
        <v>0</v>
      </c>
      <c r="J3641" s="16">
        <f>ABS(Solieusap!J3641)</f>
        <v>0</v>
      </c>
      <c r="K3641" s="16">
        <f t="shared" si="0"/>
        <v>0</v>
      </c>
      <c r="L3641" s="16">
        <f t="shared" si="1"/>
        <v>0</v>
      </c>
    </row>
    <row r="3642" spans="1:12" ht="16.5" customHeight="1">
      <c r="A3642" s="15">
        <f>Solieusap!A3642</f>
        <v>0</v>
      </c>
      <c r="B3642" s="15">
        <f>Solieusap!B3642</f>
        <v>0</v>
      </c>
      <c r="C3642" s="15">
        <f>Solieusap!C3642</f>
        <v>0</v>
      </c>
      <c r="D3642" s="15">
        <f>Solieusap!D3642</f>
        <v>0</v>
      </c>
      <c r="E3642" s="16">
        <f>ABS(Solieusap!E3642)</f>
        <v>0</v>
      </c>
      <c r="F3642" s="16">
        <f>ABS(Solieusap!F3642)</f>
        <v>0</v>
      </c>
      <c r="G3642" s="16">
        <f>ABS(Solieusap!G3642)</f>
        <v>0</v>
      </c>
      <c r="H3642" s="16">
        <f>ABS(Solieusap!H3642)</f>
        <v>0</v>
      </c>
      <c r="I3642" s="16">
        <f>ABS(Solieusap!I3642)</f>
        <v>0</v>
      </c>
      <c r="J3642" s="16">
        <f>ABS(Solieusap!J3642)</f>
        <v>0</v>
      </c>
      <c r="K3642" s="16">
        <f t="shared" si="0"/>
        <v>0</v>
      </c>
      <c r="L3642" s="16">
        <f t="shared" si="1"/>
        <v>0</v>
      </c>
    </row>
    <row r="3643" spans="1:12" ht="16.5" customHeight="1">
      <c r="A3643" s="15">
        <f>Solieusap!A3643</f>
        <v>0</v>
      </c>
      <c r="B3643" s="15">
        <f>Solieusap!B3643</f>
        <v>0</v>
      </c>
      <c r="C3643" s="15">
        <f>Solieusap!C3643</f>
        <v>0</v>
      </c>
      <c r="D3643" s="15">
        <f>Solieusap!D3643</f>
        <v>0</v>
      </c>
      <c r="E3643" s="16">
        <f>ABS(Solieusap!E3643)</f>
        <v>0</v>
      </c>
      <c r="F3643" s="16">
        <f>ABS(Solieusap!F3643)</f>
        <v>0</v>
      </c>
      <c r="G3643" s="16">
        <f>ABS(Solieusap!G3643)</f>
        <v>0</v>
      </c>
      <c r="H3643" s="16">
        <f>ABS(Solieusap!H3643)</f>
        <v>0</v>
      </c>
      <c r="I3643" s="16">
        <f>ABS(Solieusap!I3643)</f>
        <v>0</v>
      </c>
      <c r="J3643" s="16">
        <f>ABS(Solieusap!J3643)</f>
        <v>0</v>
      </c>
      <c r="K3643" s="16">
        <f t="shared" si="0"/>
        <v>0</v>
      </c>
      <c r="L3643" s="16">
        <f t="shared" si="1"/>
        <v>0</v>
      </c>
    </row>
    <row r="3644" spans="1:12" ht="16.5" customHeight="1">
      <c r="A3644" s="15">
        <f>Solieusap!A3644</f>
        <v>0</v>
      </c>
      <c r="B3644" s="15">
        <f>Solieusap!B3644</f>
        <v>0</v>
      </c>
      <c r="C3644" s="15">
        <f>Solieusap!C3644</f>
        <v>0</v>
      </c>
      <c r="D3644" s="15">
        <f>Solieusap!D3644</f>
        <v>0</v>
      </c>
      <c r="E3644" s="16">
        <f>ABS(Solieusap!E3644)</f>
        <v>0</v>
      </c>
      <c r="F3644" s="16">
        <f>ABS(Solieusap!F3644)</f>
        <v>0</v>
      </c>
      <c r="G3644" s="16">
        <f>ABS(Solieusap!G3644)</f>
        <v>0</v>
      </c>
      <c r="H3644" s="16">
        <f>ABS(Solieusap!H3644)</f>
        <v>0</v>
      </c>
      <c r="I3644" s="16">
        <f>ABS(Solieusap!I3644)</f>
        <v>0</v>
      </c>
      <c r="J3644" s="16">
        <f>ABS(Solieusap!J3644)</f>
        <v>0</v>
      </c>
      <c r="K3644" s="16">
        <f t="shared" si="0"/>
        <v>0</v>
      </c>
      <c r="L3644" s="16">
        <f t="shared" si="1"/>
        <v>0</v>
      </c>
    </row>
    <row r="3645" spans="1:12" ht="16.5" customHeight="1">
      <c r="A3645" s="15">
        <f>Solieusap!A3645</f>
        <v>0</v>
      </c>
      <c r="B3645" s="15">
        <f>Solieusap!B3645</f>
        <v>0</v>
      </c>
      <c r="C3645" s="15">
        <f>Solieusap!C3645</f>
        <v>0</v>
      </c>
      <c r="D3645" s="15">
        <f>Solieusap!D3645</f>
        <v>0</v>
      </c>
      <c r="E3645" s="16">
        <f>ABS(Solieusap!E3645)</f>
        <v>0</v>
      </c>
      <c r="F3645" s="16">
        <f>ABS(Solieusap!F3645)</f>
        <v>0</v>
      </c>
      <c r="G3645" s="16">
        <f>ABS(Solieusap!G3645)</f>
        <v>0</v>
      </c>
      <c r="H3645" s="16">
        <f>ABS(Solieusap!H3645)</f>
        <v>0</v>
      </c>
      <c r="I3645" s="16">
        <f>ABS(Solieusap!I3645)</f>
        <v>0</v>
      </c>
      <c r="J3645" s="16">
        <f>ABS(Solieusap!J3645)</f>
        <v>0</v>
      </c>
      <c r="K3645" s="16">
        <f t="shared" si="0"/>
        <v>0</v>
      </c>
      <c r="L3645" s="16">
        <f t="shared" si="1"/>
        <v>0</v>
      </c>
    </row>
    <row r="3646" spans="1:12" ht="16.5" customHeight="1">
      <c r="A3646" s="15">
        <f>Solieusap!A3646</f>
        <v>0</v>
      </c>
      <c r="B3646" s="15">
        <f>Solieusap!B3646</f>
        <v>0</v>
      </c>
      <c r="C3646" s="15">
        <f>Solieusap!C3646</f>
        <v>0</v>
      </c>
      <c r="D3646" s="15">
        <f>Solieusap!D3646</f>
        <v>0</v>
      </c>
      <c r="E3646" s="16">
        <f>ABS(Solieusap!E3646)</f>
        <v>0</v>
      </c>
      <c r="F3646" s="16">
        <f>ABS(Solieusap!F3646)</f>
        <v>0</v>
      </c>
      <c r="G3646" s="16">
        <f>ABS(Solieusap!G3646)</f>
        <v>0</v>
      </c>
      <c r="H3646" s="16">
        <f>ABS(Solieusap!H3646)</f>
        <v>0</v>
      </c>
      <c r="I3646" s="16">
        <f>ABS(Solieusap!I3646)</f>
        <v>0</v>
      </c>
      <c r="J3646" s="16">
        <f>ABS(Solieusap!J3646)</f>
        <v>0</v>
      </c>
      <c r="K3646" s="16">
        <f t="shared" si="0"/>
        <v>0</v>
      </c>
      <c r="L3646" s="16">
        <f t="shared" si="1"/>
        <v>0</v>
      </c>
    </row>
    <row r="3647" spans="1:12" ht="16.5" customHeight="1">
      <c r="A3647" s="15">
        <f>Solieusap!A3647</f>
        <v>0</v>
      </c>
      <c r="B3647" s="15">
        <f>Solieusap!B3647</f>
        <v>0</v>
      </c>
      <c r="C3647" s="15">
        <f>Solieusap!C3647</f>
        <v>0</v>
      </c>
      <c r="D3647" s="15">
        <f>Solieusap!D3647</f>
        <v>0</v>
      </c>
      <c r="E3647" s="16">
        <f>ABS(Solieusap!E3647)</f>
        <v>0</v>
      </c>
      <c r="F3647" s="16">
        <f>ABS(Solieusap!F3647)</f>
        <v>0</v>
      </c>
      <c r="G3647" s="16">
        <f>ABS(Solieusap!G3647)</f>
        <v>0</v>
      </c>
      <c r="H3647" s="16">
        <f>ABS(Solieusap!H3647)</f>
        <v>0</v>
      </c>
      <c r="I3647" s="16">
        <f>ABS(Solieusap!I3647)</f>
        <v>0</v>
      </c>
      <c r="J3647" s="16">
        <f>ABS(Solieusap!J3647)</f>
        <v>0</v>
      </c>
      <c r="K3647" s="16">
        <f t="shared" si="0"/>
        <v>0</v>
      </c>
      <c r="L3647" s="16">
        <f t="shared" si="1"/>
        <v>0</v>
      </c>
    </row>
    <row r="3648" spans="1:12" ht="16.5" customHeight="1">
      <c r="A3648" s="15">
        <f>Solieusap!A3648</f>
        <v>0</v>
      </c>
      <c r="B3648" s="15">
        <f>Solieusap!B3648</f>
        <v>0</v>
      </c>
      <c r="C3648" s="15">
        <f>Solieusap!C3648</f>
        <v>0</v>
      </c>
      <c r="D3648" s="15">
        <f>Solieusap!D3648</f>
        <v>0</v>
      </c>
      <c r="E3648" s="16">
        <f>ABS(Solieusap!E3648)</f>
        <v>0</v>
      </c>
      <c r="F3648" s="16">
        <f>ABS(Solieusap!F3648)</f>
        <v>0</v>
      </c>
      <c r="G3648" s="16">
        <f>ABS(Solieusap!G3648)</f>
        <v>0</v>
      </c>
      <c r="H3648" s="16">
        <f>ABS(Solieusap!H3648)</f>
        <v>0</v>
      </c>
      <c r="I3648" s="16">
        <f>ABS(Solieusap!I3648)</f>
        <v>0</v>
      </c>
      <c r="J3648" s="16">
        <f>ABS(Solieusap!J3648)</f>
        <v>0</v>
      </c>
      <c r="K3648" s="16">
        <f t="shared" si="0"/>
        <v>0</v>
      </c>
      <c r="L3648" s="16">
        <f t="shared" si="1"/>
        <v>0</v>
      </c>
    </row>
    <row r="3649" spans="1:12" ht="16.5" customHeight="1">
      <c r="A3649" s="15">
        <f>Solieusap!A3649</f>
        <v>0</v>
      </c>
      <c r="B3649" s="15">
        <f>Solieusap!B3649</f>
        <v>0</v>
      </c>
      <c r="C3649" s="15">
        <f>Solieusap!C3649</f>
        <v>0</v>
      </c>
      <c r="D3649" s="15">
        <f>Solieusap!D3649</f>
        <v>0</v>
      </c>
      <c r="E3649" s="16">
        <f>ABS(Solieusap!E3649)</f>
        <v>0</v>
      </c>
      <c r="F3649" s="16">
        <f>ABS(Solieusap!F3649)</f>
        <v>0</v>
      </c>
      <c r="G3649" s="16">
        <f>ABS(Solieusap!G3649)</f>
        <v>0</v>
      </c>
      <c r="H3649" s="16">
        <f>ABS(Solieusap!H3649)</f>
        <v>0</v>
      </c>
      <c r="I3649" s="16">
        <f>ABS(Solieusap!I3649)</f>
        <v>0</v>
      </c>
      <c r="J3649" s="16">
        <f>ABS(Solieusap!J3649)</f>
        <v>0</v>
      </c>
      <c r="K3649" s="16">
        <f t="shared" si="0"/>
        <v>0</v>
      </c>
      <c r="L3649" s="16">
        <f t="shared" si="1"/>
        <v>0</v>
      </c>
    </row>
    <row r="3650" spans="1:12" ht="16.5" customHeight="1">
      <c r="A3650" s="15">
        <f>Solieusap!A3650</f>
        <v>0</v>
      </c>
      <c r="B3650" s="15">
        <f>Solieusap!B3650</f>
        <v>0</v>
      </c>
      <c r="C3650" s="15">
        <f>Solieusap!C3650</f>
        <v>0</v>
      </c>
      <c r="D3650" s="15">
        <f>Solieusap!D3650</f>
        <v>0</v>
      </c>
      <c r="E3650" s="16">
        <f>ABS(Solieusap!E3650)</f>
        <v>0</v>
      </c>
      <c r="F3650" s="16">
        <f>ABS(Solieusap!F3650)</f>
        <v>0</v>
      </c>
      <c r="G3650" s="16">
        <f>ABS(Solieusap!G3650)</f>
        <v>0</v>
      </c>
      <c r="H3650" s="16">
        <f>ABS(Solieusap!H3650)</f>
        <v>0</v>
      </c>
      <c r="I3650" s="16">
        <f>ABS(Solieusap!I3650)</f>
        <v>0</v>
      </c>
      <c r="J3650" s="16">
        <f>ABS(Solieusap!J3650)</f>
        <v>0</v>
      </c>
      <c r="K3650" s="16">
        <f t="shared" si="0"/>
        <v>0</v>
      </c>
      <c r="L3650" s="16">
        <f t="shared" si="1"/>
        <v>0</v>
      </c>
    </row>
    <row r="3651" spans="1:12" ht="16.5" customHeight="1">
      <c r="A3651" s="15">
        <f>Solieusap!A3651</f>
        <v>0</v>
      </c>
      <c r="B3651" s="15">
        <f>Solieusap!B3651</f>
        <v>0</v>
      </c>
      <c r="C3651" s="15">
        <f>Solieusap!C3651</f>
        <v>0</v>
      </c>
      <c r="D3651" s="15">
        <f>Solieusap!D3651</f>
        <v>0</v>
      </c>
      <c r="E3651" s="16">
        <f>ABS(Solieusap!E3651)</f>
        <v>0</v>
      </c>
      <c r="F3651" s="16">
        <f>ABS(Solieusap!F3651)</f>
        <v>0</v>
      </c>
      <c r="G3651" s="16">
        <f>ABS(Solieusap!G3651)</f>
        <v>0</v>
      </c>
      <c r="H3651" s="16">
        <f>ABS(Solieusap!H3651)</f>
        <v>0</v>
      </c>
      <c r="I3651" s="16">
        <f>ABS(Solieusap!I3651)</f>
        <v>0</v>
      </c>
      <c r="J3651" s="16">
        <f>ABS(Solieusap!J3651)</f>
        <v>0</v>
      </c>
      <c r="K3651" s="16">
        <f t="shared" si="0"/>
        <v>0</v>
      </c>
      <c r="L3651" s="16">
        <f t="shared" si="1"/>
        <v>0</v>
      </c>
    </row>
    <row r="3652" spans="1:12" ht="16.5" customHeight="1">
      <c r="A3652" s="15">
        <f>Solieusap!A3652</f>
        <v>0</v>
      </c>
      <c r="B3652" s="15">
        <f>Solieusap!B3652</f>
        <v>0</v>
      </c>
      <c r="C3652" s="15">
        <f>Solieusap!C3652</f>
        <v>0</v>
      </c>
      <c r="D3652" s="15">
        <f>Solieusap!D3652</f>
        <v>0</v>
      </c>
      <c r="E3652" s="16">
        <f>ABS(Solieusap!E3652)</f>
        <v>0</v>
      </c>
      <c r="F3652" s="16">
        <f>ABS(Solieusap!F3652)</f>
        <v>0</v>
      </c>
      <c r="G3652" s="16">
        <f>ABS(Solieusap!G3652)</f>
        <v>0</v>
      </c>
      <c r="H3652" s="16">
        <f>ABS(Solieusap!H3652)</f>
        <v>0</v>
      </c>
      <c r="I3652" s="16">
        <f>ABS(Solieusap!I3652)</f>
        <v>0</v>
      </c>
      <c r="J3652" s="16">
        <f>ABS(Solieusap!J3652)</f>
        <v>0</v>
      </c>
      <c r="K3652" s="16">
        <f t="shared" si="0"/>
        <v>0</v>
      </c>
      <c r="L3652" s="16">
        <f t="shared" si="1"/>
        <v>0</v>
      </c>
    </row>
    <row r="3653" spans="1:12" ht="16.5" customHeight="1">
      <c r="A3653" s="15">
        <f>Solieusap!A3653</f>
        <v>0</v>
      </c>
      <c r="B3653" s="15">
        <f>Solieusap!B3653</f>
        <v>0</v>
      </c>
      <c r="C3653" s="15">
        <f>Solieusap!C3653</f>
        <v>0</v>
      </c>
      <c r="D3653" s="15">
        <f>Solieusap!D3653</f>
        <v>0</v>
      </c>
      <c r="E3653" s="16">
        <f>ABS(Solieusap!E3653)</f>
        <v>0</v>
      </c>
      <c r="F3653" s="16">
        <f>ABS(Solieusap!F3653)</f>
        <v>0</v>
      </c>
      <c r="G3653" s="16">
        <f>ABS(Solieusap!G3653)</f>
        <v>0</v>
      </c>
      <c r="H3653" s="16">
        <f>ABS(Solieusap!H3653)</f>
        <v>0</v>
      </c>
      <c r="I3653" s="16">
        <f>ABS(Solieusap!I3653)</f>
        <v>0</v>
      </c>
      <c r="J3653" s="16">
        <f>ABS(Solieusap!J3653)</f>
        <v>0</v>
      </c>
      <c r="K3653" s="16">
        <f t="shared" si="0"/>
        <v>0</v>
      </c>
      <c r="L3653" s="16">
        <f t="shared" si="1"/>
        <v>0</v>
      </c>
    </row>
    <row r="3654" spans="1:12" ht="16.5" customHeight="1">
      <c r="A3654" s="15">
        <f>Solieusap!A3654</f>
        <v>0</v>
      </c>
      <c r="B3654" s="15">
        <f>Solieusap!B3654</f>
        <v>0</v>
      </c>
      <c r="C3654" s="15">
        <f>Solieusap!C3654</f>
        <v>0</v>
      </c>
      <c r="D3654" s="15">
        <f>Solieusap!D3654</f>
        <v>0</v>
      </c>
      <c r="E3654" s="16">
        <f>ABS(Solieusap!E3654)</f>
        <v>0</v>
      </c>
      <c r="F3654" s="16">
        <f>ABS(Solieusap!F3654)</f>
        <v>0</v>
      </c>
      <c r="G3654" s="16">
        <f>ABS(Solieusap!G3654)</f>
        <v>0</v>
      </c>
      <c r="H3654" s="16">
        <f>ABS(Solieusap!H3654)</f>
        <v>0</v>
      </c>
      <c r="I3654" s="16">
        <f>ABS(Solieusap!I3654)</f>
        <v>0</v>
      </c>
      <c r="J3654" s="16">
        <f>ABS(Solieusap!J3654)</f>
        <v>0</v>
      </c>
      <c r="K3654" s="16">
        <f t="shared" si="0"/>
        <v>0</v>
      </c>
      <c r="L3654" s="16">
        <f t="shared" si="1"/>
        <v>0</v>
      </c>
    </row>
    <row r="3655" spans="1:12" ht="16.5" customHeight="1">
      <c r="A3655" s="15">
        <f>Solieusap!A3655</f>
        <v>0</v>
      </c>
      <c r="B3655" s="15">
        <f>Solieusap!B3655</f>
        <v>0</v>
      </c>
      <c r="C3655" s="15">
        <f>Solieusap!C3655</f>
        <v>0</v>
      </c>
      <c r="D3655" s="15">
        <f>Solieusap!D3655</f>
        <v>0</v>
      </c>
      <c r="E3655" s="16">
        <f>ABS(Solieusap!E3655)</f>
        <v>0</v>
      </c>
      <c r="F3655" s="16">
        <f>ABS(Solieusap!F3655)</f>
        <v>0</v>
      </c>
      <c r="G3655" s="16">
        <f>ABS(Solieusap!G3655)</f>
        <v>0</v>
      </c>
      <c r="H3655" s="16">
        <f>ABS(Solieusap!H3655)</f>
        <v>0</v>
      </c>
      <c r="I3655" s="16">
        <f>ABS(Solieusap!I3655)</f>
        <v>0</v>
      </c>
      <c r="J3655" s="16">
        <f>ABS(Solieusap!J3655)</f>
        <v>0</v>
      </c>
      <c r="K3655" s="16">
        <f t="shared" si="0"/>
        <v>0</v>
      </c>
      <c r="L3655" s="16">
        <f t="shared" si="1"/>
        <v>0</v>
      </c>
    </row>
    <row r="3656" spans="1:12" ht="16.5" customHeight="1">
      <c r="A3656" s="15">
        <f>Solieusap!A3656</f>
        <v>0</v>
      </c>
      <c r="B3656" s="15">
        <f>Solieusap!B3656</f>
        <v>0</v>
      </c>
      <c r="C3656" s="15">
        <f>Solieusap!C3656</f>
        <v>0</v>
      </c>
      <c r="D3656" s="15">
        <f>Solieusap!D3656</f>
        <v>0</v>
      </c>
      <c r="E3656" s="16">
        <f>ABS(Solieusap!E3656)</f>
        <v>0</v>
      </c>
      <c r="F3656" s="16">
        <f>ABS(Solieusap!F3656)</f>
        <v>0</v>
      </c>
      <c r="G3656" s="16">
        <f>ABS(Solieusap!G3656)</f>
        <v>0</v>
      </c>
      <c r="H3656" s="16">
        <f>ABS(Solieusap!H3656)</f>
        <v>0</v>
      </c>
      <c r="I3656" s="16">
        <f>ABS(Solieusap!I3656)</f>
        <v>0</v>
      </c>
      <c r="J3656" s="16">
        <f>ABS(Solieusap!J3656)</f>
        <v>0</v>
      </c>
      <c r="K3656" s="16">
        <f t="shared" si="0"/>
        <v>0</v>
      </c>
      <c r="L3656" s="16">
        <f t="shared" si="1"/>
        <v>0</v>
      </c>
    </row>
    <row r="3657" spans="1:12" ht="16.5" customHeight="1">
      <c r="A3657" s="15">
        <f>Solieusap!A3657</f>
        <v>0</v>
      </c>
      <c r="B3657" s="15">
        <f>Solieusap!B3657</f>
        <v>0</v>
      </c>
      <c r="C3657" s="15">
        <f>Solieusap!C3657</f>
        <v>0</v>
      </c>
      <c r="D3657" s="15">
        <f>Solieusap!D3657</f>
        <v>0</v>
      </c>
      <c r="E3657" s="16">
        <f>ABS(Solieusap!E3657)</f>
        <v>0</v>
      </c>
      <c r="F3657" s="16">
        <f>ABS(Solieusap!F3657)</f>
        <v>0</v>
      </c>
      <c r="G3657" s="16">
        <f>ABS(Solieusap!G3657)</f>
        <v>0</v>
      </c>
      <c r="H3657" s="16">
        <f>ABS(Solieusap!H3657)</f>
        <v>0</v>
      </c>
      <c r="I3657" s="16">
        <f>ABS(Solieusap!I3657)</f>
        <v>0</v>
      </c>
      <c r="J3657" s="16">
        <f>ABS(Solieusap!J3657)</f>
        <v>0</v>
      </c>
      <c r="K3657" s="16">
        <f t="shared" si="0"/>
        <v>0</v>
      </c>
      <c r="L3657" s="16">
        <f t="shared" si="1"/>
        <v>0</v>
      </c>
    </row>
    <row r="3658" spans="1:12" ht="16.5" customHeight="1">
      <c r="A3658" s="15">
        <f>Solieusap!A3658</f>
        <v>0</v>
      </c>
      <c r="B3658" s="15">
        <f>Solieusap!B3658</f>
        <v>0</v>
      </c>
      <c r="C3658" s="15">
        <f>Solieusap!C3658</f>
        <v>0</v>
      </c>
      <c r="D3658" s="15">
        <f>Solieusap!D3658</f>
        <v>0</v>
      </c>
      <c r="E3658" s="16">
        <f>ABS(Solieusap!E3658)</f>
        <v>0</v>
      </c>
      <c r="F3658" s="16">
        <f>ABS(Solieusap!F3658)</f>
        <v>0</v>
      </c>
      <c r="G3658" s="16">
        <f>ABS(Solieusap!G3658)</f>
        <v>0</v>
      </c>
      <c r="H3658" s="16">
        <f>ABS(Solieusap!H3658)</f>
        <v>0</v>
      </c>
      <c r="I3658" s="16">
        <f>ABS(Solieusap!I3658)</f>
        <v>0</v>
      </c>
      <c r="J3658" s="16">
        <f>ABS(Solieusap!J3658)</f>
        <v>0</v>
      </c>
      <c r="K3658" s="16">
        <f t="shared" si="0"/>
        <v>0</v>
      </c>
      <c r="L3658" s="16">
        <f t="shared" si="1"/>
        <v>0</v>
      </c>
    </row>
    <row r="3659" spans="1:12" ht="16.5" customHeight="1">
      <c r="A3659" s="15">
        <f>Solieusap!A3659</f>
        <v>0</v>
      </c>
      <c r="B3659" s="15">
        <f>Solieusap!B3659</f>
        <v>0</v>
      </c>
      <c r="C3659" s="15">
        <f>Solieusap!C3659</f>
        <v>0</v>
      </c>
      <c r="D3659" s="15">
        <f>Solieusap!D3659</f>
        <v>0</v>
      </c>
      <c r="E3659" s="16">
        <f>ABS(Solieusap!E3659)</f>
        <v>0</v>
      </c>
      <c r="F3659" s="16">
        <f>ABS(Solieusap!F3659)</f>
        <v>0</v>
      </c>
      <c r="G3659" s="16">
        <f>ABS(Solieusap!G3659)</f>
        <v>0</v>
      </c>
      <c r="H3659" s="16">
        <f>ABS(Solieusap!H3659)</f>
        <v>0</v>
      </c>
      <c r="I3659" s="16">
        <f>ABS(Solieusap!I3659)</f>
        <v>0</v>
      </c>
      <c r="J3659" s="16">
        <f>ABS(Solieusap!J3659)</f>
        <v>0</v>
      </c>
      <c r="K3659" s="16">
        <f t="shared" si="0"/>
        <v>0</v>
      </c>
      <c r="L3659" s="16">
        <f t="shared" si="1"/>
        <v>0</v>
      </c>
    </row>
    <row r="3660" spans="1:12" ht="16.5" customHeight="1">
      <c r="A3660" s="15">
        <f>Solieusap!A3660</f>
        <v>0</v>
      </c>
      <c r="B3660" s="15">
        <f>Solieusap!B3660</f>
        <v>0</v>
      </c>
      <c r="C3660" s="15">
        <f>Solieusap!C3660</f>
        <v>0</v>
      </c>
      <c r="D3660" s="15">
        <f>Solieusap!D3660</f>
        <v>0</v>
      </c>
      <c r="E3660" s="16">
        <f>ABS(Solieusap!E3660)</f>
        <v>0</v>
      </c>
      <c r="F3660" s="16">
        <f>ABS(Solieusap!F3660)</f>
        <v>0</v>
      </c>
      <c r="G3660" s="16">
        <f>ABS(Solieusap!G3660)</f>
        <v>0</v>
      </c>
      <c r="H3660" s="16">
        <f>ABS(Solieusap!H3660)</f>
        <v>0</v>
      </c>
      <c r="I3660" s="16">
        <f>ABS(Solieusap!I3660)</f>
        <v>0</v>
      </c>
      <c r="J3660" s="16">
        <f>ABS(Solieusap!J3660)</f>
        <v>0</v>
      </c>
      <c r="K3660" s="16">
        <f t="shared" si="0"/>
        <v>0</v>
      </c>
      <c r="L3660" s="16">
        <f t="shared" si="1"/>
        <v>0</v>
      </c>
    </row>
    <row r="3661" spans="1:12" ht="16.5" customHeight="1">
      <c r="A3661" s="15">
        <f>Solieusap!A3661</f>
        <v>0</v>
      </c>
      <c r="B3661" s="15">
        <f>Solieusap!B3661</f>
        <v>0</v>
      </c>
      <c r="C3661" s="15">
        <f>Solieusap!C3661</f>
        <v>0</v>
      </c>
      <c r="D3661" s="15">
        <f>Solieusap!D3661</f>
        <v>0</v>
      </c>
      <c r="E3661" s="16">
        <f>ABS(Solieusap!E3661)</f>
        <v>0</v>
      </c>
      <c r="F3661" s="16">
        <f>ABS(Solieusap!F3661)</f>
        <v>0</v>
      </c>
      <c r="G3661" s="16">
        <f>ABS(Solieusap!G3661)</f>
        <v>0</v>
      </c>
      <c r="H3661" s="16">
        <f>ABS(Solieusap!H3661)</f>
        <v>0</v>
      </c>
      <c r="I3661" s="16">
        <f>ABS(Solieusap!I3661)</f>
        <v>0</v>
      </c>
      <c r="J3661" s="16">
        <f>ABS(Solieusap!J3661)</f>
        <v>0</v>
      </c>
      <c r="K3661" s="16">
        <f t="shared" si="0"/>
        <v>0</v>
      </c>
      <c r="L3661" s="16">
        <f t="shared" si="1"/>
        <v>0</v>
      </c>
    </row>
    <row r="3662" spans="1:12" ht="16.5" customHeight="1">
      <c r="A3662" s="15">
        <f>Solieusap!A3662</f>
        <v>0</v>
      </c>
      <c r="B3662" s="15">
        <f>Solieusap!B3662</f>
        <v>0</v>
      </c>
      <c r="C3662" s="15">
        <f>Solieusap!C3662</f>
        <v>0</v>
      </c>
      <c r="D3662" s="15">
        <f>Solieusap!D3662</f>
        <v>0</v>
      </c>
      <c r="E3662" s="16">
        <f>ABS(Solieusap!E3662)</f>
        <v>0</v>
      </c>
      <c r="F3662" s="16">
        <f>ABS(Solieusap!F3662)</f>
        <v>0</v>
      </c>
      <c r="G3662" s="16">
        <f>ABS(Solieusap!G3662)</f>
        <v>0</v>
      </c>
      <c r="H3662" s="16">
        <f>ABS(Solieusap!H3662)</f>
        <v>0</v>
      </c>
      <c r="I3662" s="16">
        <f>ABS(Solieusap!I3662)</f>
        <v>0</v>
      </c>
      <c r="J3662" s="16">
        <f>ABS(Solieusap!J3662)</f>
        <v>0</v>
      </c>
      <c r="K3662" s="16">
        <f t="shared" si="0"/>
        <v>0</v>
      </c>
      <c r="L3662" s="16">
        <f t="shared" si="1"/>
        <v>0</v>
      </c>
    </row>
    <row r="3663" spans="1:12" ht="16.5" customHeight="1">
      <c r="A3663" s="15">
        <f>Solieusap!A3663</f>
        <v>0</v>
      </c>
      <c r="B3663" s="15">
        <f>Solieusap!B3663</f>
        <v>0</v>
      </c>
      <c r="C3663" s="15">
        <f>Solieusap!C3663</f>
        <v>0</v>
      </c>
      <c r="D3663" s="15">
        <f>Solieusap!D3663</f>
        <v>0</v>
      </c>
      <c r="E3663" s="16">
        <f>ABS(Solieusap!E3663)</f>
        <v>0</v>
      </c>
      <c r="F3663" s="16">
        <f>ABS(Solieusap!F3663)</f>
        <v>0</v>
      </c>
      <c r="G3663" s="16">
        <f>ABS(Solieusap!G3663)</f>
        <v>0</v>
      </c>
      <c r="H3663" s="16">
        <f>ABS(Solieusap!H3663)</f>
        <v>0</v>
      </c>
      <c r="I3663" s="16">
        <f>ABS(Solieusap!I3663)</f>
        <v>0</v>
      </c>
      <c r="J3663" s="16">
        <f>ABS(Solieusap!J3663)</f>
        <v>0</v>
      </c>
      <c r="K3663" s="16">
        <f t="shared" si="0"/>
        <v>0</v>
      </c>
      <c r="L3663" s="16">
        <f t="shared" si="1"/>
        <v>0</v>
      </c>
    </row>
    <row r="3664" spans="1:12" ht="16.5" customHeight="1">
      <c r="A3664" s="15">
        <f>Solieusap!A3664</f>
        <v>0</v>
      </c>
      <c r="B3664" s="15">
        <f>Solieusap!B3664</f>
        <v>0</v>
      </c>
      <c r="C3664" s="15">
        <f>Solieusap!C3664</f>
        <v>0</v>
      </c>
      <c r="D3664" s="15">
        <f>Solieusap!D3664</f>
        <v>0</v>
      </c>
      <c r="E3664" s="16">
        <f>ABS(Solieusap!E3664)</f>
        <v>0</v>
      </c>
      <c r="F3664" s="16">
        <f>ABS(Solieusap!F3664)</f>
        <v>0</v>
      </c>
      <c r="G3664" s="16">
        <f>ABS(Solieusap!G3664)</f>
        <v>0</v>
      </c>
      <c r="H3664" s="16">
        <f>ABS(Solieusap!H3664)</f>
        <v>0</v>
      </c>
      <c r="I3664" s="16">
        <f>ABS(Solieusap!I3664)</f>
        <v>0</v>
      </c>
      <c r="J3664" s="16">
        <f>ABS(Solieusap!J3664)</f>
        <v>0</v>
      </c>
      <c r="K3664" s="16">
        <f t="shared" si="0"/>
        <v>0</v>
      </c>
      <c r="L3664" s="16">
        <f t="shared" si="1"/>
        <v>0</v>
      </c>
    </row>
    <row r="3665" spans="1:12" ht="16.5" customHeight="1">
      <c r="A3665" s="15">
        <f>Solieusap!A3665</f>
        <v>0</v>
      </c>
      <c r="B3665" s="15">
        <f>Solieusap!B3665</f>
        <v>0</v>
      </c>
      <c r="C3665" s="15">
        <f>Solieusap!C3665</f>
        <v>0</v>
      </c>
      <c r="D3665" s="15">
        <f>Solieusap!D3665</f>
        <v>0</v>
      </c>
      <c r="E3665" s="16">
        <f>ABS(Solieusap!E3665)</f>
        <v>0</v>
      </c>
      <c r="F3665" s="16">
        <f>ABS(Solieusap!F3665)</f>
        <v>0</v>
      </c>
      <c r="G3665" s="16">
        <f>ABS(Solieusap!G3665)</f>
        <v>0</v>
      </c>
      <c r="H3665" s="16">
        <f>ABS(Solieusap!H3665)</f>
        <v>0</v>
      </c>
      <c r="I3665" s="16">
        <f>ABS(Solieusap!I3665)</f>
        <v>0</v>
      </c>
      <c r="J3665" s="16">
        <f>ABS(Solieusap!J3665)</f>
        <v>0</v>
      </c>
      <c r="K3665" s="16">
        <f t="shared" si="0"/>
        <v>0</v>
      </c>
      <c r="L3665" s="16">
        <f t="shared" si="1"/>
        <v>0</v>
      </c>
    </row>
    <row r="3666" spans="1:12" ht="16.5" customHeight="1">
      <c r="A3666" s="15">
        <f>Solieusap!A3666</f>
        <v>0</v>
      </c>
      <c r="B3666" s="15">
        <f>Solieusap!B3666</f>
        <v>0</v>
      </c>
      <c r="C3666" s="15">
        <f>Solieusap!C3666</f>
        <v>0</v>
      </c>
      <c r="D3666" s="15">
        <f>Solieusap!D3666</f>
        <v>0</v>
      </c>
      <c r="E3666" s="16">
        <f>ABS(Solieusap!E3666)</f>
        <v>0</v>
      </c>
      <c r="F3666" s="16">
        <f>ABS(Solieusap!F3666)</f>
        <v>0</v>
      </c>
      <c r="G3666" s="16">
        <f>ABS(Solieusap!G3666)</f>
        <v>0</v>
      </c>
      <c r="H3666" s="16">
        <f>ABS(Solieusap!H3666)</f>
        <v>0</v>
      </c>
      <c r="I3666" s="16">
        <f>ABS(Solieusap!I3666)</f>
        <v>0</v>
      </c>
      <c r="J3666" s="16">
        <f>ABS(Solieusap!J3666)</f>
        <v>0</v>
      </c>
      <c r="K3666" s="16">
        <f t="shared" si="0"/>
        <v>0</v>
      </c>
      <c r="L3666" s="16">
        <f t="shared" si="1"/>
        <v>0</v>
      </c>
    </row>
    <row r="3667" spans="1:12" ht="16.5" customHeight="1">
      <c r="A3667" s="15">
        <f>Solieusap!A3667</f>
        <v>0</v>
      </c>
      <c r="B3667" s="15">
        <f>Solieusap!B3667</f>
        <v>0</v>
      </c>
      <c r="C3667" s="15">
        <f>Solieusap!C3667</f>
        <v>0</v>
      </c>
      <c r="D3667" s="15">
        <f>Solieusap!D3667</f>
        <v>0</v>
      </c>
      <c r="E3667" s="16">
        <f>ABS(Solieusap!E3667)</f>
        <v>0</v>
      </c>
      <c r="F3667" s="16">
        <f>ABS(Solieusap!F3667)</f>
        <v>0</v>
      </c>
      <c r="G3667" s="16">
        <f>ABS(Solieusap!G3667)</f>
        <v>0</v>
      </c>
      <c r="H3667" s="16">
        <f>ABS(Solieusap!H3667)</f>
        <v>0</v>
      </c>
      <c r="I3667" s="16">
        <f>ABS(Solieusap!I3667)</f>
        <v>0</v>
      </c>
      <c r="J3667" s="16">
        <f>ABS(Solieusap!J3667)</f>
        <v>0</v>
      </c>
      <c r="K3667" s="16">
        <f t="shared" si="0"/>
        <v>0</v>
      </c>
      <c r="L3667" s="16">
        <f t="shared" si="1"/>
        <v>0</v>
      </c>
    </row>
    <row r="3668" spans="1:12" ht="16.5" customHeight="1">
      <c r="A3668" s="15">
        <f>Solieusap!A3668</f>
        <v>0</v>
      </c>
      <c r="B3668" s="15">
        <f>Solieusap!B3668</f>
        <v>0</v>
      </c>
      <c r="C3668" s="15">
        <f>Solieusap!C3668</f>
        <v>0</v>
      </c>
      <c r="D3668" s="15">
        <f>Solieusap!D3668</f>
        <v>0</v>
      </c>
      <c r="E3668" s="16">
        <f>ABS(Solieusap!E3668)</f>
        <v>0</v>
      </c>
      <c r="F3668" s="16">
        <f>ABS(Solieusap!F3668)</f>
        <v>0</v>
      </c>
      <c r="G3668" s="16">
        <f>ABS(Solieusap!G3668)</f>
        <v>0</v>
      </c>
      <c r="H3668" s="16">
        <f>ABS(Solieusap!H3668)</f>
        <v>0</v>
      </c>
      <c r="I3668" s="16">
        <f>ABS(Solieusap!I3668)</f>
        <v>0</v>
      </c>
      <c r="J3668" s="16">
        <f>ABS(Solieusap!J3668)</f>
        <v>0</v>
      </c>
      <c r="K3668" s="16">
        <f t="shared" si="0"/>
        <v>0</v>
      </c>
      <c r="L3668" s="16">
        <f t="shared" si="1"/>
        <v>0</v>
      </c>
    </row>
    <row r="3669" spans="1:12" ht="16.5" customHeight="1">
      <c r="A3669" s="15">
        <f>Solieusap!A3669</f>
        <v>0</v>
      </c>
      <c r="B3669" s="15">
        <f>Solieusap!B3669</f>
        <v>0</v>
      </c>
      <c r="C3669" s="15">
        <f>Solieusap!C3669</f>
        <v>0</v>
      </c>
      <c r="D3669" s="15">
        <f>Solieusap!D3669</f>
        <v>0</v>
      </c>
      <c r="E3669" s="16">
        <f>ABS(Solieusap!E3669)</f>
        <v>0</v>
      </c>
      <c r="F3669" s="16">
        <f>ABS(Solieusap!F3669)</f>
        <v>0</v>
      </c>
      <c r="G3669" s="16">
        <f>ABS(Solieusap!G3669)</f>
        <v>0</v>
      </c>
      <c r="H3669" s="16">
        <f>ABS(Solieusap!H3669)</f>
        <v>0</v>
      </c>
      <c r="I3669" s="16">
        <f>ABS(Solieusap!I3669)</f>
        <v>0</v>
      </c>
      <c r="J3669" s="16">
        <f>ABS(Solieusap!J3669)</f>
        <v>0</v>
      </c>
      <c r="K3669" s="16">
        <f t="shared" si="0"/>
        <v>0</v>
      </c>
      <c r="L3669" s="16">
        <f t="shared" si="1"/>
        <v>0</v>
      </c>
    </row>
    <row r="3670" spans="1:12" ht="16.5" customHeight="1">
      <c r="A3670" s="15">
        <f>Solieusap!A3670</f>
        <v>0</v>
      </c>
      <c r="B3670" s="15">
        <f>Solieusap!B3670</f>
        <v>0</v>
      </c>
      <c r="C3670" s="15">
        <f>Solieusap!C3670</f>
        <v>0</v>
      </c>
      <c r="D3670" s="15">
        <f>Solieusap!D3670</f>
        <v>0</v>
      </c>
      <c r="E3670" s="16">
        <f>ABS(Solieusap!E3670)</f>
        <v>0</v>
      </c>
      <c r="F3670" s="16">
        <f>ABS(Solieusap!F3670)</f>
        <v>0</v>
      </c>
      <c r="G3670" s="16">
        <f>ABS(Solieusap!G3670)</f>
        <v>0</v>
      </c>
      <c r="H3670" s="16">
        <f>ABS(Solieusap!H3670)</f>
        <v>0</v>
      </c>
      <c r="I3670" s="16">
        <f>ABS(Solieusap!I3670)</f>
        <v>0</v>
      </c>
      <c r="J3670" s="16">
        <f>ABS(Solieusap!J3670)</f>
        <v>0</v>
      </c>
      <c r="K3670" s="16">
        <f t="shared" si="0"/>
        <v>0</v>
      </c>
      <c r="L3670" s="16">
        <f t="shared" si="1"/>
        <v>0</v>
      </c>
    </row>
    <row r="3671" spans="1:12" ht="16.5" customHeight="1">
      <c r="A3671" s="15">
        <f>Solieusap!A3671</f>
        <v>0</v>
      </c>
      <c r="B3671" s="15">
        <f>Solieusap!B3671</f>
        <v>0</v>
      </c>
      <c r="C3671" s="15">
        <f>Solieusap!C3671</f>
        <v>0</v>
      </c>
      <c r="D3671" s="15">
        <f>Solieusap!D3671</f>
        <v>0</v>
      </c>
      <c r="E3671" s="16">
        <f>ABS(Solieusap!E3671)</f>
        <v>0</v>
      </c>
      <c r="F3671" s="16">
        <f>ABS(Solieusap!F3671)</f>
        <v>0</v>
      </c>
      <c r="G3671" s="16">
        <f>ABS(Solieusap!G3671)</f>
        <v>0</v>
      </c>
      <c r="H3671" s="16">
        <f>ABS(Solieusap!H3671)</f>
        <v>0</v>
      </c>
      <c r="I3671" s="16">
        <f>ABS(Solieusap!I3671)</f>
        <v>0</v>
      </c>
      <c r="J3671" s="16">
        <f>ABS(Solieusap!J3671)</f>
        <v>0</v>
      </c>
      <c r="K3671" s="16">
        <f t="shared" si="0"/>
        <v>0</v>
      </c>
      <c r="L3671" s="16">
        <f t="shared" si="1"/>
        <v>0</v>
      </c>
    </row>
    <row r="3672" spans="1:12" ht="16.5" customHeight="1">
      <c r="A3672" s="15">
        <f>Solieusap!A3672</f>
        <v>0</v>
      </c>
      <c r="B3672" s="15">
        <f>Solieusap!B3672</f>
        <v>0</v>
      </c>
      <c r="C3672" s="15">
        <f>Solieusap!C3672</f>
        <v>0</v>
      </c>
      <c r="D3672" s="15">
        <f>Solieusap!D3672</f>
        <v>0</v>
      </c>
      <c r="E3672" s="16">
        <f>ABS(Solieusap!E3672)</f>
        <v>0</v>
      </c>
      <c r="F3672" s="16">
        <f>ABS(Solieusap!F3672)</f>
        <v>0</v>
      </c>
      <c r="G3672" s="16">
        <f>ABS(Solieusap!G3672)</f>
        <v>0</v>
      </c>
      <c r="H3672" s="16">
        <f>ABS(Solieusap!H3672)</f>
        <v>0</v>
      </c>
      <c r="I3672" s="16">
        <f>ABS(Solieusap!I3672)</f>
        <v>0</v>
      </c>
      <c r="J3672" s="16">
        <f>ABS(Solieusap!J3672)</f>
        <v>0</v>
      </c>
      <c r="K3672" s="16">
        <f t="shared" si="0"/>
        <v>0</v>
      </c>
      <c r="L3672" s="16">
        <f t="shared" si="1"/>
        <v>0</v>
      </c>
    </row>
    <row r="3673" spans="1:12" ht="16.5" customHeight="1">
      <c r="A3673" s="15">
        <f>Solieusap!A3673</f>
        <v>0</v>
      </c>
      <c r="B3673" s="15">
        <f>Solieusap!B3673</f>
        <v>0</v>
      </c>
      <c r="C3673" s="15">
        <f>Solieusap!C3673</f>
        <v>0</v>
      </c>
      <c r="D3673" s="15">
        <f>Solieusap!D3673</f>
        <v>0</v>
      </c>
      <c r="E3673" s="16">
        <f>ABS(Solieusap!E3673)</f>
        <v>0</v>
      </c>
      <c r="F3673" s="16">
        <f>ABS(Solieusap!F3673)</f>
        <v>0</v>
      </c>
      <c r="G3673" s="16">
        <f>ABS(Solieusap!G3673)</f>
        <v>0</v>
      </c>
      <c r="H3673" s="16">
        <f>ABS(Solieusap!H3673)</f>
        <v>0</v>
      </c>
      <c r="I3673" s="16">
        <f>ABS(Solieusap!I3673)</f>
        <v>0</v>
      </c>
      <c r="J3673" s="16">
        <f>ABS(Solieusap!J3673)</f>
        <v>0</v>
      </c>
      <c r="K3673" s="16">
        <f t="shared" si="0"/>
        <v>0</v>
      </c>
      <c r="L3673" s="16">
        <f t="shared" si="1"/>
        <v>0</v>
      </c>
    </row>
    <row r="3674" spans="1:12" ht="16.5" customHeight="1">
      <c r="A3674" s="15">
        <f>Solieusap!A3674</f>
        <v>0</v>
      </c>
      <c r="B3674" s="15">
        <f>Solieusap!B3674</f>
        <v>0</v>
      </c>
      <c r="C3674" s="15">
        <f>Solieusap!C3674</f>
        <v>0</v>
      </c>
      <c r="D3674" s="15">
        <f>Solieusap!D3674</f>
        <v>0</v>
      </c>
      <c r="E3674" s="16">
        <f>ABS(Solieusap!E3674)</f>
        <v>0</v>
      </c>
      <c r="F3674" s="16">
        <f>ABS(Solieusap!F3674)</f>
        <v>0</v>
      </c>
      <c r="G3674" s="16">
        <f>ABS(Solieusap!G3674)</f>
        <v>0</v>
      </c>
      <c r="H3674" s="16">
        <f>ABS(Solieusap!H3674)</f>
        <v>0</v>
      </c>
      <c r="I3674" s="16">
        <f>ABS(Solieusap!I3674)</f>
        <v>0</v>
      </c>
      <c r="J3674" s="16">
        <f>ABS(Solieusap!J3674)</f>
        <v>0</v>
      </c>
      <c r="K3674" s="16">
        <f t="shared" si="0"/>
        <v>0</v>
      </c>
      <c r="L3674" s="16">
        <f t="shared" si="1"/>
        <v>0</v>
      </c>
    </row>
    <row r="3675" spans="1:12" ht="16.5" customHeight="1">
      <c r="A3675" s="15">
        <f>Solieusap!A3675</f>
        <v>0</v>
      </c>
      <c r="B3675" s="15">
        <f>Solieusap!B3675</f>
        <v>0</v>
      </c>
      <c r="C3675" s="15">
        <f>Solieusap!C3675</f>
        <v>0</v>
      </c>
      <c r="D3675" s="15">
        <f>Solieusap!D3675</f>
        <v>0</v>
      </c>
      <c r="E3675" s="16">
        <f>ABS(Solieusap!E3675)</f>
        <v>0</v>
      </c>
      <c r="F3675" s="16">
        <f>ABS(Solieusap!F3675)</f>
        <v>0</v>
      </c>
      <c r="G3675" s="16">
        <f>ABS(Solieusap!G3675)</f>
        <v>0</v>
      </c>
      <c r="H3675" s="16">
        <f>ABS(Solieusap!H3675)</f>
        <v>0</v>
      </c>
      <c r="I3675" s="16">
        <f>ABS(Solieusap!I3675)</f>
        <v>0</v>
      </c>
      <c r="J3675" s="16">
        <f>ABS(Solieusap!J3675)</f>
        <v>0</v>
      </c>
      <c r="K3675" s="16">
        <f t="shared" si="0"/>
        <v>0</v>
      </c>
      <c r="L3675" s="16">
        <f t="shared" si="1"/>
        <v>0</v>
      </c>
    </row>
    <row r="3676" spans="1:12" ht="16.5" customHeight="1">
      <c r="A3676" s="15">
        <f>Solieusap!A3676</f>
        <v>0</v>
      </c>
      <c r="B3676" s="15">
        <f>Solieusap!B3676</f>
        <v>0</v>
      </c>
      <c r="C3676" s="15">
        <f>Solieusap!C3676</f>
        <v>0</v>
      </c>
      <c r="D3676" s="15">
        <f>Solieusap!D3676</f>
        <v>0</v>
      </c>
      <c r="E3676" s="16">
        <f>ABS(Solieusap!E3676)</f>
        <v>0</v>
      </c>
      <c r="F3676" s="16">
        <f>ABS(Solieusap!F3676)</f>
        <v>0</v>
      </c>
      <c r="G3676" s="16">
        <f>ABS(Solieusap!G3676)</f>
        <v>0</v>
      </c>
      <c r="H3676" s="16">
        <f>ABS(Solieusap!H3676)</f>
        <v>0</v>
      </c>
      <c r="I3676" s="16">
        <f>ABS(Solieusap!I3676)</f>
        <v>0</v>
      </c>
      <c r="J3676" s="16">
        <f>ABS(Solieusap!J3676)</f>
        <v>0</v>
      </c>
      <c r="K3676" s="16">
        <f t="shared" si="0"/>
        <v>0</v>
      </c>
      <c r="L3676" s="16">
        <f t="shared" si="1"/>
        <v>0</v>
      </c>
    </row>
    <row r="3677" spans="1:12" ht="16.5" customHeight="1">
      <c r="A3677" s="15">
        <f>Solieusap!A3677</f>
        <v>0</v>
      </c>
      <c r="B3677" s="15">
        <f>Solieusap!B3677</f>
        <v>0</v>
      </c>
      <c r="C3677" s="15">
        <f>Solieusap!C3677</f>
        <v>0</v>
      </c>
      <c r="D3677" s="15">
        <f>Solieusap!D3677</f>
        <v>0</v>
      </c>
      <c r="E3677" s="16">
        <f>ABS(Solieusap!E3677)</f>
        <v>0</v>
      </c>
      <c r="F3677" s="16">
        <f>ABS(Solieusap!F3677)</f>
        <v>0</v>
      </c>
      <c r="G3677" s="16">
        <f>ABS(Solieusap!G3677)</f>
        <v>0</v>
      </c>
      <c r="H3677" s="16">
        <f>ABS(Solieusap!H3677)</f>
        <v>0</v>
      </c>
      <c r="I3677" s="16">
        <f>ABS(Solieusap!I3677)</f>
        <v>0</v>
      </c>
      <c r="J3677" s="16">
        <f>ABS(Solieusap!J3677)</f>
        <v>0</v>
      </c>
      <c r="K3677" s="16">
        <f t="shared" si="0"/>
        <v>0</v>
      </c>
      <c r="L3677" s="16">
        <f t="shared" si="1"/>
        <v>0</v>
      </c>
    </row>
    <row r="3678" spans="1:12" ht="16.5" customHeight="1">
      <c r="A3678" s="15">
        <f>Solieusap!A3678</f>
        <v>0</v>
      </c>
      <c r="B3678" s="15">
        <f>Solieusap!B3678</f>
        <v>0</v>
      </c>
      <c r="C3678" s="15">
        <f>Solieusap!C3678</f>
        <v>0</v>
      </c>
      <c r="D3678" s="15">
        <f>Solieusap!D3678</f>
        <v>0</v>
      </c>
      <c r="E3678" s="16">
        <f>ABS(Solieusap!E3678)</f>
        <v>0</v>
      </c>
      <c r="F3678" s="16">
        <f>ABS(Solieusap!F3678)</f>
        <v>0</v>
      </c>
      <c r="G3678" s="16">
        <f>ABS(Solieusap!G3678)</f>
        <v>0</v>
      </c>
      <c r="H3678" s="16">
        <f>ABS(Solieusap!H3678)</f>
        <v>0</v>
      </c>
      <c r="I3678" s="16">
        <f>ABS(Solieusap!I3678)</f>
        <v>0</v>
      </c>
      <c r="J3678" s="16">
        <f>ABS(Solieusap!J3678)</f>
        <v>0</v>
      </c>
      <c r="K3678" s="16">
        <f t="shared" si="0"/>
        <v>0</v>
      </c>
      <c r="L3678" s="16">
        <f t="shared" si="1"/>
        <v>0</v>
      </c>
    </row>
    <row r="3679" spans="1:12" ht="16.5" customHeight="1">
      <c r="A3679" s="15">
        <f>Solieusap!A3679</f>
        <v>0</v>
      </c>
      <c r="B3679" s="15">
        <f>Solieusap!B3679</f>
        <v>0</v>
      </c>
      <c r="C3679" s="15">
        <f>Solieusap!C3679</f>
        <v>0</v>
      </c>
      <c r="D3679" s="15">
        <f>Solieusap!D3679</f>
        <v>0</v>
      </c>
      <c r="E3679" s="16">
        <f>ABS(Solieusap!E3679)</f>
        <v>0</v>
      </c>
      <c r="F3679" s="16">
        <f>ABS(Solieusap!F3679)</f>
        <v>0</v>
      </c>
      <c r="G3679" s="16">
        <f>ABS(Solieusap!G3679)</f>
        <v>0</v>
      </c>
      <c r="H3679" s="16">
        <f>ABS(Solieusap!H3679)</f>
        <v>0</v>
      </c>
      <c r="I3679" s="16">
        <f>ABS(Solieusap!I3679)</f>
        <v>0</v>
      </c>
      <c r="J3679" s="16">
        <f>ABS(Solieusap!J3679)</f>
        <v>0</v>
      </c>
      <c r="K3679" s="16">
        <f t="shared" si="0"/>
        <v>0</v>
      </c>
      <c r="L3679" s="16">
        <f t="shared" si="1"/>
        <v>0</v>
      </c>
    </row>
    <row r="3680" spans="1:12" ht="16.5" customHeight="1">
      <c r="A3680" s="15">
        <f>Solieusap!A3680</f>
        <v>0</v>
      </c>
      <c r="B3680" s="15">
        <f>Solieusap!B3680</f>
        <v>0</v>
      </c>
      <c r="C3680" s="15">
        <f>Solieusap!C3680</f>
        <v>0</v>
      </c>
      <c r="D3680" s="15">
        <f>Solieusap!D3680</f>
        <v>0</v>
      </c>
      <c r="E3680" s="16">
        <f>ABS(Solieusap!E3680)</f>
        <v>0</v>
      </c>
      <c r="F3680" s="16">
        <f>ABS(Solieusap!F3680)</f>
        <v>0</v>
      </c>
      <c r="G3680" s="16">
        <f>ABS(Solieusap!G3680)</f>
        <v>0</v>
      </c>
      <c r="H3680" s="16">
        <f>ABS(Solieusap!H3680)</f>
        <v>0</v>
      </c>
      <c r="I3680" s="16">
        <f>ABS(Solieusap!I3680)</f>
        <v>0</v>
      </c>
      <c r="J3680" s="16">
        <f>ABS(Solieusap!J3680)</f>
        <v>0</v>
      </c>
      <c r="K3680" s="16">
        <f t="shared" si="0"/>
        <v>0</v>
      </c>
      <c r="L3680" s="16">
        <f t="shared" si="1"/>
        <v>0</v>
      </c>
    </row>
    <row r="3681" spans="1:12" ht="16.5" customHeight="1">
      <c r="A3681" s="15">
        <f>Solieusap!A3681</f>
        <v>0</v>
      </c>
      <c r="B3681" s="15">
        <f>Solieusap!B3681</f>
        <v>0</v>
      </c>
      <c r="C3681" s="15">
        <f>Solieusap!C3681</f>
        <v>0</v>
      </c>
      <c r="D3681" s="15">
        <f>Solieusap!D3681</f>
        <v>0</v>
      </c>
      <c r="E3681" s="16">
        <f>ABS(Solieusap!E3681)</f>
        <v>0</v>
      </c>
      <c r="F3681" s="16">
        <f>ABS(Solieusap!F3681)</f>
        <v>0</v>
      </c>
      <c r="G3681" s="16">
        <f>ABS(Solieusap!G3681)</f>
        <v>0</v>
      </c>
      <c r="H3681" s="16">
        <f>ABS(Solieusap!H3681)</f>
        <v>0</v>
      </c>
      <c r="I3681" s="16">
        <f>ABS(Solieusap!I3681)</f>
        <v>0</v>
      </c>
      <c r="J3681" s="16">
        <f>ABS(Solieusap!J3681)</f>
        <v>0</v>
      </c>
      <c r="K3681" s="16">
        <f t="shared" si="0"/>
        <v>0</v>
      </c>
      <c r="L3681" s="16">
        <f t="shared" si="1"/>
        <v>0</v>
      </c>
    </row>
    <row r="3682" spans="1:12" ht="16.5" customHeight="1">
      <c r="A3682" s="15">
        <f>Solieusap!A3682</f>
        <v>0</v>
      </c>
      <c r="B3682" s="15">
        <f>Solieusap!B3682</f>
        <v>0</v>
      </c>
      <c r="C3682" s="15">
        <f>Solieusap!C3682</f>
        <v>0</v>
      </c>
      <c r="D3682" s="15">
        <f>Solieusap!D3682</f>
        <v>0</v>
      </c>
      <c r="E3682" s="16">
        <f>ABS(Solieusap!E3682)</f>
        <v>0</v>
      </c>
      <c r="F3682" s="16">
        <f>ABS(Solieusap!F3682)</f>
        <v>0</v>
      </c>
      <c r="G3682" s="16">
        <f>ABS(Solieusap!G3682)</f>
        <v>0</v>
      </c>
      <c r="H3682" s="16">
        <f>ABS(Solieusap!H3682)</f>
        <v>0</v>
      </c>
      <c r="I3682" s="16">
        <f>ABS(Solieusap!I3682)</f>
        <v>0</v>
      </c>
      <c r="J3682" s="16">
        <f>ABS(Solieusap!J3682)</f>
        <v>0</v>
      </c>
      <c r="K3682" s="16">
        <f t="shared" si="0"/>
        <v>0</v>
      </c>
      <c r="L3682" s="16">
        <f t="shared" si="1"/>
        <v>0</v>
      </c>
    </row>
    <row r="3683" spans="1:12" ht="16.5" customHeight="1">
      <c r="A3683" s="15">
        <f>Solieusap!A3683</f>
        <v>0</v>
      </c>
      <c r="B3683" s="15">
        <f>Solieusap!B3683</f>
        <v>0</v>
      </c>
      <c r="C3683" s="15">
        <f>Solieusap!C3683</f>
        <v>0</v>
      </c>
      <c r="D3683" s="15">
        <f>Solieusap!D3683</f>
        <v>0</v>
      </c>
      <c r="E3683" s="16">
        <f>ABS(Solieusap!E3683)</f>
        <v>0</v>
      </c>
      <c r="F3683" s="16">
        <f>ABS(Solieusap!F3683)</f>
        <v>0</v>
      </c>
      <c r="G3683" s="16">
        <f>ABS(Solieusap!G3683)</f>
        <v>0</v>
      </c>
      <c r="H3683" s="16">
        <f>ABS(Solieusap!H3683)</f>
        <v>0</v>
      </c>
      <c r="I3683" s="16">
        <f>ABS(Solieusap!I3683)</f>
        <v>0</v>
      </c>
      <c r="J3683" s="16">
        <f>ABS(Solieusap!J3683)</f>
        <v>0</v>
      </c>
      <c r="K3683" s="16">
        <f t="shared" si="0"/>
        <v>0</v>
      </c>
      <c r="L3683" s="16">
        <f t="shared" si="1"/>
        <v>0</v>
      </c>
    </row>
    <row r="3684" spans="1:12" ht="16.5" customHeight="1">
      <c r="A3684" s="15">
        <f>Solieusap!A3684</f>
        <v>0</v>
      </c>
      <c r="B3684" s="15">
        <f>Solieusap!B3684</f>
        <v>0</v>
      </c>
      <c r="C3684" s="15">
        <f>Solieusap!C3684</f>
        <v>0</v>
      </c>
      <c r="D3684" s="15">
        <f>Solieusap!D3684</f>
        <v>0</v>
      </c>
      <c r="E3684" s="16">
        <f>ABS(Solieusap!E3684)</f>
        <v>0</v>
      </c>
      <c r="F3684" s="16">
        <f>ABS(Solieusap!F3684)</f>
        <v>0</v>
      </c>
      <c r="G3684" s="16">
        <f>ABS(Solieusap!G3684)</f>
        <v>0</v>
      </c>
      <c r="H3684" s="16">
        <f>ABS(Solieusap!H3684)</f>
        <v>0</v>
      </c>
      <c r="I3684" s="16">
        <f>ABS(Solieusap!I3684)</f>
        <v>0</v>
      </c>
      <c r="J3684" s="16">
        <f>ABS(Solieusap!J3684)</f>
        <v>0</v>
      </c>
      <c r="K3684" s="16">
        <f t="shared" si="0"/>
        <v>0</v>
      </c>
      <c r="L3684" s="16">
        <f t="shared" si="1"/>
        <v>0</v>
      </c>
    </row>
    <row r="3685" spans="1:12" ht="16.5" customHeight="1">
      <c r="A3685" s="15">
        <f>Solieusap!A3685</f>
        <v>0</v>
      </c>
      <c r="B3685" s="15">
        <f>Solieusap!B3685</f>
        <v>0</v>
      </c>
      <c r="C3685" s="15">
        <f>Solieusap!C3685</f>
        <v>0</v>
      </c>
      <c r="D3685" s="15">
        <f>Solieusap!D3685</f>
        <v>0</v>
      </c>
      <c r="E3685" s="16">
        <f>ABS(Solieusap!E3685)</f>
        <v>0</v>
      </c>
      <c r="F3685" s="16">
        <f>ABS(Solieusap!F3685)</f>
        <v>0</v>
      </c>
      <c r="G3685" s="16">
        <f>ABS(Solieusap!G3685)</f>
        <v>0</v>
      </c>
      <c r="H3685" s="16">
        <f>ABS(Solieusap!H3685)</f>
        <v>0</v>
      </c>
      <c r="I3685" s="16">
        <f>ABS(Solieusap!I3685)</f>
        <v>0</v>
      </c>
      <c r="J3685" s="16">
        <f>ABS(Solieusap!J3685)</f>
        <v>0</v>
      </c>
      <c r="K3685" s="16">
        <f t="shared" si="0"/>
        <v>0</v>
      </c>
      <c r="L3685" s="16">
        <f t="shared" si="1"/>
        <v>0</v>
      </c>
    </row>
    <row r="3686" spans="1:12" ht="16.5" customHeight="1">
      <c r="A3686" s="15">
        <f>Solieusap!A3686</f>
        <v>0</v>
      </c>
      <c r="B3686" s="15">
        <f>Solieusap!B3686</f>
        <v>0</v>
      </c>
      <c r="C3686" s="15">
        <f>Solieusap!C3686</f>
        <v>0</v>
      </c>
      <c r="D3686" s="15">
        <f>Solieusap!D3686</f>
        <v>0</v>
      </c>
      <c r="E3686" s="16">
        <f>ABS(Solieusap!E3686)</f>
        <v>0</v>
      </c>
      <c r="F3686" s="16">
        <f>ABS(Solieusap!F3686)</f>
        <v>0</v>
      </c>
      <c r="G3686" s="16">
        <f>ABS(Solieusap!G3686)</f>
        <v>0</v>
      </c>
      <c r="H3686" s="16">
        <f>ABS(Solieusap!H3686)</f>
        <v>0</v>
      </c>
      <c r="I3686" s="16">
        <f>ABS(Solieusap!I3686)</f>
        <v>0</v>
      </c>
      <c r="J3686" s="16">
        <f>ABS(Solieusap!J3686)</f>
        <v>0</v>
      </c>
      <c r="K3686" s="16">
        <f t="shared" si="0"/>
        <v>0</v>
      </c>
      <c r="L3686" s="16">
        <f t="shared" si="1"/>
        <v>0</v>
      </c>
    </row>
    <row r="3687" spans="1:12" ht="16.5" customHeight="1">
      <c r="A3687" s="15">
        <f>Solieusap!A3687</f>
        <v>0</v>
      </c>
      <c r="B3687" s="15">
        <f>Solieusap!B3687</f>
        <v>0</v>
      </c>
      <c r="C3687" s="15">
        <f>Solieusap!C3687</f>
        <v>0</v>
      </c>
      <c r="D3687" s="15">
        <f>Solieusap!D3687</f>
        <v>0</v>
      </c>
      <c r="E3687" s="16">
        <f>ABS(Solieusap!E3687)</f>
        <v>0</v>
      </c>
      <c r="F3687" s="16">
        <f>ABS(Solieusap!F3687)</f>
        <v>0</v>
      </c>
      <c r="G3687" s="16">
        <f>ABS(Solieusap!G3687)</f>
        <v>0</v>
      </c>
      <c r="H3687" s="16">
        <f>ABS(Solieusap!H3687)</f>
        <v>0</v>
      </c>
      <c r="I3687" s="16">
        <f>ABS(Solieusap!I3687)</f>
        <v>0</v>
      </c>
      <c r="J3687" s="16">
        <f>ABS(Solieusap!J3687)</f>
        <v>0</v>
      </c>
      <c r="K3687" s="16">
        <f t="shared" si="0"/>
        <v>0</v>
      </c>
      <c r="L3687" s="16">
        <f t="shared" si="1"/>
        <v>0</v>
      </c>
    </row>
    <row r="3688" spans="1:12" ht="16.5" customHeight="1">
      <c r="A3688" s="15">
        <f>Solieusap!A3688</f>
        <v>0</v>
      </c>
      <c r="B3688" s="15">
        <f>Solieusap!B3688</f>
        <v>0</v>
      </c>
      <c r="C3688" s="15">
        <f>Solieusap!C3688</f>
        <v>0</v>
      </c>
      <c r="D3688" s="15">
        <f>Solieusap!D3688</f>
        <v>0</v>
      </c>
      <c r="E3688" s="16">
        <f>ABS(Solieusap!E3688)</f>
        <v>0</v>
      </c>
      <c r="F3688" s="16">
        <f>ABS(Solieusap!F3688)</f>
        <v>0</v>
      </c>
      <c r="G3688" s="16">
        <f>ABS(Solieusap!G3688)</f>
        <v>0</v>
      </c>
      <c r="H3688" s="16">
        <f>ABS(Solieusap!H3688)</f>
        <v>0</v>
      </c>
      <c r="I3688" s="16">
        <f>ABS(Solieusap!I3688)</f>
        <v>0</v>
      </c>
      <c r="J3688" s="16">
        <f>ABS(Solieusap!J3688)</f>
        <v>0</v>
      </c>
      <c r="K3688" s="16">
        <f t="shared" si="0"/>
        <v>0</v>
      </c>
      <c r="L3688" s="16">
        <f t="shared" si="1"/>
        <v>0</v>
      </c>
    </row>
    <row r="3689" spans="1:12" ht="16.5" customHeight="1">
      <c r="A3689" s="15">
        <f>Solieusap!A3689</f>
        <v>0</v>
      </c>
      <c r="B3689" s="15">
        <f>Solieusap!B3689</f>
        <v>0</v>
      </c>
      <c r="C3689" s="15">
        <f>Solieusap!C3689</f>
        <v>0</v>
      </c>
      <c r="D3689" s="15">
        <f>Solieusap!D3689</f>
        <v>0</v>
      </c>
      <c r="E3689" s="16">
        <f>ABS(Solieusap!E3689)</f>
        <v>0</v>
      </c>
      <c r="F3689" s="16">
        <f>ABS(Solieusap!F3689)</f>
        <v>0</v>
      </c>
      <c r="G3689" s="16">
        <f>ABS(Solieusap!G3689)</f>
        <v>0</v>
      </c>
      <c r="H3689" s="16">
        <f>ABS(Solieusap!H3689)</f>
        <v>0</v>
      </c>
      <c r="I3689" s="16">
        <f>ABS(Solieusap!I3689)</f>
        <v>0</v>
      </c>
      <c r="J3689" s="16">
        <f>ABS(Solieusap!J3689)</f>
        <v>0</v>
      </c>
      <c r="K3689" s="16">
        <f t="shared" si="0"/>
        <v>0</v>
      </c>
      <c r="L3689" s="16">
        <f t="shared" si="1"/>
        <v>0</v>
      </c>
    </row>
    <row r="3690" spans="1:12" ht="16.5" customHeight="1">
      <c r="A3690" s="15">
        <f>Solieusap!A3690</f>
        <v>0</v>
      </c>
      <c r="B3690" s="15">
        <f>Solieusap!B3690</f>
        <v>0</v>
      </c>
      <c r="C3690" s="15">
        <f>Solieusap!C3690</f>
        <v>0</v>
      </c>
      <c r="D3690" s="15">
        <f>Solieusap!D3690</f>
        <v>0</v>
      </c>
      <c r="E3690" s="16">
        <f>ABS(Solieusap!E3690)</f>
        <v>0</v>
      </c>
      <c r="F3690" s="16">
        <f>ABS(Solieusap!F3690)</f>
        <v>0</v>
      </c>
      <c r="G3690" s="16">
        <f>ABS(Solieusap!G3690)</f>
        <v>0</v>
      </c>
      <c r="H3690" s="16">
        <f>ABS(Solieusap!H3690)</f>
        <v>0</v>
      </c>
      <c r="I3690" s="16">
        <f>ABS(Solieusap!I3690)</f>
        <v>0</v>
      </c>
      <c r="J3690" s="16">
        <f>ABS(Solieusap!J3690)</f>
        <v>0</v>
      </c>
      <c r="K3690" s="16">
        <f t="shared" si="0"/>
        <v>0</v>
      </c>
      <c r="L3690" s="16">
        <f t="shared" si="1"/>
        <v>0</v>
      </c>
    </row>
    <row r="3691" spans="1:12" ht="16.5" customHeight="1">
      <c r="A3691" s="15">
        <f>Solieusap!A3691</f>
        <v>0</v>
      </c>
      <c r="B3691" s="15">
        <f>Solieusap!B3691</f>
        <v>0</v>
      </c>
      <c r="C3691" s="15">
        <f>Solieusap!C3691</f>
        <v>0</v>
      </c>
      <c r="D3691" s="15">
        <f>Solieusap!D3691</f>
        <v>0</v>
      </c>
      <c r="E3691" s="16">
        <f>ABS(Solieusap!E3691)</f>
        <v>0</v>
      </c>
      <c r="F3691" s="16">
        <f>ABS(Solieusap!F3691)</f>
        <v>0</v>
      </c>
      <c r="G3691" s="16">
        <f>ABS(Solieusap!G3691)</f>
        <v>0</v>
      </c>
      <c r="H3691" s="16">
        <f>ABS(Solieusap!H3691)</f>
        <v>0</v>
      </c>
      <c r="I3691" s="16">
        <f>ABS(Solieusap!I3691)</f>
        <v>0</v>
      </c>
      <c r="J3691" s="16">
        <f>ABS(Solieusap!J3691)</f>
        <v>0</v>
      </c>
      <c r="K3691" s="16">
        <f t="shared" si="0"/>
        <v>0</v>
      </c>
      <c r="L3691" s="16">
        <f t="shared" si="1"/>
        <v>0</v>
      </c>
    </row>
    <row r="3692" spans="1:12" ht="16.5" customHeight="1">
      <c r="A3692" s="15">
        <f>Solieusap!A3692</f>
        <v>0</v>
      </c>
      <c r="B3692" s="15">
        <f>Solieusap!B3692</f>
        <v>0</v>
      </c>
      <c r="C3692" s="15">
        <f>Solieusap!C3692</f>
        <v>0</v>
      </c>
      <c r="D3692" s="15">
        <f>Solieusap!D3692</f>
        <v>0</v>
      </c>
      <c r="E3692" s="16">
        <f>ABS(Solieusap!E3692)</f>
        <v>0</v>
      </c>
      <c r="F3692" s="16">
        <f>ABS(Solieusap!F3692)</f>
        <v>0</v>
      </c>
      <c r="G3692" s="16">
        <f>ABS(Solieusap!G3692)</f>
        <v>0</v>
      </c>
      <c r="H3692" s="16">
        <f>ABS(Solieusap!H3692)</f>
        <v>0</v>
      </c>
      <c r="I3692" s="16">
        <f>ABS(Solieusap!I3692)</f>
        <v>0</v>
      </c>
      <c r="J3692" s="16">
        <f>ABS(Solieusap!J3692)</f>
        <v>0</v>
      </c>
      <c r="K3692" s="16">
        <f t="shared" si="0"/>
        <v>0</v>
      </c>
      <c r="L3692" s="16">
        <f t="shared" si="1"/>
        <v>0</v>
      </c>
    </row>
    <row r="3693" spans="1:12" ht="16.5" customHeight="1">
      <c r="A3693" s="15">
        <f>Solieusap!A3693</f>
        <v>0</v>
      </c>
      <c r="B3693" s="15">
        <f>Solieusap!B3693</f>
        <v>0</v>
      </c>
      <c r="C3693" s="15">
        <f>Solieusap!C3693</f>
        <v>0</v>
      </c>
      <c r="D3693" s="15">
        <f>Solieusap!D3693</f>
        <v>0</v>
      </c>
      <c r="E3693" s="16">
        <f>ABS(Solieusap!E3693)</f>
        <v>0</v>
      </c>
      <c r="F3693" s="16">
        <f>ABS(Solieusap!F3693)</f>
        <v>0</v>
      </c>
      <c r="G3693" s="16">
        <f>ABS(Solieusap!G3693)</f>
        <v>0</v>
      </c>
      <c r="H3693" s="16">
        <f>ABS(Solieusap!H3693)</f>
        <v>0</v>
      </c>
      <c r="I3693" s="16">
        <f>ABS(Solieusap!I3693)</f>
        <v>0</v>
      </c>
      <c r="J3693" s="16">
        <f>ABS(Solieusap!J3693)</f>
        <v>0</v>
      </c>
      <c r="K3693" s="16">
        <f t="shared" si="0"/>
        <v>0</v>
      </c>
      <c r="L3693" s="16">
        <f t="shared" si="1"/>
        <v>0</v>
      </c>
    </row>
    <row r="3694" spans="1:12" ht="16.5" customHeight="1">
      <c r="A3694" s="15">
        <f>Solieusap!A3694</f>
        <v>0</v>
      </c>
      <c r="B3694" s="15">
        <f>Solieusap!B3694</f>
        <v>0</v>
      </c>
      <c r="C3694" s="15">
        <f>Solieusap!C3694</f>
        <v>0</v>
      </c>
      <c r="D3694" s="15">
        <f>Solieusap!D3694</f>
        <v>0</v>
      </c>
      <c r="E3694" s="16">
        <f>ABS(Solieusap!E3694)</f>
        <v>0</v>
      </c>
      <c r="F3694" s="16">
        <f>ABS(Solieusap!F3694)</f>
        <v>0</v>
      </c>
      <c r="G3694" s="16">
        <f>ABS(Solieusap!G3694)</f>
        <v>0</v>
      </c>
      <c r="H3694" s="16">
        <f>ABS(Solieusap!H3694)</f>
        <v>0</v>
      </c>
      <c r="I3694" s="16">
        <f>ABS(Solieusap!I3694)</f>
        <v>0</v>
      </c>
      <c r="J3694" s="16">
        <f>ABS(Solieusap!J3694)</f>
        <v>0</v>
      </c>
      <c r="K3694" s="16">
        <f t="shared" si="0"/>
        <v>0</v>
      </c>
      <c r="L3694" s="16">
        <f t="shared" si="1"/>
        <v>0</v>
      </c>
    </row>
    <row r="3695" spans="1:12" ht="16.5" customHeight="1">
      <c r="A3695" s="15">
        <f>Solieusap!A3695</f>
        <v>0</v>
      </c>
      <c r="B3695" s="15">
        <f>Solieusap!B3695</f>
        <v>0</v>
      </c>
      <c r="C3695" s="15">
        <f>Solieusap!C3695</f>
        <v>0</v>
      </c>
      <c r="D3695" s="15">
        <f>Solieusap!D3695</f>
        <v>0</v>
      </c>
      <c r="E3695" s="16">
        <f>ABS(Solieusap!E3695)</f>
        <v>0</v>
      </c>
      <c r="F3695" s="16">
        <f>ABS(Solieusap!F3695)</f>
        <v>0</v>
      </c>
      <c r="G3695" s="16">
        <f>ABS(Solieusap!G3695)</f>
        <v>0</v>
      </c>
      <c r="H3695" s="16">
        <f>ABS(Solieusap!H3695)</f>
        <v>0</v>
      </c>
      <c r="I3695" s="16">
        <f>ABS(Solieusap!I3695)</f>
        <v>0</v>
      </c>
      <c r="J3695" s="16">
        <f>ABS(Solieusap!J3695)</f>
        <v>0</v>
      </c>
      <c r="K3695" s="16">
        <f t="shared" si="0"/>
        <v>0</v>
      </c>
      <c r="L3695" s="16">
        <f t="shared" si="1"/>
        <v>0</v>
      </c>
    </row>
    <row r="3696" spans="1:12" ht="16.5" customHeight="1">
      <c r="A3696" s="15">
        <f>Solieusap!A3696</f>
        <v>0</v>
      </c>
      <c r="B3696" s="15">
        <f>Solieusap!B3696</f>
        <v>0</v>
      </c>
      <c r="C3696" s="15">
        <f>Solieusap!C3696</f>
        <v>0</v>
      </c>
      <c r="D3696" s="15">
        <f>Solieusap!D3696</f>
        <v>0</v>
      </c>
      <c r="E3696" s="16">
        <f>ABS(Solieusap!E3696)</f>
        <v>0</v>
      </c>
      <c r="F3696" s="16">
        <f>ABS(Solieusap!F3696)</f>
        <v>0</v>
      </c>
      <c r="G3696" s="16">
        <f>ABS(Solieusap!G3696)</f>
        <v>0</v>
      </c>
      <c r="H3696" s="16">
        <f>ABS(Solieusap!H3696)</f>
        <v>0</v>
      </c>
      <c r="I3696" s="16">
        <f>ABS(Solieusap!I3696)</f>
        <v>0</v>
      </c>
      <c r="J3696" s="16">
        <f>ABS(Solieusap!J3696)</f>
        <v>0</v>
      </c>
      <c r="K3696" s="16">
        <f t="shared" si="0"/>
        <v>0</v>
      </c>
      <c r="L3696" s="16">
        <f t="shared" si="1"/>
        <v>0</v>
      </c>
    </row>
    <row r="3697" spans="1:12" ht="16.5" customHeight="1">
      <c r="A3697" s="15">
        <f>Solieusap!A3697</f>
        <v>0</v>
      </c>
      <c r="B3697" s="15">
        <f>Solieusap!B3697</f>
        <v>0</v>
      </c>
      <c r="C3697" s="15">
        <f>Solieusap!C3697</f>
        <v>0</v>
      </c>
      <c r="D3697" s="15">
        <f>Solieusap!D3697</f>
        <v>0</v>
      </c>
      <c r="E3697" s="16">
        <f>ABS(Solieusap!E3697)</f>
        <v>0</v>
      </c>
      <c r="F3697" s="16">
        <f>ABS(Solieusap!F3697)</f>
        <v>0</v>
      </c>
      <c r="G3697" s="16">
        <f>ABS(Solieusap!G3697)</f>
        <v>0</v>
      </c>
      <c r="H3697" s="16">
        <f>ABS(Solieusap!H3697)</f>
        <v>0</v>
      </c>
      <c r="I3697" s="16">
        <f>ABS(Solieusap!I3697)</f>
        <v>0</v>
      </c>
      <c r="J3697" s="16">
        <f>ABS(Solieusap!J3697)</f>
        <v>0</v>
      </c>
      <c r="K3697" s="16">
        <f t="shared" si="0"/>
        <v>0</v>
      </c>
      <c r="L3697" s="16">
        <f t="shared" si="1"/>
        <v>0</v>
      </c>
    </row>
    <row r="3698" spans="1:12" ht="16.5" customHeight="1">
      <c r="A3698" s="15">
        <f>Solieusap!A3698</f>
        <v>0</v>
      </c>
      <c r="B3698" s="15">
        <f>Solieusap!B3698</f>
        <v>0</v>
      </c>
      <c r="C3698" s="15">
        <f>Solieusap!C3698</f>
        <v>0</v>
      </c>
      <c r="D3698" s="15">
        <f>Solieusap!D3698</f>
        <v>0</v>
      </c>
      <c r="E3698" s="16">
        <f>ABS(Solieusap!E3698)</f>
        <v>0</v>
      </c>
      <c r="F3698" s="16">
        <f>ABS(Solieusap!F3698)</f>
        <v>0</v>
      </c>
      <c r="G3698" s="16">
        <f>ABS(Solieusap!G3698)</f>
        <v>0</v>
      </c>
      <c r="H3698" s="16">
        <f>ABS(Solieusap!H3698)</f>
        <v>0</v>
      </c>
      <c r="I3698" s="16">
        <f>ABS(Solieusap!I3698)</f>
        <v>0</v>
      </c>
      <c r="J3698" s="16">
        <f>ABS(Solieusap!J3698)</f>
        <v>0</v>
      </c>
      <c r="K3698" s="16">
        <f t="shared" si="0"/>
        <v>0</v>
      </c>
      <c r="L3698" s="16">
        <f t="shared" si="1"/>
        <v>0</v>
      </c>
    </row>
    <row r="3699" spans="1:12" ht="16.5" customHeight="1">
      <c r="A3699" s="15">
        <f>Solieusap!A3699</f>
        <v>0</v>
      </c>
      <c r="B3699" s="15">
        <f>Solieusap!B3699</f>
        <v>0</v>
      </c>
      <c r="C3699" s="15">
        <f>Solieusap!C3699</f>
        <v>0</v>
      </c>
      <c r="D3699" s="15">
        <f>Solieusap!D3699</f>
        <v>0</v>
      </c>
      <c r="E3699" s="16">
        <f>ABS(Solieusap!E3699)</f>
        <v>0</v>
      </c>
      <c r="F3699" s="16">
        <f>ABS(Solieusap!F3699)</f>
        <v>0</v>
      </c>
      <c r="G3699" s="16">
        <f>ABS(Solieusap!G3699)</f>
        <v>0</v>
      </c>
      <c r="H3699" s="16">
        <f>ABS(Solieusap!H3699)</f>
        <v>0</v>
      </c>
      <c r="I3699" s="16">
        <f>ABS(Solieusap!I3699)</f>
        <v>0</v>
      </c>
      <c r="J3699" s="16">
        <f>ABS(Solieusap!J3699)</f>
        <v>0</v>
      </c>
      <c r="K3699" s="16">
        <f t="shared" si="0"/>
        <v>0</v>
      </c>
      <c r="L3699" s="16">
        <f t="shared" si="1"/>
        <v>0</v>
      </c>
    </row>
    <row r="3700" spans="1:12" ht="16.5" customHeight="1">
      <c r="A3700" s="15">
        <f>Solieusap!A3700</f>
        <v>0</v>
      </c>
      <c r="B3700" s="15">
        <f>Solieusap!B3700</f>
        <v>0</v>
      </c>
      <c r="C3700" s="15">
        <f>Solieusap!C3700</f>
        <v>0</v>
      </c>
      <c r="D3700" s="15">
        <f>Solieusap!D3700</f>
        <v>0</v>
      </c>
      <c r="E3700" s="16">
        <f>ABS(Solieusap!E3700)</f>
        <v>0</v>
      </c>
      <c r="F3700" s="16">
        <f>ABS(Solieusap!F3700)</f>
        <v>0</v>
      </c>
      <c r="G3700" s="16">
        <f>ABS(Solieusap!G3700)</f>
        <v>0</v>
      </c>
      <c r="H3700" s="16">
        <f>ABS(Solieusap!H3700)</f>
        <v>0</v>
      </c>
      <c r="I3700" s="16">
        <f>ABS(Solieusap!I3700)</f>
        <v>0</v>
      </c>
      <c r="J3700" s="16">
        <f>ABS(Solieusap!J3700)</f>
        <v>0</v>
      </c>
      <c r="K3700" s="16">
        <f t="shared" si="0"/>
        <v>0</v>
      </c>
      <c r="L3700" s="16">
        <f t="shared" si="1"/>
        <v>0</v>
      </c>
    </row>
    <row r="3701" spans="1:12" ht="16.5" customHeight="1">
      <c r="A3701" s="15">
        <f>Solieusap!A3701</f>
        <v>0</v>
      </c>
      <c r="B3701" s="15">
        <f>Solieusap!B3701</f>
        <v>0</v>
      </c>
      <c r="C3701" s="15">
        <f>Solieusap!C3701</f>
        <v>0</v>
      </c>
      <c r="D3701" s="15">
        <f>Solieusap!D3701</f>
        <v>0</v>
      </c>
      <c r="E3701" s="16">
        <f>ABS(Solieusap!E3701)</f>
        <v>0</v>
      </c>
      <c r="F3701" s="16">
        <f>ABS(Solieusap!F3701)</f>
        <v>0</v>
      </c>
      <c r="G3701" s="16">
        <f>ABS(Solieusap!G3701)</f>
        <v>0</v>
      </c>
      <c r="H3701" s="16">
        <f>ABS(Solieusap!H3701)</f>
        <v>0</v>
      </c>
      <c r="I3701" s="16">
        <f>ABS(Solieusap!I3701)</f>
        <v>0</v>
      </c>
      <c r="J3701" s="16">
        <f>ABS(Solieusap!J3701)</f>
        <v>0</v>
      </c>
      <c r="K3701" s="16">
        <f t="shared" si="0"/>
        <v>0</v>
      </c>
      <c r="L3701" s="16">
        <f t="shared" si="1"/>
        <v>0</v>
      </c>
    </row>
    <row r="3702" spans="1:12" ht="16.5" customHeight="1">
      <c r="A3702" s="15">
        <f>Solieusap!A3702</f>
        <v>0</v>
      </c>
      <c r="B3702" s="15">
        <f>Solieusap!B3702</f>
        <v>0</v>
      </c>
      <c r="C3702" s="15">
        <f>Solieusap!C3702</f>
        <v>0</v>
      </c>
      <c r="D3702" s="15">
        <f>Solieusap!D3702</f>
        <v>0</v>
      </c>
      <c r="E3702" s="16">
        <f>ABS(Solieusap!E3702)</f>
        <v>0</v>
      </c>
      <c r="F3702" s="16">
        <f>ABS(Solieusap!F3702)</f>
        <v>0</v>
      </c>
      <c r="G3702" s="16">
        <f>ABS(Solieusap!G3702)</f>
        <v>0</v>
      </c>
      <c r="H3702" s="16">
        <f>ABS(Solieusap!H3702)</f>
        <v>0</v>
      </c>
      <c r="I3702" s="16">
        <f>ABS(Solieusap!I3702)</f>
        <v>0</v>
      </c>
      <c r="J3702" s="16">
        <f>ABS(Solieusap!J3702)</f>
        <v>0</v>
      </c>
      <c r="K3702" s="16">
        <f t="shared" si="0"/>
        <v>0</v>
      </c>
      <c r="L3702" s="16">
        <f t="shared" si="1"/>
        <v>0</v>
      </c>
    </row>
    <row r="3703" spans="1:12" ht="16.5" customHeight="1">
      <c r="A3703" s="15">
        <f>Solieusap!A3703</f>
        <v>0</v>
      </c>
      <c r="B3703" s="15">
        <f>Solieusap!B3703</f>
        <v>0</v>
      </c>
      <c r="C3703" s="15">
        <f>Solieusap!C3703</f>
        <v>0</v>
      </c>
      <c r="D3703" s="15">
        <f>Solieusap!D3703</f>
        <v>0</v>
      </c>
      <c r="E3703" s="16">
        <f>ABS(Solieusap!E3703)</f>
        <v>0</v>
      </c>
      <c r="F3703" s="16">
        <f>ABS(Solieusap!F3703)</f>
        <v>0</v>
      </c>
      <c r="G3703" s="16">
        <f>ABS(Solieusap!G3703)</f>
        <v>0</v>
      </c>
      <c r="H3703" s="16">
        <f>ABS(Solieusap!H3703)</f>
        <v>0</v>
      </c>
      <c r="I3703" s="16">
        <f>ABS(Solieusap!I3703)</f>
        <v>0</v>
      </c>
      <c r="J3703" s="16">
        <f>ABS(Solieusap!J3703)</f>
        <v>0</v>
      </c>
      <c r="K3703" s="16">
        <f t="shared" si="0"/>
        <v>0</v>
      </c>
      <c r="L3703" s="16">
        <f t="shared" si="1"/>
        <v>0</v>
      </c>
    </row>
    <row r="3704" spans="1:12" ht="16.5" customHeight="1">
      <c r="A3704" s="15">
        <f>Solieusap!A3704</f>
        <v>0</v>
      </c>
      <c r="B3704" s="15">
        <f>Solieusap!B3704</f>
        <v>0</v>
      </c>
      <c r="C3704" s="15">
        <f>Solieusap!C3704</f>
        <v>0</v>
      </c>
      <c r="D3704" s="15">
        <f>Solieusap!D3704</f>
        <v>0</v>
      </c>
      <c r="E3704" s="16">
        <f>ABS(Solieusap!E3704)</f>
        <v>0</v>
      </c>
      <c r="F3704" s="16">
        <f>ABS(Solieusap!F3704)</f>
        <v>0</v>
      </c>
      <c r="G3704" s="16">
        <f>ABS(Solieusap!G3704)</f>
        <v>0</v>
      </c>
      <c r="H3704" s="16">
        <f>ABS(Solieusap!H3704)</f>
        <v>0</v>
      </c>
      <c r="I3704" s="16">
        <f>ABS(Solieusap!I3704)</f>
        <v>0</v>
      </c>
      <c r="J3704" s="16">
        <f>ABS(Solieusap!J3704)</f>
        <v>0</v>
      </c>
      <c r="K3704" s="16">
        <f t="shared" si="0"/>
        <v>0</v>
      </c>
      <c r="L3704" s="16">
        <f t="shared" si="1"/>
        <v>0</v>
      </c>
    </row>
    <row r="3705" spans="1:12" ht="16.5" customHeight="1">
      <c r="A3705" s="15">
        <f>Solieusap!A3705</f>
        <v>0</v>
      </c>
      <c r="B3705" s="15">
        <f>Solieusap!B3705</f>
        <v>0</v>
      </c>
      <c r="C3705" s="15">
        <f>Solieusap!C3705</f>
        <v>0</v>
      </c>
      <c r="D3705" s="15">
        <f>Solieusap!D3705</f>
        <v>0</v>
      </c>
      <c r="E3705" s="16">
        <f>ABS(Solieusap!E3705)</f>
        <v>0</v>
      </c>
      <c r="F3705" s="16">
        <f>ABS(Solieusap!F3705)</f>
        <v>0</v>
      </c>
      <c r="G3705" s="16">
        <f>ABS(Solieusap!G3705)</f>
        <v>0</v>
      </c>
      <c r="H3705" s="16">
        <f>ABS(Solieusap!H3705)</f>
        <v>0</v>
      </c>
      <c r="I3705" s="16">
        <f>ABS(Solieusap!I3705)</f>
        <v>0</v>
      </c>
      <c r="J3705" s="16">
        <f>ABS(Solieusap!J3705)</f>
        <v>0</v>
      </c>
      <c r="K3705" s="16">
        <f t="shared" si="0"/>
        <v>0</v>
      </c>
      <c r="L3705" s="16">
        <f t="shared" si="1"/>
        <v>0</v>
      </c>
    </row>
    <row r="3706" spans="1:12" ht="16.5" customHeight="1">
      <c r="A3706" s="15">
        <f>Solieusap!A3706</f>
        <v>0</v>
      </c>
      <c r="B3706" s="15">
        <f>Solieusap!B3706</f>
        <v>0</v>
      </c>
      <c r="C3706" s="15">
        <f>Solieusap!C3706</f>
        <v>0</v>
      </c>
      <c r="D3706" s="15">
        <f>Solieusap!D3706</f>
        <v>0</v>
      </c>
      <c r="E3706" s="16">
        <f>ABS(Solieusap!E3706)</f>
        <v>0</v>
      </c>
      <c r="F3706" s="16">
        <f>ABS(Solieusap!F3706)</f>
        <v>0</v>
      </c>
      <c r="G3706" s="16">
        <f>ABS(Solieusap!G3706)</f>
        <v>0</v>
      </c>
      <c r="H3706" s="16">
        <f>ABS(Solieusap!H3706)</f>
        <v>0</v>
      </c>
      <c r="I3706" s="16">
        <f>ABS(Solieusap!I3706)</f>
        <v>0</v>
      </c>
      <c r="J3706" s="16">
        <f>ABS(Solieusap!J3706)</f>
        <v>0</v>
      </c>
      <c r="K3706" s="16">
        <f t="shared" si="0"/>
        <v>0</v>
      </c>
      <c r="L3706" s="16">
        <f t="shared" si="1"/>
        <v>0</v>
      </c>
    </row>
    <row r="3707" spans="1:12" ht="16.5" customHeight="1">
      <c r="A3707" s="15">
        <f>Solieusap!A3707</f>
        <v>0</v>
      </c>
      <c r="B3707" s="15">
        <f>Solieusap!B3707</f>
        <v>0</v>
      </c>
      <c r="C3707" s="15">
        <f>Solieusap!C3707</f>
        <v>0</v>
      </c>
      <c r="D3707" s="15">
        <f>Solieusap!D3707</f>
        <v>0</v>
      </c>
      <c r="E3707" s="16">
        <f>ABS(Solieusap!E3707)</f>
        <v>0</v>
      </c>
      <c r="F3707" s="16">
        <f>ABS(Solieusap!F3707)</f>
        <v>0</v>
      </c>
      <c r="G3707" s="16">
        <f>ABS(Solieusap!G3707)</f>
        <v>0</v>
      </c>
      <c r="H3707" s="16">
        <f>ABS(Solieusap!H3707)</f>
        <v>0</v>
      </c>
      <c r="I3707" s="16">
        <f>ABS(Solieusap!I3707)</f>
        <v>0</v>
      </c>
      <c r="J3707" s="16">
        <f>ABS(Solieusap!J3707)</f>
        <v>0</v>
      </c>
      <c r="K3707" s="16">
        <f t="shared" si="0"/>
        <v>0</v>
      </c>
      <c r="L3707" s="16">
        <f t="shared" si="1"/>
        <v>0</v>
      </c>
    </row>
    <row r="3708" spans="1:12" ht="16.5" customHeight="1">
      <c r="A3708" s="15">
        <f>Solieusap!A3708</f>
        <v>0</v>
      </c>
      <c r="B3708" s="15">
        <f>Solieusap!B3708</f>
        <v>0</v>
      </c>
      <c r="C3708" s="15">
        <f>Solieusap!C3708</f>
        <v>0</v>
      </c>
      <c r="D3708" s="15">
        <f>Solieusap!D3708</f>
        <v>0</v>
      </c>
      <c r="E3708" s="16">
        <f>ABS(Solieusap!E3708)</f>
        <v>0</v>
      </c>
      <c r="F3708" s="16">
        <f>ABS(Solieusap!F3708)</f>
        <v>0</v>
      </c>
      <c r="G3708" s="16">
        <f>ABS(Solieusap!G3708)</f>
        <v>0</v>
      </c>
      <c r="H3708" s="16">
        <f>ABS(Solieusap!H3708)</f>
        <v>0</v>
      </c>
      <c r="I3708" s="16">
        <f>ABS(Solieusap!I3708)</f>
        <v>0</v>
      </c>
      <c r="J3708" s="16">
        <f>ABS(Solieusap!J3708)</f>
        <v>0</v>
      </c>
      <c r="K3708" s="16">
        <f t="shared" si="0"/>
        <v>0</v>
      </c>
      <c r="L3708" s="16">
        <f t="shared" si="1"/>
        <v>0</v>
      </c>
    </row>
    <row r="3709" spans="1:12" ht="16.5" customHeight="1">
      <c r="A3709" s="15">
        <f>Solieusap!A3709</f>
        <v>0</v>
      </c>
      <c r="B3709" s="15">
        <f>Solieusap!B3709</f>
        <v>0</v>
      </c>
      <c r="C3709" s="15">
        <f>Solieusap!C3709</f>
        <v>0</v>
      </c>
      <c r="D3709" s="15">
        <f>Solieusap!D3709</f>
        <v>0</v>
      </c>
      <c r="E3709" s="16">
        <f>ABS(Solieusap!E3709)</f>
        <v>0</v>
      </c>
      <c r="F3709" s="16">
        <f>ABS(Solieusap!F3709)</f>
        <v>0</v>
      </c>
      <c r="G3709" s="16">
        <f>ABS(Solieusap!G3709)</f>
        <v>0</v>
      </c>
      <c r="H3709" s="16">
        <f>ABS(Solieusap!H3709)</f>
        <v>0</v>
      </c>
      <c r="I3709" s="16">
        <f>ABS(Solieusap!I3709)</f>
        <v>0</v>
      </c>
      <c r="J3709" s="16">
        <f>ABS(Solieusap!J3709)</f>
        <v>0</v>
      </c>
      <c r="K3709" s="16">
        <f t="shared" si="0"/>
        <v>0</v>
      </c>
      <c r="L3709" s="16">
        <f t="shared" si="1"/>
        <v>0</v>
      </c>
    </row>
    <row r="3710" spans="1:12" ht="16.5" customHeight="1">
      <c r="A3710" s="15">
        <f>Solieusap!A3710</f>
        <v>0</v>
      </c>
      <c r="B3710" s="15">
        <f>Solieusap!B3710</f>
        <v>0</v>
      </c>
      <c r="C3710" s="15">
        <f>Solieusap!C3710</f>
        <v>0</v>
      </c>
      <c r="D3710" s="15">
        <f>Solieusap!D3710</f>
        <v>0</v>
      </c>
      <c r="E3710" s="16">
        <f>ABS(Solieusap!E3710)</f>
        <v>0</v>
      </c>
      <c r="F3710" s="16">
        <f>ABS(Solieusap!F3710)</f>
        <v>0</v>
      </c>
      <c r="G3710" s="16">
        <f>ABS(Solieusap!G3710)</f>
        <v>0</v>
      </c>
      <c r="H3710" s="16">
        <f>ABS(Solieusap!H3710)</f>
        <v>0</v>
      </c>
      <c r="I3710" s="16">
        <f>ABS(Solieusap!I3710)</f>
        <v>0</v>
      </c>
      <c r="J3710" s="16">
        <f>ABS(Solieusap!J3710)</f>
        <v>0</v>
      </c>
      <c r="K3710" s="16">
        <f t="shared" si="0"/>
        <v>0</v>
      </c>
      <c r="L3710" s="16">
        <f t="shared" si="1"/>
        <v>0</v>
      </c>
    </row>
    <row r="3711" spans="1:12" ht="16.5" customHeight="1">
      <c r="A3711" s="15">
        <f>Solieusap!A3711</f>
        <v>0</v>
      </c>
      <c r="B3711" s="15">
        <f>Solieusap!B3711</f>
        <v>0</v>
      </c>
      <c r="C3711" s="15">
        <f>Solieusap!C3711</f>
        <v>0</v>
      </c>
      <c r="D3711" s="15">
        <f>Solieusap!D3711</f>
        <v>0</v>
      </c>
      <c r="E3711" s="16">
        <f>ABS(Solieusap!E3711)</f>
        <v>0</v>
      </c>
      <c r="F3711" s="16">
        <f>ABS(Solieusap!F3711)</f>
        <v>0</v>
      </c>
      <c r="G3711" s="16">
        <f>ABS(Solieusap!G3711)</f>
        <v>0</v>
      </c>
      <c r="H3711" s="16">
        <f>ABS(Solieusap!H3711)</f>
        <v>0</v>
      </c>
      <c r="I3711" s="16">
        <f>ABS(Solieusap!I3711)</f>
        <v>0</v>
      </c>
      <c r="J3711" s="16">
        <f>ABS(Solieusap!J3711)</f>
        <v>0</v>
      </c>
      <c r="K3711" s="16">
        <f t="shared" si="0"/>
        <v>0</v>
      </c>
      <c r="L3711" s="16">
        <f t="shared" si="1"/>
        <v>0</v>
      </c>
    </row>
    <row r="3712" spans="1:12" ht="16.5" customHeight="1">
      <c r="A3712" s="15">
        <f>Solieusap!A3712</f>
        <v>0</v>
      </c>
      <c r="B3712" s="15">
        <f>Solieusap!B3712</f>
        <v>0</v>
      </c>
      <c r="C3712" s="15">
        <f>Solieusap!C3712</f>
        <v>0</v>
      </c>
      <c r="D3712" s="15">
        <f>Solieusap!D3712</f>
        <v>0</v>
      </c>
      <c r="E3712" s="16">
        <f>ABS(Solieusap!E3712)</f>
        <v>0</v>
      </c>
      <c r="F3712" s="16">
        <f>ABS(Solieusap!F3712)</f>
        <v>0</v>
      </c>
      <c r="G3712" s="16">
        <f>ABS(Solieusap!G3712)</f>
        <v>0</v>
      </c>
      <c r="H3712" s="16">
        <f>ABS(Solieusap!H3712)</f>
        <v>0</v>
      </c>
      <c r="I3712" s="16">
        <f>ABS(Solieusap!I3712)</f>
        <v>0</v>
      </c>
      <c r="J3712" s="16">
        <f>ABS(Solieusap!J3712)</f>
        <v>0</v>
      </c>
      <c r="K3712" s="16">
        <f t="shared" si="0"/>
        <v>0</v>
      </c>
      <c r="L3712" s="16">
        <f t="shared" si="1"/>
        <v>0</v>
      </c>
    </row>
    <row r="3713" spans="1:12" ht="16.5" customHeight="1">
      <c r="A3713" s="15">
        <f>Solieusap!A3713</f>
        <v>0</v>
      </c>
      <c r="B3713" s="15">
        <f>Solieusap!B3713</f>
        <v>0</v>
      </c>
      <c r="C3713" s="15">
        <f>Solieusap!C3713</f>
        <v>0</v>
      </c>
      <c r="D3713" s="15">
        <f>Solieusap!D3713</f>
        <v>0</v>
      </c>
      <c r="E3713" s="16">
        <f>ABS(Solieusap!E3713)</f>
        <v>0</v>
      </c>
      <c r="F3713" s="16">
        <f>ABS(Solieusap!F3713)</f>
        <v>0</v>
      </c>
      <c r="G3713" s="16">
        <f>ABS(Solieusap!G3713)</f>
        <v>0</v>
      </c>
      <c r="H3713" s="16">
        <f>ABS(Solieusap!H3713)</f>
        <v>0</v>
      </c>
      <c r="I3713" s="16">
        <f>ABS(Solieusap!I3713)</f>
        <v>0</v>
      </c>
      <c r="J3713" s="16">
        <f>ABS(Solieusap!J3713)</f>
        <v>0</v>
      </c>
      <c r="K3713" s="16">
        <f t="shared" si="0"/>
        <v>0</v>
      </c>
      <c r="L3713" s="16">
        <f t="shared" si="1"/>
        <v>0</v>
      </c>
    </row>
    <row r="3714" spans="1:12" ht="16.5" customHeight="1">
      <c r="A3714" s="15">
        <f>Solieusap!A3714</f>
        <v>0</v>
      </c>
      <c r="B3714" s="15">
        <f>Solieusap!B3714</f>
        <v>0</v>
      </c>
      <c r="C3714" s="15">
        <f>Solieusap!C3714</f>
        <v>0</v>
      </c>
      <c r="D3714" s="15">
        <f>Solieusap!D3714</f>
        <v>0</v>
      </c>
      <c r="E3714" s="16">
        <f>ABS(Solieusap!E3714)</f>
        <v>0</v>
      </c>
      <c r="F3714" s="16">
        <f>ABS(Solieusap!F3714)</f>
        <v>0</v>
      </c>
      <c r="G3714" s="16">
        <f>ABS(Solieusap!G3714)</f>
        <v>0</v>
      </c>
      <c r="H3714" s="16">
        <f>ABS(Solieusap!H3714)</f>
        <v>0</v>
      </c>
      <c r="I3714" s="16">
        <f>ABS(Solieusap!I3714)</f>
        <v>0</v>
      </c>
      <c r="J3714" s="16">
        <f>ABS(Solieusap!J3714)</f>
        <v>0</v>
      </c>
      <c r="K3714" s="16">
        <f t="shared" si="0"/>
        <v>0</v>
      </c>
      <c r="L3714" s="16">
        <f t="shared" si="1"/>
        <v>0</v>
      </c>
    </row>
    <row r="3715" spans="1:12" ht="16.5" customHeight="1">
      <c r="A3715" s="15">
        <f>Solieusap!A3715</f>
        <v>0</v>
      </c>
      <c r="B3715" s="15">
        <f>Solieusap!B3715</f>
        <v>0</v>
      </c>
      <c r="C3715" s="15">
        <f>Solieusap!C3715</f>
        <v>0</v>
      </c>
      <c r="D3715" s="15">
        <f>Solieusap!D3715</f>
        <v>0</v>
      </c>
      <c r="E3715" s="16">
        <f>ABS(Solieusap!E3715)</f>
        <v>0</v>
      </c>
      <c r="F3715" s="16">
        <f>ABS(Solieusap!F3715)</f>
        <v>0</v>
      </c>
      <c r="G3715" s="16">
        <f>ABS(Solieusap!G3715)</f>
        <v>0</v>
      </c>
      <c r="H3715" s="16">
        <f>ABS(Solieusap!H3715)</f>
        <v>0</v>
      </c>
      <c r="I3715" s="16">
        <f>ABS(Solieusap!I3715)</f>
        <v>0</v>
      </c>
      <c r="J3715" s="16">
        <f>ABS(Solieusap!J3715)</f>
        <v>0</v>
      </c>
      <c r="K3715" s="16">
        <f t="shared" si="0"/>
        <v>0</v>
      </c>
      <c r="L3715" s="16">
        <f t="shared" si="1"/>
        <v>0</v>
      </c>
    </row>
    <row r="3716" spans="1:12" ht="16.5" customHeight="1">
      <c r="A3716" s="15">
        <f>Solieusap!A3716</f>
        <v>0</v>
      </c>
      <c r="B3716" s="15">
        <f>Solieusap!B3716</f>
        <v>0</v>
      </c>
      <c r="C3716" s="15">
        <f>Solieusap!C3716</f>
        <v>0</v>
      </c>
      <c r="D3716" s="15">
        <f>Solieusap!D3716</f>
        <v>0</v>
      </c>
      <c r="E3716" s="16">
        <f>ABS(Solieusap!E3716)</f>
        <v>0</v>
      </c>
      <c r="F3716" s="16">
        <f>ABS(Solieusap!F3716)</f>
        <v>0</v>
      </c>
      <c r="G3716" s="16">
        <f>ABS(Solieusap!G3716)</f>
        <v>0</v>
      </c>
      <c r="H3716" s="16">
        <f>ABS(Solieusap!H3716)</f>
        <v>0</v>
      </c>
      <c r="I3716" s="16">
        <f>ABS(Solieusap!I3716)</f>
        <v>0</v>
      </c>
      <c r="J3716" s="16">
        <f>ABS(Solieusap!J3716)</f>
        <v>0</v>
      </c>
      <c r="K3716" s="16">
        <f t="shared" si="0"/>
        <v>0</v>
      </c>
      <c r="L3716" s="16">
        <f t="shared" si="1"/>
        <v>0</v>
      </c>
    </row>
    <row r="3717" spans="1:12" ht="16.5" customHeight="1">
      <c r="A3717" s="15">
        <f>Solieusap!A3717</f>
        <v>0</v>
      </c>
      <c r="B3717" s="15">
        <f>Solieusap!B3717</f>
        <v>0</v>
      </c>
      <c r="C3717" s="15">
        <f>Solieusap!C3717</f>
        <v>0</v>
      </c>
      <c r="D3717" s="15">
        <f>Solieusap!D3717</f>
        <v>0</v>
      </c>
      <c r="E3717" s="16">
        <f>ABS(Solieusap!E3717)</f>
        <v>0</v>
      </c>
      <c r="F3717" s="16">
        <f>ABS(Solieusap!F3717)</f>
        <v>0</v>
      </c>
      <c r="G3717" s="16">
        <f>ABS(Solieusap!G3717)</f>
        <v>0</v>
      </c>
      <c r="H3717" s="16">
        <f>ABS(Solieusap!H3717)</f>
        <v>0</v>
      </c>
      <c r="I3717" s="16">
        <f>ABS(Solieusap!I3717)</f>
        <v>0</v>
      </c>
      <c r="J3717" s="16">
        <f>ABS(Solieusap!J3717)</f>
        <v>0</v>
      </c>
      <c r="K3717" s="16">
        <f t="shared" si="0"/>
        <v>0</v>
      </c>
      <c r="L3717" s="16">
        <f t="shared" si="1"/>
        <v>0</v>
      </c>
    </row>
    <row r="3718" spans="1:12" ht="16.5" customHeight="1">
      <c r="A3718" s="15">
        <f>Solieusap!A3718</f>
        <v>0</v>
      </c>
      <c r="B3718" s="15">
        <f>Solieusap!B3718</f>
        <v>0</v>
      </c>
      <c r="C3718" s="15">
        <f>Solieusap!C3718</f>
        <v>0</v>
      </c>
      <c r="D3718" s="15">
        <f>Solieusap!D3718</f>
        <v>0</v>
      </c>
      <c r="E3718" s="16">
        <f>ABS(Solieusap!E3718)</f>
        <v>0</v>
      </c>
      <c r="F3718" s="16">
        <f>ABS(Solieusap!F3718)</f>
        <v>0</v>
      </c>
      <c r="G3718" s="16">
        <f>ABS(Solieusap!G3718)</f>
        <v>0</v>
      </c>
      <c r="H3718" s="16">
        <f>ABS(Solieusap!H3718)</f>
        <v>0</v>
      </c>
      <c r="I3718" s="16">
        <f>ABS(Solieusap!I3718)</f>
        <v>0</v>
      </c>
      <c r="J3718" s="16">
        <f>ABS(Solieusap!J3718)</f>
        <v>0</v>
      </c>
      <c r="K3718" s="16">
        <f t="shared" si="0"/>
        <v>0</v>
      </c>
      <c r="L3718" s="16">
        <f t="shared" si="1"/>
        <v>0</v>
      </c>
    </row>
    <row r="3719" spans="1:12" ht="16.5" customHeight="1">
      <c r="A3719" s="15">
        <f>Solieusap!A3719</f>
        <v>0</v>
      </c>
      <c r="B3719" s="15">
        <f>Solieusap!B3719</f>
        <v>0</v>
      </c>
      <c r="C3719" s="15">
        <f>Solieusap!C3719</f>
        <v>0</v>
      </c>
      <c r="D3719" s="15">
        <f>Solieusap!D3719</f>
        <v>0</v>
      </c>
      <c r="E3719" s="16">
        <f>ABS(Solieusap!E3719)</f>
        <v>0</v>
      </c>
      <c r="F3719" s="16">
        <f>ABS(Solieusap!F3719)</f>
        <v>0</v>
      </c>
      <c r="G3719" s="16">
        <f>ABS(Solieusap!G3719)</f>
        <v>0</v>
      </c>
      <c r="H3719" s="16">
        <f>ABS(Solieusap!H3719)</f>
        <v>0</v>
      </c>
      <c r="I3719" s="16">
        <f>ABS(Solieusap!I3719)</f>
        <v>0</v>
      </c>
      <c r="J3719" s="16">
        <f>ABS(Solieusap!J3719)</f>
        <v>0</v>
      </c>
      <c r="K3719" s="16">
        <f t="shared" si="0"/>
        <v>0</v>
      </c>
      <c r="L3719" s="16">
        <f t="shared" si="1"/>
        <v>0</v>
      </c>
    </row>
    <row r="3720" spans="1:12" ht="16.5" customHeight="1">
      <c r="A3720" s="15">
        <f>Solieusap!A3720</f>
        <v>0</v>
      </c>
      <c r="B3720" s="15">
        <f>Solieusap!B3720</f>
        <v>0</v>
      </c>
      <c r="C3720" s="15">
        <f>Solieusap!C3720</f>
        <v>0</v>
      </c>
      <c r="D3720" s="15">
        <f>Solieusap!D3720</f>
        <v>0</v>
      </c>
      <c r="E3720" s="16">
        <f>ABS(Solieusap!E3720)</f>
        <v>0</v>
      </c>
      <c r="F3720" s="16">
        <f>ABS(Solieusap!F3720)</f>
        <v>0</v>
      </c>
      <c r="G3720" s="16">
        <f>ABS(Solieusap!G3720)</f>
        <v>0</v>
      </c>
      <c r="H3720" s="16">
        <f>ABS(Solieusap!H3720)</f>
        <v>0</v>
      </c>
      <c r="I3720" s="16">
        <f>ABS(Solieusap!I3720)</f>
        <v>0</v>
      </c>
      <c r="J3720" s="16">
        <f>ABS(Solieusap!J3720)</f>
        <v>0</v>
      </c>
      <c r="K3720" s="16">
        <f t="shared" si="0"/>
        <v>0</v>
      </c>
      <c r="L3720" s="16">
        <f t="shared" si="1"/>
        <v>0</v>
      </c>
    </row>
    <row r="3721" spans="1:12" ht="16.5" customHeight="1">
      <c r="A3721" s="15">
        <f>Solieusap!A3721</f>
        <v>0</v>
      </c>
      <c r="B3721" s="15">
        <f>Solieusap!B3721</f>
        <v>0</v>
      </c>
      <c r="C3721" s="15">
        <f>Solieusap!C3721</f>
        <v>0</v>
      </c>
      <c r="D3721" s="15">
        <f>Solieusap!D3721</f>
        <v>0</v>
      </c>
      <c r="E3721" s="16">
        <f>ABS(Solieusap!E3721)</f>
        <v>0</v>
      </c>
      <c r="F3721" s="16">
        <f>ABS(Solieusap!F3721)</f>
        <v>0</v>
      </c>
      <c r="G3721" s="16">
        <f>ABS(Solieusap!G3721)</f>
        <v>0</v>
      </c>
      <c r="H3721" s="16">
        <f>ABS(Solieusap!H3721)</f>
        <v>0</v>
      </c>
      <c r="I3721" s="16">
        <f>ABS(Solieusap!I3721)</f>
        <v>0</v>
      </c>
      <c r="J3721" s="16">
        <f>ABS(Solieusap!J3721)</f>
        <v>0</v>
      </c>
      <c r="K3721" s="16">
        <f t="shared" si="0"/>
        <v>0</v>
      </c>
      <c r="L3721" s="16">
        <f t="shared" si="1"/>
        <v>0</v>
      </c>
    </row>
    <row r="3722" spans="1:12" ht="16.5" customHeight="1">
      <c r="A3722" s="15">
        <f>Solieusap!A3722</f>
        <v>0</v>
      </c>
      <c r="B3722" s="15">
        <f>Solieusap!B3722</f>
        <v>0</v>
      </c>
      <c r="C3722" s="15">
        <f>Solieusap!C3722</f>
        <v>0</v>
      </c>
      <c r="D3722" s="15">
        <f>Solieusap!D3722</f>
        <v>0</v>
      </c>
      <c r="E3722" s="16">
        <f>ABS(Solieusap!E3722)</f>
        <v>0</v>
      </c>
      <c r="F3722" s="16">
        <f>ABS(Solieusap!F3722)</f>
        <v>0</v>
      </c>
      <c r="G3722" s="16">
        <f>ABS(Solieusap!G3722)</f>
        <v>0</v>
      </c>
      <c r="H3722" s="16">
        <f>ABS(Solieusap!H3722)</f>
        <v>0</v>
      </c>
      <c r="I3722" s="16">
        <f>ABS(Solieusap!I3722)</f>
        <v>0</v>
      </c>
      <c r="J3722" s="16">
        <f>ABS(Solieusap!J3722)</f>
        <v>0</v>
      </c>
      <c r="K3722" s="16">
        <f t="shared" si="0"/>
        <v>0</v>
      </c>
      <c r="L3722" s="16">
        <f t="shared" si="1"/>
        <v>0</v>
      </c>
    </row>
    <row r="3723" spans="1:12" ht="16.5" customHeight="1">
      <c r="A3723" s="15">
        <f>Solieusap!A3723</f>
        <v>0</v>
      </c>
      <c r="B3723" s="15">
        <f>Solieusap!B3723</f>
        <v>0</v>
      </c>
      <c r="C3723" s="15">
        <f>Solieusap!C3723</f>
        <v>0</v>
      </c>
      <c r="D3723" s="15">
        <f>Solieusap!D3723</f>
        <v>0</v>
      </c>
      <c r="E3723" s="16">
        <f>ABS(Solieusap!E3723)</f>
        <v>0</v>
      </c>
      <c r="F3723" s="16">
        <f>ABS(Solieusap!F3723)</f>
        <v>0</v>
      </c>
      <c r="G3723" s="16">
        <f>ABS(Solieusap!G3723)</f>
        <v>0</v>
      </c>
      <c r="H3723" s="16">
        <f>ABS(Solieusap!H3723)</f>
        <v>0</v>
      </c>
      <c r="I3723" s="16">
        <f>ABS(Solieusap!I3723)</f>
        <v>0</v>
      </c>
      <c r="J3723" s="16">
        <f>ABS(Solieusap!J3723)</f>
        <v>0</v>
      </c>
      <c r="K3723" s="16">
        <f t="shared" si="0"/>
        <v>0</v>
      </c>
      <c r="L3723" s="16">
        <f t="shared" si="1"/>
        <v>0</v>
      </c>
    </row>
    <row r="3724" spans="1:12" ht="16.5" customHeight="1">
      <c r="A3724" s="15">
        <f>Solieusap!A3724</f>
        <v>0</v>
      </c>
      <c r="B3724" s="15">
        <f>Solieusap!B3724</f>
        <v>0</v>
      </c>
      <c r="C3724" s="15">
        <f>Solieusap!C3724</f>
        <v>0</v>
      </c>
      <c r="D3724" s="15">
        <f>Solieusap!D3724</f>
        <v>0</v>
      </c>
      <c r="E3724" s="16">
        <f>ABS(Solieusap!E3724)</f>
        <v>0</v>
      </c>
      <c r="F3724" s="16">
        <f>ABS(Solieusap!F3724)</f>
        <v>0</v>
      </c>
      <c r="G3724" s="16">
        <f>ABS(Solieusap!G3724)</f>
        <v>0</v>
      </c>
      <c r="H3724" s="16">
        <f>ABS(Solieusap!H3724)</f>
        <v>0</v>
      </c>
      <c r="I3724" s="16">
        <f>ABS(Solieusap!I3724)</f>
        <v>0</v>
      </c>
      <c r="J3724" s="16">
        <f>ABS(Solieusap!J3724)</f>
        <v>0</v>
      </c>
      <c r="K3724" s="16">
        <f t="shared" si="0"/>
        <v>0</v>
      </c>
      <c r="L3724" s="16">
        <f t="shared" si="1"/>
        <v>0</v>
      </c>
    </row>
    <row r="3725" spans="1:12" ht="16.5" customHeight="1">
      <c r="A3725" s="15">
        <f>Solieusap!A3725</f>
        <v>0</v>
      </c>
      <c r="B3725" s="15">
        <f>Solieusap!B3725</f>
        <v>0</v>
      </c>
      <c r="C3725" s="15">
        <f>Solieusap!C3725</f>
        <v>0</v>
      </c>
      <c r="D3725" s="15">
        <f>Solieusap!D3725</f>
        <v>0</v>
      </c>
      <c r="E3725" s="16">
        <f>ABS(Solieusap!E3725)</f>
        <v>0</v>
      </c>
      <c r="F3725" s="16">
        <f>ABS(Solieusap!F3725)</f>
        <v>0</v>
      </c>
      <c r="G3725" s="16">
        <f>ABS(Solieusap!G3725)</f>
        <v>0</v>
      </c>
      <c r="H3725" s="16">
        <f>ABS(Solieusap!H3725)</f>
        <v>0</v>
      </c>
      <c r="I3725" s="16">
        <f>ABS(Solieusap!I3725)</f>
        <v>0</v>
      </c>
      <c r="J3725" s="16">
        <f>ABS(Solieusap!J3725)</f>
        <v>0</v>
      </c>
      <c r="K3725" s="16">
        <f t="shared" si="0"/>
        <v>0</v>
      </c>
      <c r="L3725" s="16">
        <f t="shared" si="1"/>
        <v>0</v>
      </c>
    </row>
    <row r="3726" spans="1:12" ht="16.5" customHeight="1">
      <c r="A3726" s="15">
        <f>Solieusap!A3726</f>
        <v>0</v>
      </c>
      <c r="B3726" s="15">
        <f>Solieusap!B3726</f>
        <v>0</v>
      </c>
      <c r="C3726" s="15">
        <f>Solieusap!C3726</f>
        <v>0</v>
      </c>
      <c r="D3726" s="15">
        <f>Solieusap!D3726</f>
        <v>0</v>
      </c>
      <c r="E3726" s="16">
        <f>ABS(Solieusap!E3726)</f>
        <v>0</v>
      </c>
      <c r="F3726" s="16">
        <f>ABS(Solieusap!F3726)</f>
        <v>0</v>
      </c>
      <c r="G3726" s="16">
        <f>ABS(Solieusap!G3726)</f>
        <v>0</v>
      </c>
      <c r="H3726" s="16">
        <f>ABS(Solieusap!H3726)</f>
        <v>0</v>
      </c>
      <c r="I3726" s="16">
        <f>ABS(Solieusap!I3726)</f>
        <v>0</v>
      </c>
      <c r="J3726" s="16">
        <f>ABS(Solieusap!J3726)</f>
        <v>0</v>
      </c>
      <c r="K3726" s="16">
        <f t="shared" si="0"/>
        <v>0</v>
      </c>
      <c r="L3726" s="16">
        <f t="shared" si="1"/>
        <v>0</v>
      </c>
    </row>
    <row r="3727" spans="1:12" ht="16.5" customHeight="1">
      <c r="A3727" s="15">
        <f>Solieusap!A3727</f>
        <v>0</v>
      </c>
      <c r="B3727" s="15">
        <f>Solieusap!B3727</f>
        <v>0</v>
      </c>
      <c r="C3727" s="15">
        <f>Solieusap!C3727</f>
        <v>0</v>
      </c>
      <c r="D3727" s="15">
        <f>Solieusap!D3727</f>
        <v>0</v>
      </c>
      <c r="E3727" s="16">
        <f>ABS(Solieusap!E3727)</f>
        <v>0</v>
      </c>
      <c r="F3727" s="16">
        <f>ABS(Solieusap!F3727)</f>
        <v>0</v>
      </c>
      <c r="G3727" s="16">
        <f>ABS(Solieusap!G3727)</f>
        <v>0</v>
      </c>
      <c r="H3727" s="16">
        <f>ABS(Solieusap!H3727)</f>
        <v>0</v>
      </c>
      <c r="I3727" s="16">
        <f>ABS(Solieusap!I3727)</f>
        <v>0</v>
      </c>
      <c r="J3727" s="16">
        <f>ABS(Solieusap!J3727)</f>
        <v>0</v>
      </c>
      <c r="K3727" s="16">
        <f t="shared" si="0"/>
        <v>0</v>
      </c>
      <c r="L3727" s="16">
        <f t="shared" si="1"/>
        <v>0</v>
      </c>
    </row>
    <row r="3728" spans="1:12" ht="16.5" customHeight="1">
      <c r="A3728" s="15">
        <f>Solieusap!A3728</f>
        <v>0</v>
      </c>
      <c r="B3728" s="15">
        <f>Solieusap!B3728</f>
        <v>0</v>
      </c>
      <c r="C3728" s="15">
        <f>Solieusap!C3728</f>
        <v>0</v>
      </c>
      <c r="D3728" s="15">
        <f>Solieusap!D3728</f>
        <v>0</v>
      </c>
      <c r="E3728" s="16">
        <f>ABS(Solieusap!E3728)</f>
        <v>0</v>
      </c>
      <c r="F3728" s="16">
        <f>ABS(Solieusap!F3728)</f>
        <v>0</v>
      </c>
      <c r="G3728" s="16">
        <f>ABS(Solieusap!G3728)</f>
        <v>0</v>
      </c>
      <c r="H3728" s="16">
        <f>ABS(Solieusap!H3728)</f>
        <v>0</v>
      </c>
      <c r="I3728" s="16">
        <f>ABS(Solieusap!I3728)</f>
        <v>0</v>
      </c>
      <c r="J3728" s="16">
        <f>ABS(Solieusap!J3728)</f>
        <v>0</v>
      </c>
      <c r="K3728" s="16">
        <f t="shared" si="0"/>
        <v>0</v>
      </c>
      <c r="L3728" s="16">
        <f t="shared" si="1"/>
        <v>0</v>
      </c>
    </row>
    <row r="3729" spans="1:12" ht="16.5" customHeight="1">
      <c r="A3729" s="15">
        <f>Solieusap!A3729</f>
        <v>0</v>
      </c>
      <c r="B3729" s="15">
        <f>Solieusap!B3729</f>
        <v>0</v>
      </c>
      <c r="C3729" s="15">
        <f>Solieusap!C3729</f>
        <v>0</v>
      </c>
      <c r="D3729" s="15">
        <f>Solieusap!D3729</f>
        <v>0</v>
      </c>
      <c r="E3729" s="16">
        <f>ABS(Solieusap!E3729)</f>
        <v>0</v>
      </c>
      <c r="F3729" s="16">
        <f>ABS(Solieusap!F3729)</f>
        <v>0</v>
      </c>
      <c r="G3729" s="16">
        <f>ABS(Solieusap!G3729)</f>
        <v>0</v>
      </c>
      <c r="H3729" s="16">
        <f>ABS(Solieusap!H3729)</f>
        <v>0</v>
      </c>
      <c r="I3729" s="16">
        <f>ABS(Solieusap!I3729)</f>
        <v>0</v>
      </c>
      <c r="J3729" s="16">
        <f>ABS(Solieusap!J3729)</f>
        <v>0</v>
      </c>
      <c r="K3729" s="16">
        <f t="shared" si="0"/>
        <v>0</v>
      </c>
      <c r="L3729" s="16">
        <f t="shared" si="1"/>
        <v>0</v>
      </c>
    </row>
    <row r="3730" spans="1:12" ht="16.5" customHeight="1">
      <c r="A3730" s="15">
        <f>Solieusap!A3730</f>
        <v>0</v>
      </c>
      <c r="B3730" s="15">
        <f>Solieusap!B3730</f>
        <v>0</v>
      </c>
      <c r="C3730" s="15">
        <f>Solieusap!C3730</f>
        <v>0</v>
      </c>
      <c r="D3730" s="15">
        <f>Solieusap!D3730</f>
        <v>0</v>
      </c>
      <c r="E3730" s="16">
        <f>ABS(Solieusap!E3730)</f>
        <v>0</v>
      </c>
      <c r="F3730" s="16">
        <f>ABS(Solieusap!F3730)</f>
        <v>0</v>
      </c>
      <c r="G3730" s="16">
        <f>ABS(Solieusap!G3730)</f>
        <v>0</v>
      </c>
      <c r="H3730" s="16">
        <f>ABS(Solieusap!H3730)</f>
        <v>0</v>
      </c>
      <c r="I3730" s="16">
        <f>ABS(Solieusap!I3730)</f>
        <v>0</v>
      </c>
      <c r="J3730" s="16">
        <f>ABS(Solieusap!J3730)</f>
        <v>0</v>
      </c>
      <c r="K3730" s="16">
        <f t="shared" si="0"/>
        <v>0</v>
      </c>
      <c r="L3730" s="16">
        <f t="shared" si="1"/>
        <v>0</v>
      </c>
    </row>
    <row r="3731" spans="1:12" ht="16.5" customHeight="1">
      <c r="A3731" s="15">
        <f>Solieusap!A3731</f>
        <v>0</v>
      </c>
      <c r="B3731" s="15">
        <f>Solieusap!B3731</f>
        <v>0</v>
      </c>
      <c r="C3731" s="15">
        <f>Solieusap!C3731</f>
        <v>0</v>
      </c>
      <c r="D3731" s="15">
        <f>Solieusap!D3731</f>
        <v>0</v>
      </c>
      <c r="E3731" s="16">
        <f>ABS(Solieusap!E3731)</f>
        <v>0</v>
      </c>
      <c r="F3731" s="16">
        <f>ABS(Solieusap!F3731)</f>
        <v>0</v>
      </c>
      <c r="G3731" s="16">
        <f>ABS(Solieusap!G3731)</f>
        <v>0</v>
      </c>
      <c r="H3731" s="16">
        <f>ABS(Solieusap!H3731)</f>
        <v>0</v>
      </c>
      <c r="I3731" s="16">
        <f>ABS(Solieusap!I3731)</f>
        <v>0</v>
      </c>
      <c r="J3731" s="16">
        <f>ABS(Solieusap!J3731)</f>
        <v>0</v>
      </c>
      <c r="K3731" s="16">
        <f t="shared" si="0"/>
        <v>0</v>
      </c>
      <c r="L3731" s="16">
        <f t="shared" si="1"/>
        <v>0</v>
      </c>
    </row>
    <row r="3732" spans="1:12" ht="16.5" customHeight="1">
      <c r="A3732" s="15">
        <f>Solieusap!A3732</f>
        <v>0</v>
      </c>
      <c r="B3732" s="15">
        <f>Solieusap!B3732</f>
        <v>0</v>
      </c>
      <c r="C3732" s="15">
        <f>Solieusap!C3732</f>
        <v>0</v>
      </c>
      <c r="D3732" s="15">
        <f>Solieusap!D3732</f>
        <v>0</v>
      </c>
      <c r="E3732" s="16">
        <f>ABS(Solieusap!E3732)</f>
        <v>0</v>
      </c>
      <c r="F3732" s="16">
        <f>ABS(Solieusap!F3732)</f>
        <v>0</v>
      </c>
      <c r="G3732" s="16">
        <f>ABS(Solieusap!G3732)</f>
        <v>0</v>
      </c>
      <c r="H3732" s="16">
        <f>ABS(Solieusap!H3732)</f>
        <v>0</v>
      </c>
      <c r="I3732" s="16">
        <f>ABS(Solieusap!I3732)</f>
        <v>0</v>
      </c>
      <c r="J3732" s="16">
        <f>ABS(Solieusap!J3732)</f>
        <v>0</v>
      </c>
      <c r="K3732" s="16">
        <f t="shared" si="0"/>
        <v>0</v>
      </c>
      <c r="L3732" s="16">
        <f t="shared" si="1"/>
        <v>0</v>
      </c>
    </row>
    <row r="3733" spans="1:12" ht="16.5" customHeight="1">
      <c r="A3733" s="15">
        <f>Solieusap!A3733</f>
        <v>0</v>
      </c>
      <c r="B3733" s="15">
        <f>Solieusap!B3733</f>
        <v>0</v>
      </c>
      <c r="C3733" s="15">
        <f>Solieusap!C3733</f>
        <v>0</v>
      </c>
      <c r="D3733" s="15">
        <f>Solieusap!D3733</f>
        <v>0</v>
      </c>
      <c r="E3733" s="16">
        <f>ABS(Solieusap!E3733)</f>
        <v>0</v>
      </c>
      <c r="F3733" s="16">
        <f>ABS(Solieusap!F3733)</f>
        <v>0</v>
      </c>
      <c r="G3733" s="16">
        <f>ABS(Solieusap!G3733)</f>
        <v>0</v>
      </c>
      <c r="H3733" s="16">
        <f>ABS(Solieusap!H3733)</f>
        <v>0</v>
      </c>
      <c r="I3733" s="16">
        <f>ABS(Solieusap!I3733)</f>
        <v>0</v>
      </c>
      <c r="J3733" s="16">
        <f>ABS(Solieusap!J3733)</f>
        <v>0</v>
      </c>
      <c r="K3733" s="16">
        <f t="shared" si="0"/>
        <v>0</v>
      </c>
      <c r="L3733" s="16">
        <f t="shared" si="1"/>
        <v>0</v>
      </c>
    </row>
    <row r="3734" spans="1:12" ht="16.5" customHeight="1">
      <c r="A3734" s="15">
        <f>Solieusap!A3734</f>
        <v>0</v>
      </c>
      <c r="B3734" s="15">
        <f>Solieusap!B3734</f>
        <v>0</v>
      </c>
      <c r="C3734" s="15">
        <f>Solieusap!C3734</f>
        <v>0</v>
      </c>
      <c r="D3734" s="15">
        <f>Solieusap!D3734</f>
        <v>0</v>
      </c>
      <c r="E3734" s="16">
        <f>ABS(Solieusap!E3734)</f>
        <v>0</v>
      </c>
      <c r="F3734" s="16">
        <f>ABS(Solieusap!F3734)</f>
        <v>0</v>
      </c>
      <c r="G3734" s="16">
        <f>ABS(Solieusap!G3734)</f>
        <v>0</v>
      </c>
      <c r="H3734" s="16">
        <f>ABS(Solieusap!H3734)</f>
        <v>0</v>
      </c>
      <c r="I3734" s="16">
        <f>ABS(Solieusap!I3734)</f>
        <v>0</v>
      </c>
      <c r="J3734" s="16">
        <f>ABS(Solieusap!J3734)</f>
        <v>0</v>
      </c>
      <c r="K3734" s="16">
        <f t="shared" si="0"/>
        <v>0</v>
      </c>
      <c r="L3734" s="16">
        <f t="shared" si="1"/>
        <v>0</v>
      </c>
    </row>
    <row r="3735" spans="1:12" ht="16.5" customHeight="1">
      <c r="A3735" s="15">
        <f>Solieusap!A3735</f>
        <v>0</v>
      </c>
      <c r="B3735" s="15">
        <f>Solieusap!B3735</f>
        <v>0</v>
      </c>
      <c r="C3735" s="15">
        <f>Solieusap!C3735</f>
        <v>0</v>
      </c>
      <c r="D3735" s="15">
        <f>Solieusap!D3735</f>
        <v>0</v>
      </c>
      <c r="E3735" s="16">
        <f>ABS(Solieusap!E3735)</f>
        <v>0</v>
      </c>
      <c r="F3735" s="16">
        <f>ABS(Solieusap!F3735)</f>
        <v>0</v>
      </c>
      <c r="G3735" s="16">
        <f>ABS(Solieusap!G3735)</f>
        <v>0</v>
      </c>
      <c r="H3735" s="16">
        <f>ABS(Solieusap!H3735)</f>
        <v>0</v>
      </c>
      <c r="I3735" s="16">
        <f>ABS(Solieusap!I3735)</f>
        <v>0</v>
      </c>
      <c r="J3735" s="16">
        <f>ABS(Solieusap!J3735)</f>
        <v>0</v>
      </c>
      <c r="K3735" s="16">
        <f t="shared" si="0"/>
        <v>0</v>
      </c>
      <c r="L3735" s="16">
        <f t="shared" si="1"/>
        <v>0</v>
      </c>
    </row>
    <row r="3736" spans="1:12" ht="16.5" customHeight="1">
      <c r="A3736" s="15">
        <f>Solieusap!A3736</f>
        <v>0</v>
      </c>
      <c r="B3736" s="15">
        <f>Solieusap!B3736</f>
        <v>0</v>
      </c>
      <c r="C3736" s="15">
        <f>Solieusap!C3736</f>
        <v>0</v>
      </c>
      <c r="D3736" s="15">
        <f>Solieusap!D3736</f>
        <v>0</v>
      </c>
      <c r="E3736" s="16">
        <f>ABS(Solieusap!E3736)</f>
        <v>0</v>
      </c>
      <c r="F3736" s="16">
        <f>ABS(Solieusap!F3736)</f>
        <v>0</v>
      </c>
      <c r="G3736" s="16">
        <f>ABS(Solieusap!G3736)</f>
        <v>0</v>
      </c>
      <c r="H3736" s="16">
        <f>ABS(Solieusap!H3736)</f>
        <v>0</v>
      </c>
      <c r="I3736" s="16">
        <f>ABS(Solieusap!I3736)</f>
        <v>0</v>
      </c>
      <c r="J3736" s="16">
        <f>ABS(Solieusap!J3736)</f>
        <v>0</v>
      </c>
      <c r="K3736" s="16">
        <f t="shared" si="0"/>
        <v>0</v>
      </c>
      <c r="L3736" s="16">
        <f t="shared" si="1"/>
        <v>0</v>
      </c>
    </row>
    <row r="3737" spans="1:12" ht="16.5" customHeight="1">
      <c r="A3737" s="15">
        <f>Solieusap!A3737</f>
        <v>0</v>
      </c>
      <c r="B3737" s="15">
        <f>Solieusap!B3737</f>
        <v>0</v>
      </c>
      <c r="C3737" s="15">
        <f>Solieusap!C3737</f>
        <v>0</v>
      </c>
      <c r="D3737" s="15">
        <f>Solieusap!D3737</f>
        <v>0</v>
      </c>
      <c r="E3737" s="16">
        <f>ABS(Solieusap!E3737)</f>
        <v>0</v>
      </c>
      <c r="F3737" s="16">
        <f>ABS(Solieusap!F3737)</f>
        <v>0</v>
      </c>
      <c r="G3737" s="16">
        <f>ABS(Solieusap!G3737)</f>
        <v>0</v>
      </c>
      <c r="H3737" s="16">
        <f>ABS(Solieusap!H3737)</f>
        <v>0</v>
      </c>
      <c r="I3737" s="16">
        <f>ABS(Solieusap!I3737)</f>
        <v>0</v>
      </c>
      <c r="J3737" s="16">
        <f>ABS(Solieusap!J3737)</f>
        <v>0</v>
      </c>
      <c r="K3737" s="16">
        <f t="shared" si="0"/>
        <v>0</v>
      </c>
      <c r="L3737" s="16">
        <f t="shared" si="1"/>
        <v>0</v>
      </c>
    </row>
    <row r="3738" spans="1:12" ht="16.5" customHeight="1">
      <c r="A3738" s="15">
        <f>Solieusap!A3738</f>
        <v>0</v>
      </c>
      <c r="B3738" s="15">
        <f>Solieusap!B3738</f>
        <v>0</v>
      </c>
      <c r="C3738" s="15">
        <f>Solieusap!C3738</f>
        <v>0</v>
      </c>
      <c r="D3738" s="15">
        <f>Solieusap!D3738</f>
        <v>0</v>
      </c>
      <c r="E3738" s="16">
        <f>ABS(Solieusap!E3738)</f>
        <v>0</v>
      </c>
      <c r="F3738" s="16">
        <f>ABS(Solieusap!F3738)</f>
        <v>0</v>
      </c>
      <c r="G3738" s="16">
        <f>ABS(Solieusap!G3738)</f>
        <v>0</v>
      </c>
      <c r="H3738" s="16">
        <f>ABS(Solieusap!H3738)</f>
        <v>0</v>
      </c>
      <c r="I3738" s="16">
        <f>ABS(Solieusap!I3738)</f>
        <v>0</v>
      </c>
      <c r="J3738" s="16">
        <f>ABS(Solieusap!J3738)</f>
        <v>0</v>
      </c>
      <c r="K3738" s="16">
        <f t="shared" si="0"/>
        <v>0</v>
      </c>
      <c r="L3738" s="16">
        <f t="shared" si="1"/>
        <v>0</v>
      </c>
    </row>
    <row r="3739" spans="1:12" ht="16.5" customHeight="1">
      <c r="A3739" s="15">
        <f>Solieusap!A3739</f>
        <v>0</v>
      </c>
      <c r="B3739" s="15">
        <f>Solieusap!B3739</f>
        <v>0</v>
      </c>
      <c r="C3739" s="15">
        <f>Solieusap!C3739</f>
        <v>0</v>
      </c>
      <c r="D3739" s="15">
        <f>Solieusap!D3739</f>
        <v>0</v>
      </c>
      <c r="E3739" s="16">
        <f>ABS(Solieusap!E3739)</f>
        <v>0</v>
      </c>
      <c r="F3739" s="16">
        <f>ABS(Solieusap!F3739)</f>
        <v>0</v>
      </c>
      <c r="G3739" s="16">
        <f>ABS(Solieusap!G3739)</f>
        <v>0</v>
      </c>
      <c r="H3739" s="16">
        <f>ABS(Solieusap!H3739)</f>
        <v>0</v>
      </c>
      <c r="I3739" s="16">
        <f>ABS(Solieusap!I3739)</f>
        <v>0</v>
      </c>
      <c r="J3739" s="16">
        <f>ABS(Solieusap!J3739)</f>
        <v>0</v>
      </c>
      <c r="K3739" s="16">
        <f t="shared" si="0"/>
        <v>0</v>
      </c>
      <c r="L3739" s="16">
        <f t="shared" si="1"/>
        <v>0</v>
      </c>
    </row>
    <row r="3740" spans="1:12" ht="16.5" customHeight="1">
      <c r="A3740" s="15">
        <f>Solieusap!A3740</f>
        <v>0</v>
      </c>
      <c r="B3740" s="15">
        <f>Solieusap!B3740</f>
        <v>0</v>
      </c>
      <c r="C3740" s="15">
        <f>Solieusap!C3740</f>
        <v>0</v>
      </c>
      <c r="D3740" s="15">
        <f>Solieusap!D3740</f>
        <v>0</v>
      </c>
      <c r="E3740" s="16">
        <f>ABS(Solieusap!E3740)</f>
        <v>0</v>
      </c>
      <c r="F3740" s="16">
        <f>ABS(Solieusap!F3740)</f>
        <v>0</v>
      </c>
      <c r="G3740" s="16">
        <f>ABS(Solieusap!G3740)</f>
        <v>0</v>
      </c>
      <c r="H3740" s="16">
        <f>ABS(Solieusap!H3740)</f>
        <v>0</v>
      </c>
      <c r="I3740" s="16">
        <f>ABS(Solieusap!I3740)</f>
        <v>0</v>
      </c>
      <c r="J3740" s="16">
        <f>ABS(Solieusap!J3740)</f>
        <v>0</v>
      </c>
      <c r="K3740" s="16">
        <f t="shared" si="0"/>
        <v>0</v>
      </c>
      <c r="L3740" s="16">
        <f t="shared" si="1"/>
        <v>0</v>
      </c>
    </row>
    <row r="3741" spans="1:12" ht="16.5" customHeight="1">
      <c r="A3741" s="15">
        <f>Solieusap!A3741</f>
        <v>0</v>
      </c>
      <c r="B3741" s="15">
        <f>Solieusap!B3741</f>
        <v>0</v>
      </c>
      <c r="C3741" s="15">
        <f>Solieusap!C3741</f>
        <v>0</v>
      </c>
      <c r="D3741" s="15">
        <f>Solieusap!D3741</f>
        <v>0</v>
      </c>
      <c r="E3741" s="16">
        <f>ABS(Solieusap!E3741)</f>
        <v>0</v>
      </c>
      <c r="F3741" s="16">
        <f>ABS(Solieusap!F3741)</f>
        <v>0</v>
      </c>
      <c r="G3741" s="16">
        <f>ABS(Solieusap!G3741)</f>
        <v>0</v>
      </c>
      <c r="H3741" s="16">
        <f>ABS(Solieusap!H3741)</f>
        <v>0</v>
      </c>
      <c r="I3741" s="16">
        <f>ABS(Solieusap!I3741)</f>
        <v>0</v>
      </c>
      <c r="J3741" s="16">
        <f>ABS(Solieusap!J3741)</f>
        <v>0</v>
      </c>
      <c r="K3741" s="16">
        <f t="shared" si="0"/>
        <v>0</v>
      </c>
      <c r="L3741" s="16">
        <f t="shared" si="1"/>
        <v>0</v>
      </c>
    </row>
    <row r="3742" spans="1:12" ht="16.5" customHeight="1">
      <c r="A3742" s="15">
        <f>Solieusap!A3742</f>
        <v>0</v>
      </c>
      <c r="B3742" s="15">
        <f>Solieusap!B3742</f>
        <v>0</v>
      </c>
      <c r="C3742" s="15">
        <f>Solieusap!C3742</f>
        <v>0</v>
      </c>
      <c r="D3742" s="15">
        <f>Solieusap!D3742</f>
        <v>0</v>
      </c>
      <c r="E3742" s="16">
        <f>ABS(Solieusap!E3742)</f>
        <v>0</v>
      </c>
      <c r="F3742" s="16">
        <f>ABS(Solieusap!F3742)</f>
        <v>0</v>
      </c>
      <c r="G3742" s="16">
        <f>ABS(Solieusap!G3742)</f>
        <v>0</v>
      </c>
      <c r="H3742" s="16">
        <f>ABS(Solieusap!H3742)</f>
        <v>0</v>
      </c>
      <c r="I3742" s="16">
        <f>ABS(Solieusap!I3742)</f>
        <v>0</v>
      </c>
      <c r="J3742" s="16">
        <f>ABS(Solieusap!J3742)</f>
        <v>0</v>
      </c>
      <c r="K3742" s="16">
        <f t="shared" si="0"/>
        <v>0</v>
      </c>
      <c r="L3742" s="16">
        <f t="shared" si="1"/>
        <v>0</v>
      </c>
    </row>
    <row r="3743" spans="1:12" ht="16.5" customHeight="1">
      <c r="A3743" s="15">
        <f>Solieusap!A3743</f>
        <v>0</v>
      </c>
      <c r="B3743" s="15">
        <f>Solieusap!B3743</f>
        <v>0</v>
      </c>
      <c r="C3743" s="15">
        <f>Solieusap!C3743</f>
        <v>0</v>
      </c>
      <c r="D3743" s="15">
        <f>Solieusap!D3743</f>
        <v>0</v>
      </c>
      <c r="E3743" s="16">
        <f>ABS(Solieusap!E3743)</f>
        <v>0</v>
      </c>
      <c r="F3743" s="16">
        <f>ABS(Solieusap!F3743)</f>
        <v>0</v>
      </c>
      <c r="G3743" s="16">
        <f>ABS(Solieusap!G3743)</f>
        <v>0</v>
      </c>
      <c r="H3743" s="16">
        <f>ABS(Solieusap!H3743)</f>
        <v>0</v>
      </c>
      <c r="I3743" s="16">
        <f>ABS(Solieusap!I3743)</f>
        <v>0</v>
      </c>
      <c r="J3743" s="16">
        <f>ABS(Solieusap!J3743)</f>
        <v>0</v>
      </c>
      <c r="K3743" s="16">
        <f t="shared" si="0"/>
        <v>0</v>
      </c>
      <c r="L3743" s="16">
        <f t="shared" si="1"/>
        <v>0</v>
      </c>
    </row>
    <row r="3744" spans="1:12" ht="16.5" customHeight="1">
      <c r="A3744" s="15">
        <f>Solieusap!A3744</f>
        <v>0</v>
      </c>
      <c r="B3744" s="15">
        <f>Solieusap!B3744</f>
        <v>0</v>
      </c>
      <c r="C3744" s="15">
        <f>Solieusap!C3744</f>
        <v>0</v>
      </c>
      <c r="D3744" s="15">
        <f>Solieusap!D3744</f>
        <v>0</v>
      </c>
      <c r="E3744" s="16">
        <f>ABS(Solieusap!E3744)</f>
        <v>0</v>
      </c>
      <c r="F3744" s="16">
        <f>ABS(Solieusap!F3744)</f>
        <v>0</v>
      </c>
      <c r="G3744" s="16">
        <f>ABS(Solieusap!G3744)</f>
        <v>0</v>
      </c>
      <c r="H3744" s="16">
        <f>ABS(Solieusap!H3744)</f>
        <v>0</v>
      </c>
      <c r="I3744" s="16">
        <f>ABS(Solieusap!I3744)</f>
        <v>0</v>
      </c>
      <c r="J3744" s="16">
        <f>ABS(Solieusap!J3744)</f>
        <v>0</v>
      </c>
      <c r="K3744" s="16">
        <f t="shared" si="0"/>
        <v>0</v>
      </c>
      <c r="L3744" s="16">
        <f t="shared" si="1"/>
        <v>0</v>
      </c>
    </row>
    <row r="3745" spans="1:12" ht="16.5" customHeight="1">
      <c r="A3745" s="15">
        <f>Solieusap!A3745</f>
        <v>0</v>
      </c>
      <c r="B3745" s="15">
        <f>Solieusap!B3745</f>
        <v>0</v>
      </c>
      <c r="C3745" s="15">
        <f>Solieusap!C3745</f>
        <v>0</v>
      </c>
      <c r="D3745" s="15">
        <f>Solieusap!D3745</f>
        <v>0</v>
      </c>
      <c r="E3745" s="16">
        <f>ABS(Solieusap!E3745)</f>
        <v>0</v>
      </c>
      <c r="F3745" s="16">
        <f>ABS(Solieusap!F3745)</f>
        <v>0</v>
      </c>
      <c r="G3745" s="16">
        <f>ABS(Solieusap!G3745)</f>
        <v>0</v>
      </c>
      <c r="H3745" s="16">
        <f>ABS(Solieusap!H3745)</f>
        <v>0</v>
      </c>
      <c r="I3745" s="16">
        <f>ABS(Solieusap!I3745)</f>
        <v>0</v>
      </c>
      <c r="J3745" s="16">
        <f>ABS(Solieusap!J3745)</f>
        <v>0</v>
      </c>
      <c r="K3745" s="16">
        <f t="shared" si="0"/>
        <v>0</v>
      </c>
      <c r="L3745" s="16">
        <f t="shared" si="1"/>
        <v>0</v>
      </c>
    </row>
    <row r="3746" spans="1:12" ht="16.5" customHeight="1">
      <c r="A3746" s="15">
        <f>Solieusap!A3746</f>
        <v>0</v>
      </c>
      <c r="B3746" s="15">
        <f>Solieusap!B3746</f>
        <v>0</v>
      </c>
      <c r="C3746" s="15">
        <f>Solieusap!C3746</f>
        <v>0</v>
      </c>
      <c r="D3746" s="15">
        <f>Solieusap!D3746</f>
        <v>0</v>
      </c>
      <c r="E3746" s="16">
        <f>ABS(Solieusap!E3746)</f>
        <v>0</v>
      </c>
      <c r="F3746" s="16">
        <f>ABS(Solieusap!F3746)</f>
        <v>0</v>
      </c>
      <c r="G3746" s="16">
        <f>ABS(Solieusap!G3746)</f>
        <v>0</v>
      </c>
      <c r="H3746" s="16">
        <f>ABS(Solieusap!H3746)</f>
        <v>0</v>
      </c>
      <c r="I3746" s="16">
        <f>ABS(Solieusap!I3746)</f>
        <v>0</v>
      </c>
      <c r="J3746" s="16">
        <f>ABS(Solieusap!J3746)</f>
        <v>0</v>
      </c>
      <c r="K3746" s="16">
        <f t="shared" si="0"/>
        <v>0</v>
      </c>
      <c r="L3746" s="16">
        <f t="shared" si="1"/>
        <v>0</v>
      </c>
    </row>
    <row r="3747" spans="1:12" ht="16.5" customHeight="1">
      <c r="A3747" s="15">
        <f>Solieusap!A3747</f>
        <v>0</v>
      </c>
      <c r="B3747" s="15">
        <f>Solieusap!B3747</f>
        <v>0</v>
      </c>
      <c r="C3747" s="15">
        <f>Solieusap!C3747</f>
        <v>0</v>
      </c>
      <c r="D3747" s="15">
        <f>Solieusap!D3747</f>
        <v>0</v>
      </c>
      <c r="E3747" s="16">
        <f>ABS(Solieusap!E3747)</f>
        <v>0</v>
      </c>
      <c r="F3747" s="16">
        <f>ABS(Solieusap!F3747)</f>
        <v>0</v>
      </c>
      <c r="G3747" s="16">
        <f>ABS(Solieusap!G3747)</f>
        <v>0</v>
      </c>
      <c r="H3747" s="16">
        <f>ABS(Solieusap!H3747)</f>
        <v>0</v>
      </c>
      <c r="I3747" s="16">
        <f>ABS(Solieusap!I3747)</f>
        <v>0</v>
      </c>
      <c r="J3747" s="16">
        <f>ABS(Solieusap!J3747)</f>
        <v>0</v>
      </c>
      <c r="K3747" s="16">
        <f t="shared" si="0"/>
        <v>0</v>
      </c>
      <c r="L3747" s="16">
        <f t="shared" si="1"/>
        <v>0</v>
      </c>
    </row>
    <row r="3748" spans="1:12" ht="16.5" customHeight="1">
      <c r="A3748" s="15">
        <f>Solieusap!A3748</f>
        <v>0</v>
      </c>
      <c r="B3748" s="15">
        <f>Solieusap!B3748</f>
        <v>0</v>
      </c>
      <c r="C3748" s="15">
        <f>Solieusap!C3748</f>
        <v>0</v>
      </c>
      <c r="D3748" s="15">
        <f>Solieusap!D3748</f>
        <v>0</v>
      </c>
      <c r="E3748" s="16">
        <f>ABS(Solieusap!E3748)</f>
        <v>0</v>
      </c>
      <c r="F3748" s="16">
        <f>ABS(Solieusap!F3748)</f>
        <v>0</v>
      </c>
      <c r="G3748" s="16">
        <f>ABS(Solieusap!G3748)</f>
        <v>0</v>
      </c>
      <c r="H3748" s="16">
        <f>ABS(Solieusap!H3748)</f>
        <v>0</v>
      </c>
      <c r="I3748" s="16">
        <f>ABS(Solieusap!I3748)</f>
        <v>0</v>
      </c>
      <c r="J3748" s="16">
        <f>ABS(Solieusap!J3748)</f>
        <v>0</v>
      </c>
      <c r="K3748" s="16">
        <f t="shared" si="0"/>
        <v>0</v>
      </c>
      <c r="L3748" s="16">
        <f t="shared" si="1"/>
        <v>0</v>
      </c>
    </row>
    <row r="3749" spans="1:12" ht="16.5" customHeight="1">
      <c r="A3749" s="15">
        <f>Solieusap!A3749</f>
        <v>0</v>
      </c>
      <c r="B3749" s="15">
        <f>Solieusap!B3749</f>
        <v>0</v>
      </c>
      <c r="C3749" s="15">
        <f>Solieusap!C3749</f>
        <v>0</v>
      </c>
      <c r="D3749" s="15">
        <f>Solieusap!D3749</f>
        <v>0</v>
      </c>
      <c r="E3749" s="16">
        <f>ABS(Solieusap!E3749)</f>
        <v>0</v>
      </c>
      <c r="F3749" s="16">
        <f>ABS(Solieusap!F3749)</f>
        <v>0</v>
      </c>
      <c r="G3749" s="16">
        <f>ABS(Solieusap!G3749)</f>
        <v>0</v>
      </c>
      <c r="H3749" s="16">
        <f>ABS(Solieusap!H3749)</f>
        <v>0</v>
      </c>
      <c r="I3749" s="16">
        <f>ABS(Solieusap!I3749)</f>
        <v>0</v>
      </c>
      <c r="J3749" s="16">
        <f>ABS(Solieusap!J3749)</f>
        <v>0</v>
      </c>
      <c r="K3749" s="16">
        <f t="shared" si="0"/>
        <v>0</v>
      </c>
      <c r="L3749" s="16">
        <f t="shared" si="1"/>
        <v>0</v>
      </c>
    </row>
    <row r="3750" spans="1:12" ht="16.5" customHeight="1">
      <c r="A3750" s="15">
        <f>Solieusap!A3750</f>
        <v>0</v>
      </c>
      <c r="B3750" s="15">
        <f>Solieusap!B3750</f>
        <v>0</v>
      </c>
      <c r="C3750" s="15">
        <f>Solieusap!C3750</f>
        <v>0</v>
      </c>
      <c r="D3750" s="15">
        <f>Solieusap!D3750</f>
        <v>0</v>
      </c>
      <c r="E3750" s="16">
        <f>ABS(Solieusap!E3750)</f>
        <v>0</v>
      </c>
      <c r="F3750" s="16">
        <f>ABS(Solieusap!F3750)</f>
        <v>0</v>
      </c>
      <c r="G3750" s="16">
        <f>ABS(Solieusap!G3750)</f>
        <v>0</v>
      </c>
      <c r="H3750" s="16">
        <f>ABS(Solieusap!H3750)</f>
        <v>0</v>
      </c>
      <c r="I3750" s="16">
        <f>ABS(Solieusap!I3750)</f>
        <v>0</v>
      </c>
      <c r="J3750" s="16">
        <f>ABS(Solieusap!J3750)</f>
        <v>0</v>
      </c>
      <c r="K3750" s="16">
        <f t="shared" si="0"/>
        <v>0</v>
      </c>
      <c r="L3750" s="16">
        <f t="shared" si="1"/>
        <v>0</v>
      </c>
    </row>
    <row r="3751" spans="1:12" ht="16.5" customHeight="1">
      <c r="A3751" s="15">
        <f>Solieusap!A3751</f>
        <v>0</v>
      </c>
      <c r="B3751" s="15">
        <f>Solieusap!B3751</f>
        <v>0</v>
      </c>
      <c r="C3751" s="15">
        <f>Solieusap!C3751</f>
        <v>0</v>
      </c>
      <c r="D3751" s="15">
        <f>Solieusap!D3751</f>
        <v>0</v>
      </c>
      <c r="E3751" s="16">
        <f>ABS(Solieusap!E3751)</f>
        <v>0</v>
      </c>
      <c r="F3751" s="16">
        <f>ABS(Solieusap!F3751)</f>
        <v>0</v>
      </c>
      <c r="G3751" s="16">
        <f>ABS(Solieusap!G3751)</f>
        <v>0</v>
      </c>
      <c r="H3751" s="16">
        <f>ABS(Solieusap!H3751)</f>
        <v>0</v>
      </c>
      <c r="I3751" s="16">
        <f>ABS(Solieusap!I3751)</f>
        <v>0</v>
      </c>
      <c r="J3751" s="16">
        <f>ABS(Solieusap!J3751)</f>
        <v>0</v>
      </c>
      <c r="K3751" s="16">
        <f t="shared" si="0"/>
        <v>0</v>
      </c>
      <c r="L3751" s="16">
        <f t="shared" si="1"/>
        <v>0</v>
      </c>
    </row>
    <row r="3752" spans="1:12" ht="16.5" customHeight="1">
      <c r="A3752" s="15">
        <f>Solieusap!A3752</f>
        <v>0</v>
      </c>
      <c r="B3752" s="15">
        <f>Solieusap!B3752</f>
        <v>0</v>
      </c>
      <c r="C3752" s="15">
        <f>Solieusap!C3752</f>
        <v>0</v>
      </c>
      <c r="D3752" s="15">
        <f>Solieusap!D3752</f>
        <v>0</v>
      </c>
      <c r="E3752" s="16">
        <f>ABS(Solieusap!E3752)</f>
        <v>0</v>
      </c>
      <c r="F3752" s="16">
        <f>ABS(Solieusap!F3752)</f>
        <v>0</v>
      </c>
      <c r="G3752" s="16">
        <f>ABS(Solieusap!G3752)</f>
        <v>0</v>
      </c>
      <c r="H3752" s="16">
        <f>ABS(Solieusap!H3752)</f>
        <v>0</v>
      </c>
      <c r="I3752" s="16">
        <f>ABS(Solieusap!I3752)</f>
        <v>0</v>
      </c>
      <c r="J3752" s="16">
        <f>ABS(Solieusap!J3752)</f>
        <v>0</v>
      </c>
      <c r="K3752" s="16">
        <f t="shared" si="0"/>
        <v>0</v>
      </c>
      <c r="L3752" s="16">
        <f t="shared" si="1"/>
        <v>0</v>
      </c>
    </row>
    <row r="3753" spans="1:12" ht="16.5" customHeight="1">
      <c r="A3753" s="15">
        <f>Solieusap!A3753</f>
        <v>0</v>
      </c>
      <c r="B3753" s="15">
        <f>Solieusap!B3753</f>
        <v>0</v>
      </c>
      <c r="C3753" s="15">
        <f>Solieusap!C3753</f>
        <v>0</v>
      </c>
      <c r="D3753" s="15">
        <f>Solieusap!D3753</f>
        <v>0</v>
      </c>
      <c r="E3753" s="16">
        <f>ABS(Solieusap!E3753)</f>
        <v>0</v>
      </c>
      <c r="F3753" s="16">
        <f>ABS(Solieusap!F3753)</f>
        <v>0</v>
      </c>
      <c r="G3753" s="16">
        <f>ABS(Solieusap!G3753)</f>
        <v>0</v>
      </c>
      <c r="H3753" s="16">
        <f>ABS(Solieusap!H3753)</f>
        <v>0</v>
      </c>
      <c r="I3753" s="16">
        <f>ABS(Solieusap!I3753)</f>
        <v>0</v>
      </c>
      <c r="J3753" s="16">
        <f>ABS(Solieusap!J3753)</f>
        <v>0</v>
      </c>
      <c r="K3753" s="16">
        <f t="shared" si="0"/>
        <v>0</v>
      </c>
      <c r="L3753" s="16">
        <f t="shared" si="1"/>
        <v>0</v>
      </c>
    </row>
    <row r="3754" spans="1:12" ht="16.5" customHeight="1">
      <c r="A3754" s="15">
        <f>Solieusap!A3754</f>
        <v>0</v>
      </c>
      <c r="B3754" s="15">
        <f>Solieusap!B3754</f>
        <v>0</v>
      </c>
      <c r="C3754" s="15">
        <f>Solieusap!C3754</f>
        <v>0</v>
      </c>
      <c r="D3754" s="15">
        <f>Solieusap!D3754</f>
        <v>0</v>
      </c>
      <c r="E3754" s="16">
        <f>ABS(Solieusap!E3754)</f>
        <v>0</v>
      </c>
      <c r="F3754" s="16">
        <f>ABS(Solieusap!F3754)</f>
        <v>0</v>
      </c>
      <c r="G3754" s="16">
        <f>ABS(Solieusap!G3754)</f>
        <v>0</v>
      </c>
      <c r="H3754" s="16">
        <f>ABS(Solieusap!H3754)</f>
        <v>0</v>
      </c>
      <c r="I3754" s="16">
        <f>ABS(Solieusap!I3754)</f>
        <v>0</v>
      </c>
      <c r="J3754" s="16">
        <f>ABS(Solieusap!J3754)</f>
        <v>0</v>
      </c>
      <c r="K3754" s="16">
        <f t="shared" si="0"/>
        <v>0</v>
      </c>
      <c r="L3754" s="16">
        <f t="shared" si="1"/>
        <v>0</v>
      </c>
    </row>
    <row r="3755" spans="1:12" ht="16.5" customHeight="1">
      <c r="A3755" s="15">
        <f>Solieusap!A3755</f>
        <v>0</v>
      </c>
      <c r="B3755" s="15">
        <f>Solieusap!B3755</f>
        <v>0</v>
      </c>
      <c r="C3755" s="15">
        <f>Solieusap!C3755</f>
        <v>0</v>
      </c>
      <c r="D3755" s="15">
        <f>Solieusap!D3755</f>
        <v>0</v>
      </c>
      <c r="E3755" s="16">
        <f>ABS(Solieusap!E3755)</f>
        <v>0</v>
      </c>
      <c r="F3755" s="16">
        <f>ABS(Solieusap!F3755)</f>
        <v>0</v>
      </c>
      <c r="G3755" s="16">
        <f>ABS(Solieusap!G3755)</f>
        <v>0</v>
      </c>
      <c r="H3755" s="16">
        <f>ABS(Solieusap!H3755)</f>
        <v>0</v>
      </c>
      <c r="I3755" s="16">
        <f>ABS(Solieusap!I3755)</f>
        <v>0</v>
      </c>
      <c r="J3755" s="16">
        <f>ABS(Solieusap!J3755)</f>
        <v>0</v>
      </c>
      <c r="K3755" s="16">
        <f t="shared" si="0"/>
        <v>0</v>
      </c>
      <c r="L3755" s="16">
        <f t="shared" si="1"/>
        <v>0</v>
      </c>
    </row>
    <row r="3756" spans="1:12" ht="16.5" customHeight="1">
      <c r="A3756" s="15">
        <f>Solieusap!A3756</f>
        <v>0</v>
      </c>
      <c r="B3756" s="15">
        <f>Solieusap!B3756</f>
        <v>0</v>
      </c>
      <c r="C3756" s="15">
        <f>Solieusap!C3756</f>
        <v>0</v>
      </c>
      <c r="D3756" s="15">
        <f>Solieusap!D3756</f>
        <v>0</v>
      </c>
      <c r="E3756" s="16">
        <f>ABS(Solieusap!E3756)</f>
        <v>0</v>
      </c>
      <c r="F3756" s="16">
        <f>ABS(Solieusap!F3756)</f>
        <v>0</v>
      </c>
      <c r="G3756" s="16">
        <f>ABS(Solieusap!G3756)</f>
        <v>0</v>
      </c>
      <c r="H3756" s="16">
        <f>ABS(Solieusap!H3756)</f>
        <v>0</v>
      </c>
      <c r="I3756" s="16">
        <f>ABS(Solieusap!I3756)</f>
        <v>0</v>
      </c>
      <c r="J3756" s="16">
        <f>ABS(Solieusap!J3756)</f>
        <v>0</v>
      </c>
      <c r="K3756" s="16">
        <f t="shared" si="0"/>
        <v>0</v>
      </c>
      <c r="L3756" s="16">
        <f t="shared" si="1"/>
        <v>0</v>
      </c>
    </row>
    <row r="3757" spans="1:12" ht="16.5" customHeight="1">
      <c r="A3757" s="15">
        <f>Solieusap!A3757</f>
        <v>0</v>
      </c>
      <c r="B3757" s="15">
        <f>Solieusap!B3757</f>
        <v>0</v>
      </c>
      <c r="C3757" s="15">
        <f>Solieusap!C3757</f>
        <v>0</v>
      </c>
      <c r="D3757" s="15">
        <f>Solieusap!D3757</f>
        <v>0</v>
      </c>
      <c r="E3757" s="16">
        <f>ABS(Solieusap!E3757)</f>
        <v>0</v>
      </c>
      <c r="F3757" s="16">
        <f>ABS(Solieusap!F3757)</f>
        <v>0</v>
      </c>
      <c r="G3757" s="16">
        <f>ABS(Solieusap!G3757)</f>
        <v>0</v>
      </c>
      <c r="H3757" s="16">
        <f>ABS(Solieusap!H3757)</f>
        <v>0</v>
      </c>
      <c r="I3757" s="16">
        <f>ABS(Solieusap!I3757)</f>
        <v>0</v>
      </c>
      <c r="J3757" s="16">
        <f>ABS(Solieusap!J3757)</f>
        <v>0</v>
      </c>
      <c r="K3757" s="16">
        <f t="shared" si="0"/>
        <v>0</v>
      </c>
      <c r="L3757" s="16">
        <f t="shared" si="1"/>
        <v>0</v>
      </c>
    </row>
    <row r="3758" spans="1:12" ht="16.5" customHeight="1">
      <c r="A3758" s="15">
        <f>Solieusap!A3758</f>
        <v>0</v>
      </c>
      <c r="B3758" s="15">
        <f>Solieusap!B3758</f>
        <v>0</v>
      </c>
      <c r="C3758" s="15">
        <f>Solieusap!C3758</f>
        <v>0</v>
      </c>
      <c r="D3758" s="15">
        <f>Solieusap!D3758</f>
        <v>0</v>
      </c>
      <c r="E3758" s="16">
        <f>ABS(Solieusap!E3758)</f>
        <v>0</v>
      </c>
      <c r="F3758" s="16">
        <f>ABS(Solieusap!F3758)</f>
        <v>0</v>
      </c>
      <c r="G3758" s="16">
        <f>ABS(Solieusap!G3758)</f>
        <v>0</v>
      </c>
      <c r="H3758" s="16">
        <f>ABS(Solieusap!H3758)</f>
        <v>0</v>
      </c>
      <c r="I3758" s="16">
        <f>ABS(Solieusap!I3758)</f>
        <v>0</v>
      </c>
      <c r="J3758" s="16">
        <f>ABS(Solieusap!J3758)</f>
        <v>0</v>
      </c>
      <c r="K3758" s="16">
        <f t="shared" si="0"/>
        <v>0</v>
      </c>
      <c r="L3758" s="16">
        <f t="shared" si="1"/>
        <v>0</v>
      </c>
    </row>
    <row r="3759" spans="1:12" ht="16.5" customHeight="1">
      <c r="A3759" s="15">
        <f>Solieusap!A3759</f>
        <v>0</v>
      </c>
      <c r="B3759" s="15">
        <f>Solieusap!B3759</f>
        <v>0</v>
      </c>
      <c r="C3759" s="15">
        <f>Solieusap!C3759</f>
        <v>0</v>
      </c>
      <c r="D3759" s="15">
        <f>Solieusap!D3759</f>
        <v>0</v>
      </c>
      <c r="E3759" s="16">
        <f>ABS(Solieusap!E3759)</f>
        <v>0</v>
      </c>
      <c r="F3759" s="16">
        <f>ABS(Solieusap!F3759)</f>
        <v>0</v>
      </c>
      <c r="G3759" s="16">
        <f>ABS(Solieusap!G3759)</f>
        <v>0</v>
      </c>
      <c r="H3759" s="16">
        <f>ABS(Solieusap!H3759)</f>
        <v>0</v>
      </c>
      <c r="I3759" s="16">
        <f>ABS(Solieusap!I3759)</f>
        <v>0</v>
      </c>
      <c r="J3759" s="16">
        <f>ABS(Solieusap!J3759)</f>
        <v>0</v>
      </c>
      <c r="K3759" s="16">
        <f t="shared" si="0"/>
        <v>0</v>
      </c>
      <c r="L3759" s="16">
        <f t="shared" si="1"/>
        <v>0</v>
      </c>
    </row>
    <row r="3760" spans="1:12" ht="16.5" customHeight="1">
      <c r="A3760" s="15">
        <f>Solieusap!A3760</f>
        <v>0</v>
      </c>
      <c r="B3760" s="15">
        <f>Solieusap!B3760</f>
        <v>0</v>
      </c>
      <c r="C3760" s="15">
        <f>Solieusap!C3760</f>
        <v>0</v>
      </c>
      <c r="D3760" s="15">
        <f>Solieusap!D3760</f>
        <v>0</v>
      </c>
      <c r="E3760" s="16">
        <f>ABS(Solieusap!E3760)</f>
        <v>0</v>
      </c>
      <c r="F3760" s="16">
        <f>ABS(Solieusap!F3760)</f>
        <v>0</v>
      </c>
      <c r="G3760" s="16">
        <f>ABS(Solieusap!G3760)</f>
        <v>0</v>
      </c>
      <c r="H3760" s="16">
        <f>ABS(Solieusap!H3760)</f>
        <v>0</v>
      </c>
      <c r="I3760" s="16">
        <f>ABS(Solieusap!I3760)</f>
        <v>0</v>
      </c>
      <c r="J3760" s="16">
        <f>ABS(Solieusap!J3760)</f>
        <v>0</v>
      </c>
      <c r="K3760" s="16">
        <f t="shared" si="0"/>
        <v>0</v>
      </c>
      <c r="L3760" s="16">
        <f t="shared" si="1"/>
        <v>0</v>
      </c>
    </row>
    <row r="3761" spans="1:12" ht="16.5" customHeight="1">
      <c r="A3761" s="15">
        <f>Solieusap!A3761</f>
        <v>0</v>
      </c>
      <c r="B3761" s="15">
        <f>Solieusap!B3761</f>
        <v>0</v>
      </c>
      <c r="C3761" s="15">
        <f>Solieusap!C3761</f>
        <v>0</v>
      </c>
      <c r="D3761" s="15">
        <f>Solieusap!D3761</f>
        <v>0</v>
      </c>
      <c r="E3761" s="16">
        <f>ABS(Solieusap!E3761)</f>
        <v>0</v>
      </c>
      <c r="F3761" s="16">
        <f>ABS(Solieusap!F3761)</f>
        <v>0</v>
      </c>
      <c r="G3761" s="16">
        <f>ABS(Solieusap!G3761)</f>
        <v>0</v>
      </c>
      <c r="H3761" s="16">
        <f>ABS(Solieusap!H3761)</f>
        <v>0</v>
      </c>
      <c r="I3761" s="16">
        <f>ABS(Solieusap!I3761)</f>
        <v>0</v>
      </c>
      <c r="J3761" s="16">
        <f>ABS(Solieusap!J3761)</f>
        <v>0</v>
      </c>
      <c r="K3761" s="16">
        <f t="shared" si="0"/>
        <v>0</v>
      </c>
      <c r="L3761" s="16">
        <f t="shared" si="1"/>
        <v>0</v>
      </c>
    </row>
    <row r="3762" spans="1:12" ht="16.5" customHeight="1">
      <c r="A3762" s="15">
        <f>Solieusap!A3762</f>
        <v>0</v>
      </c>
      <c r="B3762" s="15">
        <f>Solieusap!B3762</f>
        <v>0</v>
      </c>
      <c r="C3762" s="15">
        <f>Solieusap!C3762</f>
        <v>0</v>
      </c>
      <c r="D3762" s="15">
        <f>Solieusap!D3762</f>
        <v>0</v>
      </c>
      <c r="E3762" s="16">
        <f>ABS(Solieusap!E3762)</f>
        <v>0</v>
      </c>
      <c r="F3762" s="16">
        <f>ABS(Solieusap!F3762)</f>
        <v>0</v>
      </c>
      <c r="G3762" s="16">
        <f>ABS(Solieusap!G3762)</f>
        <v>0</v>
      </c>
      <c r="H3762" s="16">
        <f>ABS(Solieusap!H3762)</f>
        <v>0</v>
      </c>
      <c r="I3762" s="16">
        <f>ABS(Solieusap!I3762)</f>
        <v>0</v>
      </c>
      <c r="J3762" s="16">
        <f>ABS(Solieusap!J3762)</f>
        <v>0</v>
      </c>
      <c r="K3762" s="16">
        <f t="shared" si="0"/>
        <v>0</v>
      </c>
      <c r="L3762" s="16">
        <f t="shared" si="1"/>
        <v>0</v>
      </c>
    </row>
    <row r="3763" spans="1:12" ht="16.5" customHeight="1">
      <c r="A3763" s="15">
        <f>Solieusap!A3763</f>
        <v>0</v>
      </c>
      <c r="B3763" s="15">
        <f>Solieusap!B3763</f>
        <v>0</v>
      </c>
      <c r="C3763" s="15">
        <f>Solieusap!C3763</f>
        <v>0</v>
      </c>
      <c r="D3763" s="15">
        <f>Solieusap!D3763</f>
        <v>0</v>
      </c>
      <c r="E3763" s="16">
        <f>ABS(Solieusap!E3763)</f>
        <v>0</v>
      </c>
      <c r="F3763" s="16">
        <f>ABS(Solieusap!F3763)</f>
        <v>0</v>
      </c>
      <c r="G3763" s="16">
        <f>ABS(Solieusap!G3763)</f>
        <v>0</v>
      </c>
      <c r="H3763" s="16">
        <f>ABS(Solieusap!H3763)</f>
        <v>0</v>
      </c>
      <c r="I3763" s="16">
        <f>ABS(Solieusap!I3763)</f>
        <v>0</v>
      </c>
      <c r="J3763" s="16">
        <f>ABS(Solieusap!J3763)</f>
        <v>0</v>
      </c>
      <c r="K3763" s="16">
        <f t="shared" si="0"/>
        <v>0</v>
      </c>
      <c r="L3763" s="16">
        <f t="shared" si="1"/>
        <v>0</v>
      </c>
    </row>
    <row r="3764" spans="1:12" ht="16.5" customHeight="1">
      <c r="A3764" s="15">
        <f>Solieusap!A3764</f>
        <v>0</v>
      </c>
      <c r="B3764" s="15">
        <f>Solieusap!B3764</f>
        <v>0</v>
      </c>
      <c r="C3764" s="15">
        <f>Solieusap!C3764</f>
        <v>0</v>
      </c>
      <c r="D3764" s="15">
        <f>Solieusap!D3764</f>
        <v>0</v>
      </c>
      <c r="E3764" s="16">
        <f>ABS(Solieusap!E3764)</f>
        <v>0</v>
      </c>
      <c r="F3764" s="16">
        <f>ABS(Solieusap!F3764)</f>
        <v>0</v>
      </c>
      <c r="G3764" s="16">
        <f>ABS(Solieusap!G3764)</f>
        <v>0</v>
      </c>
      <c r="H3764" s="16">
        <f>ABS(Solieusap!H3764)</f>
        <v>0</v>
      </c>
      <c r="I3764" s="16">
        <f>ABS(Solieusap!I3764)</f>
        <v>0</v>
      </c>
      <c r="J3764" s="16">
        <f>ABS(Solieusap!J3764)</f>
        <v>0</v>
      </c>
      <c r="K3764" s="16">
        <f t="shared" si="0"/>
        <v>0</v>
      </c>
      <c r="L3764" s="16">
        <f t="shared" si="1"/>
        <v>0</v>
      </c>
    </row>
    <row r="3765" spans="1:12" ht="16.5" customHeight="1">
      <c r="A3765" s="15">
        <f>Solieusap!A3765</f>
        <v>0</v>
      </c>
      <c r="B3765" s="15">
        <f>Solieusap!B3765</f>
        <v>0</v>
      </c>
      <c r="C3765" s="15">
        <f>Solieusap!C3765</f>
        <v>0</v>
      </c>
      <c r="D3765" s="15">
        <f>Solieusap!D3765</f>
        <v>0</v>
      </c>
      <c r="E3765" s="16">
        <f>ABS(Solieusap!E3765)</f>
        <v>0</v>
      </c>
      <c r="F3765" s="16">
        <f>ABS(Solieusap!F3765)</f>
        <v>0</v>
      </c>
      <c r="G3765" s="16">
        <f>ABS(Solieusap!G3765)</f>
        <v>0</v>
      </c>
      <c r="H3765" s="16">
        <f>ABS(Solieusap!H3765)</f>
        <v>0</v>
      </c>
      <c r="I3765" s="16">
        <f>ABS(Solieusap!I3765)</f>
        <v>0</v>
      </c>
      <c r="J3765" s="16">
        <f>ABS(Solieusap!J3765)</f>
        <v>0</v>
      </c>
      <c r="K3765" s="16">
        <f t="shared" si="0"/>
        <v>0</v>
      </c>
      <c r="L3765" s="16">
        <f t="shared" si="1"/>
        <v>0</v>
      </c>
    </row>
    <row r="3766" spans="1:12" ht="16.5" customHeight="1">
      <c r="A3766" s="15">
        <f>Solieusap!A3766</f>
        <v>0</v>
      </c>
      <c r="B3766" s="15">
        <f>Solieusap!B3766</f>
        <v>0</v>
      </c>
      <c r="C3766" s="15">
        <f>Solieusap!C3766</f>
        <v>0</v>
      </c>
      <c r="D3766" s="15">
        <f>Solieusap!D3766</f>
        <v>0</v>
      </c>
      <c r="E3766" s="16">
        <f>ABS(Solieusap!E3766)</f>
        <v>0</v>
      </c>
      <c r="F3766" s="16">
        <f>ABS(Solieusap!F3766)</f>
        <v>0</v>
      </c>
      <c r="G3766" s="16">
        <f>ABS(Solieusap!G3766)</f>
        <v>0</v>
      </c>
      <c r="H3766" s="16">
        <f>ABS(Solieusap!H3766)</f>
        <v>0</v>
      </c>
      <c r="I3766" s="16">
        <f>ABS(Solieusap!I3766)</f>
        <v>0</v>
      </c>
      <c r="J3766" s="16">
        <f>ABS(Solieusap!J3766)</f>
        <v>0</v>
      </c>
      <c r="K3766" s="16">
        <f t="shared" si="0"/>
        <v>0</v>
      </c>
      <c r="L3766" s="16">
        <f t="shared" si="1"/>
        <v>0</v>
      </c>
    </row>
    <row r="3767" spans="1:12" ht="16.5" customHeight="1">
      <c r="A3767" s="15">
        <f>Solieusap!A3767</f>
        <v>0</v>
      </c>
      <c r="B3767" s="15">
        <f>Solieusap!B3767</f>
        <v>0</v>
      </c>
      <c r="C3767" s="15">
        <f>Solieusap!C3767</f>
        <v>0</v>
      </c>
      <c r="D3767" s="15">
        <f>Solieusap!D3767</f>
        <v>0</v>
      </c>
      <c r="E3767" s="16">
        <f>ABS(Solieusap!E3767)</f>
        <v>0</v>
      </c>
      <c r="F3767" s="16">
        <f>ABS(Solieusap!F3767)</f>
        <v>0</v>
      </c>
      <c r="G3767" s="16">
        <f>ABS(Solieusap!G3767)</f>
        <v>0</v>
      </c>
      <c r="H3767" s="16">
        <f>ABS(Solieusap!H3767)</f>
        <v>0</v>
      </c>
      <c r="I3767" s="16">
        <f>ABS(Solieusap!I3767)</f>
        <v>0</v>
      </c>
      <c r="J3767" s="16">
        <f>ABS(Solieusap!J3767)</f>
        <v>0</v>
      </c>
      <c r="K3767" s="16">
        <f t="shared" si="0"/>
        <v>0</v>
      </c>
      <c r="L3767" s="16">
        <f t="shared" si="1"/>
        <v>0</v>
      </c>
    </row>
    <row r="3768" spans="1:12" ht="16.5" customHeight="1">
      <c r="A3768" s="15">
        <f>Solieusap!A3768</f>
        <v>0</v>
      </c>
      <c r="B3768" s="15">
        <f>Solieusap!B3768</f>
        <v>0</v>
      </c>
      <c r="C3768" s="15">
        <f>Solieusap!C3768</f>
        <v>0</v>
      </c>
      <c r="D3768" s="15">
        <f>Solieusap!D3768</f>
        <v>0</v>
      </c>
      <c r="E3768" s="16">
        <f>ABS(Solieusap!E3768)</f>
        <v>0</v>
      </c>
      <c r="F3768" s="16">
        <f>ABS(Solieusap!F3768)</f>
        <v>0</v>
      </c>
      <c r="G3768" s="16">
        <f>ABS(Solieusap!G3768)</f>
        <v>0</v>
      </c>
      <c r="H3768" s="16">
        <f>ABS(Solieusap!H3768)</f>
        <v>0</v>
      </c>
      <c r="I3768" s="16">
        <f>ABS(Solieusap!I3768)</f>
        <v>0</v>
      </c>
      <c r="J3768" s="16">
        <f>ABS(Solieusap!J3768)</f>
        <v>0</v>
      </c>
      <c r="K3768" s="16">
        <f t="shared" si="0"/>
        <v>0</v>
      </c>
      <c r="L3768" s="16">
        <f t="shared" si="1"/>
        <v>0</v>
      </c>
    </row>
    <row r="3769" spans="1:12" ht="16.5" customHeight="1">
      <c r="A3769" s="15">
        <f>Solieusap!A3769</f>
        <v>0</v>
      </c>
      <c r="B3769" s="15">
        <f>Solieusap!B3769</f>
        <v>0</v>
      </c>
      <c r="C3769" s="15">
        <f>Solieusap!C3769</f>
        <v>0</v>
      </c>
      <c r="D3769" s="15">
        <f>Solieusap!D3769</f>
        <v>0</v>
      </c>
      <c r="E3769" s="16">
        <f>ABS(Solieusap!E3769)</f>
        <v>0</v>
      </c>
      <c r="F3769" s="16">
        <f>ABS(Solieusap!F3769)</f>
        <v>0</v>
      </c>
      <c r="G3769" s="16">
        <f>ABS(Solieusap!G3769)</f>
        <v>0</v>
      </c>
      <c r="H3769" s="16">
        <f>ABS(Solieusap!H3769)</f>
        <v>0</v>
      </c>
      <c r="I3769" s="16">
        <f>ABS(Solieusap!I3769)</f>
        <v>0</v>
      </c>
      <c r="J3769" s="16">
        <f>ABS(Solieusap!J3769)</f>
        <v>0</v>
      </c>
      <c r="K3769" s="16">
        <f t="shared" si="0"/>
        <v>0</v>
      </c>
      <c r="L3769" s="16">
        <f t="shared" si="1"/>
        <v>0</v>
      </c>
    </row>
    <row r="3770" spans="1:12" ht="16.5" customHeight="1">
      <c r="A3770" s="15">
        <f>Solieusap!A3770</f>
        <v>0</v>
      </c>
      <c r="B3770" s="15">
        <f>Solieusap!B3770</f>
        <v>0</v>
      </c>
      <c r="C3770" s="15">
        <f>Solieusap!C3770</f>
        <v>0</v>
      </c>
      <c r="D3770" s="15">
        <f>Solieusap!D3770</f>
        <v>0</v>
      </c>
      <c r="E3770" s="16">
        <f>ABS(Solieusap!E3770)</f>
        <v>0</v>
      </c>
      <c r="F3770" s="16">
        <f>ABS(Solieusap!F3770)</f>
        <v>0</v>
      </c>
      <c r="G3770" s="16">
        <f>ABS(Solieusap!G3770)</f>
        <v>0</v>
      </c>
      <c r="H3770" s="16">
        <f>ABS(Solieusap!H3770)</f>
        <v>0</v>
      </c>
      <c r="I3770" s="16">
        <f>ABS(Solieusap!I3770)</f>
        <v>0</v>
      </c>
      <c r="J3770" s="16">
        <f>ABS(Solieusap!J3770)</f>
        <v>0</v>
      </c>
      <c r="K3770" s="16">
        <f t="shared" si="0"/>
        <v>0</v>
      </c>
      <c r="L3770" s="16">
        <f t="shared" si="1"/>
        <v>0</v>
      </c>
    </row>
    <row r="3771" spans="1:12" ht="16.5" customHeight="1">
      <c r="A3771" s="15">
        <f>Solieusap!A3771</f>
        <v>0</v>
      </c>
      <c r="B3771" s="15">
        <f>Solieusap!B3771</f>
        <v>0</v>
      </c>
      <c r="C3771" s="15">
        <f>Solieusap!C3771</f>
        <v>0</v>
      </c>
      <c r="D3771" s="15">
        <f>Solieusap!D3771</f>
        <v>0</v>
      </c>
      <c r="E3771" s="16">
        <f>ABS(Solieusap!E3771)</f>
        <v>0</v>
      </c>
      <c r="F3771" s="16">
        <f>ABS(Solieusap!F3771)</f>
        <v>0</v>
      </c>
      <c r="G3771" s="16">
        <f>ABS(Solieusap!G3771)</f>
        <v>0</v>
      </c>
      <c r="H3771" s="16">
        <f>ABS(Solieusap!H3771)</f>
        <v>0</v>
      </c>
      <c r="I3771" s="16">
        <f>ABS(Solieusap!I3771)</f>
        <v>0</v>
      </c>
      <c r="J3771" s="16">
        <f>ABS(Solieusap!J3771)</f>
        <v>0</v>
      </c>
      <c r="K3771" s="16">
        <f t="shared" si="0"/>
        <v>0</v>
      </c>
      <c r="L3771" s="16">
        <f t="shared" si="1"/>
        <v>0</v>
      </c>
    </row>
    <row r="3772" spans="1:12" ht="16.5" customHeight="1">
      <c r="A3772" s="15">
        <f>Solieusap!A3772</f>
        <v>0</v>
      </c>
      <c r="B3772" s="15">
        <f>Solieusap!B3772</f>
        <v>0</v>
      </c>
      <c r="C3772" s="15">
        <f>Solieusap!C3772</f>
        <v>0</v>
      </c>
      <c r="D3772" s="15">
        <f>Solieusap!D3772</f>
        <v>0</v>
      </c>
      <c r="E3772" s="16">
        <f>ABS(Solieusap!E3772)</f>
        <v>0</v>
      </c>
      <c r="F3772" s="16">
        <f>ABS(Solieusap!F3772)</f>
        <v>0</v>
      </c>
      <c r="G3772" s="16">
        <f>ABS(Solieusap!G3772)</f>
        <v>0</v>
      </c>
      <c r="H3772" s="16">
        <f>ABS(Solieusap!H3772)</f>
        <v>0</v>
      </c>
      <c r="I3772" s="16">
        <f>ABS(Solieusap!I3772)</f>
        <v>0</v>
      </c>
      <c r="J3772" s="16">
        <f>ABS(Solieusap!J3772)</f>
        <v>0</v>
      </c>
      <c r="K3772" s="16">
        <f t="shared" si="0"/>
        <v>0</v>
      </c>
      <c r="L3772" s="16">
        <f t="shared" si="1"/>
        <v>0</v>
      </c>
    </row>
    <row r="3773" spans="1:12" ht="16.5" customHeight="1">
      <c r="A3773" s="15">
        <f>Solieusap!A3773</f>
        <v>0</v>
      </c>
      <c r="B3773" s="15">
        <f>Solieusap!B3773</f>
        <v>0</v>
      </c>
      <c r="C3773" s="15">
        <f>Solieusap!C3773</f>
        <v>0</v>
      </c>
      <c r="D3773" s="15">
        <f>Solieusap!D3773</f>
        <v>0</v>
      </c>
      <c r="E3773" s="16">
        <f>ABS(Solieusap!E3773)</f>
        <v>0</v>
      </c>
      <c r="F3773" s="16">
        <f>ABS(Solieusap!F3773)</f>
        <v>0</v>
      </c>
      <c r="G3773" s="16">
        <f>ABS(Solieusap!G3773)</f>
        <v>0</v>
      </c>
      <c r="H3773" s="16">
        <f>ABS(Solieusap!H3773)</f>
        <v>0</v>
      </c>
      <c r="I3773" s="16">
        <f>ABS(Solieusap!I3773)</f>
        <v>0</v>
      </c>
      <c r="J3773" s="16">
        <f>ABS(Solieusap!J3773)</f>
        <v>0</v>
      </c>
      <c r="K3773" s="16">
        <f t="shared" si="0"/>
        <v>0</v>
      </c>
      <c r="L3773" s="16">
        <f t="shared" si="1"/>
        <v>0</v>
      </c>
    </row>
    <row r="3774" spans="1:12" ht="16.5" customHeight="1">
      <c r="A3774" s="15">
        <f>Solieusap!A3774</f>
        <v>0</v>
      </c>
      <c r="B3774" s="15">
        <f>Solieusap!B3774</f>
        <v>0</v>
      </c>
      <c r="C3774" s="15">
        <f>Solieusap!C3774</f>
        <v>0</v>
      </c>
      <c r="D3774" s="15">
        <f>Solieusap!D3774</f>
        <v>0</v>
      </c>
      <c r="E3774" s="16">
        <f>ABS(Solieusap!E3774)</f>
        <v>0</v>
      </c>
      <c r="F3774" s="16">
        <f>ABS(Solieusap!F3774)</f>
        <v>0</v>
      </c>
      <c r="G3774" s="16">
        <f>ABS(Solieusap!G3774)</f>
        <v>0</v>
      </c>
      <c r="H3774" s="16">
        <f>ABS(Solieusap!H3774)</f>
        <v>0</v>
      </c>
      <c r="I3774" s="16">
        <f>ABS(Solieusap!I3774)</f>
        <v>0</v>
      </c>
      <c r="J3774" s="16">
        <f>ABS(Solieusap!J3774)</f>
        <v>0</v>
      </c>
      <c r="K3774" s="16">
        <f t="shared" si="0"/>
        <v>0</v>
      </c>
      <c r="L3774" s="16">
        <f t="shared" si="1"/>
        <v>0</v>
      </c>
    </row>
    <row r="3775" spans="1:12" ht="16.5" customHeight="1">
      <c r="A3775" s="15">
        <f>Solieusap!A3775</f>
        <v>0</v>
      </c>
      <c r="B3775" s="15">
        <f>Solieusap!B3775</f>
        <v>0</v>
      </c>
      <c r="C3775" s="15">
        <f>Solieusap!C3775</f>
        <v>0</v>
      </c>
      <c r="D3775" s="15">
        <f>Solieusap!D3775</f>
        <v>0</v>
      </c>
      <c r="E3775" s="16">
        <f>ABS(Solieusap!E3775)</f>
        <v>0</v>
      </c>
      <c r="F3775" s="16">
        <f>ABS(Solieusap!F3775)</f>
        <v>0</v>
      </c>
      <c r="G3775" s="16">
        <f>ABS(Solieusap!G3775)</f>
        <v>0</v>
      </c>
      <c r="H3775" s="16">
        <f>ABS(Solieusap!H3775)</f>
        <v>0</v>
      </c>
      <c r="I3775" s="16">
        <f>ABS(Solieusap!I3775)</f>
        <v>0</v>
      </c>
      <c r="J3775" s="16">
        <f>ABS(Solieusap!J3775)</f>
        <v>0</v>
      </c>
      <c r="K3775" s="16">
        <f t="shared" si="0"/>
        <v>0</v>
      </c>
      <c r="L3775" s="16">
        <f t="shared" si="1"/>
        <v>0</v>
      </c>
    </row>
    <row r="3776" spans="1:12" ht="16.5" customHeight="1">
      <c r="A3776" s="15">
        <f>Solieusap!A3776</f>
        <v>0</v>
      </c>
      <c r="B3776" s="15">
        <f>Solieusap!B3776</f>
        <v>0</v>
      </c>
      <c r="C3776" s="15">
        <f>Solieusap!C3776</f>
        <v>0</v>
      </c>
      <c r="D3776" s="15">
        <f>Solieusap!D3776</f>
        <v>0</v>
      </c>
      <c r="E3776" s="16">
        <f>ABS(Solieusap!E3776)</f>
        <v>0</v>
      </c>
      <c r="F3776" s="16">
        <f>ABS(Solieusap!F3776)</f>
        <v>0</v>
      </c>
      <c r="G3776" s="16">
        <f>ABS(Solieusap!G3776)</f>
        <v>0</v>
      </c>
      <c r="H3776" s="16">
        <f>ABS(Solieusap!H3776)</f>
        <v>0</v>
      </c>
      <c r="I3776" s="16">
        <f>ABS(Solieusap!I3776)</f>
        <v>0</v>
      </c>
      <c r="J3776" s="16">
        <f>ABS(Solieusap!J3776)</f>
        <v>0</v>
      </c>
      <c r="K3776" s="16">
        <f t="shared" si="0"/>
        <v>0</v>
      </c>
      <c r="L3776" s="16">
        <f t="shared" si="1"/>
        <v>0</v>
      </c>
    </row>
    <row r="3777" spans="1:12" ht="16.5" customHeight="1">
      <c r="A3777" s="15">
        <f>Solieusap!A3777</f>
        <v>0</v>
      </c>
      <c r="B3777" s="15">
        <f>Solieusap!B3777</f>
        <v>0</v>
      </c>
      <c r="C3777" s="15">
        <f>Solieusap!C3777</f>
        <v>0</v>
      </c>
      <c r="D3777" s="15">
        <f>Solieusap!D3777</f>
        <v>0</v>
      </c>
      <c r="E3777" s="16">
        <f>ABS(Solieusap!E3777)</f>
        <v>0</v>
      </c>
      <c r="F3777" s="16">
        <f>ABS(Solieusap!F3777)</f>
        <v>0</v>
      </c>
      <c r="G3777" s="16">
        <f>ABS(Solieusap!G3777)</f>
        <v>0</v>
      </c>
      <c r="H3777" s="16">
        <f>ABS(Solieusap!H3777)</f>
        <v>0</v>
      </c>
      <c r="I3777" s="16">
        <f>ABS(Solieusap!I3777)</f>
        <v>0</v>
      </c>
      <c r="J3777" s="16">
        <f>ABS(Solieusap!J3777)</f>
        <v>0</v>
      </c>
      <c r="K3777" s="16">
        <f t="shared" si="0"/>
        <v>0</v>
      </c>
      <c r="L3777" s="16">
        <f t="shared" si="1"/>
        <v>0</v>
      </c>
    </row>
    <row r="3778" spans="1:12" ht="16.5" customHeight="1">
      <c r="A3778" s="15">
        <f>Solieusap!A3778</f>
        <v>0</v>
      </c>
      <c r="B3778" s="15">
        <f>Solieusap!B3778</f>
        <v>0</v>
      </c>
      <c r="C3778" s="15">
        <f>Solieusap!C3778</f>
        <v>0</v>
      </c>
      <c r="D3778" s="15">
        <f>Solieusap!D3778</f>
        <v>0</v>
      </c>
      <c r="E3778" s="16">
        <f>ABS(Solieusap!E3778)</f>
        <v>0</v>
      </c>
      <c r="F3778" s="16">
        <f>ABS(Solieusap!F3778)</f>
        <v>0</v>
      </c>
      <c r="G3778" s="16">
        <f>ABS(Solieusap!G3778)</f>
        <v>0</v>
      </c>
      <c r="H3778" s="16">
        <f>ABS(Solieusap!H3778)</f>
        <v>0</v>
      </c>
      <c r="I3778" s="16">
        <f>ABS(Solieusap!I3778)</f>
        <v>0</v>
      </c>
      <c r="J3778" s="16">
        <f>ABS(Solieusap!J3778)</f>
        <v>0</v>
      </c>
      <c r="K3778" s="16">
        <f t="shared" si="0"/>
        <v>0</v>
      </c>
      <c r="L3778" s="16">
        <f t="shared" si="1"/>
        <v>0</v>
      </c>
    </row>
    <row r="3779" spans="1:12" ht="16.5" customHeight="1">
      <c r="A3779" s="15">
        <f>Solieusap!A3779</f>
        <v>0</v>
      </c>
      <c r="B3779" s="15">
        <f>Solieusap!B3779</f>
        <v>0</v>
      </c>
      <c r="C3779" s="15">
        <f>Solieusap!C3779</f>
        <v>0</v>
      </c>
      <c r="D3779" s="15">
        <f>Solieusap!D3779</f>
        <v>0</v>
      </c>
      <c r="E3779" s="16">
        <f>ABS(Solieusap!E3779)</f>
        <v>0</v>
      </c>
      <c r="F3779" s="16">
        <f>ABS(Solieusap!F3779)</f>
        <v>0</v>
      </c>
      <c r="G3779" s="16">
        <f>ABS(Solieusap!G3779)</f>
        <v>0</v>
      </c>
      <c r="H3779" s="16">
        <f>ABS(Solieusap!H3779)</f>
        <v>0</v>
      </c>
      <c r="I3779" s="16">
        <f>ABS(Solieusap!I3779)</f>
        <v>0</v>
      </c>
      <c r="J3779" s="16">
        <f>ABS(Solieusap!J3779)</f>
        <v>0</v>
      </c>
      <c r="K3779" s="16">
        <f t="shared" si="0"/>
        <v>0</v>
      </c>
      <c r="L3779" s="16">
        <f t="shared" si="1"/>
        <v>0</v>
      </c>
    </row>
    <row r="3780" spans="1:12" ht="16.5" customHeight="1">
      <c r="A3780" s="15">
        <f>Solieusap!A3780</f>
        <v>0</v>
      </c>
      <c r="B3780" s="15">
        <f>Solieusap!B3780</f>
        <v>0</v>
      </c>
      <c r="C3780" s="15">
        <f>Solieusap!C3780</f>
        <v>0</v>
      </c>
      <c r="D3780" s="15">
        <f>Solieusap!D3780</f>
        <v>0</v>
      </c>
      <c r="E3780" s="16">
        <f>ABS(Solieusap!E3780)</f>
        <v>0</v>
      </c>
      <c r="F3780" s="16">
        <f>ABS(Solieusap!F3780)</f>
        <v>0</v>
      </c>
      <c r="G3780" s="16">
        <f>ABS(Solieusap!G3780)</f>
        <v>0</v>
      </c>
      <c r="H3780" s="16">
        <f>ABS(Solieusap!H3780)</f>
        <v>0</v>
      </c>
      <c r="I3780" s="16">
        <f>ABS(Solieusap!I3780)</f>
        <v>0</v>
      </c>
      <c r="J3780" s="16">
        <f>ABS(Solieusap!J3780)</f>
        <v>0</v>
      </c>
      <c r="K3780" s="16">
        <f t="shared" si="0"/>
        <v>0</v>
      </c>
      <c r="L3780" s="16">
        <f t="shared" si="1"/>
        <v>0</v>
      </c>
    </row>
    <row r="3781" spans="1:12" ht="16.5" customHeight="1">
      <c r="A3781" s="15">
        <f>Solieusap!A3781</f>
        <v>0</v>
      </c>
      <c r="B3781" s="15">
        <f>Solieusap!B3781</f>
        <v>0</v>
      </c>
      <c r="C3781" s="15">
        <f>Solieusap!C3781</f>
        <v>0</v>
      </c>
      <c r="D3781" s="15">
        <f>Solieusap!D3781</f>
        <v>0</v>
      </c>
      <c r="E3781" s="16">
        <f>ABS(Solieusap!E3781)</f>
        <v>0</v>
      </c>
      <c r="F3781" s="16">
        <f>ABS(Solieusap!F3781)</f>
        <v>0</v>
      </c>
      <c r="G3781" s="16">
        <f>ABS(Solieusap!G3781)</f>
        <v>0</v>
      </c>
      <c r="H3781" s="16">
        <f>ABS(Solieusap!H3781)</f>
        <v>0</v>
      </c>
      <c r="I3781" s="16">
        <f>ABS(Solieusap!I3781)</f>
        <v>0</v>
      </c>
      <c r="J3781" s="16">
        <f>ABS(Solieusap!J3781)</f>
        <v>0</v>
      </c>
      <c r="K3781" s="16">
        <f t="shared" si="0"/>
        <v>0</v>
      </c>
      <c r="L3781" s="16">
        <f t="shared" si="1"/>
        <v>0</v>
      </c>
    </row>
    <row r="3782" spans="1:12" ht="16.5" customHeight="1">
      <c r="A3782" s="15">
        <f>Solieusap!A3782</f>
        <v>0</v>
      </c>
      <c r="B3782" s="15">
        <f>Solieusap!B3782</f>
        <v>0</v>
      </c>
      <c r="C3782" s="15">
        <f>Solieusap!C3782</f>
        <v>0</v>
      </c>
      <c r="D3782" s="15">
        <f>Solieusap!D3782</f>
        <v>0</v>
      </c>
      <c r="E3782" s="16">
        <f>ABS(Solieusap!E3782)</f>
        <v>0</v>
      </c>
      <c r="F3782" s="16">
        <f>ABS(Solieusap!F3782)</f>
        <v>0</v>
      </c>
      <c r="G3782" s="16">
        <f>ABS(Solieusap!G3782)</f>
        <v>0</v>
      </c>
      <c r="H3782" s="16">
        <f>ABS(Solieusap!H3782)</f>
        <v>0</v>
      </c>
      <c r="I3782" s="16">
        <f>ABS(Solieusap!I3782)</f>
        <v>0</v>
      </c>
      <c r="J3782" s="16">
        <f>ABS(Solieusap!J3782)</f>
        <v>0</v>
      </c>
      <c r="K3782" s="16">
        <f t="shared" si="0"/>
        <v>0</v>
      </c>
      <c r="L3782" s="16">
        <f t="shared" si="1"/>
        <v>0</v>
      </c>
    </row>
    <row r="3783" spans="1:12" ht="16.5" customHeight="1">
      <c r="A3783" s="15">
        <f>Solieusap!A3783</f>
        <v>0</v>
      </c>
      <c r="B3783" s="15">
        <f>Solieusap!B3783</f>
        <v>0</v>
      </c>
      <c r="C3783" s="15">
        <f>Solieusap!C3783</f>
        <v>0</v>
      </c>
      <c r="D3783" s="15">
        <f>Solieusap!D3783</f>
        <v>0</v>
      </c>
      <c r="E3783" s="16">
        <f>ABS(Solieusap!E3783)</f>
        <v>0</v>
      </c>
      <c r="F3783" s="16">
        <f>ABS(Solieusap!F3783)</f>
        <v>0</v>
      </c>
      <c r="G3783" s="16">
        <f>ABS(Solieusap!G3783)</f>
        <v>0</v>
      </c>
      <c r="H3783" s="16">
        <f>ABS(Solieusap!H3783)</f>
        <v>0</v>
      </c>
      <c r="I3783" s="16">
        <f>ABS(Solieusap!I3783)</f>
        <v>0</v>
      </c>
      <c r="J3783" s="16">
        <f>ABS(Solieusap!J3783)</f>
        <v>0</v>
      </c>
      <c r="K3783" s="16">
        <f t="shared" si="0"/>
        <v>0</v>
      </c>
      <c r="L3783" s="16">
        <f t="shared" si="1"/>
        <v>0</v>
      </c>
    </row>
    <row r="3784" spans="1:12" ht="16.5" customHeight="1">
      <c r="A3784" s="15">
        <f>Solieusap!A3784</f>
        <v>0</v>
      </c>
      <c r="B3784" s="15">
        <f>Solieusap!B3784</f>
        <v>0</v>
      </c>
      <c r="C3784" s="15">
        <f>Solieusap!C3784</f>
        <v>0</v>
      </c>
      <c r="D3784" s="15">
        <f>Solieusap!D3784</f>
        <v>0</v>
      </c>
      <c r="E3784" s="16">
        <f>ABS(Solieusap!E3784)</f>
        <v>0</v>
      </c>
      <c r="F3784" s="16">
        <f>ABS(Solieusap!F3784)</f>
        <v>0</v>
      </c>
      <c r="G3784" s="16">
        <f>ABS(Solieusap!G3784)</f>
        <v>0</v>
      </c>
      <c r="H3784" s="16">
        <f>ABS(Solieusap!H3784)</f>
        <v>0</v>
      </c>
      <c r="I3784" s="16">
        <f>ABS(Solieusap!I3784)</f>
        <v>0</v>
      </c>
      <c r="J3784" s="16">
        <f>ABS(Solieusap!J3784)</f>
        <v>0</v>
      </c>
      <c r="K3784" s="16">
        <f t="shared" si="0"/>
        <v>0</v>
      </c>
      <c r="L3784" s="16">
        <f t="shared" si="1"/>
        <v>0</v>
      </c>
    </row>
    <row r="3785" spans="1:12" ht="16.5" customHeight="1">
      <c r="A3785" s="15">
        <f>Solieusap!A3785</f>
        <v>0</v>
      </c>
      <c r="B3785" s="15">
        <f>Solieusap!B3785</f>
        <v>0</v>
      </c>
      <c r="C3785" s="15">
        <f>Solieusap!C3785</f>
        <v>0</v>
      </c>
      <c r="D3785" s="15">
        <f>Solieusap!D3785</f>
        <v>0</v>
      </c>
      <c r="E3785" s="16">
        <f>ABS(Solieusap!E3785)</f>
        <v>0</v>
      </c>
      <c r="F3785" s="16">
        <f>ABS(Solieusap!F3785)</f>
        <v>0</v>
      </c>
      <c r="G3785" s="16">
        <f>ABS(Solieusap!G3785)</f>
        <v>0</v>
      </c>
      <c r="H3785" s="16">
        <f>ABS(Solieusap!H3785)</f>
        <v>0</v>
      </c>
      <c r="I3785" s="16">
        <f>ABS(Solieusap!I3785)</f>
        <v>0</v>
      </c>
      <c r="J3785" s="16">
        <f>ABS(Solieusap!J3785)</f>
        <v>0</v>
      </c>
      <c r="K3785" s="16">
        <f t="shared" si="0"/>
        <v>0</v>
      </c>
      <c r="L3785" s="16">
        <f t="shared" si="1"/>
        <v>0</v>
      </c>
    </row>
    <row r="3786" spans="1:12" ht="16.5" customHeight="1">
      <c r="A3786" s="15">
        <f>Solieusap!A3786</f>
        <v>0</v>
      </c>
      <c r="B3786" s="15">
        <f>Solieusap!B3786</f>
        <v>0</v>
      </c>
      <c r="C3786" s="15">
        <f>Solieusap!C3786</f>
        <v>0</v>
      </c>
      <c r="D3786" s="15">
        <f>Solieusap!D3786</f>
        <v>0</v>
      </c>
      <c r="E3786" s="16">
        <f>ABS(Solieusap!E3786)</f>
        <v>0</v>
      </c>
      <c r="F3786" s="16">
        <f>ABS(Solieusap!F3786)</f>
        <v>0</v>
      </c>
      <c r="G3786" s="16">
        <f>ABS(Solieusap!G3786)</f>
        <v>0</v>
      </c>
      <c r="H3786" s="16">
        <f>ABS(Solieusap!H3786)</f>
        <v>0</v>
      </c>
      <c r="I3786" s="16">
        <f>ABS(Solieusap!I3786)</f>
        <v>0</v>
      </c>
      <c r="J3786" s="16">
        <f>ABS(Solieusap!J3786)</f>
        <v>0</v>
      </c>
      <c r="K3786" s="16">
        <f t="shared" si="0"/>
        <v>0</v>
      </c>
      <c r="L3786" s="16">
        <f t="shared" si="1"/>
        <v>0</v>
      </c>
    </row>
    <row r="3787" spans="1:12" ht="16.5" customHeight="1">
      <c r="A3787" s="15">
        <f>Solieusap!A3787</f>
        <v>0</v>
      </c>
      <c r="B3787" s="15">
        <f>Solieusap!B3787</f>
        <v>0</v>
      </c>
      <c r="C3787" s="15">
        <f>Solieusap!C3787</f>
        <v>0</v>
      </c>
      <c r="D3787" s="15">
        <f>Solieusap!D3787</f>
        <v>0</v>
      </c>
      <c r="E3787" s="16">
        <f>ABS(Solieusap!E3787)</f>
        <v>0</v>
      </c>
      <c r="F3787" s="16">
        <f>ABS(Solieusap!F3787)</f>
        <v>0</v>
      </c>
      <c r="G3787" s="16">
        <f>ABS(Solieusap!G3787)</f>
        <v>0</v>
      </c>
      <c r="H3787" s="16">
        <f>ABS(Solieusap!H3787)</f>
        <v>0</v>
      </c>
      <c r="I3787" s="16">
        <f>ABS(Solieusap!I3787)</f>
        <v>0</v>
      </c>
      <c r="J3787" s="16">
        <f>ABS(Solieusap!J3787)</f>
        <v>0</v>
      </c>
      <c r="K3787" s="16">
        <f t="shared" si="0"/>
        <v>0</v>
      </c>
      <c r="L3787" s="16">
        <f t="shared" si="1"/>
        <v>0</v>
      </c>
    </row>
    <row r="3788" spans="1:12" ht="16.5" customHeight="1">
      <c r="A3788" s="15">
        <f>Solieusap!A3788</f>
        <v>0</v>
      </c>
      <c r="B3788" s="15">
        <f>Solieusap!B3788</f>
        <v>0</v>
      </c>
      <c r="C3788" s="15">
        <f>Solieusap!C3788</f>
        <v>0</v>
      </c>
      <c r="D3788" s="15">
        <f>Solieusap!D3788</f>
        <v>0</v>
      </c>
      <c r="E3788" s="16">
        <f>ABS(Solieusap!E3788)</f>
        <v>0</v>
      </c>
      <c r="F3788" s="16">
        <f>ABS(Solieusap!F3788)</f>
        <v>0</v>
      </c>
      <c r="G3788" s="16">
        <f>ABS(Solieusap!G3788)</f>
        <v>0</v>
      </c>
      <c r="H3788" s="16">
        <f>ABS(Solieusap!H3788)</f>
        <v>0</v>
      </c>
      <c r="I3788" s="16">
        <f>ABS(Solieusap!I3788)</f>
        <v>0</v>
      </c>
      <c r="J3788" s="16">
        <f>ABS(Solieusap!J3788)</f>
        <v>0</v>
      </c>
      <c r="K3788" s="16">
        <f t="shared" si="0"/>
        <v>0</v>
      </c>
      <c r="L3788" s="16">
        <f t="shared" si="1"/>
        <v>0</v>
      </c>
    </row>
    <row r="3789" spans="1:12" ht="16.5" customHeight="1">
      <c r="A3789" s="15">
        <f>Solieusap!A3789</f>
        <v>0</v>
      </c>
      <c r="B3789" s="15">
        <f>Solieusap!B3789</f>
        <v>0</v>
      </c>
      <c r="C3789" s="15">
        <f>Solieusap!C3789</f>
        <v>0</v>
      </c>
      <c r="D3789" s="15">
        <f>Solieusap!D3789</f>
        <v>0</v>
      </c>
      <c r="E3789" s="16">
        <f>ABS(Solieusap!E3789)</f>
        <v>0</v>
      </c>
      <c r="F3789" s="16">
        <f>ABS(Solieusap!F3789)</f>
        <v>0</v>
      </c>
      <c r="G3789" s="16">
        <f>ABS(Solieusap!G3789)</f>
        <v>0</v>
      </c>
      <c r="H3789" s="16">
        <f>ABS(Solieusap!H3789)</f>
        <v>0</v>
      </c>
      <c r="I3789" s="16">
        <f>ABS(Solieusap!I3789)</f>
        <v>0</v>
      </c>
      <c r="J3789" s="16">
        <f>ABS(Solieusap!J3789)</f>
        <v>0</v>
      </c>
      <c r="K3789" s="16">
        <f t="shared" si="0"/>
        <v>0</v>
      </c>
      <c r="L3789" s="16">
        <f t="shared" si="1"/>
        <v>0</v>
      </c>
    </row>
    <row r="3790" spans="1:12" ht="16.5" customHeight="1">
      <c r="A3790" s="15">
        <f>Solieusap!A3790</f>
        <v>0</v>
      </c>
      <c r="B3790" s="15">
        <f>Solieusap!B3790</f>
        <v>0</v>
      </c>
      <c r="C3790" s="15">
        <f>Solieusap!C3790</f>
        <v>0</v>
      </c>
      <c r="D3790" s="15">
        <f>Solieusap!D3790</f>
        <v>0</v>
      </c>
      <c r="E3790" s="16">
        <f>ABS(Solieusap!E3790)</f>
        <v>0</v>
      </c>
      <c r="F3790" s="16">
        <f>ABS(Solieusap!F3790)</f>
        <v>0</v>
      </c>
      <c r="G3790" s="16">
        <f>ABS(Solieusap!G3790)</f>
        <v>0</v>
      </c>
      <c r="H3790" s="16">
        <f>ABS(Solieusap!H3790)</f>
        <v>0</v>
      </c>
      <c r="I3790" s="16">
        <f>ABS(Solieusap!I3790)</f>
        <v>0</v>
      </c>
      <c r="J3790" s="16">
        <f>ABS(Solieusap!J3790)</f>
        <v>0</v>
      </c>
      <c r="K3790" s="16">
        <f t="shared" si="0"/>
        <v>0</v>
      </c>
      <c r="L3790" s="16">
        <f t="shared" si="1"/>
        <v>0</v>
      </c>
    </row>
    <row r="3791" spans="1:12" ht="16.5" customHeight="1">
      <c r="A3791" s="15">
        <f>Solieusap!A3791</f>
        <v>0</v>
      </c>
      <c r="B3791" s="15">
        <f>Solieusap!B3791</f>
        <v>0</v>
      </c>
      <c r="C3791" s="15">
        <f>Solieusap!C3791</f>
        <v>0</v>
      </c>
      <c r="D3791" s="15">
        <f>Solieusap!D3791</f>
        <v>0</v>
      </c>
      <c r="E3791" s="16">
        <f>ABS(Solieusap!E3791)</f>
        <v>0</v>
      </c>
      <c r="F3791" s="16">
        <f>ABS(Solieusap!F3791)</f>
        <v>0</v>
      </c>
      <c r="G3791" s="16">
        <f>ABS(Solieusap!G3791)</f>
        <v>0</v>
      </c>
      <c r="H3791" s="16">
        <f>ABS(Solieusap!H3791)</f>
        <v>0</v>
      </c>
      <c r="I3791" s="16">
        <f>ABS(Solieusap!I3791)</f>
        <v>0</v>
      </c>
      <c r="J3791" s="16">
        <f>ABS(Solieusap!J3791)</f>
        <v>0</v>
      </c>
      <c r="K3791" s="16">
        <f t="shared" si="0"/>
        <v>0</v>
      </c>
      <c r="L3791" s="16">
        <f t="shared" si="1"/>
        <v>0</v>
      </c>
    </row>
    <row r="3792" spans="1:12" ht="16.5" customHeight="1">
      <c r="A3792" s="15">
        <f>Solieusap!A3792</f>
        <v>0</v>
      </c>
      <c r="B3792" s="15">
        <f>Solieusap!B3792</f>
        <v>0</v>
      </c>
      <c r="C3792" s="15">
        <f>Solieusap!C3792</f>
        <v>0</v>
      </c>
      <c r="D3792" s="15">
        <f>Solieusap!D3792</f>
        <v>0</v>
      </c>
      <c r="E3792" s="16">
        <f>ABS(Solieusap!E3792)</f>
        <v>0</v>
      </c>
      <c r="F3792" s="16">
        <f>ABS(Solieusap!F3792)</f>
        <v>0</v>
      </c>
      <c r="G3792" s="16">
        <f>ABS(Solieusap!G3792)</f>
        <v>0</v>
      </c>
      <c r="H3792" s="16">
        <f>ABS(Solieusap!H3792)</f>
        <v>0</v>
      </c>
      <c r="I3792" s="16">
        <f>ABS(Solieusap!I3792)</f>
        <v>0</v>
      </c>
      <c r="J3792" s="16">
        <f>ABS(Solieusap!J3792)</f>
        <v>0</v>
      </c>
      <c r="K3792" s="16">
        <f t="shared" si="0"/>
        <v>0</v>
      </c>
      <c r="L3792" s="16">
        <f t="shared" si="1"/>
        <v>0</v>
      </c>
    </row>
    <row r="3793" spans="1:12" ht="16.5" customHeight="1">
      <c r="A3793" s="15">
        <f>Solieusap!A3793</f>
        <v>0</v>
      </c>
      <c r="B3793" s="15">
        <f>Solieusap!B3793</f>
        <v>0</v>
      </c>
      <c r="C3793" s="15">
        <f>Solieusap!C3793</f>
        <v>0</v>
      </c>
      <c r="D3793" s="15">
        <f>Solieusap!D3793</f>
        <v>0</v>
      </c>
      <c r="E3793" s="16">
        <f>ABS(Solieusap!E3793)</f>
        <v>0</v>
      </c>
      <c r="F3793" s="16">
        <f>ABS(Solieusap!F3793)</f>
        <v>0</v>
      </c>
      <c r="G3793" s="16">
        <f>ABS(Solieusap!G3793)</f>
        <v>0</v>
      </c>
      <c r="H3793" s="16">
        <f>ABS(Solieusap!H3793)</f>
        <v>0</v>
      </c>
      <c r="I3793" s="16">
        <f>ABS(Solieusap!I3793)</f>
        <v>0</v>
      </c>
      <c r="J3793" s="16">
        <f>ABS(Solieusap!J3793)</f>
        <v>0</v>
      </c>
      <c r="K3793" s="16">
        <f t="shared" si="0"/>
        <v>0</v>
      </c>
      <c r="L3793" s="16">
        <f t="shared" si="1"/>
        <v>0</v>
      </c>
    </row>
    <row r="3794" spans="1:12" ht="16.5" customHeight="1">
      <c r="A3794" s="15">
        <f>Solieusap!A3794</f>
        <v>0</v>
      </c>
      <c r="B3794" s="15">
        <f>Solieusap!B3794</f>
        <v>0</v>
      </c>
      <c r="C3794" s="15">
        <f>Solieusap!C3794</f>
        <v>0</v>
      </c>
      <c r="D3794" s="15">
        <f>Solieusap!D3794</f>
        <v>0</v>
      </c>
      <c r="E3794" s="16">
        <f>ABS(Solieusap!E3794)</f>
        <v>0</v>
      </c>
      <c r="F3794" s="16">
        <f>ABS(Solieusap!F3794)</f>
        <v>0</v>
      </c>
      <c r="G3794" s="16">
        <f>ABS(Solieusap!G3794)</f>
        <v>0</v>
      </c>
      <c r="H3794" s="16">
        <f>ABS(Solieusap!H3794)</f>
        <v>0</v>
      </c>
      <c r="I3794" s="16">
        <f>ABS(Solieusap!I3794)</f>
        <v>0</v>
      </c>
      <c r="J3794" s="16">
        <f>ABS(Solieusap!J3794)</f>
        <v>0</v>
      </c>
      <c r="K3794" s="16">
        <f t="shared" si="0"/>
        <v>0</v>
      </c>
      <c r="L3794" s="16">
        <f t="shared" si="1"/>
        <v>0</v>
      </c>
    </row>
    <row r="3795" spans="1:12" ht="16.5" customHeight="1">
      <c r="A3795" s="15">
        <f>Solieusap!A3795</f>
        <v>0</v>
      </c>
      <c r="B3795" s="15">
        <f>Solieusap!B3795</f>
        <v>0</v>
      </c>
      <c r="C3795" s="15">
        <f>Solieusap!C3795</f>
        <v>0</v>
      </c>
      <c r="D3795" s="15">
        <f>Solieusap!D3795</f>
        <v>0</v>
      </c>
      <c r="E3795" s="16">
        <f>ABS(Solieusap!E3795)</f>
        <v>0</v>
      </c>
      <c r="F3795" s="16">
        <f>ABS(Solieusap!F3795)</f>
        <v>0</v>
      </c>
      <c r="G3795" s="16">
        <f>ABS(Solieusap!G3795)</f>
        <v>0</v>
      </c>
      <c r="H3795" s="16">
        <f>ABS(Solieusap!H3795)</f>
        <v>0</v>
      </c>
      <c r="I3795" s="16">
        <f>ABS(Solieusap!I3795)</f>
        <v>0</v>
      </c>
      <c r="J3795" s="16">
        <f>ABS(Solieusap!J3795)</f>
        <v>0</v>
      </c>
      <c r="K3795" s="16">
        <f t="shared" si="0"/>
        <v>0</v>
      </c>
      <c r="L3795" s="16">
        <f t="shared" si="1"/>
        <v>0</v>
      </c>
    </row>
    <row r="3796" spans="1:12" ht="16.5" customHeight="1">
      <c r="A3796" s="15">
        <f>Solieusap!A3796</f>
        <v>0</v>
      </c>
      <c r="B3796" s="15">
        <f>Solieusap!B3796</f>
        <v>0</v>
      </c>
      <c r="C3796" s="15">
        <f>Solieusap!C3796</f>
        <v>0</v>
      </c>
      <c r="D3796" s="15">
        <f>Solieusap!D3796</f>
        <v>0</v>
      </c>
      <c r="E3796" s="16">
        <f>ABS(Solieusap!E3796)</f>
        <v>0</v>
      </c>
      <c r="F3796" s="16">
        <f>ABS(Solieusap!F3796)</f>
        <v>0</v>
      </c>
      <c r="G3796" s="16">
        <f>ABS(Solieusap!G3796)</f>
        <v>0</v>
      </c>
      <c r="H3796" s="16">
        <f>ABS(Solieusap!H3796)</f>
        <v>0</v>
      </c>
      <c r="I3796" s="16">
        <f>ABS(Solieusap!I3796)</f>
        <v>0</v>
      </c>
      <c r="J3796" s="16">
        <f>ABS(Solieusap!J3796)</f>
        <v>0</v>
      </c>
      <c r="K3796" s="16">
        <f t="shared" si="0"/>
        <v>0</v>
      </c>
      <c r="L3796" s="16">
        <f t="shared" si="1"/>
        <v>0</v>
      </c>
    </row>
    <row r="3797" spans="1:12" ht="16.5" customHeight="1">
      <c r="A3797" s="15">
        <f>Solieusap!A3797</f>
        <v>0</v>
      </c>
      <c r="B3797" s="15">
        <f>Solieusap!B3797</f>
        <v>0</v>
      </c>
      <c r="C3797" s="15">
        <f>Solieusap!C3797</f>
        <v>0</v>
      </c>
      <c r="D3797" s="15">
        <f>Solieusap!D3797</f>
        <v>0</v>
      </c>
      <c r="E3797" s="16">
        <f>ABS(Solieusap!E3797)</f>
        <v>0</v>
      </c>
      <c r="F3797" s="16">
        <f>ABS(Solieusap!F3797)</f>
        <v>0</v>
      </c>
      <c r="G3797" s="16">
        <f>ABS(Solieusap!G3797)</f>
        <v>0</v>
      </c>
      <c r="H3797" s="16">
        <f>ABS(Solieusap!H3797)</f>
        <v>0</v>
      </c>
      <c r="I3797" s="16">
        <f>ABS(Solieusap!I3797)</f>
        <v>0</v>
      </c>
      <c r="J3797" s="16">
        <f>ABS(Solieusap!J3797)</f>
        <v>0</v>
      </c>
      <c r="K3797" s="16">
        <f t="shared" si="0"/>
        <v>0</v>
      </c>
      <c r="L3797" s="16">
        <f t="shared" si="1"/>
        <v>0</v>
      </c>
    </row>
    <row r="3798" spans="1:12" ht="16.5" customHeight="1">
      <c r="A3798" s="15">
        <f>Solieusap!A3798</f>
        <v>0</v>
      </c>
      <c r="B3798" s="15">
        <f>Solieusap!B3798</f>
        <v>0</v>
      </c>
      <c r="C3798" s="15">
        <f>Solieusap!C3798</f>
        <v>0</v>
      </c>
      <c r="D3798" s="15">
        <f>Solieusap!D3798</f>
        <v>0</v>
      </c>
      <c r="E3798" s="16">
        <f>ABS(Solieusap!E3798)</f>
        <v>0</v>
      </c>
      <c r="F3798" s="16">
        <f>ABS(Solieusap!F3798)</f>
        <v>0</v>
      </c>
      <c r="G3798" s="16">
        <f>ABS(Solieusap!G3798)</f>
        <v>0</v>
      </c>
      <c r="H3798" s="16">
        <f>ABS(Solieusap!H3798)</f>
        <v>0</v>
      </c>
      <c r="I3798" s="16">
        <f>ABS(Solieusap!I3798)</f>
        <v>0</v>
      </c>
      <c r="J3798" s="16">
        <f>ABS(Solieusap!J3798)</f>
        <v>0</v>
      </c>
      <c r="K3798" s="16">
        <f t="shared" si="0"/>
        <v>0</v>
      </c>
      <c r="L3798" s="16">
        <f t="shared" si="1"/>
        <v>0</v>
      </c>
    </row>
    <row r="3799" spans="1:12" ht="16.5" customHeight="1">
      <c r="A3799" s="15">
        <f>Solieusap!A3799</f>
        <v>0</v>
      </c>
      <c r="B3799" s="15">
        <f>Solieusap!B3799</f>
        <v>0</v>
      </c>
      <c r="C3799" s="15">
        <f>Solieusap!C3799</f>
        <v>0</v>
      </c>
      <c r="D3799" s="15">
        <f>Solieusap!D3799</f>
        <v>0</v>
      </c>
      <c r="E3799" s="16">
        <f>ABS(Solieusap!E3799)</f>
        <v>0</v>
      </c>
      <c r="F3799" s="16">
        <f>ABS(Solieusap!F3799)</f>
        <v>0</v>
      </c>
      <c r="G3799" s="16">
        <f>ABS(Solieusap!G3799)</f>
        <v>0</v>
      </c>
      <c r="H3799" s="16">
        <f>ABS(Solieusap!H3799)</f>
        <v>0</v>
      </c>
      <c r="I3799" s="16">
        <f>ABS(Solieusap!I3799)</f>
        <v>0</v>
      </c>
      <c r="J3799" s="16">
        <f>ABS(Solieusap!J3799)</f>
        <v>0</v>
      </c>
      <c r="K3799" s="16">
        <f t="shared" si="0"/>
        <v>0</v>
      </c>
      <c r="L3799" s="16">
        <f t="shared" si="1"/>
        <v>0</v>
      </c>
    </row>
    <row r="3800" spans="1:12" ht="16.5" customHeight="1">
      <c r="A3800" s="15">
        <f>Solieusap!A3800</f>
        <v>0</v>
      </c>
      <c r="B3800" s="15">
        <f>Solieusap!B3800</f>
        <v>0</v>
      </c>
      <c r="C3800" s="15">
        <f>Solieusap!C3800</f>
        <v>0</v>
      </c>
      <c r="D3800" s="15">
        <f>Solieusap!D3800</f>
        <v>0</v>
      </c>
      <c r="E3800" s="16">
        <f>ABS(Solieusap!E3800)</f>
        <v>0</v>
      </c>
      <c r="F3800" s="16">
        <f>ABS(Solieusap!F3800)</f>
        <v>0</v>
      </c>
      <c r="G3800" s="16">
        <f>ABS(Solieusap!G3800)</f>
        <v>0</v>
      </c>
      <c r="H3800" s="16">
        <f>ABS(Solieusap!H3800)</f>
        <v>0</v>
      </c>
      <c r="I3800" s="16">
        <f>ABS(Solieusap!I3800)</f>
        <v>0</v>
      </c>
      <c r="J3800" s="16">
        <f>ABS(Solieusap!J3800)</f>
        <v>0</v>
      </c>
      <c r="K3800" s="16">
        <f t="shared" si="0"/>
        <v>0</v>
      </c>
      <c r="L3800" s="16">
        <f t="shared" si="1"/>
        <v>0</v>
      </c>
    </row>
    <row r="3801" spans="1:12" ht="16.5" customHeight="1">
      <c r="A3801" s="15">
        <f>Solieusap!A3801</f>
        <v>0</v>
      </c>
      <c r="B3801" s="15">
        <f>Solieusap!B3801</f>
        <v>0</v>
      </c>
      <c r="C3801" s="15">
        <f>Solieusap!C3801</f>
        <v>0</v>
      </c>
      <c r="D3801" s="15">
        <f>Solieusap!D3801</f>
        <v>0</v>
      </c>
      <c r="E3801" s="16">
        <f>ABS(Solieusap!E3801)</f>
        <v>0</v>
      </c>
      <c r="F3801" s="16">
        <f>ABS(Solieusap!F3801)</f>
        <v>0</v>
      </c>
      <c r="G3801" s="16">
        <f>ABS(Solieusap!G3801)</f>
        <v>0</v>
      </c>
      <c r="H3801" s="16">
        <f>ABS(Solieusap!H3801)</f>
        <v>0</v>
      </c>
      <c r="I3801" s="16">
        <f>ABS(Solieusap!I3801)</f>
        <v>0</v>
      </c>
      <c r="J3801" s="16">
        <f>ABS(Solieusap!J3801)</f>
        <v>0</v>
      </c>
      <c r="K3801" s="16">
        <f t="shared" si="0"/>
        <v>0</v>
      </c>
      <c r="L3801" s="16">
        <f t="shared" si="1"/>
        <v>0</v>
      </c>
    </row>
    <row r="3802" spans="1:12" ht="16.5" customHeight="1">
      <c r="A3802" s="15">
        <f>Solieusap!A3802</f>
        <v>0</v>
      </c>
      <c r="B3802" s="15">
        <f>Solieusap!B3802</f>
        <v>0</v>
      </c>
      <c r="C3802" s="15">
        <f>Solieusap!C3802</f>
        <v>0</v>
      </c>
      <c r="D3802" s="15">
        <f>Solieusap!D3802</f>
        <v>0</v>
      </c>
      <c r="E3802" s="16">
        <f>ABS(Solieusap!E3802)</f>
        <v>0</v>
      </c>
      <c r="F3802" s="16">
        <f>ABS(Solieusap!F3802)</f>
        <v>0</v>
      </c>
      <c r="G3802" s="16">
        <f>ABS(Solieusap!G3802)</f>
        <v>0</v>
      </c>
      <c r="H3802" s="16">
        <f>ABS(Solieusap!H3802)</f>
        <v>0</v>
      </c>
      <c r="I3802" s="16">
        <f>ABS(Solieusap!I3802)</f>
        <v>0</v>
      </c>
      <c r="J3802" s="16">
        <f>ABS(Solieusap!J3802)</f>
        <v>0</v>
      </c>
      <c r="K3802" s="16">
        <f t="shared" si="0"/>
        <v>0</v>
      </c>
      <c r="L3802" s="16">
        <f t="shared" si="1"/>
        <v>0</v>
      </c>
    </row>
    <row r="3803" spans="1:12" ht="16.5" customHeight="1">
      <c r="A3803" s="15">
        <f>Solieusap!A3803</f>
        <v>0</v>
      </c>
      <c r="B3803" s="15">
        <f>Solieusap!B3803</f>
        <v>0</v>
      </c>
      <c r="C3803" s="15">
        <f>Solieusap!C3803</f>
        <v>0</v>
      </c>
      <c r="D3803" s="15">
        <f>Solieusap!D3803</f>
        <v>0</v>
      </c>
      <c r="E3803" s="16">
        <f>ABS(Solieusap!E3803)</f>
        <v>0</v>
      </c>
      <c r="F3803" s="16">
        <f>ABS(Solieusap!F3803)</f>
        <v>0</v>
      </c>
      <c r="G3803" s="16">
        <f>ABS(Solieusap!G3803)</f>
        <v>0</v>
      </c>
      <c r="H3803" s="16">
        <f>ABS(Solieusap!H3803)</f>
        <v>0</v>
      </c>
      <c r="I3803" s="16">
        <f>ABS(Solieusap!I3803)</f>
        <v>0</v>
      </c>
      <c r="J3803" s="16">
        <f>ABS(Solieusap!J3803)</f>
        <v>0</v>
      </c>
      <c r="K3803" s="16">
        <f t="shared" si="0"/>
        <v>0</v>
      </c>
      <c r="L3803" s="16">
        <f t="shared" si="1"/>
        <v>0</v>
      </c>
    </row>
    <row r="3804" spans="1:12" ht="16.5" customHeight="1">
      <c r="A3804" s="15">
        <f>Solieusap!A3804</f>
        <v>0</v>
      </c>
      <c r="B3804" s="15">
        <f>Solieusap!B3804</f>
        <v>0</v>
      </c>
      <c r="C3804" s="15">
        <f>Solieusap!C3804</f>
        <v>0</v>
      </c>
      <c r="D3804" s="15">
        <f>Solieusap!D3804</f>
        <v>0</v>
      </c>
      <c r="E3804" s="16">
        <f>ABS(Solieusap!E3804)</f>
        <v>0</v>
      </c>
      <c r="F3804" s="16">
        <f>ABS(Solieusap!F3804)</f>
        <v>0</v>
      </c>
      <c r="G3804" s="16">
        <f>ABS(Solieusap!G3804)</f>
        <v>0</v>
      </c>
      <c r="H3804" s="16">
        <f>ABS(Solieusap!H3804)</f>
        <v>0</v>
      </c>
      <c r="I3804" s="16">
        <f>ABS(Solieusap!I3804)</f>
        <v>0</v>
      </c>
      <c r="J3804" s="16">
        <f>ABS(Solieusap!J3804)</f>
        <v>0</v>
      </c>
      <c r="K3804" s="16">
        <f t="shared" si="0"/>
        <v>0</v>
      </c>
      <c r="L3804" s="16">
        <f t="shared" si="1"/>
        <v>0</v>
      </c>
    </row>
    <row r="3805" spans="1:12" ht="16.5" customHeight="1">
      <c r="A3805" s="15">
        <f>Solieusap!A3805</f>
        <v>0</v>
      </c>
      <c r="B3805" s="15">
        <f>Solieusap!B3805</f>
        <v>0</v>
      </c>
      <c r="C3805" s="15">
        <f>Solieusap!C3805</f>
        <v>0</v>
      </c>
      <c r="D3805" s="15">
        <f>Solieusap!D3805</f>
        <v>0</v>
      </c>
      <c r="E3805" s="16">
        <f>ABS(Solieusap!E3805)</f>
        <v>0</v>
      </c>
      <c r="F3805" s="16">
        <f>ABS(Solieusap!F3805)</f>
        <v>0</v>
      </c>
      <c r="G3805" s="16">
        <f>ABS(Solieusap!G3805)</f>
        <v>0</v>
      </c>
      <c r="H3805" s="16">
        <f>ABS(Solieusap!H3805)</f>
        <v>0</v>
      </c>
      <c r="I3805" s="16">
        <f>ABS(Solieusap!I3805)</f>
        <v>0</v>
      </c>
      <c r="J3805" s="16">
        <f>ABS(Solieusap!J3805)</f>
        <v>0</v>
      </c>
      <c r="K3805" s="16">
        <f t="shared" si="0"/>
        <v>0</v>
      </c>
      <c r="L3805" s="16">
        <f t="shared" si="1"/>
        <v>0</v>
      </c>
    </row>
    <row r="3806" spans="1:12" ht="16.5" customHeight="1">
      <c r="A3806" s="15">
        <f>Solieusap!A3806</f>
        <v>0</v>
      </c>
      <c r="B3806" s="15">
        <f>Solieusap!B3806</f>
        <v>0</v>
      </c>
      <c r="C3806" s="15">
        <f>Solieusap!C3806</f>
        <v>0</v>
      </c>
      <c r="D3806" s="15">
        <f>Solieusap!D3806</f>
        <v>0</v>
      </c>
      <c r="E3806" s="16">
        <f>ABS(Solieusap!E3806)</f>
        <v>0</v>
      </c>
      <c r="F3806" s="16">
        <f>ABS(Solieusap!F3806)</f>
        <v>0</v>
      </c>
      <c r="G3806" s="16">
        <f>ABS(Solieusap!G3806)</f>
        <v>0</v>
      </c>
      <c r="H3806" s="16">
        <f>ABS(Solieusap!H3806)</f>
        <v>0</v>
      </c>
      <c r="I3806" s="16">
        <f>ABS(Solieusap!I3806)</f>
        <v>0</v>
      </c>
      <c r="J3806" s="16">
        <f>ABS(Solieusap!J3806)</f>
        <v>0</v>
      </c>
      <c r="K3806" s="16">
        <f t="shared" si="0"/>
        <v>0</v>
      </c>
      <c r="L3806" s="16">
        <f t="shared" si="1"/>
        <v>0</v>
      </c>
    </row>
    <row r="3807" spans="1:12" ht="16.5" customHeight="1">
      <c r="A3807" s="15">
        <f>Solieusap!A3807</f>
        <v>0</v>
      </c>
      <c r="B3807" s="15">
        <f>Solieusap!B3807</f>
        <v>0</v>
      </c>
      <c r="C3807" s="15">
        <f>Solieusap!C3807</f>
        <v>0</v>
      </c>
      <c r="D3807" s="15">
        <f>Solieusap!D3807</f>
        <v>0</v>
      </c>
      <c r="E3807" s="16">
        <f>ABS(Solieusap!E3807)</f>
        <v>0</v>
      </c>
      <c r="F3807" s="16">
        <f>ABS(Solieusap!F3807)</f>
        <v>0</v>
      </c>
      <c r="G3807" s="16">
        <f>ABS(Solieusap!G3807)</f>
        <v>0</v>
      </c>
      <c r="H3807" s="16">
        <f>ABS(Solieusap!H3807)</f>
        <v>0</v>
      </c>
      <c r="I3807" s="16">
        <f>ABS(Solieusap!I3807)</f>
        <v>0</v>
      </c>
      <c r="J3807" s="16">
        <f>ABS(Solieusap!J3807)</f>
        <v>0</v>
      </c>
      <c r="K3807" s="16">
        <f t="shared" si="0"/>
        <v>0</v>
      </c>
      <c r="L3807" s="16">
        <f t="shared" si="1"/>
        <v>0</v>
      </c>
    </row>
    <row r="3808" spans="1:12" ht="16.5" customHeight="1">
      <c r="A3808" s="15">
        <f>Solieusap!A3808</f>
        <v>0</v>
      </c>
      <c r="B3808" s="15">
        <f>Solieusap!B3808</f>
        <v>0</v>
      </c>
      <c r="C3808" s="15">
        <f>Solieusap!C3808</f>
        <v>0</v>
      </c>
      <c r="D3808" s="15">
        <f>Solieusap!D3808</f>
        <v>0</v>
      </c>
      <c r="E3808" s="16">
        <f>ABS(Solieusap!E3808)</f>
        <v>0</v>
      </c>
      <c r="F3808" s="16">
        <f>ABS(Solieusap!F3808)</f>
        <v>0</v>
      </c>
      <c r="G3808" s="16">
        <f>ABS(Solieusap!G3808)</f>
        <v>0</v>
      </c>
      <c r="H3808" s="16">
        <f>ABS(Solieusap!H3808)</f>
        <v>0</v>
      </c>
      <c r="I3808" s="16">
        <f>ABS(Solieusap!I3808)</f>
        <v>0</v>
      </c>
      <c r="J3808" s="16">
        <f>ABS(Solieusap!J3808)</f>
        <v>0</v>
      </c>
      <c r="K3808" s="16">
        <f t="shared" si="0"/>
        <v>0</v>
      </c>
      <c r="L3808" s="16">
        <f t="shared" si="1"/>
        <v>0</v>
      </c>
    </row>
    <row r="3809" spans="1:12" ht="16.5" customHeight="1">
      <c r="A3809" s="15">
        <f>Solieusap!A3809</f>
        <v>0</v>
      </c>
      <c r="B3809" s="15">
        <f>Solieusap!B3809</f>
        <v>0</v>
      </c>
      <c r="C3809" s="15">
        <f>Solieusap!C3809</f>
        <v>0</v>
      </c>
      <c r="D3809" s="15">
        <f>Solieusap!D3809</f>
        <v>0</v>
      </c>
      <c r="E3809" s="16">
        <f>ABS(Solieusap!E3809)</f>
        <v>0</v>
      </c>
      <c r="F3809" s="16">
        <f>ABS(Solieusap!F3809)</f>
        <v>0</v>
      </c>
      <c r="G3809" s="16">
        <f>ABS(Solieusap!G3809)</f>
        <v>0</v>
      </c>
      <c r="H3809" s="16">
        <f>ABS(Solieusap!H3809)</f>
        <v>0</v>
      </c>
      <c r="I3809" s="16">
        <f>ABS(Solieusap!I3809)</f>
        <v>0</v>
      </c>
      <c r="J3809" s="16">
        <f>ABS(Solieusap!J3809)</f>
        <v>0</v>
      </c>
      <c r="K3809" s="16">
        <f t="shared" si="0"/>
        <v>0</v>
      </c>
      <c r="L3809" s="16">
        <f t="shared" si="1"/>
        <v>0</v>
      </c>
    </row>
    <row r="3810" spans="1:12" ht="16.5" customHeight="1">
      <c r="A3810" s="15">
        <f>Solieusap!A3810</f>
        <v>0</v>
      </c>
      <c r="B3810" s="15">
        <f>Solieusap!B3810</f>
        <v>0</v>
      </c>
      <c r="C3810" s="15">
        <f>Solieusap!C3810</f>
        <v>0</v>
      </c>
      <c r="D3810" s="15">
        <f>Solieusap!D3810</f>
        <v>0</v>
      </c>
      <c r="E3810" s="16">
        <f>ABS(Solieusap!E3810)</f>
        <v>0</v>
      </c>
      <c r="F3810" s="16">
        <f>ABS(Solieusap!F3810)</f>
        <v>0</v>
      </c>
      <c r="G3810" s="16">
        <f>ABS(Solieusap!G3810)</f>
        <v>0</v>
      </c>
      <c r="H3810" s="16">
        <f>ABS(Solieusap!H3810)</f>
        <v>0</v>
      </c>
      <c r="I3810" s="16">
        <f>ABS(Solieusap!I3810)</f>
        <v>0</v>
      </c>
      <c r="J3810" s="16">
        <f>ABS(Solieusap!J3810)</f>
        <v>0</v>
      </c>
      <c r="K3810" s="16">
        <f t="shared" si="0"/>
        <v>0</v>
      </c>
      <c r="L3810" s="16">
        <f t="shared" si="1"/>
        <v>0</v>
      </c>
    </row>
    <row r="3811" spans="1:12" ht="16.5" customHeight="1">
      <c r="A3811" s="15">
        <f>Solieusap!A3811</f>
        <v>0</v>
      </c>
      <c r="B3811" s="15">
        <f>Solieusap!B3811</f>
        <v>0</v>
      </c>
      <c r="C3811" s="15">
        <f>Solieusap!C3811</f>
        <v>0</v>
      </c>
      <c r="D3811" s="15">
        <f>Solieusap!D3811</f>
        <v>0</v>
      </c>
      <c r="E3811" s="16">
        <f>ABS(Solieusap!E3811)</f>
        <v>0</v>
      </c>
      <c r="F3811" s="16">
        <f>ABS(Solieusap!F3811)</f>
        <v>0</v>
      </c>
      <c r="G3811" s="16">
        <f>ABS(Solieusap!G3811)</f>
        <v>0</v>
      </c>
      <c r="H3811" s="16">
        <f>ABS(Solieusap!H3811)</f>
        <v>0</v>
      </c>
      <c r="I3811" s="16">
        <f>ABS(Solieusap!I3811)</f>
        <v>0</v>
      </c>
      <c r="J3811" s="16">
        <f>ABS(Solieusap!J3811)</f>
        <v>0</v>
      </c>
      <c r="K3811" s="16">
        <f t="shared" si="0"/>
        <v>0</v>
      </c>
      <c r="L3811" s="16">
        <f t="shared" si="1"/>
        <v>0</v>
      </c>
    </row>
    <row r="3812" spans="1:12" ht="16.5" customHeight="1">
      <c r="A3812" s="15">
        <f>Solieusap!A3812</f>
        <v>0</v>
      </c>
      <c r="B3812" s="15">
        <f>Solieusap!B3812</f>
        <v>0</v>
      </c>
      <c r="C3812" s="15">
        <f>Solieusap!C3812</f>
        <v>0</v>
      </c>
      <c r="D3812" s="15">
        <f>Solieusap!D3812</f>
        <v>0</v>
      </c>
      <c r="E3812" s="16">
        <f>ABS(Solieusap!E3812)</f>
        <v>0</v>
      </c>
      <c r="F3812" s="16">
        <f>ABS(Solieusap!F3812)</f>
        <v>0</v>
      </c>
      <c r="G3812" s="16">
        <f>ABS(Solieusap!G3812)</f>
        <v>0</v>
      </c>
      <c r="H3812" s="16">
        <f>ABS(Solieusap!H3812)</f>
        <v>0</v>
      </c>
      <c r="I3812" s="16">
        <f>ABS(Solieusap!I3812)</f>
        <v>0</v>
      </c>
      <c r="J3812" s="16">
        <f>ABS(Solieusap!J3812)</f>
        <v>0</v>
      </c>
      <c r="K3812" s="16">
        <f t="shared" si="0"/>
        <v>0</v>
      </c>
      <c r="L3812" s="16">
        <f t="shared" si="1"/>
        <v>0</v>
      </c>
    </row>
    <row r="3813" spans="1:12" ht="16.5" customHeight="1">
      <c r="A3813" s="15">
        <f>Solieusap!A3813</f>
        <v>0</v>
      </c>
      <c r="B3813" s="15">
        <f>Solieusap!B3813</f>
        <v>0</v>
      </c>
      <c r="C3813" s="15">
        <f>Solieusap!C3813</f>
        <v>0</v>
      </c>
      <c r="D3813" s="15">
        <f>Solieusap!D3813</f>
        <v>0</v>
      </c>
      <c r="E3813" s="16">
        <f>ABS(Solieusap!E3813)</f>
        <v>0</v>
      </c>
      <c r="F3813" s="16">
        <f>ABS(Solieusap!F3813)</f>
        <v>0</v>
      </c>
      <c r="G3813" s="16">
        <f>ABS(Solieusap!G3813)</f>
        <v>0</v>
      </c>
      <c r="H3813" s="16">
        <f>ABS(Solieusap!H3813)</f>
        <v>0</v>
      </c>
      <c r="I3813" s="16">
        <f>ABS(Solieusap!I3813)</f>
        <v>0</v>
      </c>
      <c r="J3813" s="16">
        <f>ABS(Solieusap!J3813)</f>
        <v>0</v>
      </c>
      <c r="K3813" s="16">
        <f t="shared" si="0"/>
        <v>0</v>
      </c>
      <c r="L3813" s="16">
        <f t="shared" si="1"/>
        <v>0</v>
      </c>
    </row>
    <row r="3814" spans="1:12" ht="16.5" customHeight="1">
      <c r="A3814" s="15">
        <f>Solieusap!A3814</f>
        <v>0</v>
      </c>
      <c r="B3814" s="15">
        <f>Solieusap!B3814</f>
        <v>0</v>
      </c>
      <c r="C3814" s="15">
        <f>Solieusap!C3814</f>
        <v>0</v>
      </c>
      <c r="D3814" s="15">
        <f>Solieusap!D3814</f>
        <v>0</v>
      </c>
      <c r="E3814" s="16">
        <f>ABS(Solieusap!E3814)</f>
        <v>0</v>
      </c>
      <c r="F3814" s="16">
        <f>ABS(Solieusap!F3814)</f>
        <v>0</v>
      </c>
      <c r="G3814" s="16">
        <f>ABS(Solieusap!G3814)</f>
        <v>0</v>
      </c>
      <c r="H3814" s="16">
        <f>ABS(Solieusap!H3814)</f>
        <v>0</v>
      </c>
      <c r="I3814" s="16">
        <f>ABS(Solieusap!I3814)</f>
        <v>0</v>
      </c>
      <c r="J3814" s="16">
        <f>ABS(Solieusap!J3814)</f>
        <v>0</v>
      </c>
      <c r="K3814" s="16">
        <f t="shared" si="0"/>
        <v>0</v>
      </c>
      <c r="L3814" s="16">
        <f t="shared" si="1"/>
        <v>0</v>
      </c>
    </row>
    <row r="3815" spans="1:12" ht="16.5" customHeight="1">
      <c r="A3815" s="15">
        <f>Solieusap!A3815</f>
        <v>0</v>
      </c>
      <c r="B3815" s="15">
        <f>Solieusap!B3815</f>
        <v>0</v>
      </c>
      <c r="C3815" s="15">
        <f>Solieusap!C3815</f>
        <v>0</v>
      </c>
      <c r="D3815" s="15">
        <f>Solieusap!D3815</f>
        <v>0</v>
      </c>
      <c r="E3815" s="16">
        <f>ABS(Solieusap!E3815)</f>
        <v>0</v>
      </c>
      <c r="F3815" s="16">
        <f>ABS(Solieusap!F3815)</f>
        <v>0</v>
      </c>
      <c r="G3815" s="16">
        <f>ABS(Solieusap!G3815)</f>
        <v>0</v>
      </c>
      <c r="H3815" s="16">
        <f>ABS(Solieusap!H3815)</f>
        <v>0</v>
      </c>
      <c r="I3815" s="16">
        <f>ABS(Solieusap!I3815)</f>
        <v>0</v>
      </c>
      <c r="J3815" s="16">
        <f>ABS(Solieusap!J3815)</f>
        <v>0</v>
      </c>
      <c r="K3815" s="16">
        <f t="shared" si="0"/>
        <v>0</v>
      </c>
      <c r="L3815" s="16">
        <f t="shared" si="1"/>
        <v>0</v>
      </c>
    </row>
    <row r="3816" spans="1:12" ht="16.5" customHeight="1">
      <c r="A3816" s="15">
        <f>Solieusap!A3816</f>
        <v>0</v>
      </c>
      <c r="B3816" s="15">
        <f>Solieusap!B3816</f>
        <v>0</v>
      </c>
      <c r="C3816" s="15">
        <f>Solieusap!C3816</f>
        <v>0</v>
      </c>
      <c r="D3816" s="15">
        <f>Solieusap!D3816</f>
        <v>0</v>
      </c>
      <c r="E3816" s="16">
        <f>ABS(Solieusap!E3816)</f>
        <v>0</v>
      </c>
      <c r="F3816" s="16">
        <f>ABS(Solieusap!F3816)</f>
        <v>0</v>
      </c>
      <c r="G3816" s="16">
        <f>ABS(Solieusap!G3816)</f>
        <v>0</v>
      </c>
      <c r="H3816" s="16">
        <f>ABS(Solieusap!H3816)</f>
        <v>0</v>
      </c>
      <c r="I3816" s="16">
        <f>ABS(Solieusap!I3816)</f>
        <v>0</v>
      </c>
      <c r="J3816" s="16">
        <f>ABS(Solieusap!J3816)</f>
        <v>0</v>
      </c>
      <c r="K3816" s="16">
        <f t="shared" si="0"/>
        <v>0</v>
      </c>
      <c r="L3816" s="16">
        <f t="shared" si="1"/>
        <v>0</v>
      </c>
    </row>
    <row r="3817" spans="1:12" ht="16.5" customHeight="1">
      <c r="A3817" s="15">
        <f>Solieusap!A3817</f>
        <v>0</v>
      </c>
      <c r="B3817" s="15">
        <f>Solieusap!B3817</f>
        <v>0</v>
      </c>
      <c r="C3817" s="15">
        <f>Solieusap!C3817</f>
        <v>0</v>
      </c>
      <c r="D3817" s="15">
        <f>Solieusap!D3817</f>
        <v>0</v>
      </c>
      <c r="E3817" s="16">
        <f>ABS(Solieusap!E3817)</f>
        <v>0</v>
      </c>
      <c r="F3817" s="16">
        <f>ABS(Solieusap!F3817)</f>
        <v>0</v>
      </c>
      <c r="G3817" s="16">
        <f>ABS(Solieusap!G3817)</f>
        <v>0</v>
      </c>
      <c r="H3817" s="16">
        <f>ABS(Solieusap!H3817)</f>
        <v>0</v>
      </c>
      <c r="I3817" s="16">
        <f>ABS(Solieusap!I3817)</f>
        <v>0</v>
      </c>
      <c r="J3817" s="16">
        <f>ABS(Solieusap!J3817)</f>
        <v>0</v>
      </c>
      <c r="K3817" s="16">
        <f t="shared" si="0"/>
        <v>0</v>
      </c>
      <c r="L3817" s="16">
        <f t="shared" si="1"/>
        <v>0</v>
      </c>
    </row>
    <row r="3818" spans="1:12" ht="16.5" customHeight="1">
      <c r="A3818" s="15">
        <f>Solieusap!A3818</f>
        <v>0</v>
      </c>
      <c r="B3818" s="15">
        <f>Solieusap!B3818</f>
        <v>0</v>
      </c>
      <c r="C3818" s="15">
        <f>Solieusap!C3818</f>
        <v>0</v>
      </c>
      <c r="D3818" s="15">
        <f>Solieusap!D3818</f>
        <v>0</v>
      </c>
      <c r="E3818" s="16">
        <f>ABS(Solieusap!E3818)</f>
        <v>0</v>
      </c>
      <c r="F3818" s="16">
        <f>ABS(Solieusap!F3818)</f>
        <v>0</v>
      </c>
      <c r="G3818" s="16">
        <f>ABS(Solieusap!G3818)</f>
        <v>0</v>
      </c>
      <c r="H3818" s="16">
        <f>ABS(Solieusap!H3818)</f>
        <v>0</v>
      </c>
      <c r="I3818" s="16">
        <f>ABS(Solieusap!I3818)</f>
        <v>0</v>
      </c>
      <c r="J3818" s="16">
        <f>ABS(Solieusap!J3818)</f>
        <v>0</v>
      </c>
      <c r="K3818" s="16">
        <f t="shared" si="0"/>
        <v>0</v>
      </c>
      <c r="L3818" s="16">
        <f t="shared" si="1"/>
        <v>0</v>
      </c>
    </row>
    <row r="3819" spans="1:12" ht="16.5" customHeight="1">
      <c r="A3819" s="15">
        <f>Solieusap!A3819</f>
        <v>0</v>
      </c>
      <c r="B3819" s="15">
        <f>Solieusap!B3819</f>
        <v>0</v>
      </c>
      <c r="C3819" s="15">
        <f>Solieusap!C3819</f>
        <v>0</v>
      </c>
      <c r="D3819" s="15">
        <f>Solieusap!D3819</f>
        <v>0</v>
      </c>
      <c r="E3819" s="16">
        <f>ABS(Solieusap!E3819)</f>
        <v>0</v>
      </c>
      <c r="F3819" s="16">
        <f>ABS(Solieusap!F3819)</f>
        <v>0</v>
      </c>
      <c r="G3819" s="16">
        <f>ABS(Solieusap!G3819)</f>
        <v>0</v>
      </c>
      <c r="H3819" s="16">
        <f>ABS(Solieusap!H3819)</f>
        <v>0</v>
      </c>
      <c r="I3819" s="16">
        <f>ABS(Solieusap!I3819)</f>
        <v>0</v>
      </c>
      <c r="J3819" s="16">
        <f>ABS(Solieusap!J3819)</f>
        <v>0</v>
      </c>
      <c r="K3819" s="16">
        <f t="shared" si="0"/>
        <v>0</v>
      </c>
      <c r="L3819" s="16">
        <f t="shared" si="1"/>
        <v>0</v>
      </c>
    </row>
    <row r="3820" spans="1:12" ht="16.5" customHeight="1">
      <c r="A3820" s="15">
        <f>Solieusap!A3820</f>
        <v>0</v>
      </c>
      <c r="B3820" s="15">
        <f>Solieusap!B3820</f>
        <v>0</v>
      </c>
      <c r="C3820" s="15">
        <f>Solieusap!C3820</f>
        <v>0</v>
      </c>
      <c r="D3820" s="15">
        <f>Solieusap!D3820</f>
        <v>0</v>
      </c>
      <c r="E3820" s="16">
        <f>ABS(Solieusap!E3820)</f>
        <v>0</v>
      </c>
      <c r="F3820" s="16">
        <f>ABS(Solieusap!F3820)</f>
        <v>0</v>
      </c>
      <c r="G3820" s="16">
        <f>ABS(Solieusap!G3820)</f>
        <v>0</v>
      </c>
      <c r="H3820" s="16">
        <f>ABS(Solieusap!H3820)</f>
        <v>0</v>
      </c>
      <c r="I3820" s="16">
        <f>ABS(Solieusap!I3820)</f>
        <v>0</v>
      </c>
      <c r="J3820" s="16">
        <f>ABS(Solieusap!J3820)</f>
        <v>0</v>
      </c>
      <c r="K3820" s="16">
        <f t="shared" si="0"/>
        <v>0</v>
      </c>
      <c r="L3820" s="16">
        <f t="shared" si="1"/>
        <v>0</v>
      </c>
    </row>
    <row r="3821" spans="1:12" ht="16.5" customHeight="1">
      <c r="A3821" s="15">
        <f>Solieusap!A3821</f>
        <v>0</v>
      </c>
      <c r="B3821" s="15">
        <f>Solieusap!B3821</f>
        <v>0</v>
      </c>
      <c r="C3821" s="15">
        <f>Solieusap!C3821</f>
        <v>0</v>
      </c>
      <c r="D3821" s="15">
        <f>Solieusap!D3821</f>
        <v>0</v>
      </c>
      <c r="E3821" s="16">
        <f>ABS(Solieusap!E3821)</f>
        <v>0</v>
      </c>
      <c r="F3821" s="16">
        <f>ABS(Solieusap!F3821)</f>
        <v>0</v>
      </c>
      <c r="G3821" s="16">
        <f>ABS(Solieusap!G3821)</f>
        <v>0</v>
      </c>
      <c r="H3821" s="16">
        <f>ABS(Solieusap!H3821)</f>
        <v>0</v>
      </c>
      <c r="I3821" s="16">
        <f>ABS(Solieusap!I3821)</f>
        <v>0</v>
      </c>
      <c r="J3821" s="16">
        <f>ABS(Solieusap!J3821)</f>
        <v>0</v>
      </c>
      <c r="K3821" s="16">
        <f t="shared" si="0"/>
        <v>0</v>
      </c>
      <c r="L3821" s="16">
        <f t="shared" si="1"/>
        <v>0</v>
      </c>
    </row>
    <row r="3822" spans="1:12" ht="16.5" customHeight="1">
      <c r="A3822" s="15">
        <f>Solieusap!A3822</f>
        <v>0</v>
      </c>
      <c r="B3822" s="15">
        <f>Solieusap!B3822</f>
        <v>0</v>
      </c>
      <c r="C3822" s="15">
        <f>Solieusap!C3822</f>
        <v>0</v>
      </c>
      <c r="D3822" s="15">
        <f>Solieusap!D3822</f>
        <v>0</v>
      </c>
      <c r="E3822" s="16">
        <f>ABS(Solieusap!E3822)</f>
        <v>0</v>
      </c>
      <c r="F3822" s="16">
        <f>ABS(Solieusap!F3822)</f>
        <v>0</v>
      </c>
      <c r="G3822" s="16">
        <f>ABS(Solieusap!G3822)</f>
        <v>0</v>
      </c>
      <c r="H3822" s="16">
        <f>ABS(Solieusap!H3822)</f>
        <v>0</v>
      </c>
      <c r="I3822" s="16">
        <f>ABS(Solieusap!I3822)</f>
        <v>0</v>
      </c>
      <c r="J3822" s="16">
        <f>ABS(Solieusap!J3822)</f>
        <v>0</v>
      </c>
      <c r="K3822" s="16">
        <f t="shared" si="0"/>
        <v>0</v>
      </c>
      <c r="L3822" s="16">
        <f t="shared" si="1"/>
        <v>0</v>
      </c>
    </row>
    <row r="3823" spans="1:12" ht="16.5" customHeight="1">
      <c r="A3823" s="15">
        <f>Solieusap!A3823</f>
        <v>0</v>
      </c>
      <c r="B3823" s="15">
        <f>Solieusap!B3823</f>
        <v>0</v>
      </c>
      <c r="C3823" s="15">
        <f>Solieusap!C3823</f>
        <v>0</v>
      </c>
      <c r="D3823" s="15">
        <f>Solieusap!D3823</f>
        <v>0</v>
      </c>
      <c r="E3823" s="16">
        <f>ABS(Solieusap!E3823)</f>
        <v>0</v>
      </c>
      <c r="F3823" s="16">
        <f>ABS(Solieusap!F3823)</f>
        <v>0</v>
      </c>
      <c r="G3823" s="16">
        <f>ABS(Solieusap!G3823)</f>
        <v>0</v>
      </c>
      <c r="H3823" s="16">
        <f>ABS(Solieusap!H3823)</f>
        <v>0</v>
      </c>
      <c r="I3823" s="16">
        <f>ABS(Solieusap!I3823)</f>
        <v>0</v>
      </c>
      <c r="J3823" s="16">
        <f>ABS(Solieusap!J3823)</f>
        <v>0</v>
      </c>
      <c r="K3823" s="16">
        <f t="shared" si="0"/>
        <v>0</v>
      </c>
      <c r="L3823" s="16">
        <f t="shared" si="1"/>
        <v>0</v>
      </c>
    </row>
    <row r="3824" spans="1:12" ht="16.5" customHeight="1">
      <c r="A3824" s="15">
        <f>Solieusap!A3824</f>
        <v>0</v>
      </c>
      <c r="B3824" s="15">
        <f>Solieusap!B3824</f>
        <v>0</v>
      </c>
      <c r="C3824" s="15">
        <f>Solieusap!C3824</f>
        <v>0</v>
      </c>
      <c r="D3824" s="15">
        <f>Solieusap!D3824</f>
        <v>0</v>
      </c>
      <c r="E3824" s="16">
        <f>ABS(Solieusap!E3824)</f>
        <v>0</v>
      </c>
      <c r="F3824" s="16">
        <f>ABS(Solieusap!F3824)</f>
        <v>0</v>
      </c>
      <c r="G3824" s="16">
        <f>ABS(Solieusap!G3824)</f>
        <v>0</v>
      </c>
      <c r="H3824" s="16">
        <f>ABS(Solieusap!H3824)</f>
        <v>0</v>
      </c>
      <c r="I3824" s="16">
        <f>ABS(Solieusap!I3824)</f>
        <v>0</v>
      </c>
      <c r="J3824" s="16">
        <f>ABS(Solieusap!J3824)</f>
        <v>0</v>
      </c>
      <c r="K3824" s="16">
        <f t="shared" si="0"/>
        <v>0</v>
      </c>
      <c r="L3824" s="16">
        <f t="shared" si="1"/>
        <v>0</v>
      </c>
    </row>
    <row r="3825" spans="1:12" ht="16.5" customHeight="1">
      <c r="A3825" s="15">
        <f>Solieusap!A3825</f>
        <v>0</v>
      </c>
      <c r="B3825" s="15">
        <f>Solieusap!B3825</f>
        <v>0</v>
      </c>
      <c r="C3825" s="15">
        <f>Solieusap!C3825</f>
        <v>0</v>
      </c>
      <c r="D3825" s="15">
        <f>Solieusap!D3825</f>
        <v>0</v>
      </c>
      <c r="E3825" s="16">
        <f>ABS(Solieusap!E3825)</f>
        <v>0</v>
      </c>
      <c r="F3825" s="16">
        <f>ABS(Solieusap!F3825)</f>
        <v>0</v>
      </c>
      <c r="G3825" s="16">
        <f>ABS(Solieusap!G3825)</f>
        <v>0</v>
      </c>
      <c r="H3825" s="16">
        <f>ABS(Solieusap!H3825)</f>
        <v>0</v>
      </c>
      <c r="I3825" s="16">
        <f>ABS(Solieusap!I3825)</f>
        <v>0</v>
      </c>
      <c r="J3825" s="16">
        <f>ABS(Solieusap!J3825)</f>
        <v>0</v>
      </c>
      <c r="K3825" s="16">
        <f t="shared" si="0"/>
        <v>0</v>
      </c>
      <c r="L3825" s="16">
        <f t="shared" si="1"/>
        <v>0</v>
      </c>
    </row>
    <row r="3826" spans="1:12" ht="16.5" customHeight="1">
      <c r="A3826" s="15">
        <f>Solieusap!A3826</f>
        <v>0</v>
      </c>
      <c r="B3826" s="15">
        <f>Solieusap!B3826</f>
        <v>0</v>
      </c>
      <c r="C3826" s="15">
        <f>Solieusap!C3826</f>
        <v>0</v>
      </c>
      <c r="D3826" s="15">
        <f>Solieusap!D3826</f>
        <v>0</v>
      </c>
      <c r="E3826" s="16">
        <f>ABS(Solieusap!E3826)</f>
        <v>0</v>
      </c>
      <c r="F3826" s="16">
        <f>ABS(Solieusap!F3826)</f>
        <v>0</v>
      </c>
      <c r="G3826" s="16">
        <f>ABS(Solieusap!G3826)</f>
        <v>0</v>
      </c>
      <c r="H3826" s="16">
        <f>ABS(Solieusap!H3826)</f>
        <v>0</v>
      </c>
      <c r="I3826" s="16">
        <f>ABS(Solieusap!I3826)</f>
        <v>0</v>
      </c>
      <c r="J3826" s="16">
        <f>ABS(Solieusap!J3826)</f>
        <v>0</v>
      </c>
      <c r="K3826" s="16">
        <f t="shared" si="0"/>
        <v>0</v>
      </c>
      <c r="L3826" s="16">
        <f t="shared" si="1"/>
        <v>0</v>
      </c>
    </row>
    <row r="3827" spans="1:12" ht="16.5" customHeight="1">
      <c r="A3827" s="15">
        <f>Solieusap!A3827</f>
        <v>0</v>
      </c>
      <c r="B3827" s="15">
        <f>Solieusap!B3827</f>
        <v>0</v>
      </c>
      <c r="C3827" s="15">
        <f>Solieusap!C3827</f>
        <v>0</v>
      </c>
      <c r="D3827" s="15">
        <f>Solieusap!D3827</f>
        <v>0</v>
      </c>
      <c r="E3827" s="16">
        <f>ABS(Solieusap!E3827)</f>
        <v>0</v>
      </c>
      <c r="F3827" s="16">
        <f>ABS(Solieusap!F3827)</f>
        <v>0</v>
      </c>
      <c r="G3827" s="16">
        <f>ABS(Solieusap!G3827)</f>
        <v>0</v>
      </c>
      <c r="H3827" s="16">
        <f>ABS(Solieusap!H3827)</f>
        <v>0</v>
      </c>
      <c r="I3827" s="16">
        <f>ABS(Solieusap!I3827)</f>
        <v>0</v>
      </c>
      <c r="J3827" s="16">
        <f>ABS(Solieusap!J3827)</f>
        <v>0</v>
      </c>
      <c r="K3827" s="16">
        <f t="shared" si="0"/>
        <v>0</v>
      </c>
      <c r="L3827" s="16">
        <f t="shared" si="1"/>
        <v>0</v>
      </c>
    </row>
    <row r="3828" spans="1:12" ht="16.5" customHeight="1">
      <c r="A3828" s="15">
        <f>Solieusap!A3828</f>
        <v>0</v>
      </c>
      <c r="B3828" s="15">
        <f>Solieusap!B3828</f>
        <v>0</v>
      </c>
      <c r="C3828" s="15">
        <f>Solieusap!C3828</f>
        <v>0</v>
      </c>
      <c r="D3828" s="15">
        <f>Solieusap!D3828</f>
        <v>0</v>
      </c>
      <c r="E3828" s="16">
        <f>ABS(Solieusap!E3828)</f>
        <v>0</v>
      </c>
      <c r="F3828" s="16">
        <f>ABS(Solieusap!F3828)</f>
        <v>0</v>
      </c>
      <c r="G3828" s="16">
        <f>ABS(Solieusap!G3828)</f>
        <v>0</v>
      </c>
      <c r="H3828" s="16">
        <f>ABS(Solieusap!H3828)</f>
        <v>0</v>
      </c>
      <c r="I3828" s="16">
        <f>ABS(Solieusap!I3828)</f>
        <v>0</v>
      </c>
      <c r="J3828" s="16">
        <f>ABS(Solieusap!J3828)</f>
        <v>0</v>
      </c>
      <c r="K3828" s="16">
        <f t="shared" si="0"/>
        <v>0</v>
      </c>
      <c r="L3828" s="16">
        <f t="shared" si="1"/>
        <v>0</v>
      </c>
    </row>
    <row r="3829" spans="1:12" ht="16.5" customHeight="1">
      <c r="A3829" s="15">
        <f>Solieusap!A3829</f>
        <v>0</v>
      </c>
      <c r="B3829" s="15">
        <f>Solieusap!B3829</f>
        <v>0</v>
      </c>
      <c r="C3829" s="15">
        <f>Solieusap!C3829</f>
        <v>0</v>
      </c>
      <c r="D3829" s="15">
        <f>Solieusap!D3829</f>
        <v>0</v>
      </c>
      <c r="E3829" s="16">
        <f>ABS(Solieusap!E3829)</f>
        <v>0</v>
      </c>
      <c r="F3829" s="16">
        <f>ABS(Solieusap!F3829)</f>
        <v>0</v>
      </c>
      <c r="G3829" s="16">
        <f>ABS(Solieusap!G3829)</f>
        <v>0</v>
      </c>
      <c r="H3829" s="16">
        <f>ABS(Solieusap!H3829)</f>
        <v>0</v>
      </c>
      <c r="I3829" s="16">
        <f>ABS(Solieusap!I3829)</f>
        <v>0</v>
      </c>
      <c r="J3829" s="16">
        <f>ABS(Solieusap!J3829)</f>
        <v>0</v>
      </c>
      <c r="K3829" s="16">
        <f t="shared" si="0"/>
        <v>0</v>
      </c>
      <c r="L3829" s="16">
        <f t="shared" si="1"/>
        <v>0</v>
      </c>
    </row>
    <row r="3830" spans="1:12" ht="16.5" customHeight="1">
      <c r="A3830" s="15">
        <f>Solieusap!A3830</f>
        <v>0</v>
      </c>
      <c r="B3830" s="15">
        <f>Solieusap!B3830</f>
        <v>0</v>
      </c>
      <c r="C3830" s="15">
        <f>Solieusap!C3830</f>
        <v>0</v>
      </c>
      <c r="D3830" s="15">
        <f>Solieusap!D3830</f>
        <v>0</v>
      </c>
      <c r="E3830" s="16">
        <f>ABS(Solieusap!E3830)</f>
        <v>0</v>
      </c>
      <c r="F3830" s="16">
        <f>ABS(Solieusap!F3830)</f>
        <v>0</v>
      </c>
      <c r="G3830" s="16">
        <f>ABS(Solieusap!G3830)</f>
        <v>0</v>
      </c>
      <c r="H3830" s="16">
        <f>ABS(Solieusap!H3830)</f>
        <v>0</v>
      </c>
      <c r="I3830" s="16">
        <f>ABS(Solieusap!I3830)</f>
        <v>0</v>
      </c>
      <c r="J3830" s="16">
        <f>ABS(Solieusap!J3830)</f>
        <v>0</v>
      </c>
      <c r="K3830" s="16">
        <f t="shared" si="0"/>
        <v>0</v>
      </c>
      <c r="L3830" s="16">
        <f t="shared" si="1"/>
        <v>0</v>
      </c>
    </row>
    <row r="3831" spans="1:12" ht="16.5" customHeight="1">
      <c r="A3831" s="15">
        <f>Solieusap!A3831</f>
        <v>0</v>
      </c>
      <c r="B3831" s="15">
        <f>Solieusap!B3831</f>
        <v>0</v>
      </c>
      <c r="C3831" s="15">
        <f>Solieusap!C3831</f>
        <v>0</v>
      </c>
      <c r="D3831" s="15">
        <f>Solieusap!D3831</f>
        <v>0</v>
      </c>
      <c r="E3831" s="16">
        <f>ABS(Solieusap!E3831)</f>
        <v>0</v>
      </c>
      <c r="F3831" s="16">
        <f>ABS(Solieusap!F3831)</f>
        <v>0</v>
      </c>
      <c r="G3831" s="16">
        <f>ABS(Solieusap!G3831)</f>
        <v>0</v>
      </c>
      <c r="H3831" s="16">
        <f>ABS(Solieusap!H3831)</f>
        <v>0</v>
      </c>
      <c r="I3831" s="16">
        <f>ABS(Solieusap!I3831)</f>
        <v>0</v>
      </c>
      <c r="J3831" s="16">
        <f>ABS(Solieusap!J3831)</f>
        <v>0</v>
      </c>
      <c r="K3831" s="16">
        <f t="shared" si="0"/>
        <v>0</v>
      </c>
      <c r="L3831" s="16">
        <f t="shared" si="1"/>
        <v>0</v>
      </c>
    </row>
    <row r="3832" spans="1:12" ht="16.5" customHeight="1">
      <c r="A3832" s="15">
        <f>Solieusap!A3832</f>
        <v>0</v>
      </c>
      <c r="B3832" s="15">
        <f>Solieusap!B3832</f>
        <v>0</v>
      </c>
      <c r="C3832" s="15">
        <f>Solieusap!C3832</f>
        <v>0</v>
      </c>
      <c r="D3832" s="15">
        <f>Solieusap!D3832</f>
        <v>0</v>
      </c>
      <c r="E3832" s="16">
        <f>ABS(Solieusap!E3832)</f>
        <v>0</v>
      </c>
      <c r="F3832" s="16">
        <f>ABS(Solieusap!F3832)</f>
        <v>0</v>
      </c>
      <c r="G3832" s="16">
        <f>ABS(Solieusap!G3832)</f>
        <v>0</v>
      </c>
      <c r="H3832" s="16">
        <f>ABS(Solieusap!H3832)</f>
        <v>0</v>
      </c>
      <c r="I3832" s="16">
        <f>ABS(Solieusap!I3832)</f>
        <v>0</v>
      </c>
      <c r="J3832" s="16">
        <f>ABS(Solieusap!J3832)</f>
        <v>0</v>
      </c>
      <c r="K3832" s="16">
        <f t="shared" si="0"/>
        <v>0</v>
      </c>
      <c r="L3832" s="16">
        <f t="shared" si="1"/>
        <v>0</v>
      </c>
    </row>
    <row r="3833" spans="1:12" ht="16.5" customHeight="1">
      <c r="A3833" s="15">
        <f>Solieusap!A3833</f>
        <v>0</v>
      </c>
      <c r="B3833" s="15">
        <f>Solieusap!B3833</f>
        <v>0</v>
      </c>
      <c r="C3833" s="15">
        <f>Solieusap!C3833</f>
        <v>0</v>
      </c>
      <c r="D3833" s="15">
        <f>Solieusap!D3833</f>
        <v>0</v>
      </c>
      <c r="E3833" s="16">
        <f>ABS(Solieusap!E3833)</f>
        <v>0</v>
      </c>
      <c r="F3833" s="16">
        <f>ABS(Solieusap!F3833)</f>
        <v>0</v>
      </c>
      <c r="G3833" s="16">
        <f>ABS(Solieusap!G3833)</f>
        <v>0</v>
      </c>
      <c r="H3833" s="16">
        <f>ABS(Solieusap!H3833)</f>
        <v>0</v>
      </c>
      <c r="I3833" s="16">
        <f>ABS(Solieusap!I3833)</f>
        <v>0</v>
      </c>
      <c r="J3833" s="16">
        <f>ABS(Solieusap!J3833)</f>
        <v>0</v>
      </c>
      <c r="K3833" s="16">
        <f t="shared" si="0"/>
        <v>0</v>
      </c>
      <c r="L3833" s="16">
        <f t="shared" si="1"/>
        <v>0</v>
      </c>
    </row>
    <row r="3834" spans="1:12" ht="16.5" customHeight="1">
      <c r="A3834" s="15">
        <f>Solieusap!A3834</f>
        <v>0</v>
      </c>
      <c r="B3834" s="15">
        <f>Solieusap!B3834</f>
        <v>0</v>
      </c>
      <c r="C3834" s="15">
        <f>Solieusap!C3834</f>
        <v>0</v>
      </c>
      <c r="D3834" s="15">
        <f>Solieusap!D3834</f>
        <v>0</v>
      </c>
      <c r="E3834" s="16">
        <f>ABS(Solieusap!E3834)</f>
        <v>0</v>
      </c>
      <c r="F3834" s="16">
        <f>ABS(Solieusap!F3834)</f>
        <v>0</v>
      </c>
      <c r="G3834" s="16">
        <f>ABS(Solieusap!G3834)</f>
        <v>0</v>
      </c>
      <c r="H3834" s="16">
        <f>ABS(Solieusap!H3834)</f>
        <v>0</v>
      </c>
      <c r="I3834" s="16">
        <f>ABS(Solieusap!I3834)</f>
        <v>0</v>
      </c>
      <c r="J3834" s="16">
        <f>ABS(Solieusap!J3834)</f>
        <v>0</v>
      </c>
      <c r="K3834" s="16">
        <f t="shared" si="0"/>
        <v>0</v>
      </c>
      <c r="L3834" s="16">
        <f t="shared" si="1"/>
        <v>0</v>
      </c>
    </row>
    <row r="3835" spans="1:12" ht="16.5" customHeight="1">
      <c r="A3835" s="15">
        <f>Solieusap!A3835</f>
        <v>0</v>
      </c>
      <c r="B3835" s="15">
        <f>Solieusap!B3835</f>
        <v>0</v>
      </c>
      <c r="C3835" s="15">
        <f>Solieusap!C3835</f>
        <v>0</v>
      </c>
      <c r="D3835" s="15">
        <f>Solieusap!D3835</f>
        <v>0</v>
      </c>
      <c r="E3835" s="16">
        <f>ABS(Solieusap!E3835)</f>
        <v>0</v>
      </c>
      <c r="F3835" s="16">
        <f>ABS(Solieusap!F3835)</f>
        <v>0</v>
      </c>
      <c r="G3835" s="16">
        <f>ABS(Solieusap!G3835)</f>
        <v>0</v>
      </c>
      <c r="H3835" s="16">
        <f>ABS(Solieusap!H3835)</f>
        <v>0</v>
      </c>
      <c r="I3835" s="16">
        <f>ABS(Solieusap!I3835)</f>
        <v>0</v>
      </c>
      <c r="J3835" s="16">
        <f>ABS(Solieusap!J3835)</f>
        <v>0</v>
      </c>
      <c r="K3835" s="16">
        <f t="shared" si="0"/>
        <v>0</v>
      </c>
      <c r="L3835" s="16">
        <f t="shared" si="1"/>
        <v>0</v>
      </c>
    </row>
    <row r="3836" spans="1:12" ht="16.5" customHeight="1">
      <c r="A3836" s="15">
        <f>Solieusap!A3836</f>
        <v>0</v>
      </c>
      <c r="B3836" s="15">
        <f>Solieusap!B3836</f>
        <v>0</v>
      </c>
      <c r="C3836" s="15">
        <f>Solieusap!C3836</f>
        <v>0</v>
      </c>
      <c r="D3836" s="15">
        <f>Solieusap!D3836</f>
        <v>0</v>
      </c>
      <c r="E3836" s="16">
        <f>ABS(Solieusap!E3836)</f>
        <v>0</v>
      </c>
      <c r="F3836" s="16">
        <f>ABS(Solieusap!F3836)</f>
        <v>0</v>
      </c>
      <c r="G3836" s="16">
        <f>ABS(Solieusap!G3836)</f>
        <v>0</v>
      </c>
      <c r="H3836" s="16">
        <f>ABS(Solieusap!H3836)</f>
        <v>0</v>
      </c>
      <c r="I3836" s="16">
        <f>ABS(Solieusap!I3836)</f>
        <v>0</v>
      </c>
      <c r="J3836" s="16">
        <f>ABS(Solieusap!J3836)</f>
        <v>0</v>
      </c>
      <c r="K3836" s="16">
        <f t="shared" si="0"/>
        <v>0</v>
      </c>
      <c r="L3836" s="16">
        <f t="shared" si="1"/>
        <v>0</v>
      </c>
    </row>
    <row r="3837" spans="1:12" ht="16.5" customHeight="1">
      <c r="A3837" s="15">
        <f>Solieusap!A3837</f>
        <v>0</v>
      </c>
      <c r="B3837" s="15">
        <f>Solieusap!B3837</f>
        <v>0</v>
      </c>
      <c r="C3837" s="15">
        <f>Solieusap!C3837</f>
        <v>0</v>
      </c>
      <c r="D3837" s="15">
        <f>Solieusap!D3837</f>
        <v>0</v>
      </c>
      <c r="E3837" s="16">
        <f>ABS(Solieusap!E3837)</f>
        <v>0</v>
      </c>
      <c r="F3837" s="16">
        <f>ABS(Solieusap!F3837)</f>
        <v>0</v>
      </c>
      <c r="G3837" s="16">
        <f>ABS(Solieusap!G3837)</f>
        <v>0</v>
      </c>
      <c r="H3837" s="16">
        <f>ABS(Solieusap!H3837)</f>
        <v>0</v>
      </c>
      <c r="I3837" s="16">
        <f>ABS(Solieusap!I3837)</f>
        <v>0</v>
      </c>
      <c r="J3837" s="16">
        <f>ABS(Solieusap!J3837)</f>
        <v>0</v>
      </c>
      <c r="K3837" s="16">
        <f t="shared" si="0"/>
        <v>0</v>
      </c>
      <c r="L3837" s="16">
        <f t="shared" si="1"/>
        <v>0</v>
      </c>
    </row>
    <row r="3838" spans="1:12" ht="16.5" customHeight="1">
      <c r="A3838" s="15">
        <f>Solieusap!A3838</f>
        <v>0</v>
      </c>
      <c r="B3838" s="15">
        <f>Solieusap!B3838</f>
        <v>0</v>
      </c>
      <c r="C3838" s="15">
        <f>Solieusap!C3838</f>
        <v>0</v>
      </c>
      <c r="D3838" s="15">
        <f>Solieusap!D3838</f>
        <v>0</v>
      </c>
      <c r="E3838" s="16">
        <f>ABS(Solieusap!E3838)</f>
        <v>0</v>
      </c>
      <c r="F3838" s="16">
        <f>ABS(Solieusap!F3838)</f>
        <v>0</v>
      </c>
      <c r="G3838" s="16">
        <f>ABS(Solieusap!G3838)</f>
        <v>0</v>
      </c>
      <c r="H3838" s="16">
        <f>ABS(Solieusap!H3838)</f>
        <v>0</v>
      </c>
      <c r="I3838" s="16">
        <f>ABS(Solieusap!I3838)</f>
        <v>0</v>
      </c>
      <c r="J3838" s="16">
        <f>ABS(Solieusap!J3838)</f>
        <v>0</v>
      </c>
      <c r="K3838" s="16">
        <f t="shared" si="0"/>
        <v>0</v>
      </c>
      <c r="L3838" s="16">
        <f t="shared" si="1"/>
        <v>0</v>
      </c>
    </row>
    <row r="3839" spans="1:12" ht="16.5" customHeight="1">
      <c r="A3839" s="15">
        <f>Solieusap!A3839</f>
        <v>0</v>
      </c>
      <c r="B3839" s="15">
        <f>Solieusap!B3839</f>
        <v>0</v>
      </c>
      <c r="C3839" s="15">
        <f>Solieusap!C3839</f>
        <v>0</v>
      </c>
      <c r="D3839" s="15">
        <f>Solieusap!D3839</f>
        <v>0</v>
      </c>
      <c r="E3839" s="16">
        <f>ABS(Solieusap!E3839)</f>
        <v>0</v>
      </c>
      <c r="F3839" s="16">
        <f>ABS(Solieusap!F3839)</f>
        <v>0</v>
      </c>
      <c r="G3839" s="16">
        <f>ABS(Solieusap!G3839)</f>
        <v>0</v>
      </c>
      <c r="H3839" s="16">
        <f>ABS(Solieusap!H3839)</f>
        <v>0</v>
      </c>
      <c r="I3839" s="16">
        <f>ABS(Solieusap!I3839)</f>
        <v>0</v>
      </c>
      <c r="J3839" s="16">
        <f>ABS(Solieusap!J3839)</f>
        <v>0</v>
      </c>
      <c r="K3839" s="16">
        <f t="shared" si="0"/>
        <v>0</v>
      </c>
      <c r="L3839" s="16">
        <f t="shared" si="1"/>
        <v>0</v>
      </c>
    </row>
    <row r="3840" spans="1:12" ht="16.5" customHeight="1">
      <c r="A3840" s="15">
        <f>Solieusap!A3840</f>
        <v>0</v>
      </c>
      <c r="B3840" s="15">
        <f>Solieusap!B3840</f>
        <v>0</v>
      </c>
      <c r="C3840" s="15">
        <f>Solieusap!C3840</f>
        <v>0</v>
      </c>
      <c r="D3840" s="15">
        <f>Solieusap!D3840</f>
        <v>0</v>
      </c>
      <c r="E3840" s="16">
        <f>ABS(Solieusap!E3840)</f>
        <v>0</v>
      </c>
      <c r="F3840" s="16">
        <f>ABS(Solieusap!F3840)</f>
        <v>0</v>
      </c>
      <c r="G3840" s="16">
        <f>ABS(Solieusap!G3840)</f>
        <v>0</v>
      </c>
      <c r="H3840" s="16">
        <f>ABS(Solieusap!H3840)</f>
        <v>0</v>
      </c>
      <c r="I3840" s="16">
        <f>ABS(Solieusap!I3840)</f>
        <v>0</v>
      </c>
      <c r="J3840" s="16">
        <f>ABS(Solieusap!J3840)</f>
        <v>0</v>
      </c>
      <c r="K3840" s="16">
        <f t="shared" si="0"/>
        <v>0</v>
      </c>
      <c r="L3840" s="16">
        <f t="shared" si="1"/>
        <v>0</v>
      </c>
    </row>
    <row r="3841" spans="1:12" ht="16.5" customHeight="1">
      <c r="A3841" s="15">
        <f>Solieusap!A3841</f>
        <v>0</v>
      </c>
      <c r="B3841" s="15">
        <f>Solieusap!B3841</f>
        <v>0</v>
      </c>
      <c r="C3841" s="15">
        <f>Solieusap!C3841</f>
        <v>0</v>
      </c>
      <c r="D3841" s="15">
        <f>Solieusap!D3841</f>
        <v>0</v>
      </c>
      <c r="E3841" s="16">
        <f>ABS(Solieusap!E3841)</f>
        <v>0</v>
      </c>
      <c r="F3841" s="16">
        <f>ABS(Solieusap!F3841)</f>
        <v>0</v>
      </c>
      <c r="G3841" s="16">
        <f>ABS(Solieusap!G3841)</f>
        <v>0</v>
      </c>
      <c r="H3841" s="16">
        <f>ABS(Solieusap!H3841)</f>
        <v>0</v>
      </c>
      <c r="I3841" s="16">
        <f>ABS(Solieusap!I3841)</f>
        <v>0</v>
      </c>
      <c r="J3841" s="16">
        <f>ABS(Solieusap!J3841)</f>
        <v>0</v>
      </c>
      <c r="K3841" s="16">
        <f t="shared" si="0"/>
        <v>0</v>
      </c>
      <c r="L3841" s="16">
        <f t="shared" si="1"/>
        <v>0</v>
      </c>
    </row>
    <row r="3842" spans="1:12" ht="16.5" customHeight="1">
      <c r="A3842" s="15">
        <f>Solieusap!A3842</f>
        <v>0</v>
      </c>
      <c r="B3842" s="15">
        <f>Solieusap!B3842</f>
        <v>0</v>
      </c>
      <c r="C3842" s="15">
        <f>Solieusap!C3842</f>
        <v>0</v>
      </c>
      <c r="D3842" s="15">
        <f>Solieusap!D3842</f>
        <v>0</v>
      </c>
      <c r="E3842" s="16">
        <f>ABS(Solieusap!E3842)</f>
        <v>0</v>
      </c>
      <c r="F3842" s="16">
        <f>ABS(Solieusap!F3842)</f>
        <v>0</v>
      </c>
      <c r="G3842" s="16">
        <f>ABS(Solieusap!G3842)</f>
        <v>0</v>
      </c>
      <c r="H3842" s="16">
        <f>ABS(Solieusap!H3842)</f>
        <v>0</v>
      </c>
      <c r="I3842" s="16">
        <f>ABS(Solieusap!I3842)</f>
        <v>0</v>
      </c>
      <c r="J3842" s="16">
        <f>ABS(Solieusap!J3842)</f>
        <v>0</v>
      </c>
      <c r="K3842" s="16">
        <f t="shared" si="0"/>
        <v>0</v>
      </c>
      <c r="L3842" s="16">
        <f t="shared" si="1"/>
        <v>0</v>
      </c>
    </row>
    <row r="3843" spans="1:12" ht="16.5" customHeight="1">
      <c r="A3843" s="15">
        <f>Solieusap!A3843</f>
        <v>0</v>
      </c>
      <c r="B3843" s="15">
        <f>Solieusap!B3843</f>
        <v>0</v>
      </c>
      <c r="C3843" s="15">
        <f>Solieusap!C3843</f>
        <v>0</v>
      </c>
      <c r="D3843" s="15">
        <f>Solieusap!D3843</f>
        <v>0</v>
      </c>
      <c r="E3843" s="16">
        <f>ABS(Solieusap!E3843)</f>
        <v>0</v>
      </c>
      <c r="F3843" s="16">
        <f>ABS(Solieusap!F3843)</f>
        <v>0</v>
      </c>
      <c r="G3843" s="16">
        <f>ABS(Solieusap!G3843)</f>
        <v>0</v>
      </c>
      <c r="H3843" s="16">
        <f>ABS(Solieusap!H3843)</f>
        <v>0</v>
      </c>
      <c r="I3843" s="16">
        <f>ABS(Solieusap!I3843)</f>
        <v>0</v>
      </c>
      <c r="J3843" s="16">
        <f>ABS(Solieusap!J3843)</f>
        <v>0</v>
      </c>
      <c r="K3843" s="16">
        <f t="shared" si="0"/>
        <v>0</v>
      </c>
      <c r="L3843" s="16">
        <f t="shared" si="1"/>
        <v>0</v>
      </c>
    </row>
    <row r="3844" spans="1:12" ht="16.5" customHeight="1">
      <c r="A3844" s="15">
        <f>Solieusap!A3844</f>
        <v>0</v>
      </c>
      <c r="B3844" s="15">
        <f>Solieusap!B3844</f>
        <v>0</v>
      </c>
      <c r="C3844" s="15">
        <f>Solieusap!C3844</f>
        <v>0</v>
      </c>
      <c r="D3844" s="15">
        <f>Solieusap!D3844</f>
        <v>0</v>
      </c>
      <c r="E3844" s="16">
        <f>ABS(Solieusap!E3844)</f>
        <v>0</v>
      </c>
      <c r="F3844" s="16">
        <f>ABS(Solieusap!F3844)</f>
        <v>0</v>
      </c>
      <c r="G3844" s="16">
        <f>ABS(Solieusap!G3844)</f>
        <v>0</v>
      </c>
      <c r="H3844" s="16">
        <f>ABS(Solieusap!H3844)</f>
        <v>0</v>
      </c>
      <c r="I3844" s="16">
        <f>ABS(Solieusap!I3844)</f>
        <v>0</v>
      </c>
      <c r="J3844" s="16">
        <f>ABS(Solieusap!J3844)</f>
        <v>0</v>
      </c>
      <c r="K3844" s="16">
        <f t="shared" si="0"/>
        <v>0</v>
      </c>
      <c r="L3844" s="16">
        <f t="shared" si="1"/>
        <v>0</v>
      </c>
    </row>
    <row r="3845" spans="1:12" ht="16.5" customHeight="1">
      <c r="A3845" s="15">
        <f>Solieusap!A3845</f>
        <v>0</v>
      </c>
      <c r="B3845" s="15">
        <f>Solieusap!B3845</f>
        <v>0</v>
      </c>
      <c r="C3845" s="15">
        <f>Solieusap!C3845</f>
        <v>0</v>
      </c>
      <c r="D3845" s="15">
        <f>Solieusap!D3845</f>
        <v>0</v>
      </c>
      <c r="E3845" s="16">
        <f>ABS(Solieusap!E3845)</f>
        <v>0</v>
      </c>
      <c r="F3845" s="16">
        <f>ABS(Solieusap!F3845)</f>
        <v>0</v>
      </c>
      <c r="G3845" s="16">
        <f>ABS(Solieusap!G3845)</f>
        <v>0</v>
      </c>
      <c r="H3845" s="16">
        <f>ABS(Solieusap!H3845)</f>
        <v>0</v>
      </c>
      <c r="I3845" s="16">
        <f>ABS(Solieusap!I3845)</f>
        <v>0</v>
      </c>
      <c r="J3845" s="16">
        <f>ABS(Solieusap!J3845)</f>
        <v>0</v>
      </c>
      <c r="K3845" s="16">
        <f t="shared" si="0"/>
        <v>0</v>
      </c>
      <c r="L3845" s="16">
        <f t="shared" si="1"/>
        <v>0</v>
      </c>
    </row>
    <row r="3846" spans="1:12" ht="16.5" customHeight="1">
      <c r="A3846" s="15">
        <f>Solieusap!A3846</f>
        <v>0</v>
      </c>
      <c r="B3846" s="15">
        <f>Solieusap!B3846</f>
        <v>0</v>
      </c>
      <c r="C3846" s="15">
        <f>Solieusap!C3846</f>
        <v>0</v>
      </c>
      <c r="D3846" s="15">
        <f>Solieusap!D3846</f>
        <v>0</v>
      </c>
      <c r="E3846" s="16">
        <f>ABS(Solieusap!E3846)</f>
        <v>0</v>
      </c>
      <c r="F3846" s="16">
        <f>ABS(Solieusap!F3846)</f>
        <v>0</v>
      </c>
      <c r="G3846" s="16">
        <f>ABS(Solieusap!G3846)</f>
        <v>0</v>
      </c>
      <c r="H3846" s="16">
        <f>ABS(Solieusap!H3846)</f>
        <v>0</v>
      </c>
      <c r="I3846" s="16">
        <f>ABS(Solieusap!I3846)</f>
        <v>0</v>
      </c>
      <c r="J3846" s="16">
        <f>ABS(Solieusap!J3846)</f>
        <v>0</v>
      </c>
      <c r="K3846" s="16">
        <f t="shared" si="0"/>
        <v>0</v>
      </c>
      <c r="L3846" s="16">
        <f t="shared" si="1"/>
        <v>0</v>
      </c>
    </row>
    <row r="3847" spans="1:12" ht="16.5" customHeight="1">
      <c r="A3847" s="15">
        <f>Solieusap!A3847</f>
        <v>0</v>
      </c>
      <c r="B3847" s="15">
        <f>Solieusap!B3847</f>
        <v>0</v>
      </c>
      <c r="C3847" s="15">
        <f>Solieusap!C3847</f>
        <v>0</v>
      </c>
      <c r="D3847" s="15">
        <f>Solieusap!D3847</f>
        <v>0</v>
      </c>
      <c r="E3847" s="16">
        <f>ABS(Solieusap!E3847)</f>
        <v>0</v>
      </c>
      <c r="F3847" s="16">
        <f>ABS(Solieusap!F3847)</f>
        <v>0</v>
      </c>
      <c r="G3847" s="16">
        <f>ABS(Solieusap!G3847)</f>
        <v>0</v>
      </c>
      <c r="H3847" s="16">
        <f>ABS(Solieusap!H3847)</f>
        <v>0</v>
      </c>
      <c r="I3847" s="16">
        <f>ABS(Solieusap!I3847)</f>
        <v>0</v>
      </c>
      <c r="J3847" s="16">
        <f>ABS(Solieusap!J3847)</f>
        <v>0</v>
      </c>
      <c r="K3847" s="16">
        <f t="shared" si="0"/>
        <v>0</v>
      </c>
      <c r="L3847" s="16">
        <f t="shared" si="1"/>
        <v>0</v>
      </c>
    </row>
    <row r="3848" spans="1:12" ht="16.5" customHeight="1">
      <c r="A3848" s="15">
        <f>Solieusap!A3848</f>
        <v>0</v>
      </c>
      <c r="B3848" s="15">
        <f>Solieusap!B3848</f>
        <v>0</v>
      </c>
      <c r="C3848" s="15">
        <f>Solieusap!C3848</f>
        <v>0</v>
      </c>
      <c r="D3848" s="15">
        <f>Solieusap!D3848</f>
        <v>0</v>
      </c>
      <c r="E3848" s="16">
        <f>ABS(Solieusap!E3848)</f>
        <v>0</v>
      </c>
      <c r="F3848" s="16">
        <f>ABS(Solieusap!F3848)</f>
        <v>0</v>
      </c>
      <c r="G3848" s="16">
        <f>ABS(Solieusap!G3848)</f>
        <v>0</v>
      </c>
      <c r="H3848" s="16">
        <f>ABS(Solieusap!H3848)</f>
        <v>0</v>
      </c>
      <c r="I3848" s="16">
        <f>ABS(Solieusap!I3848)</f>
        <v>0</v>
      </c>
      <c r="J3848" s="16">
        <f>ABS(Solieusap!J3848)</f>
        <v>0</v>
      </c>
      <c r="K3848" s="16">
        <f t="shared" si="0"/>
        <v>0</v>
      </c>
      <c r="L3848" s="16">
        <f t="shared" si="1"/>
        <v>0</v>
      </c>
    </row>
    <row r="3849" spans="1:12" ht="16.5" customHeight="1">
      <c r="A3849" s="15">
        <f>Solieusap!A3849</f>
        <v>0</v>
      </c>
      <c r="B3849" s="15">
        <f>Solieusap!B3849</f>
        <v>0</v>
      </c>
      <c r="C3849" s="15">
        <f>Solieusap!C3849</f>
        <v>0</v>
      </c>
      <c r="D3849" s="15">
        <f>Solieusap!D3849</f>
        <v>0</v>
      </c>
      <c r="E3849" s="16">
        <f>ABS(Solieusap!E3849)</f>
        <v>0</v>
      </c>
      <c r="F3849" s="16">
        <f>ABS(Solieusap!F3849)</f>
        <v>0</v>
      </c>
      <c r="G3849" s="16">
        <f>ABS(Solieusap!G3849)</f>
        <v>0</v>
      </c>
      <c r="H3849" s="16">
        <f>ABS(Solieusap!H3849)</f>
        <v>0</v>
      </c>
      <c r="I3849" s="16">
        <f>ABS(Solieusap!I3849)</f>
        <v>0</v>
      </c>
      <c r="J3849" s="16">
        <f>ABS(Solieusap!J3849)</f>
        <v>0</v>
      </c>
      <c r="K3849" s="16">
        <f t="shared" si="0"/>
        <v>0</v>
      </c>
      <c r="L3849" s="16">
        <f t="shared" si="1"/>
        <v>0</v>
      </c>
    </row>
    <row r="3850" spans="1:12" ht="16.5" customHeight="1">
      <c r="A3850" s="15">
        <f>Solieusap!A3850</f>
        <v>0</v>
      </c>
      <c r="B3850" s="15">
        <f>Solieusap!B3850</f>
        <v>0</v>
      </c>
      <c r="C3850" s="15">
        <f>Solieusap!C3850</f>
        <v>0</v>
      </c>
      <c r="D3850" s="15">
        <f>Solieusap!D3850</f>
        <v>0</v>
      </c>
      <c r="E3850" s="16">
        <f>ABS(Solieusap!E3850)</f>
        <v>0</v>
      </c>
      <c r="F3850" s="16">
        <f>ABS(Solieusap!F3850)</f>
        <v>0</v>
      </c>
      <c r="G3850" s="16">
        <f>ABS(Solieusap!G3850)</f>
        <v>0</v>
      </c>
      <c r="H3850" s="16">
        <f>ABS(Solieusap!H3850)</f>
        <v>0</v>
      </c>
      <c r="I3850" s="16">
        <f>ABS(Solieusap!I3850)</f>
        <v>0</v>
      </c>
      <c r="J3850" s="16">
        <f>ABS(Solieusap!J3850)</f>
        <v>0</v>
      </c>
      <c r="K3850" s="16">
        <f t="shared" si="0"/>
        <v>0</v>
      </c>
      <c r="L3850" s="16">
        <f t="shared" si="1"/>
        <v>0</v>
      </c>
    </row>
    <row r="3851" spans="1:12" ht="16.5" customHeight="1">
      <c r="A3851" s="15">
        <f>Solieusap!A3851</f>
        <v>0</v>
      </c>
      <c r="B3851" s="15">
        <f>Solieusap!B3851</f>
        <v>0</v>
      </c>
      <c r="C3851" s="15">
        <f>Solieusap!C3851</f>
        <v>0</v>
      </c>
      <c r="D3851" s="15">
        <f>Solieusap!D3851</f>
        <v>0</v>
      </c>
      <c r="E3851" s="16">
        <f>ABS(Solieusap!E3851)</f>
        <v>0</v>
      </c>
      <c r="F3851" s="16">
        <f>ABS(Solieusap!F3851)</f>
        <v>0</v>
      </c>
      <c r="G3851" s="16">
        <f>ABS(Solieusap!G3851)</f>
        <v>0</v>
      </c>
      <c r="H3851" s="16">
        <f>ABS(Solieusap!H3851)</f>
        <v>0</v>
      </c>
      <c r="I3851" s="16">
        <f>ABS(Solieusap!I3851)</f>
        <v>0</v>
      </c>
      <c r="J3851" s="16">
        <f>ABS(Solieusap!J3851)</f>
        <v>0</v>
      </c>
      <c r="K3851" s="16">
        <f t="shared" si="0"/>
        <v>0</v>
      </c>
      <c r="L3851" s="16">
        <f t="shared" si="1"/>
        <v>0</v>
      </c>
    </row>
    <row r="3852" spans="1:12" ht="16.5" customHeight="1">
      <c r="A3852" s="15">
        <f>Solieusap!A3852</f>
        <v>0</v>
      </c>
      <c r="B3852" s="15">
        <f>Solieusap!B3852</f>
        <v>0</v>
      </c>
      <c r="C3852" s="15">
        <f>Solieusap!C3852</f>
        <v>0</v>
      </c>
      <c r="D3852" s="15">
        <f>Solieusap!D3852</f>
        <v>0</v>
      </c>
      <c r="E3852" s="16">
        <f>ABS(Solieusap!E3852)</f>
        <v>0</v>
      </c>
      <c r="F3852" s="16">
        <f>ABS(Solieusap!F3852)</f>
        <v>0</v>
      </c>
      <c r="G3852" s="16">
        <f>ABS(Solieusap!G3852)</f>
        <v>0</v>
      </c>
      <c r="H3852" s="16">
        <f>ABS(Solieusap!H3852)</f>
        <v>0</v>
      </c>
      <c r="I3852" s="16">
        <f>ABS(Solieusap!I3852)</f>
        <v>0</v>
      </c>
      <c r="J3852" s="16">
        <f>ABS(Solieusap!J3852)</f>
        <v>0</v>
      </c>
      <c r="K3852" s="16">
        <f t="shared" si="0"/>
        <v>0</v>
      </c>
      <c r="L3852" s="16">
        <f t="shared" si="1"/>
        <v>0</v>
      </c>
    </row>
    <row r="3853" spans="1:12" ht="16.5" customHeight="1">
      <c r="A3853" s="15">
        <f>Solieusap!A3853</f>
        <v>0</v>
      </c>
      <c r="B3853" s="15">
        <f>Solieusap!B3853</f>
        <v>0</v>
      </c>
      <c r="C3853" s="15">
        <f>Solieusap!C3853</f>
        <v>0</v>
      </c>
      <c r="D3853" s="15">
        <f>Solieusap!D3853</f>
        <v>0</v>
      </c>
      <c r="E3853" s="16">
        <f>ABS(Solieusap!E3853)</f>
        <v>0</v>
      </c>
      <c r="F3853" s="16">
        <f>ABS(Solieusap!F3853)</f>
        <v>0</v>
      </c>
      <c r="G3853" s="16">
        <f>ABS(Solieusap!G3853)</f>
        <v>0</v>
      </c>
      <c r="H3853" s="16">
        <f>ABS(Solieusap!H3853)</f>
        <v>0</v>
      </c>
      <c r="I3853" s="16">
        <f>ABS(Solieusap!I3853)</f>
        <v>0</v>
      </c>
      <c r="J3853" s="16">
        <f>ABS(Solieusap!J3853)</f>
        <v>0</v>
      </c>
      <c r="K3853" s="16">
        <f t="shared" si="0"/>
        <v>0</v>
      </c>
      <c r="L3853" s="16">
        <f t="shared" si="1"/>
        <v>0</v>
      </c>
    </row>
    <row r="3854" spans="1:12" ht="16.5" customHeight="1">
      <c r="A3854" s="15">
        <f>Solieusap!A3854</f>
        <v>0</v>
      </c>
      <c r="B3854" s="15">
        <f>Solieusap!B3854</f>
        <v>0</v>
      </c>
      <c r="C3854" s="15">
        <f>Solieusap!C3854</f>
        <v>0</v>
      </c>
      <c r="D3854" s="15">
        <f>Solieusap!D3854</f>
        <v>0</v>
      </c>
      <c r="E3854" s="16">
        <f>ABS(Solieusap!E3854)</f>
        <v>0</v>
      </c>
      <c r="F3854" s="16">
        <f>ABS(Solieusap!F3854)</f>
        <v>0</v>
      </c>
      <c r="G3854" s="16">
        <f>ABS(Solieusap!G3854)</f>
        <v>0</v>
      </c>
      <c r="H3854" s="16">
        <f>ABS(Solieusap!H3854)</f>
        <v>0</v>
      </c>
      <c r="I3854" s="16">
        <f>ABS(Solieusap!I3854)</f>
        <v>0</v>
      </c>
      <c r="J3854" s="16">
        <f>ABS(Solieusap!J3854)</f>
        <v>0</v>
      </c>
      <c r="K3854" s="16">
        <f t="shared" si="0"/>
        <v>0</v>
      </c>
      <c r="L3854" s="16">
        <f t="shared" si="1"/>
        <v>0</v>
      </c>
    </row>
    <row r="3855" spans="1:12" ht="16.5" customHeight="1">
      <c r="A3855" s="15">
        <f>Solieusap!A3855</f>
        <v>0</v>
      </c>
      <c r="B3855" s="15">
        <f>Solieusap!B3855</f>
        <v>0</v>
      </c>
      <c r="C3855" s="15">
        <f>Solieusap!C3855</f>
        <v>0</v>
      </c>
      <c r="D3855" s="15">
        <f>Solieusap!D3855</f>
        <v>0</v>
      </c>
      <c r="E3855" s="16">
        <f>ABS(Solieusap!E3855)</f>
        <v>0</v>
      </c>
      <c r="F3855" s="16">
        <f>ABS(Solieusap!F3855)</f>
        <v>0</v>
      </c>
      <c r="G3855" s="16">
        <f>ABS(Solieusap!G3855)</f>
        <v>0</v>
      </c>
      <c r="H3855" s="16">
        <f>ABS(Solieusap!H3855)</f>
        <v>0</v>
      </c>
      <c r="I3855" s="16">
        <f>ABS(Solieusap!I3855)</f>
        <v>0</v>
      </c>
      <c r="J3855" s="16">
        <f>ABS(Solieusap!J3855)</f>
        <v>0</v>
      </c>
      <c r="K3855" s="16">
        <f t="shared" si="0"/>
        <v>0</v>
      </c>
      <c r="L3855" s="16">
        <f t="shared" si="1"/>
        <v>0</v>
      </c>
    </row>
    <row r="3856" spans="1:12" ht="16.5" customHeight="1">
      <c r="A3856" s="15">
        <f>Solieusap!A3856</f>
        <v>0</v>
      </c>
      <c r="B3856" s="15">
        <f>Solieusap!B3856</f>
        <v>0</v>
      </c>
      <c r="C3856" s="15">
        <f>Solieusap!C3856</f>
        <v>0</v>
      </c>
      <c r="D3856" s="15">
        <f>Solieusap!D3856</f>
        <v>0</v>
      </c>
      <c r="E3856" s="16">
        <f>ABS(Solieusap!E3856)</f>
        <v>0</v>
      </c>
      <c r="F3856" s="16">
        <f>ABS(Solieusap!F3856)</f>
        <v>0</v>
      </c>
      <c r="G3856" s="16">
        <f>ABS(Solieusap!G3856)</f>
        <v>0</v>
      </c>
      <c r="H3856" s="16">
        <f>ABS(Solieusap!H3856)</f>
        <v>0</v>
      </c>
      <c r="I3856" s="16">
        <f>ABS(Solieusap!I3856)</f>
        <v>0</v>
      </c>
      <c r="J3856" s="16">
        <f>ABS(Solieusap!J3856)</f>
        <v>0</v>
      </c>
      <c r="K3856" s="16">
        <f t="shared" si="0"/>
        <v>0</v>
      </c>
      <c r="L3856" s="16">
        <f t="shared" si="1"/>
        <v>0</v>
      </c>
    </row>
    <row r="3857" spans="1:12" ht="16.5" customHeight="1">
      <c r="A3857" s="15">
        <f>Solieusap!A3857</f>
        <v>0</v>
      </c>
      <c r="B3857" s="15">
        <f>Solieusap!B3857</f>
        <v>0</v>
      </c>
      <c r="C3857" s="15">
        <f>Solieusap!C3857</f>
        <v>0</v>
      </c>
      <c r="D3857" s="15">
        <f>Solieusap!D3857</f>
        <v>0</v>
      </c>
      <c r="E3857" s="16">
        <f>ABS(Solieusap!E3857)</f>
        <v>0</v>
      </c>
      <c r="F3857" s="16">
        <f>ABS(Solieusap!F3857)</f>
        <v>0</v>
      </c>
      <c r="G3857" s="16">
        <f>ABS(Solieusap!G3857)</f>
        <v>0</v>
      </c>
      <c r="H3857" s="16">
        <f>ABS(Solieusap!H3857)</f>
        <v>0</v>
      </c>
      <c r="I3857" s="16">
        <f>ABS(Solieusap!I3857)</f>
        <v>0</v>
      </c>
      <c r="J3857" s="16">
        <f>ABS(Solieusap!J3857)</f>
        <v>0</v>
      </c>
      <c r="K3857" s="16">
        <f t="shared" si="0"/>
        <v>0</v>
      </c>
      <c r="L3857" s="16">
        <f t="shared" si="1"/>
        <v>0</v>
      </c>
    </row>
    <row r="3858" spans="1:12" ht="16.5" customHeight="1">
      <c r="A3858" s="15">
        <f>Solieusap!A3858</f>
        <v>0</v>
      </c>
      <c r="B3858" s="15">
        <f>Solieusap!B3858</f>
        <v>0</v>
      </c>
      <c r="C3858" s="15">
        <f>Solieusap!C3858</f>
        <v>0</v>
      </c>
      <c r="D3858" s="15">
        <f>Solieusap!D3858</f>
        <v>0</v>
      </c>
      <c r="E3858" s="16">
        <f>ABS(Solieusap!E3858)</f>
        <v>0</v>
      </c>
      <c r="F3858" s="16">
        <f>ABS(Solieusap!F3858)</f>
        <v>0</v>
      </c>
      <c r="G3858" s="16">
        <f>ABS(Solieusap!G3858)</f>
        <v>0</v>
      </c>
      <c r="H3858" s="16">
        <f>ABS(Solieusap!H3858)</f>
        <v>0</v>
      </c>
      <c r="I3858" s="16">
        <f>ABS(Solieusap!I3858)</f>
        <v>0</v>
      </c>
      <c r="J3858" s="16">
        <f>ABS(Solieusap!J3858)</f>
        <v>0</v>
      </c>
      <c r="K3858" s="16">
        <f t="shared" si="0"/>
        <v>0</v>
      </c>
      <c r="L3858" s="16">
        <f t="shared" si="1"/>
        <v>0</v>
      </c>
    </row>
    <row r="3859" spans="1:12" ht="16.5" customHeight="1">
      <c r="A3859" s="15">
        <f>Solieusap!A3859</f>
        <v>0</v>
      </c>
      <c r="B3859" s="15">
        <f>Solieusap!B3859</f>
        <v>0</v>
      </c>
      <c r="C3859" s="15">
        <f>Solieusap!C3859</f>
        <v>0</v>
      </c>
      <c r="D3859" s="15">
        <f>Solieusap!D3859</f>
        <v>0</v>
      </c>
      <c r="E3859" s="16">
        <f>ABS(Solieusap!E3859)</f>
        <v>0</v>
      </c>
      <c r="F3859" s="16">
        <f>ABS(Solieusap!F3859)</f>
        <v>0</v>
      </c>
      <c r="G3859" s="16">
        <f>ABS(Solieusap!G3859)</f>
        <v>0</v>
      </c>
      <c r="H3859" s="16">
        <f>ABS(Solieusap!H3859)</f>
        <v>0</v>
      </c>
      <c r="I3859" s="16">
        <f>ABS(Solieusap!I3859)</f>
        <v>0</v>
      </c>
      <c r="J3859" s="16">
        <f>ABS(Solieusap!J3859)</f>
        <v>0</v>
      </c>
      <c r="K3859" s="16">
        <f t="shared" si="0"/>
        <v>0</v>
      </c>
      <c r="L3859" s="16">
        <f t="shared" si="1"/>
        <v>0</v>
      </c>
    </row>
    <row r="3860" spans="1:12" ht="16.5" customHeight="1">
      <c r="A3860" s="15">
        <f>Solieusap!A3860</f>
        <v>0</v>
      </c>
      <c r="B3860" s="15">
        <f>Solieusap!B3860</f>
        <v>0</v>
      </c>
      <c r="C3860" s="15">
        <f>Solieusap!C3860</f>
        <v>0</v>
      </c>
      <c r="D3860" s="15">
        <f>Solieusap!D3860</f>
        <v>0</v>
      </c>
      <c r="E3860" s="16">
        <f>ABS(Solieusap!E3860)</f>
        <v>0</v>
      </c>
      <c r="F3860" s="16">
        <f>ABS(Solieusap!F3860)</f>
        <v>0</v>
      </c>
      <c r="G3860" s="16">
        <f>ABS(Solieusap!G3860)</f>
        <v>0</v>
      </c>
      <c r="H3860" s="16">
        <f>ABS(Solieusap!H3860)</f>
        <v>0</v>
      </c>
      <c r="I3860" s="16">
        <f>ABS(Solieusap!I3860)</f>
        <v>0</v>
      </c>
      <c r="J3860" s="16">
        <f>ABS(Solieusap!J3860)</f>
        <v>0</v>
      </c>
      <c r="K3860" s="16">
        <f t="shared" si="0"/>
        <v>0</v>
      </c>
      <c r="L3860" s="16">
        <f t="shared" si="1"/>
        <v>0</v>
      </c>
    </row>
    <row r="3861" spans="1:12" ht="16.5" customHeight="1">
      <c r="A3861" s="15">
        <f>Solieusap!A3861</f>
        <v>0</v>
      </c>
      <c r="B3861" s="15">
        <f>Solieusap!B3861</f>
        <v>0</v>
      </c>
      <c r="C3861" s="15">
        <f>Solieusap!C3861</f>
        <v>0</v>
      </c>
      <c r="D3861" s="15">
        <f>Solieusap!D3861</f>
        <v>0</v>
      </c>
      <c r="E3861" s="16">
        <f>ABS(Solieusap!E3861)</f>
        <v>0</v>
      </c>
      <c r="F3861" s="16">
        <f>ABS(Solieusap!F3861)</f>
        <v>0</v>
      </c>
      <c r="G3861" s="16">
        <f>ABS(Solieusap!G3861)</f>
        <v>0</v>
      </c>
      <c r="H3861" s="16">
        <f>ABS(Solieusap!H3861)</f>
        <v>0</v>
      </c>
      <c r="I3861" s="16">
        <f>ABS(Solieusap!I3861)</f>
        <v>0</v>
      </c>
      <c r="J3861" s="16">
        <f>ABS(Solieusap!J3861)</f>
        <v>0</v>
      </c>
      <c r="K3861" s="16">
        <f t="shared" si="0"/>
        <v>0</v>
      </c>
      <c r="L3861" s="16">
        <f t="shared" si="1"/>
        <v>0</v>
      </c>
    </row>
    <row r="3862" spans="1:12" ht="16.5" customHeight="1">
      <c r="A3862" s="15">
        <f>Solieusap!A3862</f>
        <v>0</v>
      </c>
      <c r="B3862" s="15">
        <f>Solieusap!B3862</f>
        <v>0</v>
      </c>
      <c r="C3862" s="15">
        <f>Solieusap!C3862</f>
        <v>0</v>
      </c>
      <c r="D3862" s="15">
        <f>Solieusap!D3862</f>
        <v>0</v>
      </c>
      <c r="E3862" s="16">
        <f>ABS(Solieusap!E3862)</f>
        <v>0</v>
      </c>
      <c r="F3862" s="16">
        <f>ABS(Solieusap!F3862)</f>
        <v>0</v>
      </c>
      <c r="G3862" s="16">
        <f>ABS(Solieusap!G3862)</f>
        <v>0</v>
      </c>
      <c r="H3862" s="16">
        <f>ABS(Solieusap!H3862)</f>
        <v>0</v>
      </c>
      <c r="I3862" s="16">
        <f>ABS(Solieusap!I3862)</f>
        <v>0</v>
      </c>
      <c r="J3862" s="16">
        <f>ABS(Solieusap!J3862)</f>
        <v>0</v>
      </c>
      <c r="K3862" s="16">
        <f t="shared" si="0"/>
        <v>0</v>
      </c>
      <c r="L3862" s="16">
        <f t="shared" si="1"/>
        <v>0</v>
      </c>
    </row>
    <row r="3863" spans="1:12" ht="16.5" customHeight="1">
      <c r="A3863" s="15">
        <f>Solieusap!A3863</f>
        <v>0</v>
      </c>
      <c r="B3863" s="15">
        <f>Solieusap!B3863</f>
        <v>0</v>
      </c>
      <c r="C3863" s="15">
        <f>Solieusap!C3863</f>
        <v>0</v>
      </c>
      <c r="D3863" s="15">
        <f>Solieusap!D3863</f>
        <v>0</v>
      </c>
      <c r="E3863" s="16">
        <f>ABS(Solieusap!E3863)</f>
        <v>0</v>
      </c>
      <c r="F3863" s="16">
        <f>ABS(Solieusap!F3863)</f>
        <v>0</v>
      </c>
      <c r="G3863" s="16">
        <f>ABS(Solieusap!G3863)</f>
        <v>0</v>
      </c>
      <c r="H3863" s="16">
        <f>ABS(Solieusap!H3863)</f>
        <v>0</v>
      </c>
      <c r="I3863" s="16">
        <f>ABS(Solieusap!I3863)</f>
        <v>0</v>
      </c>
      <c r="J3863" s="16">
        <f>ABS(Solieusap!J3863)</f>
        <v>0</v>
      </c>
      <c r="K3863" s="16">
        <f t="shared" si="0"/>
        <v>0</v>
      </c>
      <c r="L3863" s="16">
        <f t="shared" si="1"/>
        <v>0</v>
      </c>
    </row>
    <row r="3864" spans="1:12" ht="16.5" customHeight="1">
      <c r="A3864" s="15">
        <f>Solieusap!A3864</f>
        <v>0</v>
      </c>
      <c r="B3864" s="15">
        <f>Solieusap!B3864</f>
        <v>0</v>
      </c>
      <c r="C3864" s="15">
        <f>Solieusap!C3864</f>
        <v>0</v>
      </c>
      <c r="D3864" s="15">
        <f>Solieusap!D3864</f>
        <v>0</v>
      </c>
      <c r="E3864" s="16">
        <f>ABS(Solieusap!E3864)</f>
        <v>0</v>
      </c>
      <c r="F3864" s="16">
        <f>ABS(Solieusap!F3864)</f>
        <v>0</v>
      </c>
      <c r="G3864" s="16">
        <f>ABS(Solieusap!G3864)</f>
        <v>0</v>
      </c>
      <c r="H3864" s="16">
        <f>ABS(Solieusap!H3864)</f>
        <v>0</v>
      </c>
      <c r="I3864" s="16">
        <f>ABS(Solieusap!I3864)</f>
        <v>0</v>
      </c>
      <c r="J3864" s="16">
        <f>ABS(Solieusap!J3864)</f>
        <v>0</v>
      </c>
      <c r="K3864" s="16">
        <f t="shared" si="0"/>
        <v>0</v>
      </c>
      <c r="L3864" s="16">
        <f t="shared" si="1"/>
        <v>0</v>
      </c>
    </row>
    <row r="3865" spans="1:12" ht="16.5" customHeight="1">
      <c r="A3865" s="15">
        <f>Solieusap!A3865</f>
        <v>0</v>
      </c>
      <c r="B3865" s="15">
        <f>Solieusap!B3865</f>
        <v>0</v>
      </c>
      <c r="C3865" s="15">
        <f>Solieusap!C3865</f>
        <v>0</v>
      </c>
      <c r="D3865" s="15">
        <f>Solieusap!D3865</f>
        <v>0</v>
      </c>
      <c r="E3865" s="16">
        <f>ABS(Solieusap!E3865)</f>
        <v>0</v>
      </c>
      <c r="F3865" s="16">
        <f>ABS(Solieusap!F3865)</f>
        <v>0</v>
      </c>
      <c r="G3865" s="16">
        <f>ABS(Solieusap!G3865)</f>
        <v>0</v>
      </c>
      <c r="H3865" s="16">
        <f>ABS(Solieusap!H3865)</f>
        <v>0</v>
      </c>
      <c r="I3865" s="16">
        <f>ABS(Solieusap!I3865)</f>
        <v>0</v>
      </c>
      <c r="J3865" s="16">
        <f>ABS(Solieusap!J3865)</f>
        <v>0</v>
      </c>
      <c r="K3865" s="16">
        <f t="shared" si="0"/>
        <v>0</v>
      </c>
      <c r="L3865" s="16">
        <f t="shared" si="1"/>
        <v>0</v>
      </c>
    </row>
    <row r="3866" spans="1:12" ht="16.5" customHeight="1">
      <c r="A3866" s="15">
        <f>Solieusap!A3866</f>
        <v>0</v>
      </c>
      <c r="B3866" s="15">
        <f>Solieusap!B3866</f>
        <v>0</v>
      </c>
      <c r="C3866" s="15">
        <f>Solieusap!C3866</f>
        <v>0</v>
      </c>
      <c r="D3866" s="15">
        <f>Solieusap!D3866</f>
        <v>0</v>
      </c>
      <c r="E3866" s="16">
        <f>ABS(Solieusap!E3866)</f>
        <v>0</v>
      </c>
      <c r="F3866" s="16">
        <f>ABS(Solieusap!F3866)</f>
        <v>0</v>
      </c>
      <c r="G3866" s="16">
        <f>ABS(Solieusap!G3866)</f>
        <v>0</v>
      </c>
      <c r="H3866" s="16">
        <f>ABS(Solieusap!H3866)</f>
        <v>0</v>
      </c>
      <c r="I3866" s="16">
        <f>ABS(Solieusap!I3866)</f>
        <v>0</v>
      </c>
      <c r="J3866" s="16">
        <f>ABS(Solieusap!J3866)</f>
        <v>0</v>
      </c>
      <c r="K3866" s="16">
        <f t="shared" si="0"/>
        <v>0</v>
      </c>
      <c r="L3866" s="16">
        <f t="shared" si="1"/>
        <v>0</v>
      </c>
    </row>
    <row r="3867" spans="1:12" ht="16.5" customHeight="1">
      <c r="A3867" s="15">
        <f>Solieusap!A3867</f>
        <v>0</v>
      </c>
      <c r="B3867" s="15">
        <f>Solieusap!B3867</f>
        <v>0</v>
      </c>
      <c r="C3867" s="15">
        <f>Solieusap!C3867</f>
        <v>0</v>
      </c>
      <c r="D3867" s="15">
        <f>Solieusap!D3867</f>
        <v>0</v>
      </c>
      <c r="E3867" s="16">
        <f>ABS(Solieusap!E3867)</f>
        <v>0</v>
      </c>
      <c r="F3867" s="16">
        <f>ABS(Solieusap!F3867)</f>
        <v>0</v>
      </c>
      <c r="G3867" s="16">
        <f>ABS(Solieusap!G3867)</f>
        <v>0</v>
      </c>
      <c r="H3867" s="16">
        <f>ABS(Solieusap!H3867)</f>
        <v>0</v>
      </c>
      <c r="I3867" s="16">
        <f>ABS(Solieusap!I3867)</f>
        <v>0</v>
      </c>
      <c r="J3867" s="16">
        <f>ABS(Solieusap!J3867)</f>
        <v>0</v>
      </c>
      <c r="K3867" s="16">
        <f t="shared" si="0"/>
        <v>0</v>
      </c>
      <c r="L3867" s="16">
        <f t="shared" si="1"/>
        <v>0</v>
      </c>
    </row>
    <row r="3868" spans="1:12" ht="16.5" customHeight="1">
      <c r="A3868" s="15">
        <f>Solieusap!A3868</f>
        <v>0</v>
      </c>
      <c r="B3868" s="15">
        <f>Solieusap!B3868</f>
        <v>0</v>
      </c>
      <c r="C3868" s="15">
        <f>Solieusap!C3868</f>
        <v>0</v>
      </c>
      <c r="D3868" s="15">
        <f>Solieusap!D3868</f>
        <v>0</v>
      </c>
      <c r="E3868" s="16">
        <f>ABS(Solieusap!E3868)</f>
        <v>0</v>
      </c>
      <c r="F3868" s="16">
        <f>ABS(Solieusap!F3868)</f>
        <v>0</v>
      </c>
      <c r="G3868" s="16">
        <f>ABS(Solieusap!G3868)</f>
        <v>0</v>
      </c>
      <c r="H3868" s="16">
        <f>ABS(Solieusap!H3868)</f>
        <v>0</v>
      </c>
      <c r="I3868" s="16">
        <f>ABS(Solieusap!I3868)</f>
        <v>0</v>
      </c>
      <c r="J3868" s="16">
        <f>ABS(Solieusap!J3868)</f>
        <v>0</v>
      </c>
      <c r="K3868" s="16">
        <f t="shared" si="0"/>
        <v>0</v>
      </c>
      <c r="L3868" s="16">
        <f t="shared" si="1"/>
        <v>0</v>
      </c>
    </row>
    <row r="3869" spans="1:12" ht="16.5" customHeight="1">
      <c r="A3869" s="15">
        <f>Solieusap!A3869</f>
        <v>0</v>
      </c>
      <c r="B3869" s="15">
        <f>Solieusap!B3869</f>
        <v>0</v>
      </c>
      <c r="C3869" s="15">
        <f>Solieusap!C3869</f>
        <v>0</v>
      </c>
      <c r="D3869" s="15">
        <f>Solieusap!D3869</f>
        <v>0</v>
      </c>
      <c r="E3869" s="16">
        <f>ABS(Solieusap!E3869)</f>
        <v>0</v>
      </c>
      <c r="F3869" s="16">
        <f>ABS(Solieusap!F3869)</f>
        <v>0</v>
      </c>
      <c r="G3869" s="16">
        <f>ABS(Solieusap!G3869)</f>
        <v>0</v>
      </c>
      <c r="H3869" s="16">
        <f>ABS(Solieusap!H3869)</f>
        <v>0</v>
      </c>
      <c r="I3869" s="16">
        <f>ABS(Solieusap!I3869)</f>
        <v>0</v>
      </c>
      <c r="J3869" s="16">
        <f>ABS(Solieusap!J3869)</f>
        <v>0</v>
      </c>
      <c r="K3869" s="16">
        <f t="shared" si="0"/>
        <v>0</v>
      </c>
      <c r="L3869" s="16">
        <f t="shared" si="1"/>
        <v>0</v>
      </c>
    </row>
    <row r="3870" spans="1:12" ht="16.5" customHeight="1">
      <c r="A3870" s="15">
        <f>Solieusap!A3870</f>
        <v>0</v>
      </c>
      <c r="B3870" s="15">
        <f>Solieusap!B3870</f>
        <v>0</v>
      </c>
      <c r="C3870" s="15">
        <f>Solieusap!C3870</f>
        <v>0</v>
      </c>
      <c r="D3870" s="15">
        <f>Solieusap!D3870</f>
        <v>0</v>
      </c>
      <c r="E3870" s="16">
        <f>ABS(Solieusap!E3870)</f>
        <v>0</v>
      </c>
      <c r="F3870" s="16">
        <f>ABS(Solieusap!F3870)</f>
        <v>0</v>
      </c>
      <c r="G3870" s="16">
        <f>ABS(Solieusap!G3870)</f>
        <v>0</v>
      </c>
      <c r="H3870" s="16">
        <f>ABS(Solieusap!H3870)</f>
        <v>0</v>
      </c>
      <c r="I3870" s="16">
        <f>ABS(Solieusap!I3870)</f>
        <v>0</v>
      </c>
      <c r="J3870" s="16">
        <f>ABS(Solieusap!J3870)</f>
        <v>0</v>
      </c>
      <c r="K3870" s="16">
        <f t="shared" si="0"/>
        <v>0</v>
      </c>
      <c r="L3870" s="16">
        <f t="shared" si="1"/>
        <v>0</v>
      </c>
    </row>
    <row r="3871" spans="1:12" ht="16.5" customHeight="1">
      <c r="A3871" s="15">
        <f>Solieusap!A3871</f>
        <v>0</v>
      </c>
      <c r="B3871" s="15">
        <f>Solieusap!B3871</f>
        <v>0</v>
      </c>
      <c r="C3871" s="15">
        <f>Solieusap!C3871</f>
        <v>0</v>
      </c>
      <c r="D3871" s="15">
        <f>Solieusap!D3871</f>
        <v>0</v>
      </c>
      <c r="E3871" s="16">
        <f>ABS(Solieusap!E3871)</f>
        <v>0</v>
      </c>
      <c r="F3871" s="16">
        <f>ABS(Solieusap!F3871)</f>
        <v>0</v>
      </c>
      <c r="G3871" s="16">
        <f>ABS(Solieusap!G3871)</f>
        <v>0</v>
      </c>
      <c r="H3871" s="16">
        <f>ABS(Solieusap!H3871)</f>
        <v>0</v>
      </c>
      <c r="I3871" s="16">
        <f>ABS(Solieusap!I3871)</f>
        <v>0</v>
      </c>
      <c r="J3871" s="16">
        <f>ABS(Solieusap!J3871)</f>
        <v>0</v>
      </c>
      <c r="K3871" s="16">
        <f t="shared" si="0"/>
        <v>0</v>
      </c>
      <c r="L3871" s="16">
        <f t="shared" si="1"/>
        <v>0</v>
      </c>
    </row>
    <row r="3872" spans="1:12" ht="16.5" customHeight="1">
      <c r="A3872" s="15">
        <f>Solieusap!A3872</f>
        <v>0</v>
      </c>
      <c r="B3872" s="15">
        <f>Solieusap!B3872</f>
        <v>0</v>
      </c>
      <c r="C3872" s="15">
        <f>Solieusap!C3872</f>
        <v>0</v>
      </c>
      <c r="D3872" s="15">
        <f>Solieusap!D3872</f>
        <v>0</v>
      </c>
      <c r="E3872" s="16">
        <f>ABS(Solieusap!E3872)</f>
        <v>0</v>
      </c>
      <c r="F3872" s="16">
        <f>ABS(Solieusap!F3872)</f>
        <v>0</v>
      </c>
      <c r="G3872" s="16">
        <f>ABS(Solieusap!G3872)</f>
        <v>0</v>
      </c>
      <c r="H3872" s="16">
        <f>ABS(Solieusap!H3872)</f>
        <v>0</v>
      </c>
      <c r="I3872" s="16">
        <f>ABS(Solieusap!I3872)</f>
        <v>0</v>
      </c>
      <c r="J3872" s="16">
        <f>ABS(Solieusap!J3872)</f>
        <v>0</v>
      </c>
      <c r="K3872" s="16">
        <f t="shared" si="0"/>
        <v>0</v>
      </c>
      <c r="L3872" s="16">
        <f t="shared" si="1"/>
        <v>0</v>
      </c>
    </row>
    <row r="3873" spans="1:12" ht="16.5" customHeight="1">
      <c r="A3873" s="15">
        <f>Solieusap!A3873</f>
        <v>0</v>
      </c>
      <c r="B3873" s="15">
        <f>Solieusap!B3873</f>
        <v>0</v>
      </c>
      <c r="C3873" s="15">
        <f>Solieusap!C3873</f>
        <v>0</v>
      </c>
      <c r="D3873" s="15">
        <f>Solieusap!D3873</f>
        <v>0</v>
      </c>
      <c r="E3873" s="16">
        <f>ABS(Solieusap!E3873)</f>
        <v>0</v>
      </c>
      <c r="F3873" s="16">
        <f>ABS(Solieusap!F3873)</f>
        <v>0</v>
      </c>
      <c r="G3873" s="16">
        <f>ABS(Solieusap!G3873)</f>
        <v>0</v>
      </c>
      <c r="H3873" s="16">
        <f>ABS(Solieusap!H3873)</f>
        <v>0</v>
      </c>
      <c r="I3873" s="16">
        <f>ABS(Solieusap!I3873)</f>
        <v>0</v>
      </c>
      <c r="J3873" s="16">
        <f>ABS(Solieusap!J3873)</f>
        <v>0</v>
      </c>
      <c r="K3873" s="16">
        <f t="shared" si="0"/>
        <v>0</v>
      </c>
      <c r="L3873" s="16">
        <f t="shared" si="1"/>
        <v>0</v>
      </c>
    </row>
    <row r="3874" spans="1:12" ht="16.5" customHeight="1">
      <c r="A3874" s="15">
        <f>Solieusap!A3874</f>
        <v>0</v>
      </c>
      <c r="B3874" s="15">
        <f>Solieusap!B3874</f>
        <v>0</v>
      </c>
      <c r="C3874" s="15">
        <f>Solieusap!C3874</f>
        <v>0</v>
      </c>
      <c r="D3874" s="15">
        <f>Solieusap!D3874</f>
        <v>0</v>
      </c>
      <c r="E3874" s="16">
        <f>ABS(Solieusap!E3874)</f>
        <v>0</v>
      </c>
      <c r="F3874" s="16">
        <f>ABS(Solieusap!F3874)</f>
        <v>0</v>
      </c>
      <c r="G3874" s="16">
        <f>ABS(Solieusap!G3874)</f>
        <v>0</v>
      </c>
      <c r="H3874" s="16">
        <f>ABS(Solieusap!H3874)</f>
        <v>0</v>
      </c>
      <c r="I3874" s="16">
        <f>ABS(Solieusap!I3874)</f>
        <v>0</v>
      </c>
      <c r="J3874" s="16">
        <f>ABS(Solieusap!J3874)</f>
        <v>0</v>
      </c>
      <c r="K3874" s="16">
        <f t="shared" si="0"/>
        <v>0</v>
      </c>
      <c r="L3874" s="16">
        <f t="shared" si="1"/>
        <v>0</v>
      </c>
    </row>
    <row r="3875" spans="1:12" ht="16.5" customHeight="1">
      <c r="A3875" s="15">
        <f>Solieusap!A3875</f>
        <v>0</v>
      </c>
      <c r="B3875" s="15">
        <f>Solieusap!B3875</f>
        <v>0</v>
      </c>
      <c r="C3875" s="15">
        <f>Solieusap!C3875</f>
        <v>0</v>
      </c>
      <c r="D3875" s="15">
        <f>Solieusap!D3875</f>
        <v>0</v>
      </c>
      <c r="E3875" s="16">
        <f>ABS(Solieusap!E3875)</f>
        <v>0</v>
      </c>
      <c r="F3875" s="16">
        <f>ABS(Solieusap!F3875)</f>
        <v>0</v>
      </c>
      <c r="G3875" s="16">
        <f>ABS(Solieusap!G3875)</f>
        <v>0</v>
      </c>
      <c r="H3875" s="16">
        <f>ABS(Solieusap!H3875)</f>
        <v>0</v>
      </c>
      <c r="I3875" s="16">
        <f>ABS(Solieusap!I3875)</f>
        <v>0</v>
      </c>
      <c r="J3875" s="16">
        <f>ABS(Solieusap!J3875)</f>
        <v>0</v>
      </c>
      <c r="K3875" s="16">
        <f t="shared" si="0"/>
        <v>0</v>
      </c>
      <c r="L3875" s="16">
        <f t="shared" si="1"/>
        <v>0</v>
      </c>
    </row>
    <row r="3876" spans="1:12" ht="16.5" customHeight="1">
      <c r="A3876" s="15">
        <f>Solieusap!A3876</f>
        <v>0</v>
      </c>
      <c r="B3876" s="15">
        <f>Solieusap!B3876</f>
        <v>0</v>
      </c>
      <c r="C3876" s="15">
        <f>Solieusap!C3876</f>
        <v>0</v>
      </c>
      <c r="D3876" s="15">
        <f>Solieusap!D3876</f>
        <v>0</v>
      </c>
      <c r="E3876" s="16">
        <f>ABS(Solieusap!E3876)</f>
        <v>0</v>
      </c>
      <c r="F3876" s="16">
        <f>ABS(Solieusap!F3876)</f>
        <v>0</v>
      </c>
      <c r="G3876" s="16">
        <f>ABS(Solieusap!G3876)</f>
        <v>0</v>
      </c>
      <c r="H3876" s="16">
        <f>ABS(Solieusap!H3876)</f>
        <v>0</v>
      </c>
      <c r="I3876" s="16">
        <f>ABS(Solieusap!I3876)</f>
        <v>0</v>
      </c>
      <c r="J3876" s="16">
        <f>ABS(Solieusap!J3876)</f>
        <v>0</v>
      </c>
      <c r="K3876" s="16">
        <f t="shared" si="0"/>
        <v>0</v>
      </c>
      <c r="L3876" s="16">
        <f t="shared" si="1"/>
        <v>0</v>
      </c>
    </row>
    <row r="3877" spans="1:12" ht="16.5" customHeight="1">
      <c r="A3877" s="15">
        <f>Solieusap!A3877</f>
        <v>0</v>
      </c>
      <c r="B3877" s="15">
        <f>Solieusap!B3877</f>
        <v>0</v>
      </c>
      <c r="C3877" s="15">
        <f>Solieusap!C3877</f>
        <v>0</v>
      </c>
      <c r="D3877" s="15">
        <f>Solieusap!D3877</f>
        <v>0</v>
      </c>
      <c r="E3877" s="16">
        <f>ABS(Solieusap!E3877)</f>
        <v>0</v>
      </c>
      <c r="F3877" s="16">
        <f>ABS(Solieusap!F3877)</f>
        <v>0</v>
      </c>
      <c r="G3877" s="16">
        <f>ABS(Solieusap!G3877)</f>
        <v>0</v>
      </c>
      <c r="H3877" s="16">
        <f>ABS(Solieusap!H3877)</f>
        <v>0</v>
      </c>
      <c r="I3877" s="16">
        <f>ABS(Solieusap!I3877)</f>
        <v>0</v>
      </c>
      <c r="J3877" s="16">
        <f>ABS(Solieusap!J3877)</f>
        <v>0</v>
      </c>
      <c r="K3877" s="16">
        <f t="shared" si="0"/>
        <v>0</v>
      </c>
      <c r="L3877" s="16">
        <f t="shared" si="1"/>
        <v>0</v>
      </c>
    </row>
    <row r="3878" spans="1:12" ht="16.5" customHeight="1">
      <c r="A3878" s="15">
        <f>Solieusap!A3878</f>
        <v>0</v>
      </c>
      <c r="B3878" s="15">
        <f>Solieusap!B3878</f>
        <v>0</v>
      </c>
      <c r="C3878" s="15">
        <f>Solieusap!C3878</f>
        <v>0</v>
      </c>
      <c r="D3878" s="15">
        <f>Solieusap!D3878</f>
        <v>0</v>
      </c>
      <c r="E3878" s="16">
        <f>ABS(Solieusap!E3878)</f>
        <v>0</v>
      </c>
      <c r="F3878" s="16">
        <f>ABS(Solieusap!F3878)</f>
        <v>0</v>
      </c>
      <c r="G3878" s="16">
        <f>ABS(Solieusap!G3878)</f>
        <v>0</v>
      </c>
      <c r="H3878" s="16">
        <f>ABS(Solieusap!H3878)</f>
        <v>0</v>
      </c>
      <c r="I3878" s="16">
        <f>ABS(Solieusap!I3878)</f>
        <v>0</v>
      </c>
      <c r="J3878" s="16">
        <f>ABS(Solieusap!J3878)</f>
        <v>0</v>
      </c>
      <c r="K3878" s="16">
        <f t="shared" si="0"/>
        <v>0</v>
      </c>
      <c r="L3878" s="16">
        <f t="shared" si="1"/>
        <v>0</v>
      </c>
    </row>
    <row r="3879" spans="1:12" ht="16.5" customHeight="1">
      <c r="A3879" s="15">
        <f>Solieusap!A3879</f>
        <v>0</v>
      </c>
      <c r="B3879" s="15">
        <f>Solieusap!B3879</f>
        <v>0</v>
      </c>
      <c r="C3879" s="15">
        <f>Solieusap!C3879</f>
        <v>0</v>
      </c>
      <c r="D3879" s="15">
        <f>Solieusap!D3879</f>
        <v>0</v>
      </c>
      <c r="E3879" s="16">
        <f>ABS(Solieusap!E3879)</f>
        <v>0</v>
      </c>
      <c r="F3879" s="16">
        <f>ABS(Solieusap!F3879)</f>
        <v>0</v>
      </c>
      <c r="G3879" s="16">
        <f>ABS(Solieusap!G3879)</f>
        <v>0</v>
      </c>
      <c r="H3879" s="16">
        <f>ABS(Solieusap!H3879)</f>
        <v>0</v>
      </c>
      <c r="I3879" s="16">
        <f>ABS(Solieusap!I3879)</f>
        <v>0</v>
      </c>
      <c r="J3879" s="16">
        <f>ABS(Solieusap!J3879)</f>
        <v>0</v>
      </c>
      <c r="K3879" s="16">
        <f t="shared" si="0"/>
        <v>0</v>
      </c>
      <c r="L3879" s="16">
        <f t="shared" si="1"/>
        <v>0</v>
      </c>
    </row>
    <row r="3880" spans="1:12" ht="16.5" customHeight="1">
      <c r="A3880" s="15">
        <f>Solieusap!A3880</f>
        <v>0</v>
      </c>
      <c r="B3880" s="15">
        <f>Solieusap!B3880</f>
        <v>0</v>
      </c>
      <c r="C3880" s="15">
        <f>Solieusap!C3880</f>
        <v>0</v>
      </c>
      <c r="D3880" s="15">
        <f>Solieusap!D3880</f>
        <v>0</v>
      </c>
      <c r="E3880" s="16">
        <f>ABS(Solieusap!E3880)</f>
        <v>0</v>
      </c>
      <c r="F3880" s="16">
        <f>ABS(Solieusap!F3880)</f>
        <v>0</v>
      </c>
      <c r="G3880" s="16">
        <f>ABS(Solieusap!G3880)</f>
        <v>0</v>
      </c>
      <c r="H3880" s="16">
        <f>ABS(Solieusap!H3880)</f>
        <v>0</v>
      </c>
      <c r="I3880" s="16">
        <f>ABS(Solieusap!I3880)</f>
        <v>0</v>
      </c>
      <c r="J3880" s="16">
        <f>ABS(Solieusap!J3880)</f>
        <v>0</v>
      </c>
      <c r="K3880" s="16">
        <f t="shared" si="0"/>
        <v>0</v>
      </c>
      <c r="L3880" s="16">
        <f t="shared" si="1"/>
        <v>0</v>
      </c>
    </row>
    <row r="3881" spans="1:12" ht="16.5" customHeight="1">
      <c r="A3881" s="15">
        <f>Solieusap!A3881</f>
        <v>0</v>
      </c>
      <c r="B3881" s="15">
        <f>Solieusap!B3881</f>
        <v>0</v>
      </c>
      <c r="C3881" s="15">
        <f>Solieusap!C3881</f>
        <v>0</v>
      </c>
      <c r="D3881" s="15">
        <f>Solieusap!D3881</f>
        <v>0</v>
      </c>
      <c r="E3881" s="16">
        <f>ABS(Solieusap!E3881)</f>
        <v>0</v>
      </c>
      <c r="F3881" s="16">
        <f>ABS(Solieusap!F3881)</f>
        <v>0</v>
      </c>
      <c r="G3881" s="16">
        <f>ABS(Solieusap!G3881)</f>
        <v>0</v>
      </c>
      <c r="H3881" s="16">
        <f>ABS(Solieusap!H3881)</f>
        <v>0</v>
      </c>
      <c r="I3881" s="16">
        <f>ABS(Solieusap!I3881)</f>
        <v>0</v>
      </c>
      <c r="J3881" s="16">
        <f>ABS(Solieusap!J3881)</f>
        <v>0</v>
      </c>
      <c r="K3881" s="16">
        <f t="shared" si="0"/>
        <v>0</v>
      </c>
      <c r="L3881" s="16">
        <f t="shared" si="1"/>
        <v>0</v>
      </c>
    </row>
    <row r="3882" spans="1:12" ht="16.5" customHeight="1">
      <c r="A3882" s="15">
        <f>Solieusap!A3882</f>
        <v>0</v>
      </c>
      <c r="B3882" s="15">
        <f>Solieusap!B3882</f>
        <v>0</v>
      </c>
      <c r="C3882" s="15">
        <f>Solieusap!C3882</f>
        <v>0</v>
      </c>
      <c r="D3882" s="15">
        <f>Solieusap!D3882</f>
        <v>0</v>
      </c>
      <c r="E3882" s="16">
        <f>ABS(Solieusap!E3882)</f>
        <v>0</v>
      </c>
      <c r="F3882" s="16">
        <f>ABS(Solieusap!F3882)</f>
        <v>0</v>
      </c>
      <c r="G3882" s="16">
        <f>ABS(Solieusap!G3882)</f>
        <v>0</v>
      </c>
      <c r="H3882" s="16">
        <f>ABS(Solieusap!H3882)</f>
        <v>0</v>
      </c>
      <c r="I3882" s="16">
        <f>ABS(Solieusap!I3882)</f>
        <v>0</v>
      </c>
      <c r="J3882" s="16">
        <f>ABS(Solieusap!J3882)</f>
        <v>0</v>
      </c>
      <c r="K3882" s="16">
        <f t="shared" si="0"/>
        <v>0</v>
      </c>
      <c r="L3882" s="16">
        <f t="shared" si="1"/>
        <v>0</v>
      </c>
    </row>
    <row r="3883" spans="1:12" ht="16.5" customHeight="1">
      <c r="A3883" s="15">
        <f>Solieusap!A3883</f>
        <v>0</v>
      </c>
      <c r="B3883" s="15">
        <f>Solieusap!B3883</f>
        <v>0</v>
      </c>
      <c r="C3883" s="15">
        <f>Solieusap!C3883</f>
        <v>0</v>
      </c>
      <c r="D3883" s="15">
        <f>Solieusap!D3883</f>
        <v>0</v>
      </c>
      <c r="E3883" s="16">
        <f>ABS(Solieusap!E3883)</f>
        <v>0</v>
      </c>
      <c r="F3883" s="16">
        <f>ABS(Solieusap!F3883)</f>
        <v>0</v>
      </c>
      <c r="G3883" s="16">
        <f>ABS(Solieusap!G3883)</f>
        <v>0</v>
      </c>
      <c r="H3883" s="16">
        <f>ABS(Solieusap!H3883)</f>
        <v>0</v>
      </c>
      <c r="I3883" s="16">
        <f>ABS(Solieusap!I3883)</f>
        <v>0</v>
      </c>
      <c r="J3883" s="16">
        <f>ABS(Solieusap!J3883)</f>
        <v>0</v>
      </c>
      <c r="K3883" s="16">
        <f t="shared" si="0"/>
        <v>0</v>
      </c>
      <c r="L3883" s="16">
        <f t="shared" si="1"/>
        <v>0</v>
      </c>
    </row>
    <row r="3884" spans="1:12" ht="16.5" customHeight="1">
      <c r="A3884" s="15">
        <f>Solieusap!A3884</f>
        <v>0</v>
      </c>
      <c r="B3884" s="15">
        <f>Solieusap!B3884</f>
        <v>0</v>
      </c>
      <c r="C3884" s="15">
        <f>Solieusap!C3884</f>
        <v>0</v>
      </c>
      <c r="D3884" s="15">
        <f>Solieusap!D3884</f>
        <v>0</v>
      </c>
      <c r="E3884" s="16">
        <f>ABS(Solieusap!E3884)</f>
        <v>0</v>
      </c>
      <c r="F3884" s="16">
        <f>ABS(Solieusap!F3884)</f>
        <v>0</v>
      </c>
      <c r="G3884" s="16">
        <f>ABS(Solieusap!G3884)</f>
        <v>0</v>
      </c>
      <c r="H3884" s="16">
        <f>ABS(Solieusap!H3884)</f>
        <v>0</v>
      </c>
      <c r="I3884" s="16">
        <f>ABS(Solieusap!I3884)</f>
        <v>0</v>
      </c>
      <c r="J3884" s="16">
        <f>ABS(Solieusap!J3884)</f>
        <v>0</v>
      </c>
      <c r="K3884" s="16">
        <f t="shared" si="0"/>
        <v>0</v>
      </c>
      <c r="L3884" s="16">
        <f t="shared" si="1"/>
        <v>0</v>
      </c>
    </row>
    <row r="3885" spans="1:12" ht="16.5" customHeight="1">
      <c r="A3885" s="15">
        <f>Solieusap!A3885</f>
        <v>0</v>
      </c>
      <c r="B3885" s="15">
        <f>Solieusap!B3885</f>
        <v>0</v>
      </c>
      <c r="C3885" s="15">
        <f>Solieusap!C3885</f>
        <v>0</v>
      </c>
      <c r="D3885" s="15">
        <f>Solieusap!D3885</f>
        <v>0</v>
      </c>
      <c r="E3885" s="16">
        <f>ABS(Solieusap!E3885)</f>
        <v>0</v>
      </c>
      <c r="F3885" s="16">
        <f>ABS(Solieusap!F3885)</f>
        <v>0</v>
      </c>
      <c r="G3885" s="16">
        <f>ABS(Solieusap!G3885)</f>
        <v>0</v>
      </c>
      <c r="H3885" s="16">
        <f>ABS(Solieusap!H3885)</f>
        <v>0</v>
      </c>
      <c r="I3885" s="16">
        <f>ABS(Solieusap!I3885)</f>
        <v>0</v>
      </c>
      <c r="J3885" s="16">
        <f>ABS(Solieusap!J3885)</f>
        <v>0</v>
      </c>
      <c r="K3885" s="16">
        <f t="shared" si="0"/>
        <v>0</v>
      </c>
      <c r="L3885" s="16">
        <f t="shared" si="1"/>
        <v>0</v>
      </c>
    </row>
    <row r="3886" spans="1:12" ht="16.5" customHeight="1">
      <c r="A3886" s="15">
        <f>Solieusap!A3886</f>
        <v>0</v>
      </c>
      <c r="B3886" s="15">
        <f>Solieusap!B3886</f>
        <v>0</v>
      </c>
      <c r="C3886" s="15">
        <f>Solieusap!C3886</f>
        <v>0</v>
      </c>
      <c r="D3886" s="15">
        <f>Solieusap!D3886</f>
        <v>0</v>
      </c>
      <c r="E3886" s="16">
        <f>ABS(Solieusap!E3886)</f>
        <v>0</v>
      </c>
      <c r="F3886" s="16">
        <f>ABS(Solieusap!F3886)</f>
        <v>0</v>
      </c>
      <c r="G3886" s="16">
        <f>ABS(Solieusap!G3886)</f>
        <v>0</v>
      </c>
      <c r="H3886" s="16">
        <f>ABS(Solieusap!H3886)</f>
        <v>0</v>
      </c>
      <c r="I3886" s="16">
        <f>ABS(Solieusap!I3886)</f>
        <v>0</v>
      </c>
      <c r="J3886" s="16">
        <f>ABS(Solieusap!J3886)</f>
        <v>0</v>
      </c>
      <c r="K3886" s="16">
        <f t="shared" si="0"/>
        <v>0</v>
      </c>
      <c r="L3886" s="16">
        <f t="shared" si="1"/>
        <v>0</v>
      </c>
    </row>
    <row r="3887" spans="1:12" ht="16.5" customHeight="1">
      <c r="A3887" s="15">
        <f>Solieusap!A3887</f>
        <v>0</v>
      </c>
      <c r="B3887" s="15">
        <f>Solieusap!B3887</f>
        <v>0</v>
      </c>
      <c r="C3887" s="15">
        <f>Solieusap!C3887</f>
        <v>0</v>
      </c>
      <c r="D3887" s="15">
        <f>Solieusap!D3887</f>
        <v>0</v>
      </c>
      <c r="E3887" s="16">
        <f>ABS(Solieusap!E3887)</f>
        <v>0</v>
      </c>
      <c r="F3887" s="16">
        <f>ABS(Solieusap!F3887)</f>
        <v>0</v>
      </c>
      <c r="G3887" s="16">
        <f>ABS(Solieusap!G3887)</f>
        <v>0</v>
      </c>
      <c r="H3887" s="16">
        <f>ABS(Solieusap!H3887)</f>
        <v>0</v>
      </c>
      <c r="I3887" s="16">
        <f>ABS(Solieusap!I3887)</f>
        <v>0</v>
      </c>
      <c r="J3887" s="16">
        <f>ABS(Solieusap!J3887)</f>
        <v>0</v>
      </c>
      <c r="K3887" s="16">
        <f t="shared" si="0"/>
        <v>0</v>
      </c>
      <c r="L3887" s="16">
        <f t="shared" si="1"/>
        <v>0</v>
      </c>
    </row>
    <row r="3888" spans="1:12" ht="16.5" customHeight="1">
      <c r="A3888" s="15">
        <f>Solieusap!A3888</f>
        <v>0</v>
      </c>
      <c r="B3888" s="15">
        <f>Solieusap!B3888</f>
        <v>0</v>
      </c>
      <c r="C3888" s="15">
        <f>Solieusap!C3888</f>
        <v>0</v>
      </c>
      <c r="D3888" s="15">
        <f>Solieusap!D3888</f>
        <v>0</v>
      </c>
      <c r="E3888" s="16">
        <f>ABS(Solieusap!E3888)</f>
        <v>0</v>
      </c>
      <c r="F3888" s="16">
        <f>ABS(Solieusap!F3888)</f>
        <v>0</v>
      </c>
      <c r="G3888" s="16">
        <f>ABS(Solieusap!G3888)</f>
        <v>0</v>
      </c>
      <c r="H3888" s="16">
        <f>ABS(Solieusap!H3888)</f>
        <v>0</v>
      </c>
      <c r="I3888" s="16">
        <f>ABS(Solieusap!I3888)</f>
        <v>0</v>
      </c>
      <c r="J3888" s="16">
        <f>ABS(Solieusap!J3888)</f>
        <v>0</v>
      </c>
      <c r="K3888" s="16">
        <f t="shared" si="0"/>
        <v>0</v>
      </c>
      <c r="L3888" s="16">
        <f t="shared" si="1"/>
        <v>0</v>
      </c>
    </row>
    <row r="3889" spans="1:12" ht="16.5" customHeight="1">
      <c r="A3889" s="15">
        <f>Solieusap!A3889</f>
        <v>0</v>
      </c>
      <c r="B3889" s="15">
        <f>Solieusap!B3889</f>
        <v>0</v>
      </c>
      <c r="C3889" s="15">
        <f>Solieusap!C3889</f>
        <v>0</v>
      </c>
      <c r="D3889" s="15">
        <f>Solieusap!D3889</f>
        <v>0</v>
      </c>
      <c r="E3889" s="16">
        <f>ABS(Solieusap!E3889)</f>
        <v>0</v>
      </c>
      <c r="F3889" s="16">
        <f>ABS(Solieusap!F3889)</f>
        <v>0</v>
      </c>
      <c r="G3889" s="16">
        <f>ABS(Solieusap!G3889)</f>
        <v>0</v>
      </c>
      <c r="H3889" s="16">
        <f>ABS(Solieusap!H3889)</f>
        <v>0</v>
      </c>
      <c r="I3889" s="16">
        <f>ABS(Solieusap!I3889)</f>
        <v>0</v>
      </c>
      <c r="J3889" s="16">
        <f>ABS(Solieusap!J3889)</f>
        <v>0</v>
      </c>
      <c r="K3889" s="16">
        <f t="shared" si="0"/>
        <v>0</v>
      </c>
      <c r="L3889" s="16">
        <f t="shared" si="1"/>
        <v>0</v>
      </c>
    </row>
    <row r="3890" spans="1:12" ht="16.5" customHeight="1">
      <c r="A3890" s="15">
        <f>Solieusap!A3890</f>
        <v>0</v>
      </c>
      <c r="B3890" s="15">
        <f>Solieusap!B3890</f>
        <v>0</v>
      </c>
      <c r="C3890" s="15">
        <f>Solieusap!C3890</f>
        <v>0</v>
      </c>
      <c r="D3890" s="15">
        <f>Solieusap!D3890</f>
        <v>0</v>
      </c>
      <c r="E3890" s="16">
        <f>ABS(Solieusap!E3890)</f>
        <v>0</v>
      </c>
      <c r="F3890" s="16">
        <f>ABS(Solieusap!F3890)</f>
        <v>0</v>
      </c>
      <c r="G3890" s="16">
        <f>ABS(Solieusap!G3890)</f>
        <v>0</v>
      </c>
      <c r="H3890" s="16">
        <f>ABS(Solieusap!H3890)</f>
        <v>0</v>
      </c>
      <c r="I3890" s="16">
        <f>ABS(Solieusap!I3890)</f>
        <v>0</v>
      </c>
      <c r="J3890" s="16">
        <f>ABS(Solieusap!J3890)</f>
        <v>0</v>
      </c>
      <c r="K3890" s="16">
        <f t="shared" si="0"/>
        <v>0</v>
      </c>
      <c r="L3890" s="16">
        <f t="shared" si="1"/>
        <v>0</v>
      </c>
    </row>
    <row r="3891" spans="1:12" ht="16.5" customHeight="1">
      <c r="A3891" s="15">
        <f>Solieusap!A3891</f>
        <v>0</v>
      </c>
      <c r="B3891" s="15">
        <f>Solieusap!B3891</f>
        <v>0</v>
      </c>
      <c r="C3891" s="15">
        <f>Solieusap!C3891</f>
        <v>0</v>
      </c>
      <c r="D3891" s="15">
        <f>Solieusap!D3891</f>
        <v>0</v>
      </c>
      <c r="E3891" s="16">
        <f>ABS(Solieusap!E3891)</f>
        <v>0</v>
      </c>
      <c r="F3891" s="16">
        <f>ABS(Solieusap!F3891)</f>
        <v>0</v>
      </c>
      <c r="G3891" s="16">
        <f>ABS(Solieusap!G3891)</f>
        <v>0</v>
      </c>
      <c r="H3891" s="16">
        <f>ABS(Solieusap!H3891)</f>
        <v>0</v>
      </c>
      <c r="I3891" s="16">
        <f>ABS(Solieusap!I3891)</f>
        <v>0</v>
      </c>
      <c r="J3891" s="16">
        <f>ABS(Solieusap!J3891)</f>
        <v>0</v>
      </c>
      <c r="K3891" s="16">
        <f t="shared" si="0"/>
        <v>0</v>
      </c>
      <c r="L3891" s="16">
        <f t="shared" si="1"/>
        <v>0</v>
      </c>
    </row>
    <row r="3892" spans="1:12" ht="16.5" customHeight="1">
      <c r="A3892" s="15">
        <f>Solieusap!A3892</f>
        <v>0</v>
      </c>
      <c r="B3892" s="15">
        <f>Solieusap!B3892</f>
        <v>0</v>
      </c>
      <c r="C3892" s="15">
        <f>Solieusap!C3892</f>
        <v>0</v>
      </c>
      <c r="D3892" s="15">
        <f>Solieusap!D3892</f>
        <v>0</v>
      </c>
      <c r="E3892" s="16">
        <f>ABS(Solieusap!E3892)</f>
        <v>0</v>
      </c>
      <c r="F3892" s="16">
        <f>ABS(Solieusap!F3892)</f>
        <v>0</v>
      </c>
      <c r="G3892" s="16">
        <f>ABS(Solieusap!G3892)</f>
        <v>0</v>
      </c>
      <c r="H3892" s="16">
        <f>ABS(Solieusap!H3892)</f>
        <v>0</v>
      </c>
      <c r="I3892" s="16">
        <f>ABS(Solieusap!I3892)</f>
        <v>0</v>
      </c>
      <c r="J3892" s="16">
        <f>ABS(Solieusap!J3892)</f>
        <v>0</v>
      </c>
      <c r="K3892" s="16">
        <f t="shared" si="0"/>
        <v>0</v>
      </c>
      <c r="L3892" s="16">
        <f t="shared" si="1"/>
        <v>0</v>
      </c>
    </row>
    <row r="3893" spans="1:12" ht="16.5" customHeight="1">
      <c r="A3893" s="15">
        <f>Solieusap!A3893</f>
        <v>0</v>
      </c>
      <c r="B3893" s="15">
        <f>Solieusap!B3893</f>
        <v>0</v>
      </c>
      <c r="C3893" s="15">
        <f>Solieusap!C3893</f>
        <v>0</v>
      </c>
      <c r="D3893" s="15">
        <f>Solieusap!D3893</f>
        <v>0</v>
      </c>
      <c r="E3893" s="16">
        <f>ABS(Solieusap!E3893)</f>
        <v>0</v>
      </c>
      <c r="F3893" s="16">
        <f>ABS(Solieusap!F3893)</f>
        <v>0</v>
      </c>
      <c r="G3893" s="16">
        <f>ABS(Solieusap!G3893)</f>
        <v>0</v>
      </c>
      <c r="H3893" s="16">
        <f>ABS(Solieusap!H3893)</f>
        <v>0</v>
      </c>
      <c r="I3893" s="16">
        <f>ABS(Solieusap!I3893)</f>
        <v>0</v>
      </c>
      <c r="J3893" s="16">
        <f>ABS(Solieusap!J3893)</f>
        <v>0</v>
      </c>
      <c r="K3893" s="16">
        <f t="shared" si="0"/>
        <v>0</v>
      </c>
      <c r="L3893" s="16">
        <f t="shared" si="1"/>
        <v>0</v>
      </c>
    </row>
    <row r="3894" spans="1:12" ht="16.5" customHeight="1">
      <c r="A3894" s="15">
        <f>Solieusap!A3894</f>
        <v>0</v>
      </c>
      <c r="B3894" s="15">
        <f>Solieusap!B3894</f>
        <v>0</v>
      </c>
      <c r="C3894" s="15">
        <f>Solieusap!C3894</f>
        <v>0</v>
      </c>
      <c r="D3894" s="15">
        <f>Solieusap!D3894</f>
        <v>0</v>
      </c>
      <c r="E3894" s="16">
        <f>ABS(Solieusap!E3894)</f>
        <v>0</v>
      </c>
      <c r="F3894" s="16">
        <f>ABS(Solieusap!F3894)</f>
        <v>0</v>
      </c>
      <c r="G3894" s="16">
        <f>ABS(Solieusap!G3894)</f>
        <v>0</v>
      </c>
      <c r="H3894" s="16">
        <f>ABS(Solieusap!H3894)</f>
        <v>0</v>
      </c>
      <c r="I3894" s="16">
        <f>ABS(Solieusap!I3894)</f>
        <v>0</v>
      </c>
      <c r="J3894" s="16">
        <f>ABS(Solieusap!J3894)</f>
        <v>0</v>
      </c>
      <c r="K3894" s="16">
        <f t="shared" si="0"/>
        <v>0</v>
      </c>
      <c r="L3894" s="16">
        <f t="shared" si="1"/>
        <v>0</v>
      </c>
    </row>
    <row r="3895" spans="1:12" ht="16.5" customHeight="1">
      <c r="A3895" s="15">
        <f>Solieusap!A3895</f>
        <v>0</v>
      </c>
      <c r="B3895" s="15">
        <f>Solieusap!B3895</f>
        <v>0</v>
      </c>
      <c r="C3895" s="15">
        <f>Solieusap!C3895</f>
        <v>0</v>
      </c>
      <c r="D3895" s="15">
        <f>Solieusap!D3895</f>
        <v>0</v>
      </c>
      <c r="E3895" s="16">
        <f>ABS(Solieusap!E3895)</f>
        <v>0</v>
      </c>
      <c r="F3895" s="16">
        <f>ABS(Solieusap!F3895)</f>
        <v>0</v>
      </c>
      <c r="G3895" s="16">
        <f>ABS(Solieusap!G3895)</f>
        <v>0</v>
      </c>
      <c r="H3895" s="16">
        <f>ABS(Solieusap!H3895)</f>
        <v>0</v>
      </c>
      <c r="I3895" s="16">
        <f>ABS(Solieusap!I3895)</f>
        <v>0</v>
      </c>
      <c r="J3895" s="16">
        <f>ABS(Solieusap!J3895)</f>
        <v>0</v>
      </c>
      <c r="K3895" s="16">
        <f t="shared" si="0"/>
        <v>0</v>
      </c>
      <c r="L3895" s="16">
        <f t="shared" si="1"/>
        <v>0</v>
      </c>
    </row>
    <row r="3896" spans="1:12" ht="16.5" customHeight="1">
      <c r="A3896" s="15">
        <f>Solieusap!A3896</f>
        <v>0</v>
      </c>
      <c r="B3896" s="15">
        <f>Solieusap!B3896</f>
        <v>0</v>
      </c>
      <c r="C3896" s="15">
        <f>Solieusap!C3896</f>
        <v>0</v>
      </c>
      <c r="D3896" s="15">
        <f>Solieusap!D3896</f>
        <v>0</v>
      </c>
      <c r="E3896" s="16">
        <f>ABS(Solieusap!E3896)</f>
        <v>0</v>
      </c>
      <c r="F3896" s="16">
        <f>ABS(Solieusap!F3896)</f>
        <v>0</v>
      </c>
      <c r="G3896" s="16">
        <f>ABS(Solieusap!G3896)</f>
        <v>0</v>
      </c>
      <c r="H3896" s="16">
        <f>ABS(Solieusap!H3896)</f>
        <v>0</v>
      </c>
      <c r="I3896" s="16">
        <f>ABS(Solieusap!I3896)</f>
        <v>0</v>
      </c>
      <c r="J3896" s="16">
        <f>ABS(Solieusap!J3896)</f>
        <v>0</v>
      </c>
      <c r="K3896" s="16">
        <f t="shared" si="0"/>
        <v>0</v>
      </c>
      <c r="L3896" s="16">
        <f t="shared" si="1"/>
        <v>0</v>
      </c>
    </row>
    <row r="3897" spans="1:12" ht="16.5" customHeight="1">
      <c r="A3897" s="15">
        <f>Solieusap!A3897</f>
        <v>0</v>
      </c>
      <c r="B3897" s="15">
        <f>Solieusap!B3897</f>
        <v>0</v>
      </c>
      <c r="C3897" s="15">
        <f>Solieusap!C3897</f>
        <v>0</v>
      </c>
      <c r="D3897" s="15">
        <f>Solieusap!D3897</f>
        <v>0</v>
      </c>
      <c r="E3897" s="16">
        <f>ABS(Solieusap!E3897)</f>
        <v>0</v>
      </c>
      <c r="F3897" s="16">
        <f>ABS(Solieusap!F3897)</f>
        <v>0</v>
      </c>
      <c r="G3897" s="16">
        <f>ABS(Solieusap!G3897)</f>
        <v>0</v>
      </c>
      <c r="H3897" s="16">
        <f>ABS(Solieusap!H3897)</f>
        <v>0</v>
      </c>
      <c r="I3897" s="16">
        <f>ABS(Solieusap!I3897)</f>
        <v>0</v>
      </c>
      <c r="J3897" s="16">
        <f>ABS(Solieusap!J3897)</f>
        <v>0</v>
      </c>
      <c r="K3897" s="16">
        <f t="shared" si="0"/>
        <v>0</v>
      </c>
      <c r="L3897" s="16">
        <f t="shared" si="1"/>
        <v>0</v>
      </c>
    </row>
    <row r="3898" spans="1:12" ht="16.5" customHeight="1">
      <c r="A3898" s="15">
        <f>Solieusap!A3898</f>
        <v>0</v>
      </c>
      <c r="B3898" s="15">
        <f>Solieusap!B3898</f>
        <v>0</v>
      </c>
      <c r="C3898" s="15">
        <f>Solieusap!C3898</f>
        <v>0</v>
      </c>
      <c r="D3898" s="15">
        <f>Solieusap!D3898</f>
        <v>0</v>
      </c>
      <c r="E3898" s="16">
        <f>ABS(Solieusap!E3898)</f>
        <v>0</v>
      </c>
      <c r="F3898" s="16">
        <f>ABS(Solieusap!F3898)</f>
        <v>0</v>
      </c>
      <c r="G3898" s="16">
        <f>ABS(Solieusap!G3898)</f>
        <v>0</v>
      </c>
      <c r="H3898" s="16">
        <f>ABS(Solieusap!H3898)</f>
        <v>0</v>
      </c>
      <c r="I3898" s="16">
        <f>ABS(Solieusap!I3898)</f>
        <v>0</v>
      </c>
      <c r="J3898" s="16">
        <f>ABS(Solieusap!J3898)</f>
        <v>0</v>
      </c>
      <c r="K3898" s="16">
        <f t="shared" si="0"/>
        <v>0</v>
      </c>
      <c r="L3898" s="16">
        <f t="shared" si="1"/>
        <v>0</v>
      </c>
    </row>
    <row r="3899" spans="1:12" ht="16.5" customHeight="1">
      <c r="A3899" s="15">
        <f>Solieusap!A3899</f>
        <v>0</v>
      </c>
      <c r="B3899" s="15">
        <f>Solieusap!B3899</f>
        <v>0</v>
      </c>
      <c r="C3899" s="15">
        <f>Solieusap!C3899</f>
        <v>0</v>
      </c>
      <c r="D3899" s="15">
        <f>Solieusap!D3899</f>
        <v>0</v>
      </c>
      <c r="E3899" s="16">
        <f>ABS(Solieusap!E3899)</f>
        <v>0</v>
      </c>
      <c r="F3899" s="16">
        <f>ABS(Solieusap!F3899)</f>
        <v>0</v>
      </c>
      <c r="G3899" s="16">
        <f>ABS(Solieusap!G3899)</f>
        <v>0</v>
      </c>
      <c r="H3899" s="16">
        <f>ABS(Solieusap!H3899)</f>
        <v>0</v>
      </c>
      <c r="I3899" s="16">
        <f>ABS(Solieusap!I3899)</f>
        <v>0</v>
      </c>
      <c r="J3899" s="16">
        <f>ABS(Solieusap!J3899)</f>
        <v>0</v>
      </c>
      <c r="K3899" s="16">
        <f t="shared" si="0"/>
        <v>0</v>
      </c>
      <c r="L3899" s="16">
        <f t="shared" si="1"/>
        <v>0</v>
      </c>
    </row>
    <row r="3900" spans="1:12" ht="16.5" customHeight="1">
      <c r="A3900" s="15">
        <f>Solieusap!A3900</f>
        <v>0</v>
      </c>
      <c r="B3900" s="15">
        <f>Solieusap!B3900</f>
        <v>0</v>
      </c>
      <c r="C3900" s="15">
        <f>Solieusap!C3900</f>
        <v>0</v>
      </c>
      <c r="D3900" s="15">
        <f>Solieusap!D3900</f>
        <v>0</v>
      </c>
      <c r="E3900" s="16">
        <f>ABS(Solieusap!E3900)</f>
        <v>0</v>
      </c>
      <c r="F3900" s="16">
        <f>ABS(Solieusap!F3900)</f>
        <v>0</v>
      </c>
      <c r="G3900" s="16">
        <f>ABS(Solieusap!G3900)</f>
        <v>0</v>
      </c>
      <c r="H3900" s="16">
        <f>ABS(Solieusap!H3900)</f>
        <v>0</v>
      </c>
      <c r="I3900" s="16">
        <f>ABS(Solieusap!I3900)</f>
        <v>0</v>
      </c>
      <c r="J3900" s="16">
        <f>ABS(Solieusap!J3900)</f>
        <v>0</v>
      </c>
      <c r="K3900" s="16">
        <f t="shared" si="0"/>
        <v>0</v>
      </c>
      <c r="L3900" s="16">
        <f t="shared" si="1"/>
        <v>0</v>
      </c>
    </row>
    <row r="3901" spans="1:12" ht="16.5" customHeight="1">
      <c r="A3901" s="15">
        <f>Solieusap!A3901</f>
        <v>0</v>
      </c>
      <c r="B3901" s="15">
        <f>Solieusap!B3901</f>
        <v>0</v>
      </c>
      <c r="C3901" s="15">
        <f>Solieusap!C3901</f>
        <v>0</v>
      </c>
      <c r="D3901" s="15">
        <f>Solieusap!D3901</f>
        <v>0</v>
      </c>
      <c r="E3901" s="16">
        <f>ABS(Solieusap!E3901)</f>
        <v>0</v>
      </c>
      <c r="F3901" s="16">
        <f>ABS(Solieusap!F3901)</f>
        <v>0</v>
      </c>
      <c r="G3901" s="16">
        <f>ABS(Solieusap!G3901)</f>
        <v>0</v>
      </c>
      <c r="H3901" s="16">
        <f>ABS(Solieusap!H3901)</f>
        <v>0</v>
      </c>
      <c r="I3901" s="16">
        <f>ABS(Solieusap!I3901)</f>
        <v>0</v>
      </c>
      <c r="J3901" s="16">
        <f>ABS(Solieusap!J3901)</f>
        <v>0</v>
      </c>
      <c r="K3901" s="16">
        <f t="shared" si="0"/>
        <v>0</v>
      </c>
      <c r="L3901" s="16">
        <f t="shared" si="1"/>
        <v>0</v>
      </c>
    </row>
    <row r="3902" spans="1:12" ht="16.5" customHeight="1">
      <c r="A3902" s="15">
        <f>Solieusap!A3902</f>
        <v>0</v>
      </c>
      <c r="B3902" s="15">
        <f>Solieusap!B3902</f>
        <v>0</v>
      </c>
      <c r="C3902" s="15">
        <f>Solieusap!C3902</f>
        <v>0</v>
      </c>
      <c r="D3902" s="15">
        <f>Solieusap!D3902</f>
        <v>0</v>
      </c>
      <c r="E3902" s="16">
        <f>ABS(Solieusap!E3902)</f>
        <v>0</v>
      </c>
      <c r="F3902" s="16">
        <f>ABS(Solieusap!F3902)</f>
        <v>0</v>
      </c>
      <c r="G3902" s="16">
        <f>ABS(Solieusap!G3902)</f>
        <v>0</v>
      </c>
      <c r="H3902" s="16">
        <f>ABS(Solieusap!H3902)</f>
        <v>0</v>
      </c>
      <c r="I3902" s="16">
        <f>ABS(Solieusap!I3902)</f>
        <v>0</v>
      </c>
      <c r="J3902" s="16">
        <f>ABS(Solieusap!J3902)</f>
        <v>0</v>
      </c>
      <c r="K3902" s="16">
        <f t="shared" si="0"/>
        <v>0</v>
      </c>
      <c r="L3902" s="16">
        <f t="shared" si="1"/>
        <v>0</v>
      </c>
    </row>
    <row r="3903" spans="1:12" ht="16.5" customHeight="1">
      <c r="A3903" s="15">
        <f>Solieusap!A3903</f>
        <v>0</v>
      </c>
      <c r="B3903" s="15">
        <f>Solieusap!B3903</f>
        <v>0</v>
      </c>
      <c r="C3903" s="15">
        <f>Solieusap!C3903</f>
        <v>0</v>
      </c>
      <c r="D3903" s="15">
        <f>Solieusap!D3903</f>
        <v>0</v>
      </c>
      <c r="E3903" s="16">
        <f>ABS(Solieusap!E3903)</f>
        <v>0</v>
      </c>
      <c r="F3903" s="16">
        <f>ABS(Solieusap!F3903)</f>
        <v>0</v>
      </c>
      <c r="G3903" s="16">
        <f>ABS(Solieusap!G3903)</f>
        <v>0</v>
      </c>
      <c r="H3903" s="16">
        <f>ABS(Solieusap!H3903)</f>
        <v>0</v>
      </c>
      <c r="I3903" s="16">
        <f>ABS(Solieusap!I3903)</f>
        <v>0</v>
      </c>
      <c r="J3903" s="16">
        <f>ABS(Solieusap!J3903)</f>
        <v>0</v>
      </c>
      <c r="K3903" s="16">
        <f t="shared" si="0"/>
        <v>0</v>
      </c>
      <c r="L3903" s="16">
        <f t="shared" si="1"/>
        <v>0</v>
      </c>
    </row>
    <row r="3904" spans="1:12" ht="16.5" customHeight="1">
      <c r="A3904" s="15">
        <f>Solieusap!A3904</f>
        <v>0</v>
      </c>
      <c r="B3904" s="15">
        <f>Solieusap!B3904</f>
        <v>0</v>
      </c>
      <c r="C3904" s="15">
        <f>Solieusap!C3904</f>
        <v>0</v>
      </c>
      <c r="D3904" s="15">
        <f>Solieusap!D3904</f>
        <v>0</v>
      </c>
      <c r="E3904" s="16">
        <f>ABS(Solieusap!E3904)</f>
        <v>0</v>
      </c>
      <c r="F3904" s="16">
        <f>ABS(Solieusap!F3904)</f>
        <v>0</v>
      </c>
      <c r="G3904" s="16">
        <f>ABS(Solieusap!G3904)</f>
        <v>0</v>
      </c>
      <c r="H3904" s="16">
        <f>ABS(Solieusap!H3904)</f>
        <v>0</v>
      </c>
      <c r="I3904" s="16">
        <f>ABS(Solieusap!I3904)</f>
        <v>0</v>
      </c>
      <c r="J3904" s="16">
        <f>ABS(Solieusap!J3904)</f>
        <v>0</v>
      </c>
      <c r="K3904" s="16">
        <f t="shared" si="0"/>
        <v>0</v>
      </c>
      <c r="L3904" s="16">
        <f t="shared" si="1"/>
        <v>0</v>
      </c>
    </row>
    <row r="3905" spans="1:12" ht="16.5" customHeight="1">
      <c r="A3905" s="15">
        <f>Solieusap!A3905</f>
        <v>0</v>
      </c>
      <c r="B3905" s="15">
        <f>Solieusap!B3905</f>
        <v>0</v>
      </c>
      <c r="C3905" s="15">
        <f>Solieusap!C3905</f>
        <v>0</v>
      </c>
      <c r="D3905" s="15">
        <f>Solieusap!D3905</f>
        <v>0</v>
      </c>
      <c r="E3905" s="16">
        <f>ABS(Solieusap!E3905)</f>
        <v>0</v>
      </c>
      <c r="F3905" s="16">
        <f>ABS(Solieusap!F3905)</f>
        <v>0</v>
      </c>
      <c r="G3905" s="16">
        <f>ABS(Solieusap!G3905)</f>
        <v>0</v>
      </c>
      <c r="H3905" s="16">
        <f>ABS(Solieusap!H3905)</f>
        <v>0</v>
      </c>
      <c r="I3905" s="16">
        <f>ABS(Solieusap!I3905)</f>
        <v>0</v>
      </c>
      <c r="J3905" s="16">
        <f>ABS(Solieusap!J3905)</f>
        <v>0</v>
      </c>
      <c r="K3905" s="16">
        <f t="shared" si="0"/>
        <v>0</v>
      </c>
      <c r="L3905" s="16">
        <f t="shared" si="1"/>
        <v>0</v>
      </c>
    </row>
    <row r="3906" spans="1:12" ht="16.5" customHeight="1">
      <c r="A3906" s="15">
        <f>Solieusap!A3906</f>
        <v>0</v>
      </c>
      <c r="B3906" s="15">
        <f>Solieusap!B3906</f>
        <v>0</v>
      </c>
      <c r="C3906" s="15">
        <f>Solieusap!C3906</f>
        <v>0</v>
      </c>
      <c r="D3906" s="15">
        <f>Solieusap!D3906</f>
        <v>0</v>
      </c>
      <c r="E3906" s="16">
        <f>ABS(Solieusap!E3906)</f>
        <v>0</v>
      </c>
      <c r="F3906" s="16">
        <f>ABS(Solieusap!F3906)</f>
        <v>0</v>
      </c>
      <c r="G3906" s="16">
        <f>ABS(Solieusap!G3906)</f>
        <v>0</v>
      </c>
      <c r="H3906" s="16">
        <f>ABS(Solieusap!H3906)</f>
        <v>0</v>
      </c>
      <c r="I3906" s="16">
        <f>ABS(Solieusap!I3906)</f>
        <v>0</v>
      </c>
      <c r="J3906" s="16">
        <f>ABS(Solieusap!J3906)</f>
        <v>0</v>
      </c>
      <c r="K3906" s="16">
        <f t="shared" si="0"/>
        <v>0</v>
      </c>
      <c r="L3906" s="16">
        <f t="shared" si="1"/>
        <v>0</v>
      </c>
    </row>
    <row r="3907" spans="1:12" ht="16.5" customHeight="1">
      <c r="A3907" s="15">
        <f>Solieusap!A3907</f>
        <v>0</v>
      </c>
      <c r="B3907" s="15">
        <f>Solieusap!B3907</f>
        <v>0</v>
      </c>
      <c r="C3907" s="15">
        <f>Solieusap!C3907</f>
        <v>0</v>
      </c>
      <c r="D3907" s="15">
        <f>Solieusap!D3907</f>
        <v>0</v>
      </c>
      <c r="E3907" s="16">
        <f>ABS(Solieusap!E3907)</f>
        <v>0</v>
      </c>
      <c r="F3907" s="16">
        <f>ABS(Solieusap!F3907)</f>
        <v>0</v>
      </c>
      <c r="G3907" s="16">
        <f>ABS(Solieusap!G3907)</f>
        <v>0</v>
      </c>
      <c r="H3907" s="16">
        <f>ABS(Solieusap!H3907)</f>
        <v>0</v>
      </c>
      <c r="I3907" s="16">
        <f>ABS(Solieusap!I3907)</f>
        <v>0</v>
      </c>
      <c r="J3907" s="16">
        <f>ABS(Solieusap!J3907)</f>
        <v>0</v>
      </c>
      <c r="K3907" s="16">
        <f t="shared" si="0"/>
        <v>0</v>
      </c>
      <c r="L3907" s="16">
        <f t="shared" si="1"/>
        <v>0</v>
      </c>
    </row>
    <row r="3908" spans="1:12" ht="16.5" customHeight="1">
      <c r="A3908" s="15">
        <f>Solieusap!A3908</f>
        <v>0</v>
      </c>
      <c r="B3908" s="15">
        <f>Solieusap!B3908</f>
        <v>0</v>
      </c>
      <c r="C3908" s="15">
        <f>Solieusap!C3908</f>
        <v>0</v>
      </c>
      <c r="D3908" s="15">
        <f>Solieusap!D3908</f>
        <v>0</v>
      </c>
      <c r="E3908" s="16">
        <f>ABS(Solieusap!E3908)</f>
        <v>0</v>
      </c>
      <c r="F3908" s="16">
        <f>ABS(Solieusap!F3908)</f>
        <v>0</v>
      </c>
      <c r="G3908" s="16">
        <f>ABS(Solieusap!G3908)</f>
        <v>0</v>
      </c>
      <c r="H3908" s="16">
        <f>ABS(Solieusap!H3908)</f>
        <v>0</v>
      </c>
      <c r="I3908" s="16">
        <f>ABS(Solieusap!I3908)</f>
        <v>0</v>
      </c>
      <c r="J3908" s="16">
        <f>ABS(Solieusap!J3908)</f>
        <v>0</v>
      </c>
      <c r="K3908" s="16">
        <f t="shared" si="0"/>
        <v>0</v>
      </c>
      <c r="L3908" s="16">
        <f t="shared" si="1"/>
        <v>0</v>
      </c>
    </row>
    <row r="3909" spans="1:12" ht="16.5" customHeight="1">
      <c r="A3909" s="15">
        <f>Solieusap!A3909</f>
        <v>0</v>
      </c>
      <c r="B3909" s="15">
        <f>Solieusap!B3909</f>
        <v>0</v>
      </c>
      <c r="C3909" s="15">
        <f>Solieusap!C3909</f>
        <v>0</v>
      </c>
      <c r="D3909" s="15">
        <f>Solieusap!D3909</f>
        <v>0</v>
      </c>
      <c r="E3909" s="16">
        <f>ABS(Solieusap!E3909)</f>
        <v>0</v>
      </c>
      <c r="F3909" s="16">
        <f>ABS(Solieusap!F3909)</f>
        <v>0</v>
      </c>
      <c r="G3909" s="16">
        <f>ABS(Solieusap!G3909)</f>
        <v>0</v>
      </c>
      <c r="H3909" s="16">
        <f>ABS(Solieusap!H3909)</f>
        <v>0</v>
      </c>
      <c r="I3909" s="16">
        <f>ABS(Solieusap!I3909)</f>
        <v>0</v>
      </c>
      <c r="J3909" s="16">
        <f>ABS(Solieusap!J3909)</f>
        <v>0</v>
      </c>
      <c r="K3909" s="16">
        <f t="shared" si="0"/>
        <v>0</v>
      </c>
      <c r="L3909" s="16">
        <f t="shared" si="1"/>
        <v>0</v>
      </c>
    </row>
    <row r="3910" spans="1:12" ht="16.5" customHeight="1">
      <c r="A3910" s="15">
        <f>Solieusap!A3910</f>
        <v>0</v>
      </c>
      <c r="B3910" s="15">
        <f>Solieusap!B3910</f>
        <v>0</v>
      </c>
      <c r="C3910" s="15">
        <f>Solieusap!C3910</f>
        <v>0</v>
      </c>
      <c r="D3910" s="15">
        <f>Solieusap!D3910</f>
        <v>0</v>
      </c>
      <c r="E3910" s="16">
        <f>ABS(Solieusap!E3910)</f>
        <v>0</v>
      </c>
      <c r="F3910" s="16">
        <f>ABS(Solieusap!F3910)</f>
        <v>0</v>
      </c>
      <c r="G3910" s="16">
        <f>ABS(Solieusap!G3910)</f>
        <v>0</v>
      </c>
      <c r="H3910" s="16">
        <f>ABS(Solieusap!H3910)</f>
        <v>0</v>
      </c>
      <c r="I3910" s="16">
        <f>ABS(Solieusap!I3910)</f>
        <v>0</v>
      </c>
      <c r="J3910" s="16">
        <f>ABS(Solieusap!J3910)</f>
        <v>0</v>
      </c>
      <c r="K3910" s="16">
        <f t="shared" si="0"/>
        <v>0</v>
      </c>
      <c r="L3910" s="16">
        <f t="shared" si="1"/>
        <v>0</v>
      </c>
    </row>
    <row r="3911" spans="1:12" ht="16.5" customHeight="1">
      <c r="A3911" s="15">
        <f>Solieusap!A3911</f>
        <v>0</v>
      </c>
      <c r="B3911" s="15">
        <f>Solieusap!B3911</f>
        <v>0</v>
      </c>
      <c r="C3911" s="15">
        <f>Solieusap!C3911</f>
        <v>0</v>
      </c>
      <c r="D3911" s="15">
        <f>Solieusap!D3911</f>
        <v>0</v>
      </c>
      <c r="E3911" s="16">
        <f>ABS(Solieusap!E3911)</f>
        <v>0</v>
      </c>
      <c r="F3911" s="16">
        <f>ABS(Solieusap!F3911)</f>
        <v>0</v>
      </c>
      <c r="G3911" s="16">
        <f>ABS(Solieusap!G3911)</f>
        <v>0</v>
      </c>
      <c r="H3911" s="16">
        <f>ABS(Solieusap!H3911)</f>
        <v>0</v>
      </c>
      <c r="I3911" s="16">
        <f>ABS(Solieusap!I3911)</f>
        <v>0</v>
      </c>
      <c r="J3911" s="16">
        <f>ABS(Solieusap!J3911)</f>
        <v>0</v>
      </c>
      <c r="K3911" s="16">
        <f t="shared" si="0"/>
        <v>0</v>
      </c>
      <c r="L3911" s="16">
        <f t="shared" si="1"/>
        <v>0</v>
      </c>
    </row>
    <row r="3912" spans="1:12" ht="16.5" customHeight="1">
      <c r="A3912" s="15">
        <f>Solieusap!A3912</f>
        <v>0</v>
      </c>
      <c r="B3912" s="15">
        <f>Solieusap!B3912</f>
        <v>0</v>
      </c>
      <c r="C3912" s="15">
        <f>Solieusap!C3912</f>
        <v>0</v>
      </c>
      <c r="D3912" s="15">
        <f>Solieusap!D3912</f>
        <v>0</v>
      </c>
      <c r="E3912" s="16">
        <f>ABS(Solieusap!E3912)</f>
        <v>0</v>
      </c>
      <c r="F3912" s="16">
        <f>ABS(Solieusap!F3912)</f>
        <v>0</v>
      </c>
      <c r="G3912" s="16">
        <f>ABS(Solieusap!G3912)</f>
        <v>0</v>
      </c>
      <c r="H3912" s="16">
        <f>ABS(Solieusap!H3912)</f>
        <v>0</v>
      </c>
      <c r="I3912" s="16">
        <f>ABS(Solieusap!I3912)</f>
        <v>0</v>
      </c>
      <c r="J3912" s="16">
        <f>ABS(Solieusap!J3912)</f>
        <v>0</v>
      </c>
      <c r="K3912" s="16">
        <f t="shared" si="0"/>
        <v>0</v>
      </c>
      <c r="L3912" s="16">
        <f t="shared" si="1"/>
        <v>0</v>
      </c>
    </row>
    <row r="3913" spans="1:12" ht="16.5" customHeight="1">
      <c r="A3913" s="15">
        <f>Solieusap!A3913</f>
        <v>0</v>
      </c>
      <c r="B3913" s="15">
        <f>Solieusap!B3913</f>
        <v>0</v>
      </c>
      <c r="C3913" s="15">
        <f>Solieusap!C3913</f>
        <v>0</v>
      </c>
      <c r="D3913" s="15">
        <f>Solieusap!D3913</f>
        <v>0</v>
      </c>
      <c r="E3913" s="16">
        <f>ABS(Solieusap!E3913)</f>
        <v>0</v>
      </c>
      <c r="F3913" s="16">
        <f>ABS(Solieusap!F3913)</f>
        <v>0</v>
      </c>
      <c r="G3913" s="16">
        <f>ABS(Solieusap!G3913)</f>
        <v>0</v>
      </c>
      <c r="H3913" s="16">
        <f>ABS(Solieusap!H3913)</f>
        <v>0</v>
      </c>
      <c r="I3913" s="16">
        <f>ABS(Solieusap!I3913)</f>
        <v>0</v>
      </c>
      <c r="J3913" s="16">
        <f>ABS(Solieusap!J3913)</f>
        <v>0</v>
      </c>
      <c r="K3913" s="16">
        <f t="shared" si="0"/>
        <v>0</v>
      </c>
      <c r="L3913" s="16">
        <f t="shared" si="1"/>
        <v>0</v>
      </c>
    </row>
    <row r="3914" spans="1:12" ht="16.5" customHeight="1">
      <c r="A3914" s="15">
        <f>Solieusap!A3914</f>
        <v>0</v>
      </c>
      <c r="B3914" s="15">
        <f>Solieusap!B3914</f>
        <v>0</v>
      </c>
      <c r="C3914" s="15">
        <f>Solieusap!C3914</f>
        <v>0</v>
      </c>
      <c r="D3914" s="15">
        <f>Solieusap!D3914</f>
        <v>0</v>
      </c>
      <c r="E3914" s="16">
        <f>ABS(Solieusap!E3914)</f>
        <v>0</v>
      </c>
      <c r="F3914" s="16">
        <f>ABS(Solieusap!F3914)</f>
        <v>0</v>
      </c>
      <c r="G3914" s="16">
        <f>ABS(Solieusap!G3914)</f>
        <v>0</v>
      </c>
      <c r="H3914" s="16">
        <f>ABS(Solieusap!H3914)</f>
        <v>0</v>
      </c>
      <c r="I3914" s="16">
        <f>ABS(Solieusap!I3914)</f>
        <v>0</v>
      </c>
      <c r="J3914" s="16">
        <f>ABS(Solieusap!J3914)</f>
        <v>0</v>
      </c>
      <c r="K3914" s="16">
        <f t="shared" si="0"/>
        <v>0</v>
      </c>
      <c r="L3914" s="16">
        <f t="shared" si="1"/>
        <v>0</v>
      </c>
    </row>
    <row r="3915" spans="1:12" ht="16.5" customHeight="1">
      <c r="A3915" s="15">
        <f>Solieusap!A3915</f>
        <v>0</v>
      </c>
      <c r="B3915" s="15">
        <f>Solieusap!B3915</f>
        <v>0</v>
      </c>
      <c r="C3915" s="15">
        <f>Solieusap!C3915</f>
        <v>0</v>
      </c>
      <c r="D3915" s="15">
        <f>Solieusap!D3915</f>
        <v>0</v>
      </c>
      <c r="E3915" s="16">
        <f>ABS(Solieusap!E3915)</f>
        <v>0</v>
      </c>
      <c r="F3915" s="16">
        <f>ABS(Solieusap!F3915)</f>
        <v>0</v>
      </c>
      <c r="G3915" s="16">
        <f>ABS(Solieusap!G3915)</f>
        <v>0</v>
      </c>
      <c r="H3915" s="16">
        <f>ABS(Solieusap!H3915)</f>
        <v>0</v>
      </c>
      <c r="I3915" s="16">
        <f>ABS(Solieusap!I3915)</f>
        <v>0</v>
      </c>
      <c r="J3915" s="16">
        <f>ABS(Solieusap!J3915)</f>
        <v>0</v>
      </c>
      <c r="K3915" s="16">
        <f t="shared" si="0"/>
        <v>0</v>
      </c>
      <c r="L3915" s="16">
        <f t="shared" si="1"/>
        <v>0</v>
      </c>
    </row>
    <row r="3916" spans="1:12" ht="16.5" customHeight="1">
      <c r="A3916" s="15">
        <f>Solieusap!A3916</f>
        <v>0</v>
      </c>
      <c r="B3916" s="15">
        <f>Solieusap!B3916</f>
        <v>0</v>
      </c>
      <c r="C3916" s="15">
        <f>Solieusap!C3916</f>
        <v>0</v>
      </c>
      <c r="D3916" s="15">
        <f>Solieusap!D3916</f>
        <v>0</v>
      </c>
      <c r="E3916" s="16">
        <f>ABS(Solieusap!E3916)</f>
        <v>0</v>
      </c>
      <c r="F3916" s="16">
        <f>ABS(Solieusap!F3916)</f>
        <v>0</v>
      </c>
      <c r="G3916" s="16">
        <f>ABS(Solieusap!G3916)</f>
        <v>0</v>
      </c>
      <c r="H3916" s="16">
        <f>ABS(Solieusap!H3916)</f>
        <v>0</v>
      </c>
      <c r="I3916" s="16">
        <f>ABS(Solieusap!I3916)</f>
        <v>0</v>
      </c>
      <c r="J3916" s="16">
        <f>ABS(Solieusap!J3916)</f>
        <v>0</v>
      </c>
      <c r="K3916" s="16">
        <f t="shared" si="0"/>
        <v>0</v>
      </c>
      <c r="L3916" s="16">
        <f t="shared" si="1"/>
        <v>0</v>
      </c>
    </row>
    <row r="3917" spans="1:12" ht="16.5" customHeight="1">
      <c r="A3917" s="15">
        <f>Solieusap!A3917</f>
        <v>0</v>
      </c>
      <c r="B3917" s="15">
        <f>Solieusap!B3917</f>
        <v>0</v>
      </c>
      <c r="C3917" s="15">
        <f>Solieusap!C3917</f>
        <v>0</v>
      </c>
      <c r="D3917" s="15">
        <f>Solieusap!D3917</f>
        <v>0</v>
      </c>
      <c r="E3917" s="16">
        <f>ABS(Solieusap!E3917)</f>
        <v>0</v>
      </c>
      <c r="F3917" s="16">
        <f>ABS(Solieusap!F3917)</f>
        <v>0</v>
      </c>
      <c r="G3917" s="16">
        <f>ABS(Solieusap!G3917)</f>
        <v>0</v>
      </c>
      <c r="H3917" s="16">
        <f>ABS(Solieusap!H3917)</f>
        <v>0</v>
      </c>
      <c r="I3917" s="16">
        <f>ABS(Solieusap!I3917)</f>
        <v>0</v>
      </c>
      <c r="J3917" s="16">
        <f>ABS(Solieusap!J3917)</f>
        <v>0</v>
      </c>
      <c r="K3917" s="16">
        <f t="shared" si="0"/>
        <v>0</v>
      </c>
      <c r="L3917" s="16">
        <f t="shared" si="1"/>
        <v>0</v>
      </c>
    </row>
    <row r="3918" spans="1:12" ht="16.5" customHeight="1">
      <c r="A3918" s="15">
        <f>Solieusap!A3918</f>
        <v>0</v>
      </c>
      <c r="B3918" s="15">
        <f>Solieusap!B3918</f>
        <v>0</v>
      </c>
      <c r="C3918" s="15">
        <f>Solieusap!C3918</f>
        <v>0</v>
      </c>
      <c r="D3918" s="15">
        <f>Solieusap!D3918</f>
        <v>0</v>
      </c>
      <c r="E3918" s="16">
        <f>ABS(Solieusap!E3918)</f>
        <v>0</v>
      </c>
      <c r="F3918" s="16">
        <f>ABS(Solieusap!F3918)</f>
        <v>0</v>
      </c>
      <c r="G3918" s="16">
        <f>ABS(Solieusap!G3918)</f>
        <v>0</v>
      </c>
      <c r="H3918" s="16">
        <f>ABS(Solieusap!H3918)</f>
        <v>0</v>
      </c>
      <c r="I3918" s="16">
        <f>ABS(Solieusap!I3918)</f>
        <v>0</v>
      </c>
      <c r="J3918" s="16">
        <f>ABS(Solieusap!J3918)</f>
        <v>0</v>
      </c>
      <c r="K3918" s="16">
        <f t="shared" si="0"/>
        <v>0</v>
      </c>
      <c r="L3918" s="16">
        <f t="shared" si="1"/>
        <v>0</v>
      </c>
    </row>
    <row r="3919" spans="1:12" ht="16.5" customHeight="1">
      <c r="A3919" s="15">
        <f>Solieusap!A3919</f>
        <v>0</v>
      </c>
      <c r="B3919" s="15">
        <f>Solieusap!B3919</f>
        <v>0</v>
      </c>
      <c r="C3919" s="15">
        <f>Solieusap!C3919</f>
        <v>0</v>
      </c>
      <c r="D3919" s="15">
        <f>Solieusap!D3919</f>
        <v>0</v>
      </c>
      <c r="E3919" s="16">
        <f>ABS(Solieusap!E3919)</f>
        <v>0</v>
      </c>
      <c r="F3919" s="16">
        <f>ABS(Solieusap!F3919)</f>
        <v>0</v>
      </c>
      <c r="G3919" s="16">
        <f>ABS(Solieusap!G3919)</f>
        <v>0</v>
      </c>
      <c r="H3919" s="16">
        <f>ABS(Solieusap!H3919)</f>
        <v>0</v>
      </c>
      <c r="I3919" s="16">
        <f>ABS(Solieusap!I3919)</f>
        <v>0</v>
      </c>
      <c r="J3919" s="16">
        <f>ABS(Solieusap!J3919)</f>
        <v>0</v>
      </c>
      <c r="K3919" s="16">
        <f t="shared" si="0"/>
        <v>0</v>
      </c>
      <c r="L3919" s="16">
        <f t="shared" si="1"/>
        <v>0</v>
      </c>
    </row>
    <row r="3920" spans="1:12" ht="16.5" customHeight="1">
      <c r="A3920" s="15">
        <f>Solieusap!A3920</f>
        <v>0</v>
      </c>
      <c r="B3920" s="15">
        <f>Solieusap!B3920</f>
        <v>0</v>
      </c>
      <c r="C3920" s="15">
        <f>Solieusap!C3920</f>
        <v>0</v>
      </c>
      <c r="D3920" s="15">
        <f>Solieusap!D3920</f>
        <v>0</v>
      </c>
      <c r="E3920" s="16">
        <f>ABS(Solieusap!E3920)</f>
        <v>0</v>
      </c>
      <c r="F3920" s="16">
        <f>ABS(Solieusap!F3920)</f>
        <v>0</v>
      </c>
      <c r="G3920" s="16">
        <f>ABS(Solieusap!G3920)</f>
        <v>0</v>
      </c>
      <c r="H3920" s="16">
        <f>ABS(Solieusap!H3920)</f>
        <v>0</v>
      </c>
      <c r="I3920" s="16">
        <f>ABS(Solieusap!I3920)</f>
        <v>0</v>
      </c>
      <c r="J3920" s="16">
        <f>ABS(Solieusap!J3920)</f>
        <v>0</v>
      </c>
      <c r="K3920" s="16">
        <f t="shared" si="0"/>
        <v>0</v>
      </c>
      <c r="L3920" s="16">
        <f t="shared" si="1"/>
        <v>0</v>
      </c>
    </row>
    <row r="3921" spans="1:12" ht="16.5" customHeight="1">
      <c r="A3921" s="15">
        <f>Solieusap!A3921</f>
        <v>0</v>
      </c>
      <c r="B3921" s="15">
        <f>Solieusap!B3921</f>
        <v>0</v>
      </c>
      <c r="C3921" s="15">
        <f>Solieusap!C3921</f>
        <v>0</v>
      </c>
      <c r="D3921" s="15">
        <f>Solieusap!D3921</f>
        <v>0</v>
      </c>
      <c r="E3921" s="16">
        <f>ABS(Solieusap!E3921)</f>
        <v>0</v>
      </c>
      <c r="F3921" s="16">
        <f>ABS(Solieusap!F3921)</f>
        <v>0</v>
      </c>
      <c r="G3921" s="16">
        <f>ABS(Solieusap!G3921)</f>
        <v>0</v>
      </c>
      <c r="H3921" s="16">
        <f>ABS(Solieusap!H3921)</f>
        <v>0</v>
      </c>
      <c r="I3921" s="16">
        <f>ABS(Solieusap!I3921)</f>
        <v>0</v>
      </c>
      <c r="J3921" s="16">
        <f>ABS(Solieusap!J3921)</f>
        <v>0</v>
      </c>
      <c r="K3921" s="16">
        <f t="shared" si="0"/>
        <v>0</v>
      </c>
      <c r="L3921" s="16">
        <f t="shared" si="1"/>
        <v>0</v>
      </c>
    </row>
    <row r="3922" spans="1:12" ht="16.5" customHeight="1">
      <c r="A3922" s="15">
        <f>Solieusap!A3922</f>
        <v>0</v>
      </c>
      <c r="B3922" s="15">
        <f>Solieusap!B3922</f>
        <v>0</v>
      </c>
      <c r="C3922" s="15">
        <f>Solieusap!C3922</f>
        <v>0</v>
      </c>
      <c r="D3922" s="15">
        <f>Solieusap!D3922</f>
        <v>0</v>
      </c>
      <c r="E3922" s="16">
        <f>ABS(Solieusap!E3922)</f>
        <v>0</v>
      </c>
      <c r="F3922" s="16">
        <f>ABS(Solieusap!F3922)</f>
        <v>0</v>
      </c>
      <c r="G3922" s="16">
        <f>ABS(Solieusap!G3922)</f>
        <v>0</v>
      </c>
      <c r="H3922" s="16">
        <f>ABS(Solieusap!H3922)</f>
        <v>0</v>
      </c>
      <c r="I3922" s="16">
        <f>ABS(Solieusap!I3922)</f>
        <v>0</v>
      </c>
      <c r="J3922" s="16">
        <f>ABS(Solieusap!J3922)</f>
        <v>0</v>
      </c>
      <c r="K3922" s="16">
        <f t="shared" si="0"/>
        <v>0</v>
      </c>
      <c r="L3922" s="16">
        <f t="shared" si="1"/>
        <v>0</v>
      </c>
    </row>
    <row r="3923" spans="1:12" ht="16.5" customHeight="1">
      <c r="A3923" s="15">
        <f>Solieusap!A3923</f>
        <v>0</v>
      </c>
      <c r="B3923" s="15">
        <f>Solieusap!B3923</f>
        <v>0</v>
      </c>
      <c r="C3923" s="15">
        <f>Solieusap!C3923</f>
        <v>0</v>
      </c>
      <c r="D3923" s="15">
        <f>Solieusap!D3923</f>
        <v>0</v>
      </c>
      <c r="E3923" s="16">
        <f>ABS(Solieusap!E3923)</f>
        <v>0</v>
      </c>
      <c r="F3923" s="16">
        <f>ABS(Solieusap!F3923)</f>
        <v>0</v>
      </c>
      <c r="G3923" s="16">
        <f>ABS(Solieusap!G3923)</f>
        <v>0</v>
      </c>
      <c r="H3923" s="16">
        <f>ABS(Solieusap!H3923)</f>
        <v>0</v>
      </c>
      <c r="I3923" s="16">
        <f>ABS(Solieusap!I3923)</f>
        <v>0</v>
      </c>
      <c r="J3923" s="16">
        <f>ABS(Solieusap!J3923)</f>
        <v>0</v>
      </c>
      <c r="K3923" s="16">
        <f t="shared" si="0"/>
        <v>0</v>
      </c>
      <c r="L3923" s="16">
        <f t="shared" si="1"/>
        <v>0</v>
      </c>
    </row>
    <row r="3924" spans="1:12" ht="16.5" customHeight="1">
      <c r="A3924" s="15">
        <f>Solieusap!A3924</f>
        <v>0</v>
      </c>
      <c r="B3924" s="15">
        <f>Solieusap!B3924</f>
        <v>0</v>
      </c>
      <c r="C3924" s="15">
        <f>Solieusap!C3924</f>
        <v>0</v>
      </c>
      <c r="D3924" s="15">
        <f>Solieusap!D3924</f>
        <v>0</v>
      </c>
      <c r="E3924" s="16">
        <f>ABS(Solieusap!E3924)</f>
        <v>0</v>
      </c>
      <c r="F3924" s="16">
        <f>ABS(Solieusap!F3924)</f>
        <v>0</v>
      </c>
      <c r="G3924" s="16">
        <f>ABS(Solieusap!G3924)</f>
        <v>0</v>
      </c>
      <c r="H3924" s="16">
        <f>ABS(Solieusap!H3924)</f>
        <v>0</v>
      </c>
      <c r="I3924" s="16">
        <f>ABS(Solieusap!I3924)</f>
        <v>0</v>
      </c>
      <c r="J3924" s="16">
        <f>ABS(Solieusap!J3924)</f>
        <v>0</v>
      </c>
      <c r="K3924" s="16">
        <f t="shared" si="0"/>
        <v>0</v>
      </c>
      <c r="L3924" s="16">
        <f t="shared" si="1"/>
        <v>0</v>
      </c>
    </row>
    <row r="3925" spans="1:12" ht="16.5" customHeight="1">
      <c r="A3925" s="15">
        <f>Solieusap!A3925</f>
        <v>0</v>
      </c>
      <c r="B3925" s="15">
        <f>Solieusap!B3925</f>
        <v>0</v>
      </c>
      <c r="C3925" s="15">
        <f>Solieusap!C3925</f>
        <v>0</v>
      </c>
      <c r="D3925" s="15">
        <f>Solieusap!D3925</f>
        <v>0</v>
      </c>
      <c r="E3925" s="16">
        <f>ABS(Solieusap!E3925)</f>
        <v>0</v>
      </c>
      <c r="F3925" s="16">
        <f>ABS(Solieusap!F3925)</f>
        <v>0</v>
      </c>
      <c r="G3925" s="16">
        <f>ABS(Solieusap!G3925)</f>
        <v>0</v>
      </c>
      <c r="H3925" s="16">
        <f>ABS(Solieusap!H3925)</f>
        <v>0</v>
      </c>
      <c r="I3925" s="16">
        <f>ABS(Solieusap!I3925)</f>
        <v>0</v>
      </c>
      <c r="J3925" s="16">
        <f>ABS(Solieusap!J3925)</f>
        <v>0</v>
      </c>
      <c r="K3925" s="16">
        <f t="shared" si="0"/>
        <v>0</v>
      </c>
      <c r="L3925" s="16">
        <f t="shared" si="1"/>
        <v>0</v>
      </c>
    </row>
    <row r="3926" spans="1:12" ht="16.5" customHeight="1">
      <c r="A3926" s="15">
        <f>Solieusap!A3926</f>
        <v>0</v>
      </c>
      <c r="B3926" s="15">
        <f>Solieusap!B3926</f>
        <v>0</v>
      </c>
      <c r="C3926" s="15">
        <f>Solieusap!C3926</f>
        <v>0</v>
      </c>
      <c r="D3926" s="15">
        <f>Solieusap!D3926</f>
        <v>0</v>
      </c>
      <c r="E3926" s="16">
        <f>ABS(Solieusap!E3926)</f>
        <v>0</v>
      </c>
      <c r="F3926" s="16">
        <f>ABS(Solieusap!F3926)</f>
        <v>0</v>
      </c>
      <c r="G3926" s="16">
        <f>ABS(Solieusap!G3926)</f>
        <v>0</v>
      </c>
      <c r="H3926" s="16">
        <f>ABS(Solieusap!H3926)</f>
        <v>0</v>
      </c>
      <c r="I3926" s="16">
        <f>ABS(Solieusap!I3926)</f>
        <v>0</v>
      </c>
      <c r="J3926" s="16">
        <f>ABS(Solieusap!J3926)</f>
        <v>0</v>
      </c>
      <c r="K3926" s="16">
        <f t="shared" si="0"/>
        <v>0</v>
      </c>
      <c r="L3926" s="16">
        <f t="shared" si="1"/>
        <v>0</v>
      </c>
    </row>
    <row r="3927" spans="1:12" ht="16.5" customHeight="1">
      <c r="A3927" s="15">
        <f>Solieusap!A3927</f>
        <v>0</v>
      </c>
      <c r="B3927" s="15">
        <f>Solieusap!B3927</f>
        <v>0</v>
      </c>
      <c r="C3927" s="15">
        <f>Solieusap!C3927</f>
        <v>0</v>
      </c>
      <c r="D3927" s="15">
        <f>Solieusap!D3927</f>
        <v>0</v>
      </c>
      <c r="E3927" s="16">
        <f>ABS(Solieusap!E3927)</f>
        <v>0</v>
      </c>
      <c r="F3927" s="16">
        <f>ABS(Solieusap!F3927)</f>
        <v>0</v>
      </c>
      <c r="G3927" s="16">
        <f>ABS(Solieusap!G3927)</f>
        <v>0</v>
      </c>
      <c r="H3927" s="16">
        <f>ABS(Solieusap!H3927)</f>
        <v>0</v>
      </c>
      <c r="I3927" s="16">
        <f>ABS(Solieusap!I3927)</f>
        <v>0</v>
      </c>
      <c r="J3927" s="16">
        <f>ABS(Solieusap!J3927)</f>
        <v>0</v>
      </c>
      <c r="K3927" s="16">
        <f t="shared" si="0"/>
        <v>0</v>
      </c>
      <c r="L3927" s="16">
        <f t="shared" si="1"/>
        <v>0</v>
      </c>
    </row>
    <row r="3928" spans="1:12" ht="16.5" customHeight="1">
      <c r="A3928" s="15">
        <f>Solieusap!A3928</f>
        <v>0</v>
      </c>
      <c r="B3928" s="15">
        <f>Solieusap!B3928</f>
        <v>0</v>
      </c>
      <c r="C3928" s="15">
        <f>Solieusap!C3928</f>
        <v>0</v>
      </c>
      <c r="D3928" s="15">
        <f>Solieusap!D3928</f>
        <v>0</v>
      </c>
      <c r="E3928" s="16">
        <f>ABS(Solieusap!E3928)</f>
        <v>0</v>
      </c>
      <c r="F3928" s="16">
        <f>ABS(Solieusap!F3928)</f>
        <v>0</v>
      </c>
      <c r="G3928" s="16">
        <f>ABS(Solieusap!G3928)</f>
        <v>0</v>
      </c>
      <c r="H3928" s="16">
        <f>ABS(Solieusap!H3928)</f>
        <v>0</v>
      </c>
      <c r="I3928" s="16">
        <f>ABS(Solieusap!I3928)</f>
        <v>0</v>
      </c>
      <c r="J3928" s="16">
        <f>ABS(Solieusap!J3928)</f>
        <v>0</v>
      </c>
      <c r="K3928" s="16">
        <f t="shared" si="0"/>
        <v>0</v>
      </c>
      <c r="L3928" s="16">
        <f t="shared" si="1"/>
        <v>0</v>
      </c>
    </row>
    <row r="3929" spans="1:12" ht="16.5" customHeight="1">
      <c r="A3929" s="15">
        <f>Solieusap!A3929</f>
        <v>0</v>
      </c>
      <c r="B3929" s="15">
        <f>Solieusap!B3929</f>
        <v>0</v>
      </c>
      <c r="C3929" s="15">
        <f>Solieusap!C3929</f>
        <v>0</v>
      </c>
      <c r="D3929" s="15">
        <f>Solieusap!D3929</f>
        <v>0</v>
      </c>
      <c r="E3929" s="16">
        <f>ABS(Solieusap!E3929)</f>
        <v>0</v>
      </c>
      <c r="F3929" s="16">
        <f>ABS(Solieusap!F3929)</f>
        <v>0</v>
      </c>
      <c r="G3929" s="16">
        <f>ABS(Solieusap!G3929)</f>
        <v>0</v>
      </c>
      <c r="H3929" s="16">
        <f>ABS(Solieusap!H3929)</f>
        <v>0</v>
      </c>
      <c r="I3929" s="16">
        <f>ABS(Solieusap!I3929)</f>
        <v>0</v>
      </c>
      <c r="J3929" s="16">
        <f>ABS(Solieusap!J3929)</f>
        <v>0</v>
      </c>
      <c r="K3929" s="16">
        <f t="shared" si="0"/>
        <v>0</v>
      </c>
      <c r="L3929" s="16">
        <f t="shared" si="1"/>
        <v>0</v>
      </c>
    </row>
    <row r="3930" spans="1:12" ht="16.5" customHeight="1">
      <c r="A3930" s="15">
        <f>Solieusap!A3930</f>
        <v>0</v>
      </c>
      <c r="B3930" s="15">
        <f>Solieusap!B3930</f>
        <v>0</v>
      </c>
      <c r="C3930" s="15">
        <f>Solieusap!C3930</f>
        <v>0</v>
      </c>
      <c r="D3930" s="15">
        <f>Solieusap!D3930</f>
        <v>0</v>
      </c>
      <c r="E3930" s="16">
        <f>ABS(Solieusap!E3930)</f>
        <v>0</v>
      </c>
      <c r="F3930" s="16">
        <f>ABS(Solieusap!F3930)</f>
        <v>0</v>
      </c>
      <c r="G3930" s="16">
        <f>ABS(Solieusap!G3930)</f>
        <v>0</v>
      </c>
      <c r="H3930" s="16">
        <f>ABS(Solieusap!H3930)</f>
        <v>0</v>
      </c>
      <c r="I3930" s="16">
        <f>ABS(Solieusap!I3930)</f>
        <v>0</v>
      </c>
      <c r="J3930" s="16">
        <f>ABS(Solieusap!J3930)</f>
        <v>0</v>
      </c>
      <c r="K3930" s="16">
        <f t="shared" si="0"/>
        <v>0</v>
      </c>
      <c r="L3930" s="16">
        <f t="shared" si="1"/>
        <v>0</v>
      </c>
    </row>
    <row r="3931" spans="1:12" ht="16.5" customHeight="1">
      <c r="A3931" s="15">
        <f>Solieusap!A3931</f>
        <v>0</v>
      </c>
      <c r="B3931" s="15">
        <f>Solieusap!B3931</f>
        <v>0</v>
      </c>
      <c r="C3931" s="15">
        <f>Solieusap!C3931</f>
        <v>0</v>
      </c>
      <c r="D3931" s="15">
        <f>Solieusap!D3931</f>
        <v>0</v>
      </c>
      <c r="E3931" s="16">
        <f>ABS(Solieusap!E3931)</f>
        <v>0</v>
      </c>
      <c r="F3931" s="16">
        <f>ABS(Solieusap!F3931)</f>
        <v>0</v>
      </c>
      <c r="G3931" s="16">
        <f>ABS(Solieusap!G3931)</f>
        <v>0</v>
      </c>
      <c r="H3931" s="16">
        <f>ABS(Solieusap!H3931)</f>
        <v>0</v>
      </c>
      <c r="I3931" s="16">
        <f>ABS(Solieusap!I3931)</f>
        <v>0</v>
      </c>
      <c r="J3931" s="16">
        <f>ABS(Solieusap!J3931)</f>
        <v>0</v>
      </c>
      <c r="K3931" s="16">
        <f t="shared" si="0"/>
        <v>0</v>
      </c>
      <c r="L3931" s="16">
        <f t="shared" si="1"/>
        <v>0</v>
      </c>
    </row>
    <row r="3932" spans="1:12" ht="16.5" customHeight="1">
      <c r="A3932" s="15">
        <f>Solieusap!A3932</f>
        <v>0</v>
      </c>
      <c r="B3932" s="15">
        <f>Solieusap!B3932</f>
        <v>0</v>
      </c>
      <c r="C3932" s="15">
        <f>Solieusap!C3932</f>
        <v>0</v>
      </c>
      <c r="D3932" s="15">
        <f>Solieusap!D3932</f>
        <v>0</v>
      </c>
      <c r="E3932" s="16">
        <f>ABS(Solieusap!E3932)</f>
        <v>0</v>
      </c>
      <c r="F3932" s="16">
        <f>ABS(Solieusap!F3932)</f>
        <v>0</v>
      </c>
      <c r="G3932" s="16">
        <f>ABS(Solieusap!G3932)</f>
        <v>0</v>
      </c>
      <c r="H3932" s="16">
        <f>ABS(Solieusap!H3932)</f>
        <v>0</v>
      </c>
      <c r="I3932" s="16">
        <f>ABS(Solieusap!I3932)</f>
        <v>0</v>
      </c>
      <c r="J3932" s="16">
        <f>ABS(Solieusap!J3932)</f>
        <v>0</v>
      </c>
      <c r="K3932" s="16">
        <f t="shared" si="0"/>
        <v>0</v>
      </c>
      <c r="L3932" s="16">
        <f t="shared" si="1"/>
        <v>0</v>
      </c>
    </row>
    <row r="3933" spans="1:12" ht="16.5" customHeight="1">
      <c r="A3933" s="15">
        <f>Solieusap!A3933</f>
        <v>0</v>
      </c>
      <c r="B3933" s="15">
        <f>Solieusap!B3933</f>
        <v>0</v>
      </c>
      <c r="C3933" s="15">
        <f>Solieusap!C3933</f>
        <v>0</v>
      </c>
      <c r="D3933" s="15">
        <f>Solieusap!D3933</f>
        <v>0</v>
      </c>
      <c r="E3933" s="16">
        <f>ABS(Solieusap!E3933)</f>
        <v>0</v>
      </c>
      <c r="F3933" s="16">
        <f>ABS(Solieusap!F3933)</f>
        <v>0</v>
      </c>
      <c r="G3933" s="16">
        <f>ABS(Solieusap!G3933)</f>
        <v>0</v>
      </c>
      <c r="H3933" s="16">
        <f>ABS(Solieusap!H3933)</f>
        <v>0</v>
      </c>
      <c r="I3933" s="16">
        <f>ABS(Solieusap!I3933)</f>
        <v>0</v>
      </c>
      <c r="J3933" s="16">
        <f>ABS(Solieusap!J3933)</f>
        <v>0</v>
      </c>
      <c r="K3933" s="16">
        <f t="shared" si="0"/>
        <v>0</v>
      </c>
      <c r="L3933" s="16">
        <f t="shared" si="1"/>
        <v>0</v>
      </c>
    </row>
    <row r="3934" spans="1:12" ht="16.5" customHeight="1">
      <c r="A3934" s="15">
        <f>Solieusap!A3934</f>
        <v>0</v>
      </c>
      <c r="B3934" s="15">
        <f>Solieusap!B3934</f>
        <v>0</v>
      </c>
      <c r="C3934" s="15">
        <f>Solieusap!C3934</f>
        <v>0</v>
      </c>
      <c r="D3934" s="15">
        <f>Solieusap!D3934</f>
        <v>0</v>
      </c>
      <c r="E3934" s="16">
        <f>ABS(Solieusap!E3934)</f>
        <v>0</v>
      </c>
      <c r="F3934" s="16">
        <f>ABS(Solieusap!F3934)</f>
        <v>0</v>
      </c>
      <c r="G3934" s="16">
        <f>ABS(Solieusap!G3934)</f>
        <v>0</v>
      </c>
      <c r="H3934" s="16">
        <f>ABS(Solieusap!H3934)</f>
        <v>0</v>
      </c>
      <c r="I3934" s="16">
        <f>ABS(Solieusap!I3934)</f>
        <v>0</v>
      </c>
      <c r="J3934" s="16">
        <f>ABS(Solieusap!J3934)</f>
        <v>0</v>
      </c>
      <c r="K3934" s="16">
        <f t="shared" si="0"/>
        <v>0</v>
      </c>
      <c r="L3934" s="16">
        <f t="shared" si="1"/>
        <v>0</v>
      </c>
    </row>
    <row r="3935" spans="1:12" ht="16.5" customHeight="1">
      <c r="A3935" s="15">
        <f>Solieusap!A3935</f>
        <v>0</v>
      </c>
      <c r="B3935" s="15">
        <f>Solieusap!B3935</f>
        <v>0</v>
      </c>
      <c r="C3935" s="15">
        <f>Solieusap!C3935</f>
        <v>0</v>
      </c>
      <c r="D3935" s="15">
        <f>Solieusap!D3935</f>
        <v>0</v>
      </c>
      <c r="E3935" s="16">
        <f>ABS(Solieusap!E3935)</f>
        <v>0</v>
      </c>
      <c r="F3935" s="16">
        <f>ABS(Solieusap!F3935)</f>
        <v>0</v>
      </c>
      <c r="G3935" s="16">
        <f>ABS(Solieusap!G3935)</f>
        <v>0</v>
      </c>
      <c r="H3935" s="16">
        <f>ABS(Solieusap!H3935)</f>
        <v>0</v>
      </c>
      <c r="I3935" s="16">
        <f>ABS(Solieusap!I3935)</f>
        <v>0</v>
      </c>
      <c r="J3935" s="16">
        <f>ABS(Solieusap!J3935)</f>
        <v>0</v>
      </c>
      <c r="K3935" s="16">
        <f t="shared" si="0"/>
        <v>0</v>
      </c>
      <c r="L3935" s="16">
        <f t="shared" si="1"/>
        <v>0</v>
      </c>
    </row>
    <row r="3936" spans="1:12" ht="16.5" customHeight="1">
      <c r="A3936" s="15">
        <f>Solieusap!A3936</f>
        <v>0</v>
      </c>
      <c r="B3936" s="15">
        <f>Solieusap!B3936</f>
        <v>0</v>
      </c>
      <c r="C3936" s="15">
        <f>Solieusap!C3936</f>
        <v>0</v>
      </c>
      <c r="D3936" s="15">
        <f>Solieusap!D3936</f>
        <v>0</v>
      </c>
      <c r="E3936" s="16">
        <f>ABS(Solieusap!E3936)</f>
        <v>0</v>
      </c>
      <c r="F3936" s="16">
        <f>ABS(Solieusap!F3936)</f>
        <v>0</v>
      </c>
      <c r="G3936" s="16">
        <f>ABS(Solieusap!G3936)</f>
        <v>0</v>
      </c>
      <c r="H3936" s="16">
        <f>ABS(Solieusap!H3936)</f>
        <v>0</v>
      </c>
      <c r="I3936" s="16">
        <f>ABS(Solieusap!I3936)</f>
        <v>0</v>
      </c>
      <c r="J3936" s="16">
        <f>ABS(Solieusap!J3936)</f>
        <v>0</v>
      </c>
      <c r="K3936" s="16">
        <f t="shared" si="0"/>
        <v>0</v>
      </c>
      <c r="L3936" s="16">
        <f t="shared" si="1"/>
        <v>0</v>
      </c>
    </row>
    <row r="3937" spans="1:12" ht="16.5" customHeight="1">
      <c r="A3937" s="15">
        <f>Solieusap!A3937</f>
        <v>0</v>
      </c>
      <c r="B3937" s="15">
        <f>Solieusap!B3937</f>
        <v>0</v>
      </c>
      <c r="C3937" s="15">
        <f>Solieusap!C3937</f>
        <v>0</v>
      </c>
      <c r="D3937" s="15">
        <f>Solieusap!D3937</f>
        <v>0</v>
      </c>
      <c r="E3937" s="16">
        <f>ABS(Solieusap!E3937)</f>
        <v>0</v>
      </c>
      <c r="F3937" s="16">
        <f>ABS(Solieusap!F3937)</f>
        <v>0</v>
      </c>
      <c r="G3937" s="16">
        <f>ABS(Solieusap!G3937)</f>
        <v>0</v>
      </c>
      <c r="H3937" s="16">
        <f>ABS(Solieusap!H3937)</f>
        <v>0</v>
      </c>
      <c r="I3937" s="16">
        <f>ABS(Solieusap!I3937)</f>
        <v>0</v>
      </c>
      <c r="J3937" s="16">
        <f>ABS(Solieusap!J3937)</f>
        <v>0</v>
      </c>
      <c r="K3937" s="16">
        <f t="shared" si="0"/>
        <v>0</v>
      </c>
      <c r="L3937" s="16">
        <f t="shared" si="1"/>
        <v>0</v>
      </c>
    </row>
    <row r="3938" spans="1:12" ht="16.5" customHeight="1">
      <c r="A3938" s="15">
        <f>Solieusap!A3938</f>
        <v>0</v>
      </c>
      <c r="B3938" s="15">
        <f>Solieusap!B3938</f>
        <v>0</v>
      </c>
      <c r="C3938" s="15">
        <f>Solieusap!C3938</f>
        <v>0</v>
      </c>
      <c r="D3938" s="15">
        <f>Solieusap!D3938</f>
        <v>0</v>
      </c>
      <c r="E3938" s="16">
        <f>ABS(Solieusap!E3938)</f>
        <v>0</v>
      </c>
      <c r="F3938" s="16">
        <f>ABS(Solieusap!F3938)</f>
        <v>0</v>
      </c>
      <c r="G3938" s="16">
        <f>ABS(Solieusap!G3938)</f>
        <v>0</v>
      </c>
      <c r="H3938" s="16">
        <f>ABS(Solieusap!H3938)</f>
        <v>0</v>
      </c>
      <c r="I3938" s="16">
        <f>ABS(Solieusap!I3938)</f>
        <v>0</v>
      </c>
      <c r="J3938" s="16">
        <f>ABS(Solieusap!J3938)</f>
        <v>0</v>
      </c>
      <c r="K3938" s="16">
        <f t="shared" si="0"/>
        <v>0</v>
      </c>
      <c r="L3938" s="16">
        <f t="shared" si="1"/>
        <v>0</v>
      </c>
    </row>
    <row r="3939" spans="1:12" ht="16.5" customHeight="1">
      <c r="A3939" s="15">
        <f>Solieusap!A3939</f>
        <v>0</v>
      </c>
      <c r="B3939" s="15">
        <f>Solieusap!B3939</f>
        <v>0</v>
      </c>
      <c r="C3939" s="15">
        <f>Solieusap!C3939</f>
        <v>0</v>
      </c>
      <c r="D3939" s="15">
        <f>Solieusap!D3939</f>
        <v>0</v>
      </c>
      <c r="E3939" s="16">
        <f>ABS(Solieusap!E3939)</f>
        <v>0</v>
      </c>
      <c r="F3939" s="16">
        <f>ABS(Solieusap!F3939)</f>
        <v>0</v>
      </c>
      <c r="G3939" s="16">
        <f>ABS(Solieusap!G3939)</f>
        <v>0</v>
      </c>
      <c r="H3939" s="16">
        <f>ABS(Solieusap!H3939)</f>
        <v>0</v>
      </c>
      <c r="I3939" s="16">
        <f>ABS(Solieusap!I3939)</f>
        <v>0</v>
      </c>
      <c r="J3939" s="16">
        <f>ABS(Solieusap!J3939)</f>
        <v>0</v>
      </c>
      <c r="K3939" s="16">
        <f t="shared" si="0"/>
        <v>0</v>
      </c>
      <c r="L3939" s="16">
        <f t="shared" si="1"/>
        <v>0</v>
      </c>
    </row>
    <row r="3940" spans="1:12" ht="16.5" customHeight="1">
      <c r="A3940" s="15">
        <f>Solieusap!A3940</f>
        <v>0</v>
      </c>
      <c r="B3940" s="15">
        <f>Solieusap!B3940</f>
        <v>0</v>
      </c>
      <c r="C3940" s="15">
        <f>Solieusap!C3940</f>
        <v>0</v>
      </c>
      <c r="D3940" s="15">
        <f>Solieusap!D3940</f>
        <v>0</v>
      </c>
      <c r="E3940" s="16">
        <f>ABS(Solieusap!E3940)</f>
        <v>0</v>
      </c>
      <c r="F3940" s="16">
        <f>ABS(Solieusap!F3940)</f>
        <v>0</v>
      </c>
      <c r="G3940" s="16">
        <f>ABS(Solieusap!G3940)</f>
        <v>0</v>
      </c>
      <c r="H3940" s="16">
        <f>ABS(Solieusap!H3940)</f>
        <v>0</v>
      </c>
      <c r="I3940" s="16">
        <f>ABS(Solieusap!I3940)</f>
        <v>0</v>
      </c>
      <c r="J3940" s="16">
        <f>ABS(Solieusap!J3940)</f>
        <v>0</v>
      </c>
      <c r="K3940" s="16">
        <f t="shared" si="0"/>
        <v>0</v>
      </c>
      <c r="L3940" s="16">
        <f t="shared" si="1"/>
        <v>0</v>
      </c>
    </row>
    <row r="3941" spans="1:12" ht="16.5" customHeight="1">
      <c r="A3941" s="15">
        <f>Solieusap!A3941</f>
        <v>0</v>
      </c>
      <c r="B3941" s="15">
        <f>Solieusap!B3941</f>
        <v>0</v>
      </c>
      <c r="C3941" s="15">
        <f>Solieusap!C3941</f>
        <v>0</v>
      </c>
      <c r="D3941" s="15">
        <f>Solieusap!D3941</f>
        <v>0</v>
      </c>
      <c r="E3941" s="16">
        <f>ABS(Solieusap!E3941)</f>
        <v>0</v>
      </c>
      <c r="F3941" s="16">
        <f>ABS(Solieusap!F3941)</f>
        <v>0</v>
      </c>
      <c r="G3941" s="16">
        <f>ABS(Solieusap!G3941)</f>
        <v>0</v>
      </c>
      <c r="H3941" s="16">
        <f>ABS(Solieusap!H3941)</f>
        <v>0</v>
      </c>
      <c r="I3941" s="16">
        <f>ABS(Solieusap!I3941)</f>
        <v>0</v>
      </c>
      <c r="J3941" s="16">
        <f>ABS(Solieusap!J3941)</f>
        <v>0</v>
      </c>
      <c r="K3941" s="16">
        <f t="shared" si="0"/>
        <v>0</v>
      </c>
      <c r="L3941" s="16">
        <f t="shared" si="1"/>
        <v>0</v>
      </c>
    </row>
    <row r="3942" spans="1:12" ht="16.5" customHeight="1">
      <c r="A3942" s="15">
        <f>Solieusap!A3942</f>
        <v>0</v>
      </c>
      <c r="B3942" s="15">
        <f>Solieusap!B3942</f>
        <v>0</v>
      </c>
      <c r="C3942" s="15">
        <f>Solieusap!C3942</f>
        <v>0</v>
      </c>
      <c r="D3942" s="15">
        <f>Solieusap!D3942</f>
        <v>0</v>
      </c>
      <c r="E3942" s="16">
        <f>ABS(Solieusap!E3942)</f>
        <v>0</v>
      </c>
      <c r="F3942" s="16">
        <f>ABS(Solieusap!F3942)</f>
        <v>0</v>
      </c>
      <c r="G3942" s="16">
        <f>ABS(Solieusap!G3942)</f>
        <v>0</v>
      </c>
      <c r="H3942" s="16">
        <f>ABS(Solieusap!H3942)</f>
        <v>0</v>
      </c>
      <c r="I3942" s="16">
        <f>ABS(Solieusap!I3942)</f>
        <v>0</v>
      </c>
      <c r="J3942" s="16">
        <f>ABS(Solieusap!J3942)</f>
        <v>0</v>
      </c>
      <c r="K3942" s="16">
        <f t="shared" si="0"/>
        <v>0</v>
      </c>
      <c r="L3942" s="16">
        <f t="shared" si="1"/>
        <v>0</v>
      </c>
    </row>
    <row r="3943" spans="1:12" ht="16.5" customHeight="1">
      <c r="A3943" s="15">
        <f>Solieusap!A3943</f>
        <v>0</v>
      </c>
      <c r="B3943" s="15">
        <f>Solieusap!B3943</f>
        <v>0</v>
      </c>
      <c r="C3943" s="15">
        <f>Solieusap!C3943</f>
        <v>0</v>
      </c>
      <c r="D3943" s="15">
        <f>Solieusap!D3943</f>
        <v>0</v>
      </c>
      <c r="E3943" s="16">
        <f>ABS(Solieusap!E3943)</f>
        <v>0</v>
      </c>
      <c r="F3943" s="16">
        <f>ABS(Solieusap!F3943)</f>
        <v>0</v>
      </c>
      <c r="G3943" s="16">
        <f>ABS(Solieusap!G3943)</f>
        <v>0</v>
      </c>
      <c r="H3943" s="16">
        <f>ABS(Solieusap!H3943)</f>
        <v>0</v>
      </c>
      <c r="I3943" s="16">
        <f>ABS(Solieusap!I3943)</f>
        <v>0</v>
      </c>
      <c r="J3943" s="16">
        <f>ABS(Solieusap!J3943)</f>
        <v>0</v>
      </c>
      <c r="K3943" s="16">
        <f t="shared" si="0"/>
        <v>0</v>
      </c>
      <c r="L3943" s="16">
        <f t="shared" si="1"/>
        <v>0</v>
      </c>
    </row>
    <row r="3944" spans="1:12" ht="16.5" customHeight="1">
      <c r="A3944" s="15">
        <f>Solieusap!A3944</f>
        <v>0</v>
      </c>
      <c r="B3944" s="15">
        <f>Solieusap!B3944</f>
        <v>0</v>
      </c>
      <c r="C3944" s="15">
        <f>Solieusap!C3944</f>
        <v>0</v>
      </c>
      <c r="D3944" s="15">
        <f>Solieusap!D3944</f>
        <v>0</v>
      </c>
      <c r="E3944" s="16">
        <f>ABS(Solieusap!E3944)</f>
        <v>0</v>
      </c>
      <c r="F3944" s="16">
        <f>ABS(Solieusap!F3944)</f>
        <v>0</v>
      </c>
      <c r="G3944" s="16">
        <f>ABS(Solieusap!G3944)</f>
        <v>0</v>
      </c>
      <c r="H3944" s="16">
        <f>ABS(Solieusap!H3944)</f>
        <v>0</v>
      </c>
      <c r="I3944" s="16">
        <f>ABS(Solieusap!I3944)</f>
        <v>0</v>
      </c>
      <c r="J3944" s="16">
        <f>ABS(Solieusap!J3944)</f>
        <v>0</v>
      </c>
      <c r="K3944" s="16">
        <f t="shared" si="0"/>
        <v>0</v>
      </c>
      <c r="L3944" s="16">
        <f t="shared" si="1"/>
        <v>0</v>
      </c>
    </row>
    <row r="3945" spans="1:12" ht="16.5" customHeight="1">
      <c r="A3945" s="15">
        <f>Solieusap!A3945</f>
        <v>0</v>
      </c>
      <c r="B3945" s="15">
        <f>Solieusap!B3945</f>
        <v>0</v>
      </c>
      <c r="C3945" s="15">
        <f>Solieusap!C3945</f>
        <v>0</v>
      </c>
      <c r="D3945" s="15">
        <f>Solieusap!D3945</f>
        <v>0</v>
      </c>
      <c r="E3945" s="16">
        <f>ABS(Solieusap!E3945)</f>
        <v>0</v>
      </c>
      <c r="F3945" s="16">
        <f>ABS(Solieusap!F3945)</f>
        <v>0</v>
      </c>
      <c r="G3945" s="16">
        <f>ABS(Solieusap!G3945)</f>
        <v>0</v>
      </c>
      <c r="H3945" s="16">
        <f>ABS(Solieusap!H3945)</f>
        <v>0</v>
      </c>
      <c r="I3945" s="16">
        <f>ABS(Solieusap!I3945)</f>
        <v>0</v>
      </c>
      <c r="J3945" s="16">
        <f>ABS(Solieusap!J3945)</f>
        <v>0</v>
      </c>
      <c r="K3945" s="16">
        <f t="shared" si="0"/>
        <v>0</v>
      </c>
      <c r="L3945" s="16">
        <f t="shared" si="1"/>
        <v>0</v>
      </c>
    </row>
    <row r="3946" spans="1:12" ht="16.5" customHeight="1">
      <c r="A3946" s="15">
        <f>Solieusap!A3946</f>
        <v>0</v>
      </c>
      <c r="B3946" s="15">
        <f>Solieusap!B3946</f>
        <v>0</v>
      </c>
      <c r="C3946" s="15">
        <f>Solieusap!C3946</f>
        <v>0</v>
      </c>
      <c r="D3946" s="15">
        <f>Solieusap!D3946</f>
        <v>0</v>
      </c>
      <c r="E3946" s="16">
        <f>ABS(Solieusap!E3946)</f>
        <v>0</v>
      </c>
      <c r="F3946" s="16">
        <f>ABS(Solieusap!F3946)</f>
        <v>0</v>
      </c>
      <c r="G3946" s="16">
        <f>ABS(Solieusap!G3946)</f>
        <v>0</v>
      </c>
      <c r="H3946" s="16">
        <f>ABS(Solieusap!H3946)</f>
        <v>0</v>
      </c>
      <c r="I3946" s="16">
        <f>ABS(Solieusap!I3946)</f>
        <v>0</v>
      </c>
      <c r="J3946" s="16">
        <f>ABS(Solieusap!J3946)</f>
        <v>0</v>
      </c>
      <c r="K3946" s="16">
        <f t="shared" si="0"/>
        <v>0</v>
      </c>
      <c r="L3946" s="16">
        <f t="shared" si="1"/>
        <v>0</v>
      </c>
    </row>
    <row r="3947" spans="1:12" ht="16.5" customHeight="1">
      <c r="A3947" s="15">
        <f>Solieusap!A3947</f>
        <v>0</v>
      </c>
      <c r="B3947" s="15">
        <f>Solieusap!B3947</f>
        <v>0</v>
      </c>
      <c r="C3947" s="15">
        <f>Solieusap!C3947</f>
        <v>0</v>
      </c>
      <c r="D3947" s="15">
        <f>Solieusap!D3947</f>
        <v>0</v>
      </c>
      <c r="E3947" s="16">
        <f>ABS(Solieusap!E3947)</f>
        <v>0</v>
      </c>
      <c r="F3947" s="16">
        <f>ABS(Solieusap!F3947)</f>
        <v>0</v>
      </c>
      <c r="G3947" s="16">
        <f>ABS(Solieusap!G3947)</f>
        <v>0</v>
      </c>
      <c r="H3947" s="16">
        <f>ABS(Solieusap!H3947)</f>
        <v>0</v>
      </c>
      <c r="I3947" s="16">
        <f>ABS(Solieusap!I3947)</f>
        <v>0</v>
      </c>
      <c r="J3947" s="16">
        <f>ABS(Solieusap!J3947)</f>
        <v>0</v>
      </c>
      <c r="K3947" s="16">
        <f t="shared" si="0"/>
        <v>0</v>
      </c>
      <c r="L3947" s="16">
        <f t="shared" si="1"/>
        <v>0</v>
      </c>
    </row>
    <row r="3948" spans="1:12" ht="16.5" customHeight="1">
      <c r="A3948" s="15">
        <f>Solieusap!A3948</f>
        <v>0</v>
      </c>
      <c r="B3948" s="15">
        <f>Solieusap!B3948</f>
        <v>0</v>
      </c>
      <c r="C3948" s="15">
        <f>Solieusap!C3948</f>
        <v>0</v>
      </c>
      <c r="D3948" s="15">
        <f>Solieusap!D3948</f>
        <v>0</v>
      </c>
      <c r="E3948" s="16">
        <f>ABS(Solieusap!E3948)</f>
        <v>0</v>
      </c>
      <c r="F3948" s="16">
        <f>ABS(Solieusap!F3948)</f>
        <v>0</v>
      </c>
      <c r="G3948" s="16">
        <f>ABS(Solieusap!G3948)</f>
        <v>0</v>
      </c>
      <c r="H3948" s="16">
        <f>ABS(Solieusap!H3948)</f>
        <v>0</v>
      </c>
      <c r="I3948" s="16">
        <f>ABS(Solieusap!I3948)</f>
        <v>0</v>
      </c>
      <c r="J3948" s="16">
        <f>ABS(Solieusap!J3948)</f>
        <v>0</v>
      </c>
      <c r="K3948" s="16">
        <f t="shared" si="0"/>
        <v>0</v>
      </c>
      <c r="L3948" s="16">
        <f t="shared" si="1"/>
        <v>0</v>
      </c>
    </row>
    <row r="3949" spans="1:12" ht="16.5" customHeight="1">
      <c r="A3949" s="15">
        <f>Solieusap!A3949</f>
        <v>0</v>
      </c>
      <c r="B3949" s="15">
        <f>Solieusap!B3949</f>
        <v>0</v>
      </c>
      <c r="C3949" s="15">
        <f>Solieusap!C3949</f>
        <v>0</v>
      </c>
      <c r="D3949" s="15">
        <f>Solieusap!D3949</f>
        <v>0</v>
      </c>
      <c r="E3949" s="16">
        <f>ABS(Solieusap!E3949)</f>
        <v>0</v>
      </c>
      <c r="F3949" s="16">
        <f>ABS(Solieusap!F3949)</f>
        <v>0</v>
      </c>
      <c r="G3949" s="16">
        <f>ABS(Solieusap!G3949)</f>
        <v>0</v>
      </c>
      <c r="H3949" s="16">
        <f>ABS(Solieusap!H3949)</f>
        <v>0</v>
      </c>
      <c r="I3949" s="16">
        <f>ABS(Solieusap!I3949)</f>
        <v>0</v>
      </c>
      <c r="J3949" s="16">
        <f>ABS(Solieusap!J3949)</f>
        <v>0</v>
      </c>
      <c r="K3949" s="16">
        <f t="shared" si="0"/>
        <v>0</v>
      </c>
      <c r="L3949" s="16">
        <f t="shared" si="1"/>
        <v>0</v>
      </c>
    </row>
    <row r="3950" spans="1:12" ht="16.5" customHeight="1">
      <c r="A3950" s="15">
        <f>Solieusap!A3950</f>
        <v>0</v>
      </c>
      <c r="B3950" s="15">
        <f>Solieusap!B3950</f>
        <v>0</v>
      </c>
      <c r="C3950" s="15">
        <f>Solieusap!C3950</f>
        <v>0</v>
      </c>
      <c r="D3950" s="15">
        <f>Solieusap!D3950</f>
        <v>0</v>
      </c>
      <c r="E3950" s="16">
        <f>ABS(Solieusap!E3950)</f>
        <v>0</v>
      </c>
      <c r="F3950" s="16">
        <f>ABS(Solieusap!F3950)</f>
        <v>0</v>
      </c>
      <c r="G3950" s="16">
        <f>ABS(Solieusap!G3950)</f>
        <v>0</v>
      </c>
      <c r="H3950" s="16">
        <f>ABS(Solieusap!H3950)</f>
        <v>0</v>
      </c>
      <c r="I3950" s="16">
        <f>ABS(Solieusap!I3950)</f>
        <v>0</v>
      </c>
      <c r="J3950" s="16">
        <f>ABS(Solieusap!J3950)</f>
        <v>0</v>
      </c>
      <c r="K3950" s="16">
        <f t="shared" si="0"/>
        <v>0</v>
      </c>
      <c r="L3950" s="16">
        <f t="shared" si="1"/>
        <v>0</v>
      </c>
    </row>
    <row r="3951" spans="1:12" ht="16.5" customHeight="1">
      <c r="A3951" s="15">
        <f>Solieusap!A3951</f>
        <v>0</v>
      </c>
      <c r="B3951" s="15">
        <f>Solieusap!B3951</f>
        <v>0</v>
      </c>
      <c r="C3951" s="15">
        <f>Solieusap!C3951</f>
        <v>0</v>
      </c>
      <c r="D3951" s="15">
        <f>Solieusap!D3951</f>
        <v>0</v>
      </c>
      <c r="E3951" s="16">
        <f>ABS(Solieusap!E3951)</f>
        <v>0</v>
      </c>
      <c r="F3951" s="16">
        <f>ABS(Solieusap!F3951)</f>
        <v>0</v>
      </c>
      <c r="G3951" s="16">
        <f>ABS(Solieusap!G3951)</f>
        <v>0</v>
      </c>
      <c r="H3951" s="16">
        <f>ABS(Solieusap!H3951)</f>
        <v>0</v>
      </c>
      <c r="I3951" s="16">
        <f>ABS(Solieusap!I3951)</f>
        <v>0</v>
      </c>
      <c r="J3951" s="16">
        <f>ABS(Solieusap!J3951)</f>
        <v>0</v>
      </c>
      <c r="K3951" s="16">
        <f t="shared" si="0"/>
        <v>0</v>
      </c>
      <c r="L3951" s="16">
        <f t="shared" si="1"/>
        <v>0</v>
      </c>
    </row>
    <row r="3952" spans="1:12" ht="16.5" customHeight="1">
      <c r="A3952" s="15">
        <f>Solieusap!A3952</f>
        <v>0</v>
      </c>
      <c r="B3952" s="15">
        <f>Solieusap!B3952</f>
        <v>0</v>
      </c>
      <c r="C3952" s="15">
        <f>Solieusap!C3952</f>
        <v>0</v>
      </c>
      <c r="D3952" s="15">
        <f>Solieusap!D3952</f>
        <v>0</v>
      </c>
      <c r="E3952" s="16">
        <f>ABS(Solieusap!E3952)</f>
        <v>0</v>
      </c>
      <c r="F3952" s="16">
        <f>ABS(Solieusap!F3952)</f>
        <v>0</v>
      </c>
      <c r="G3952" s="16">
        <f>ABS(Solieusap!G3952)</f>
        <v>0</v>
      </c>
      <c r="H3952" s="16">
        <f>ABS(Solieusap!H3952)</f>
        <v>0</v>
      </c>
      <c r="I3952" s="16">
        <f>ABS(Solieusap!I3952)</f>
        <v>0</v>
      </c>
      <c r="J3952" s="16">
        <f>ABS(Solieusap!J3952)</f>
        <v>0</v>
      </c>
      <c r="K3952" s="16">
        <f t="shared" si="0"/>
        <v>0</v>
      </c>
      <c r="L3952" s="16">
        <f t="shared" si="1"/>
        <v>0</v>
      </c>
    </row>
    <row r="3953" spans="1:12" ht="16.5" customHeight="1">
      <c r="A3953" s="15">
        <f>Solieusap!A3953</f>
        <v>0</v>
      </c>
      <c r="B3953" s="15">
        <f>Solieusap!B3953</f>
        <v>0</v>
      </c>
      <c r="C3953" s="15">
        <f>Solieusap!C3953</f>
        <v>0</v>
      </c>
      <c r="D3953" s="15">
        <f>Solieusap!D3953</f>
        <v>0</v>
      </c>
      <c r="E3953" s="16">
        <f>ABS(Solieusap!E3953)</f>
        <v>0</v>
      </c>
      <c r="F3953" s="16">
        <f>ABS(Solieusap!F3953)</f>
        <v>0</v>
      </c>
      <c r="G3953" s="16">
        <f>ABS(Solieusap!G3953)</f>
        <v>0</v>
      </c>
      <c r="H3953" s="16">
        <f>ABS(Solieusap!H3953)</f>
        <v>0</v>
      </c>
      <c r="I3953" s="16">
        <f>ABS(Solieusap!I3953)</f>
        <v>0</v>
      </c>
      <c r="J3953" s="16">
        <f>ABS(Solieusap!J3953)</f>
        <v>0</v>
      </c>
      <c r="K3953" s="16">
        <f t="shared" si="0"/>
        <v>0</v>
      </c>
      <c r="L3953" s="16">
        <f t="shared" si="1"/>
        <v>0</v>
      </c>
    </row>
    <row r="3954" spans="1:12" ht="16.5" customHeight="1">
      <c r="A3954" s="15">
        <f>Solieusap!A3954</f>
        <v>0</v>
      </c>
      <c r="B3954" s="15">
        <f>Solieusap!B3954</f>
        <v>0</v>
      </c>
      <c r="C3954" s="15">
        <f>Solieusap!C3954</f>
        <v>0</v>
      </c>
      <c r="D3954" s="15">
        <f>Solieusap!D3954</f>
        <v>0</v>
      </c>
      <c r="E3954" s="16">
        <f>ABS(Solieusap!E3954)</f>
        <v>0</v>
      </c>
      <c r="F3954" s="16">
        <f>ABS(Solieusap!F3954)</f>
        <v>0</v>
      </c>
      <c r="G3954" s="16">
        <f>ABS(Solieusap!G3954)</f>
        <v>0</v>
      </c>
      <c r="H3954" s="16">
        <f>ABS(Solieusap!H3954)</f>
        <v>0</v>
      </c>
      <c r="I3954" s="16">
        <f>ABS(Solieusap!I3954)</f>
        <v>0</v>
      </c>
      <c r="J3954" s="16">
        <f>ABS(Solieusap!J3954)</f>
        <v>0</v>
      </c>
      <c r="K3954" s="16">
        <f t="shared" si="0"/>
        <v>0</v>
      </c>
      <c r="L3954" s="16">
        <f t="shared" si="1"/>
        <v>0</v>
      </c>
    </row>
    <row r="3955" spans="1:12" ht="16.5" customHeight="1">
      <c r="A3955" s="15">
        <f>Solieusap!A3955</f>
        <v>0</v>
      </c>
      <c r="B3955" s="15">
        <f>Solieusap!B3955</f>
        <v>0</v>
      </c>
      <c r="C3955" s="15">
        <f>Solieusap!C3955</f>
        <v>0</v>
      </c>
      <c r="D3955" s="15">
        <f>Solieusap!D3955</f>
        <v>0</v>
      </c>
      <c r="E3955" s="16">
        <f>ABS(Solieusap!E3955)</f>
        <v>0</v>
      </c>
      <c r="F3955" s="16">
        <f>ABS(Solieusap!F3955)</f>
        <v>0</v>
      </c>
      <c r="G3955" s="16">
        <f>ABS(Solieusap!G3955)</f>
        <v>0</v>
      </c>
      <c r="H3955" s="16">
        <f>ABS(Solieusap!H3955)</f>
        <v>0</v>
      </c>
      <c r="I3955" s="16">
        <f>ABS(Solieusap!I3955)</f>
        <v>0</v>
      </c>
      <c r="J3955" s="16">
        <f>ABS(Solieusap!J3955)</f>
        <v>0</v>
      </c>
      <c r="K3955" s="16">
        <f t="shared" si="0"/>
        <v>0</v>
      </c>
      <c r="L3955" s="16">
        <f t="shared" si="1"/>
        <v>0</v>
      </c>
    </row>
    <row r="3956" spans="1:12" ht="16.5" customHeight="1">
      <c r="A3956" s="15">
        <f>Solieusap!A3956</f>
        <v>0</v>
      </c>
      <c r="B3956" s="15">
        <f>Solieusap!B3956</f>
        <v>0</v>
      </c>
      <c r="C3956" s="15">
        <f>Solieusap!C3956</f>
        <v>0</v>
      </c>
      <c r="D3956" s="15">
        <f>Solieusap!D3956</f>
        <v>0</v>
      </c>
      <c r="E3956" s="16">
        <f>ABS(Solieusap!E3956)</f>
        <v>0</v>
      </c>
      <c r="F3956" s="16">
        <f>ABS(Solieusap!F3956)</f>
        <v>0</v>
      </c>
      <c r="G3956" s="16">
        <f>ABS(Solieusap!G3956)</f>
        <v>0</v>
      </c>
      <c r="H3956" s="16">
        <f>ABS(Solieusap!H3956)</f>
        <v>0</v>
      </c>
      <c r="I3956" s="16">
        <f>ABS(Solieusap!I3956)</f>
        <v>0</v>
      </c>
      <c r="J3956" s="16">
        <f>ABS(Solieusap!J3956)</f>
        <v>0</v>
      </c>
      <c r="K3956" s="16">
        <f t="shared" si="0"/>
        <v>0</v>
      </c>
      <c r="L3956" s="16">
        <f t="shared" si="1"/>
        <v>0</v>
      </c>
    </row>
    <row r="3957" spans="1:12" ht="16.5" customHeight="1">
      <c r="A3957" s="15">
        <f>Solieusap!A3957</f>
        <v>0</v>
      </c>
      <c r="B3957" s="15">
        <f>Solieusap!B3957</f>
        <v>0</v>
      </c>
      <c r="C3957" s="15">
        <f>Solieusap!C3957</f>
        <v>0</v>
      </c>
      <c r="D3957" s="15">
        <f>Solieusap!D3957</f>
        <v>0</v>
      </c>
      <c r="E3957" s="16">
        <f>ABS(Solieusap!E3957)</f>
        <v>0</v>
      </c>
      <c r="F3957" s="16">
        <f>ABS(Solieusap!F3957)</f>
        <v>0</v>
      </c>
      <c r="G3957" s="16">
        <f>ABS(Solieusap!G3957)</f>
        <v>0</v>
      </c>
      <c r="H3957" s="16">
        <f>ABS(Solieusap!H3957)</f>
        <v>0</v>
      </c>
      <c r="I3957" s="16">
        <f>ABS(Solieusap!I3957)</f>
        <v>0</v>
      </c>
      <c r="J3957" s="16">
        <f>ABS(Solieusap!J3957)</f>
        <v>0</v>
      </c>
      <c r="K3957" s="16">
        <f t="shared" si="0"/>
        <v>0</v>
      </c>
      <c r="L3957" s="16">
        <f t="shared" si="1"/>
        <v>0</v>
      </c>
    </row>
    <row r="3958" spans="1:12" ht="16.5" customHeight="1">
      <c r="A3958" s="15">
        <f>Solieusap!A3958</f>
        <v>0</v>
      </c>
      <c r="B3958" s="15">
        <f>Solieusap!B3958</f>
        <v>0</v>
      </c>
      <c r="C3958" s="15">
        <f>Solieusap!C3958</f>
        <v>0</v>
      </c>
      <c r="D3958" s="15">
        <f>Solieusap!D3958</f>
        <v>0</v>
      </c>
      <c r="E3958" s="16">
        <f>ABS(Solieusap!E3958)</f>
        <v>0</v>
      </c>
      <c r="F3958" s="16">
        <f>ABS(Solieusap!F3958)</f>
        <v>0</v>
      </c>
      <c r="G3958" s="16">
        <f>ABS(Solieusap!G3958)</f>
        <v>0</v>
      </c>
      <c r="H3958" s="16">
        <f>ABS(Solieusap!H3958)</f>
        <v>0</v>
      </c>
      <c r="I3958" s="16">
        <f>ABS(Solieusap!I3958)</f>
        <v>0</v>
      </c>
      <c r="J3958" s="16">
        <f>ABS(Solieusap!J3958)</f>
        <v>0</v>
      </c>
      <c r="K3958" s="16">
        <f t="shared" si="0"/>
        <v>0</v>
      </c>
      <c r="L3958" s="16">
        <f t="shared" si="1"/>
        <v>0</v>
      </c>
    </row>
    <row r="3959" spans="1:12" ht="16.5" customHeight="1">
      <c r="A3959" s="15">
        <f>Solieusap!A3959</f>
        <v>0</v>
      </c>
      <c r="B3959" s="15">
        <f>Solieusap!B3959</f>
        <v>0</v>
      </c>
      <c r="C3959" s="15">
        <f>Solieusap!C3959</f>
        <v>0</v>
      </c>
      <c r="D3959" s="15">
        <f>Solieusap!D3959</f>
        <v>0</v>
      </c>
      <c r="E3959" s="16">
        <f>ABS(Solieusap!E3959)</f>
        <v>0</v>
      </c>
      <c r="F3959" s="16">
        <f>ABS(Solieusap!F3959)</f>
        <v>0</v>
      </c>
      <c r="G3959" s="16">
        <f>ABS(Solieusap!G3959)</f>
        <v>0</v>
      </c>
      <c r="H3959" s="16">
        <f>ABS(Solieusap!H3959)</f>
        <v>0</v>
      </c>
      <c r="I3959" s="16">
        <f>ABS(Solieusap!I3959)</f>
        <v>0</v>
      </c>
      <c r="J3959" s="16">
        <f>ABS(Solieusap!J3959)</f>
        <v>0</v>
      </c>
      <c r="K3959" s="16">
        <f t="shared" si="0"/>
        <v>0</v>
      </c>
      <c r="L3959" s="16">
        <f t="shared" si="1"/>
        <v>0</v>
      </c>
    </row>
    <row r="3960" spans="1:12" ht="16.5" customHeight="1">
      <c r="A3960" s="15">
        <f>Solieusap!A3960</f>
        <v>0</v>
      </c>
      <c r="B3960" s="15">
        <f>Solieusap!B3960</f>
        <v>0</v>
      </c>
      <c r="C3960" s="15">
        <f>Solieusap!C3960</f>
        <v>0</v>
      </c>
      <c r="D3960" s="15">
        <f>Solieusap!D3960</f>
        <v>0</v>
      </c>
      <c r="E3960" s="16">
        <f>ABS(Solieusap!E3960)</f>
        <v>0</v>
      </c>
      <c r="F3960" s="16">
        <f>ABS(Solieusap!F3960)</f>
        <v>0</v>
      </c>
      <c r="G3960" s="16">
        <f>ABS(Solieusap!G3960)</f>
        <v>0</v>
      </c>
      <c r="H3960" s="16">
        <f>ABS(Solieusap!H3960)</f>
        <v>0</v>
      </c>
      <c r="I3960" s="16">
        <f>ABS(Solieusap!I3960)</f>
        <v>0</v>
      </c>
      <c r="J3960" s="16">
        <f>ABS(Solieusap!J3960)</f>
        <v>0</v>
      </c>
      <c r="K3960" s="16">
        <f t="shared" si="0"/>
        <v>0</v>
      </c>
      <c r="L3960" s="16">
        <f t="shared" si="1"/>
        <v>0</v>
      </c>
    </row>
    <row r="3961" spans="1:12" ht="16.5" customHeight="1">
      <c r="A3961" s="15">
        <f>Solieusap!A3961</f>
        <v>0</v>
      </c>
      <c r="B3961" s="15">
        <f>Solieusap!B3961</f>
        <v>0</v>
      </c>
      <c r="C3961" s="15">
        <f>Solieusap!C3961</f>
        <v>0</v>
      </c>
      <c r="D3961" s="15">
        <f>Solieusap!D3961</f>
        <v>0</v>
      </c>
      <c r="E3961" s="16">
        <f>ABS(Solieusap!E3961)</f>
        <v>0</v>
      </c>
      <c r="F3961" s="16">
        <f>ABS(Solieusap!F3961)</f>
        <v>0</v>
      </c>
      <c r="G3961" s="16">
        <f>ABS(Solieusap!G3961)</f>
        <v>0</v>
      </c>
      <c r="H3961" s="16">
        <f>ABS(Solieusap!H3961)</f>
        <v>0</v>
      </c>
      <c r="I3961" s="16">
        <f>ABS(Solieusap!I3961)</f>
        <v>0</v>
      </c>
      <c r="J3961" s="16">
        <f>ABS(Solieusap!J3961)</f>
        <v>0</v>
      </c>
      <c r="K3961" s="16">
        <f t="shared" si="0"/>
        <v>0</v>
      </c>
      <c r="L3961" s="16">
        <f t="shared" si="1"/>
        <v>0</v>
      </c>
    </row>
    <row r="3962" spans="1:12" ht="16.5" customHeight="1">
      <c r="A3962" s="15">
        <f>Solieusap!A3962</f>
        <v>0</v>
      </c>
      <c r="B3962" s="15">
        <f>Solieusap!B3962</f>
        <v>0</v>
      </c>
      <c r="C3962" s="15">
        <f>Solieusap!C3962</f>
        <v>0</v>
      </c>
      <c r="D3962" s="15">
        <f>Solieusap!D3962</f>
        <v>0</v>
      </c>
      <c r="E3962" s="16">
        <f>ABS(Solieusap!E3962)</f>
        <v>0</v>
      </c>
      <c r="F3962" s="16">
        <f>ABS(Solieusap!F3962)</f>
        <v>0</v>
      </c>
      <c r="G3962" s="16">
        <f>ABS(Solieusap!G3962)</f>
        <v>0</v>
      </c>
      <c r="H3962" s="16">
        <f>ABS(Solieusap!H3962)</f>
        <v>0</v>
      </c>
      <c r="I3962" s="16">
        <f>ABS(Solieusap!I3962)</f>
        <v>0</v>
      </c>
      <c r="J3962" s="16">
        <f>ABS(Solieusap!J3962)</f>
        <v>0</v>
      </c>
      <c r="K3962" s="16">
        <f t="shared" si="0"/>
        <v>0</v>
      </c>
      <c r="L3962" s="16">
        <f t="shared" si="1"/>
        <v>0</v>
      </c>
    </row>
    <row r="3963" spans="1:12" ht="16.5" customHeight="1">
      <c r="A3963" s="15">
        <f>Solieusap!A3963</f>
        <v>0</v>
      </c>
      <c r="B3963" s="15">
        <f>Solieusap!B3963</f>
        <v>0</v>
      </c>
      <c r="C3963" s="15">
        <f>Solieusap!C3963</f>
        <v>0</v>
      </c>
      <c r="D3963" s="15">
        <f>Solieusap!D3963</f>
        <v>0</v>
      </c>
      <c r="E3963" s="16">
        <f>ABS(Solieusap!E3963)</f>
        <v>0</v>
      </c>
      <c r="F3963" s="16">
        <f>ABS(Solieusap!F3963)</f>
        <v>0</v>
      </c>
      <c r="G3963" s="16">
        <f>ABS(Solieusap!G3963)</f>
        <v>0</v>
      </c>
      <c r="H3963" s="16">
        <f>ABS(Solieusap!H3963)</f>
        <v>0</v>
      </c>
      <c r="I3963" s="16">
        <f>ABS(Solieusap!I3963)</f>
        <v>0</v>
      </c>
      <c r="J3963" s="16">
        <f>ABS(Solieusap!J3963)</f>
        <v>0</v>
      </c>
      <c r="K3963" s="16">
        <f t="shared" si="0"/>
        <v>0</v>
      </c>
      <c r="L3963" s="16">
        <f t="shared" si="1"/>
        <v>0</v>
      </c>
    </row>
    <row r="3964" spans="1:12" ht="16.5" customHeight="1">
      <c r="A3964" s="15">
        <f>Solieusap!A3964</f>
        <v>0</v>
      </c>
      <c r="B3964" s="15">
        <f>Solieusap!B3964</f>
        <v>0</v>
      </c>
      <c r="C3964" s="15">
        <f>Solieusap!C3964</f>
        <v>0</v>
      </c>
      <c r="D3964" s="15">
        <f>Solieusap!D3964</f>
        <v>0</v>
      </c>
      <c r="E3964" s="16">
        <f>ABS(Solieusap!E3964)</f>
        <v>0</v>
      </c>
      <c r="F3964" s="16">
        <f>ABS(Solieusap!F3964)</f>
        <v>0</v>
      </c>
      <c r="G3964" s="16">
        <f>ABS(Solieusap!G3964)</f>
        <v>0</v>
      </c>
      <c r="H3964" s="16">
        <f>ABS(Solieusap!H3964)</f>
        <v>0</v>
      </c>
      <c r="I3964" s="16">
        <f>ABS(Solieusap!I3964)</f>
        <v>0</v>
      </c>
      <c r="J3964" s="16">
        <f>ABS(Solieusap!J3964)</f>
        <v>0</v>
      </c>
      <c r="K3964" s="16">
        <f t="shared" si="0"/>
        <v>0</v>
      </c>
      <c r="L3964" s="16">
        <f t="shared" si="1"/>
        <v>0</v>
      </c>
    </row>
    <row r="3965" spans="1:12" ht="16.5" customHeight="1">
      <c r="A3965" s="15">
        <f>Solieusap!A3965</f>
        <v>0</v>
      </c>
      <c r="B3965" s="15">
        <f>Solieusap!B3965</f>
        <v>0</v>
      </c>
      <c r="C3965" s="15">
        <f>Solieusap!C3965</f>
        <v>0</v>
      </c>
      <c r="D3965" s="15">
        <f>Solieusap!D3965</f>
        <v>0</v>
      </c>
      <c r="E3965" s="16">
        <f>ABS(Solieusap!E3965)</f>
        <v>0</v>
      </c>
      <c r="F3965" s="16">
        <f>ABS(Solieusap!F3965)</f>
        <v>0</v>
      </c>
      <c r="G3965" s="16">
        <f>ABS(Solieusap!G3965)</f>
        <v>0</v>
      </c>
      <c r="H3965" s="16">
        <f>ABS(Solieusap!H3965)</f>
        <v>0</v>
      </c>
      <c r="I3965" s="16">
        <f>ABS(Solieusap!I3965)</f>
        <v>0</v>
      </c>
      <c r="J3965" s="16">
        <f>ABS(Solieusap!J3965)</f>
        <v>0</v>
      </c>
      <c r="K3965" s="16">
        <f t="shared" si="0"/>
        <v>0</v>
      </c>
      <c r="L3965" s="16">
        <f t="shared" si="1"/>
        <v>0</v>
      </c>
    </row>
    <row r="3966" spans="1:12" ht="16.5" customHeight="1">
      <c r="A3966" s="15">
        <f>Solieusap!A3966</f>
        <v>0</v>
      </c>
      <c r="B3966" s="15">
        <f>Solieusap!B3966</f>
        <v>0</v>
      </c>
      <c r="C3966" s="15">
        <f>Solieusap!C3966</f>
        <v>0</v>
      </c>
      <c r="D3966" s="15">
        <f>Solieusap!D3966</f>
        <v>0</v>
      </c>
      <c r="E3966" s="16">
        <f>ABS(Solieusap!E3966)</f>
        <v>0</v>
      </c>
      <c r="F3966" s="16">
        <f>ABS(Solieusap!F3966)</f>
        <v>0</v>
      </c>
      <c r="G3966" s="16">
        <f>ABS(Solieusap!G3966)</f>
        <v>0</v>
      </c>
      <c r="H3966" s="16">
        <f>ABS(Solieusap!H3966)</f>
        <v>0</v>
      </c>
      <c r="I3966" s="16">
        <f>ABS(Solieusap!I3966)</f>
        <v>0</v>
      </c>
      <c r="J3966" s="16">
        <f>ABS(Solieusap!J3966)</f>
        <v>0</v>
      </c>
      <c r="K3966" s="16">
        <f t="shared" si="0"/>
        <v>0</v>
      </c>
      <c r="L3966" s="16">
        <f t="shared" si="1"/>
        <v>0</v>
      </c>
    </row>
    <row r="3967" spans="1:12" ht="16.5" customHeight="1">
      <c r="A3967" s="15">
        <f>Solieusap!A3967</f>
        <v>0</v>
      </c>
      <c r="B3967" s="15">
        <f>Solieusap!B3967</f>
        <v>0</v>
      </c>
      <c r="C3967" s="15">
        <f>Solieusap!C3967</f>
        <v>0</v>
      </c>
      <c r="D3967" s="15">
        <f>Solieusap!D3967</f>
        <v>0</v>
      </c>
      <c r="E3967" s="16">
        <f>ABS(Solieusap!E3967)</f>
        <v>0</v>
      </c>
      <c r="F3967" s="16">
        <f>ABS(Solieusap!F3967)</f>
        <v>0</v>
      </c>
      <c r="G3967" s="16">
        <f>ABS(Solieusap!G3967)</f>
        <v>0</v>
      </c>
      <c r="H3967" s="16">
        <f>ABS(Solieusap!H3967)</f>
        <v>0</v>
      </c>
      <c r="I3967" s="16">
        <f>ABS(Solieusap!I3967)</f>
        <v>0</v>
      </c>
      <c r="J3967" s="16">
        <f>ABS(Solieusap!J3967)</f>
        <v>0</v>
      </c>
      <c r="K3967" s="16">
        <f t="shared" si="0"/>
        <v>0</v>
      </c>
      <c r="L3967" s="16">
        <f t="shared" si="1"/>
        <v>0</v>
      </c>
    </row>
    <row r="3968" spans="1:12" ht="16.5" customHeight="1">
      <c r="A3968" s="15">
        <f>Solieusap!A3968</f>
        <v>0</v>
      </c>
      <c r="B3968" s="15">
        <f>Solieusap!B3968</f>
        <v>0</v>
      </c>
      <c r="C3968" s="15">
        <f>Solieusap!C3968</f>
        <v>0</v>
      </c>
      <c r="D3968" s="15">
        <f>Solieusap!D3968</f>
        <v>0</v>
      </c>
      <c r="E3968" s="16">
        <f>ABS(Solieusap!E3968)</f>
        <v>0</v>
      </c>
      <c r="F3968" s="16">
        <f>ABS(Solieusap!F3968)</f>
        <v>0</v>
      </c>
      <c r="G3968" s="16">
        <f>ABS(Solieusap!G3968)</f>
        <v>0</v>
      </c>
      <c r="H3968" s="16">
        <f>ABS(Solieusap!H3968)</f>
        <v>0</v>
      </c>
      <c r="I3968" s="16">
        <f>ABS(Solieusap!I3968)</f>
        <v>0</v>
      </c>
      <c r="J3968" s="16">
        <f>ABS(Solieusap!J3968)</f>
        <v>0</v>
      </c>
      <c r="K3968" s="16">
        <f t="shared" si="0"/>
        <v>0</v>
      </c>
      <c r="L3968" s="16">
        <f t="shared" si="1"/>
        <v>0</v>
      </c>
    </row>
    <row r="3969" spans="1:12" ht="16.5" customHeight="1">
      <c r="A3969" s="15">
        <f>Solieusap!A3969</f>
        <v>0</v>
      </c>
      <c r="B3969" s="15">
        <f>Solieusap!B3969</f>
        <v>0</v>
      </c>
      <c r="C3969" s="15">
        <f>Solieusap!C3969</f>
        <v>0</v>
      </c>
      <c r="D3969" s="15">
        <f>Solieusap!D3969</f>
        <v>0</v>
      </c>
      <c r="E3969" s="16">
        <f>ABS(Solieusap!E3969)</f>
        <v>0</v>
      </c>
      <c r="F3969" s="16">
        <f>ABS(Solieusap!F3969)</f>
        <v>0</v>
      </c>
      <c r="G3969" s="16">
        <f>ABS(Solieusap!G3969)</f>
        <v>0</v>
      </c>
      <c r="H3969" s="16">
        <f>ABS(Solieusap!H3969)</f>
        <v>0</v>
      </c>
      <c r="I3969" s="16">
        <f>ABS(Solieusap!I3969)</f>
        <v>0</v>
      </c>
      <c r="J3969" s="16">
        <f>ABS(Solieusap!J3969)</f>
        <v>0</v>
      </c>
      <c r="K3969" s="16">
        <f t="shared" si="0"/>
        <v>0</v>
      </c>
      <c r="L3969" s="16">
        <f t="shared" si="1"/>
        <v>0</v>
      </c>
    </row>
    <row r="3970" spans="1:12" ht="16.5" customHeight="1">
      <c r="A3970" s="15">
        <f>Solieusap!A3970</f>
        <v>0</v>
      </c>
      <c r="B3970" s="15">
        <f>Solieusap!B3970</f>
        <v>0</v>
      </c>
      <c r="C3970" s="15">
        <f>Solieusap!C3970</f>
        <v>0</v>
      </c>
      <c r="D3970" s="15">
        <f>Solieusap!D3970</f>
        <v>0</v>
      </c>
      <c r="E3970" s="16">
        <f>ABS(Solieusap!E3970)</f>
        <v>0</v>
      </c>
      <c r="F3970" s="16">
        <f>ABS(Solieusap!F3970)</f>
        <v>0</v>
      </c>
      <c r="G3970" s="16">
        <f>ABS(Solieusap!G3970)</f>
        <v>0</v>
      </c>
      <c r="H3970" s="16">
        <f>ABS(Solieusap!H3970)</f>
        <v>0</v>
      </c>
      <c r="I3970" s="16">
        <f>ABS(Solieusap!I3970)</f>
        <v>0</v>
      </c>
      <c r="J3970" s="16">
        <f>ABS(Solieusap!J3970)</f>
        <v>0</v>
      </c>
      <c r="K3970" s="16">
        <f t="shared" si="0"/>
        <v>0</v>
      </c>
      <c r="L3970" s="16">
        <f t="shared" si="1"/>
        <v>0</v>
      </c>
    </row>
    <row r="3971" spans="1:12" ht="16.5" customHeight="1">
      <c r="A3971" s="15">
        <f>Solieusap!A3971</f>
        <v>0</v>
      </c>
      <c r="B3971" s="15">
        <f>Solieusap!B3971</f>
        <v>0</v>
      </c>
      <c r="C3971" s="15">
        <f>Solieusap!C3971</f>
        <v>0</v>
      </c>
      <c r="D3971" s="15">
        <f>Solieusap!D3971</f>
        <v>0</v>
      </c>
      <c r="E3971" s="16">
        <f>ABS(Solieusap!E3971)</f>
        <v>0</v>
      </c>
      <c r="F3971" s="16">
        <f>ABS(Solieusap!F3971)</f>
        <v>0</v>
      </c>
      <c r="G3971" s="16">
        <f>ABS(Solieusap!G3971)</f>
        <v>0</v>
      </c>
      <c r="H3971" s="16">
        <f>ABS(Solieusap!H3971)</f>
        <v>0</v>
      </c>
      <c r="I3971" s="16">
        <f>ABS(Solieusap!I3971)</f>
        <v>0</v>
      </c>
      <c r="J3971" s="16">
        <f>ABS(Solieusap!J3971)</f>
        <v>0</v>
      </c>
      <c r="K3971" s="16">
        <f t="shared" si="0"/>
        <v>0</v>
      </c>
      <c r="L3971" s="16">
        <f t="shared" si="1"/>
        <v>0</v>
      </c>
    </row>
    <row r="3972" spans="1:12" ht="16.5" customHeight="1">
      <c r="A3972" s="15">
        <f>Solieusap!A3972</f>
        <v>0</v>
      </c>
      <c r="B3972" s="15">
        <f>Solieusap!B3972</f>
        <v>0</v>
      </c>
      <c r="C3972" s="15">
        <f>Solieusap!C3972</f>
        <v>0</v>
      </c>
      <c r="D3972" s="15">
        <f>Solieusap!D3972</f>
        <v>0</v>
      </c>
      <c r="E3972" s="16">
        <f>ABS(Solieusap!E3972)</f>
        <v>0</v>
      </c>
      <c r="F3972" s="16">
        <f>ABS(Solieusap!F3972)</f>
        <v>0</v>
      </c>
      <c r="G3972" s="16">
        <f>ABS(Solieusap!G3972)</f>
        <v>0</v>
      </c>
      <c r="H3972" s="16">
        <f>ABS(Solieusap!H3972)</f>
        <v>0</v>
      </c>
      <c r="I3972" s="16">
        <f>ABS(Solieusap!I3972)</f>
        <v>0</v>
      </c>
      <c r="J3972" s="16">
        <f>ABS(Solieusap!J3972)</f>
        <v>0</v>
      </c>
      <c r="K3972" s="16">
        <f t="shared" si="0"/>
        <v>0</v>
      </c>
      <c r="L3972" s="16">
        <f t="shared" si="1"/>
        <v>0</v>
      </c>
    </row>
    <row r="3973" spans="1:12" ht="16.5" customHeight="1">
      <c r="A3973" s="15">
        <f>Solieusap!A3973</f>
        <v>0</v>
      </c>
      <c r="B3973" s="15">
        <f>Solieusap!B3973</f>
        <v>0</v>
      </c>
      <c r="C3973" s="15">
        <f>Solieusap!C3973</f>
        <v>0</v>
      </c>
      <c r="D3973" s="15">
        <f>Solieusap!D3973</f>
        <v>0</v>
      </c>
      <c r="E3973" s="16">
        <f>ABS(Solieusap!E3973)</f>
        <v>0</v>
      </c>
      <c r="F3973" s="16">
        <f>ABS(Solieusap!F3973)</f>
        <v>0</v>
      </c>
      <c r="G3973" s="16">
        <f>ABS(Solieusap!G3973)</f>
        <v>0</v>
      </c>
      <c r="H3973" s="16">
        <f>ABS(Solieusap!H3973)</f>
        <v>0</v>
      </c>
      <c r="I3973" s="16">
        <f>ABS(Solieusap!I3973)</f>
        <v>0</v>
      </c>
      <c r="J3973" s="16">
        <f>ABS(Solieusap!J3973)</f>
        <v>0</v>
      </c>
      <c r="K3973" s="16">
        <f t="shared" si="0"/>
        <v>0</v>
      </c>
      <c r="L3973" s="16">
        <f t="shared" si="1"/>
        <v>0</v>
      </c>
    </row>
    <row r="3974" spans="1:12" ht="16.5" customHeight="1">
      <c r="A3974" s="15">
        <f>Solieusap!A3974</f>
        <v>0</v>
      </c>
      <c r="B3974" s="15">
        <f>Solieusap!B3974</f>
        <v>0</v>
      </c>
      <c r="C3974" s="15">
        <f>Solieusap!C3974</f>
        <v>0</v>
      </c>
      <c r="D3974" s="15">
        <f>Solieusap!D3974</f>
        <v>0</v>
      </c>
      <c r="E3974" s="16">
        <f>ABS(Solieusap!E3974)</f>
        <v>0</v>
      </c>
      <c r="F3974" s="16">
        <f>ABS(Solieusap!F3974)</f>
        <v>0</v>
      </c>
      <c r="G3974" s="16">
        <f>ABS(Solieusap!G3974)</f>
        <v>0</v>
      </c>
      <c r="H3974" s="16">
        <f>ABS(Solieusap!H3974)</f>
        <v>0</v>
      </c>
      <c r="I3974" s="16">
        <f>ABS(Solieusap!I3974)</f>
        <v>0</v>
      </c>
      <c r="J3974" s="16">
        <f>ABS(Solieusap!J3974)</f>
        <v>0</v>
      </c>
      <c r="K3974" s="16">
        <f t="shared" si="0"/>
        <v>0</v>
      </c>
      <c r="L3974" s="16">
        <f t="shared" si="1"/>
        <v>0</v>
      </c>
    </row>
    <row r="3975" spans="1:12" ht="16.5" customHeight="1">
      <c r="A3975" s="15">
        <f>Solieusap!A3975</f>
        <v>0</v>
      </c>
      <c r="B3975" s="15">
        <f>Solieusap!B3975</f>
        <v>0</v>
      </c>
      <c r="C3975" s="15">
        <f>Solieusap!C3975</f>
        <v>0</v>
      </c>
      <c r="D3975" s="15">
        <f>Solieusap!D3975</f>
        <v>0</v>
      </c>
      <c r="E3975" s="16">
        <f>ABS(Solieusap!E3975)</f>
        <v>0</v>
      </c>
      <c r="F3975" s="16">
        <f>ABS(Solieusap!F3975)</f>
        <v>0</v>
      </c>
      <c r="G3975" s="16">
        <f>ABS(Solieusap!G3975)</f>
        <v>0</v>
      </c>
      <c r="H3975" s="16">
        <f>ABS(Solieusap!H3975)</f>
        <v>0</v>
      </c>
      <c r="I3975" s="16">
        <f>ABS(Solieusap!I3975)</f>
        <v>0</v>
      </c>
      <c r="J3975" s="16">
        <f>ABS(Solieusap!J3975)</f>
        <v>0</v>
      </c>
      <c r="K3975" s="16">
        <f t="shared" si="0"/>
        <v>0</v>
      </c>
      <c r="L3975" s="16">
        <f t="shared" si="1"/>
        <v>0</v>
      </c>
    </row>
    <row r="3976" spans="1:12" ht="16.5" customHeight="1">
      <c r="A3976" s="15">
        <f>Solieusap!A3976</f>
        <v>0</v>
      </c>
      <c r="B3976" s="15">
        <f>Solieusap!B3976</f>
        <v>0</v>
      </c>
      <c r="C3976" s="15">
        <f>Solieusap!C3976</f>
        <v>0</v>
      </c>
      <c r="D3976" s="15">
        <f>Solieusap!D3976</f>
        <v>0</v>
      </c>
      <c r="E3976" s="16">
        <f>ABS(Solieusap!E3976)</f>
        <v>0</v>
      </c>
      <c r="F3976" s="16">
        <f>ABS(Solieusap!F3976)</f>
        <v>0</v>
      </c>
      <c r="G3976" s="16">
        <f>ABS(Solieusap!G3976)</f>
        <v>0</v>
      </c>
      <c r="H3976" s="16">
        <f>ABS(Solieusap!H3976)</f>
        <v>0</v>
      </c>
      <c r="I3976" s="16">
        <f>ABS(Solieusap!I3976)</f>
        <v>0</v>
      </c>
      <c r="J3976" s="16">
        <f>ABS(Solieusap!J3976)</f>
        <v>0</v>
      </c>
      <c r="K3976" s="16">
        <f t="shared" si="0"/>
        <v>0</v>
      </c>
      <c r="L3976" s="16">
        <f t="shared" si="1"/>
        <v>0</v>
      </c>
    </row>
    <row r="3977" spans="1:12" ht="16.5" customHeight="1">
      <c r="A3977" s="15">
        <f>Solieusap!A3977</f>
        <v>0</v>
      </c>
      <c r="B3977" s="15">
        <f>Solieusap!B3977</f>
        <v>0</v>
      </c>
      <c r="C3977" s="15">
        <f>Solieusap!C3977</f>
        <v>0</v>
      </c>
      <c r="D3977" s="15">
        <f>Solieusap!D3977</f>
        <v>0</v>
      </c>
      <c r="E3977" s="16">
        <f>ABS(Solieusap!E3977)</f>
        <v>0</v>
      </c>
      <c r="F3977" s="16">
        <f>ABS(Solieusap!F3977)</f>
        <v>0</v>
      </c>
      <c r="G3977" s="16">
        <f>ABS(Solieusap!G3977)</f>
        <v>0</v>
      </c>
      <c r="H3977" s="16">
        <f>ABS(Solieusap!H3977)</f>
        <v>0</v>
      </c>
      <c r="I3977" s="16">
        <f>ABS(Solieusap!I3977)</f>
        <v>0</v>
      </c>
      <c r="J3977" s="16">
        <f>ABS(Solieusap!J3977)</f>
        <v>0</v>
      </c>
      <c r="K3977" s="16">
        <f t="shared" si="0"/>
        <v>0</v>
      </c>
      <c r="L3977" s="16">
        <f t="shared" si="1"/>
        <v>0</v>
      </c>
    </row>
    <row r="3978" spans="1:12" ht="16.5" customHeight="1">
      <c r="A3978" s="15">
        <f>Solieusap!A3978</f>
        <v>0</v>
      </c>
      <c r="B3978" s="15">
        <f>Solieusap!B3978</f>
        <v>0</v>
      </c>
      <c r="C3978" s="15">
        <f>Solieusap!C3978</f>
        <v>0</v>
      </c>
      <c r="D3978" s="15">
        <f>Solieusap!D3978</f>
        <v>0</v>
      </c>
      <c r="E3978" s="16">
        <f>ABS(Solieusap!E3978)</f>
        <v>0</v>
      </c>
      <c r="F3978" s="16">
        <f>ABS(Solieusap!F3978)</f>
        <v>0</v>
      </c>
      <c r="G3978" s="16">
        <f>ABS(Solieusap!G3978)</f>
        <v>0</v>
      </c>
      <c r="H3978" s="16">
        <f>ABS(Solieusap!H3978)</f>
        <v>0</v>
      </c>
      <c r="I3978" s="16">
        <f>ABS(Solieusap!I3978)</f>
        <v>0</v>
      </c>
      <c r="J3978" s="16">
        <f>ABS(Solieusap!J3978)</f>
        <v>0</v>
      </c>
      <c r="K3978" s="16">
        <f t="shared" si="0"/>
        <v>0</v>
      </c>
      <c r="L3978" s="16">
        <f t="shared" si="1"/>
        <v>0</v>
      </c>
    </row>
    <row r="3979" spans="1:12" ht="16.5" customHeight="1">
      <c r="A3979" s="15">
        <f>Solieusap!A3979</f>
        <v>0</v>
      </c>
      <c r="B3979" s="15">
        <f>Solieusap!B3979</f>
        <v>0</v>
      </c>
      <c r="C3979" s="15">
        <f>Solieusap!C3979</f>
        <v>0</v>
      </c>
      <c r="D3979" s="15">
        <f>Solieusap!D3979</f>
        <v>0</v>
      </c>
      <c r="E3979" s="16">
        <f>ABS(Solieusap!E3979)</f>
        <v>0</v>
      </c>
      <c r="F3979" s="16">
        <f>ABS(Solieusap!F3979)</f>
        <v>0</v>
      </c>
      <c r="G3979" s="16">
        <f>ABS(Solieusap!G3979)</f>
        <v>0</v>
      </c>
      <c r="H3979" s="16">
        <f>ABS(Solieusap!H3979)</f>
        <v>0</v>
      </c>
      <c r="I3979" s="16">
        <f>ABS(Solieusap!I3979)</f>
        <v>0</v>
      </c>
      <c r="J3979" s="16">
        <f>ABS(Solieusap!J3979)</f>
        <v>0</v>
      </c>
      <c r="K3979" s="16">
        <f t="shared" si="0"/>
        <v>0</v>
      </c>
      <c r="L3979" s="16">
        <f t="shared" si="1"/>
        <v>0</v>
      </c>
    </row>
    <row r="3980" spans="1:12" ht="16.5" customHeight="1">
      <c r="A3980" s="15">
        <f>Solieusap!A3980</f>
        <v>0</v>
      </c>
      <c r="B3980" s="15">
        <f>Solieusap!B3980</f>
        <v>0</v>
      </c>
      <c r="C3980" s="15">
        <f>Solieusap!C3980</f>
        <v>0</v>
      </c>
      <c r="D3980" s="15">
        <f>Solieusap!D3980</f>
        <v>0</v>
      </c>
      <c r="E3980" s="16">
        <f>ABS(Solieusap!E3980)</f>
        <v>0</v>
      </c>
      <c r="F3980" s="16">
        <f>ABS(Solieusap!F3980)</f>
        <v>0</v>
      </c>
      <c r="G3980" s="16">
        <f>ABS(Solieusap!G3980)</f>
        <v>0</v>
      </c>
      <c r="H3980" s="16">
        <f>ABS(Solieusap!H3980)</f>
        <v>0</v>
      </c>
      <c r="I3980" s="16">
        <f>ABS(Solieusap!I3980)</f>
        <v>0</v>
      </c>
      <c r="J3980" s="16">
        <f>ABS(Solieusap!J3980)</f>
        <v>0</v>
      </c>
      <c r="K3980" s="16">
        <f t="shared" si="0"/>
        <v>0</v>
      </c>
      <c r="L3980" s="16">
        <f t="shared" si="1"/>
        <v>0</v>
      </c>
    </row>
    <row r="3981" spans="1:12" ht="16.5" customHeight="1">
      <c r="A3981" s="15">
        <f>Solieusap!A3981</f>
        <v>0</v>
      </c>
      <c r="B3981" s="15">
        <f>Solieusap!B3981</f>
        <v>0</v>
      </c>
      <c r="C3981" s="15">
        <f>Solieusap!C3981</f>
        <v>0</v>
      </c>
      <c r="D3981" s="15">
        <f>Solieusap!D3981</f>
        <v>0</v>
      </c>
      <c r="E3981" s="16">
        <f>ABS(Solieusap!E3981)</f>
        <v>0</v>
      </c>
      <c r="F3981" s="16">
        <f>ABS(Solieusap!F3981)</f>
        <v>0</v>
      </c>
      <c r="G3981" s="16">
        <f>ABS(Solieusap!G3981)</f>
        <v>0</v>
      </c>
      <c r="H3981" s="16">
        <f>ABS(Solieusap!H3981)</f>
        <v>0</v>
      </c>
      <c r="I3981" s="16">
        <f>ABS(Solieusap!I3981)</f>
        <v>0</v>
      </c>
      <c r="J3981" s="16">
        <f>ABS(Solieusap!J3981)</f>
        <v>0</v>
      </c>
      <c r="K3981" s="16">
        <f t="shared" si="0"/>
        <v>0</v>
      </c>
      <c r="L3981" s="16">
        <f t="shared" si="1"/>
        <v>0</v>
      </c>
    </row>
    <row r="3982" spans="1:12" ht="16.5" customHeight="1">
      <c r="A3982" s="15">
        <f>Solieusap!A3982</f>
        <v>0</v>
      </c>
      <c r="B3982" s="15">
        <f>Solieusap!B3982</f>
        <v>0</v>
      </c>
      <c r="C3982" s="15">
        <f>Solieusap!C3982</f>
        <v>0</v>
      </c>
      <c r="D3982" s="15">
        <f>Solieusap!D3982</f>
        <v>0</v>
      </c>
      <c r="E3982" s="16">
        <f>ABS(Solieusap!E3982)</f>
        <v>0</v>
      </c>
      <c r="F3982" s="16">
        <f>ABS(Solieusap!F3982)</f>
        <v>0</v>
      </c>
      <c r="G3982" s="16">
        <f>ABS(Solieusap!G3982)</f>
        <v>0</v>
      </c>
      <c r="H3982" s="16">
        <f>ABS(Solieusap!H3982)</f>
        <v>0</v>
      </c>
      <c r="I3982" s="16">
        <f>ABS(Solieusap!I3982)</f>
        <v>0</v>
      </c>
      <c r="J3982" s="16">
        <f>ABS(Solieusap!J3982)</f>
        <v>0</v>
      </c>
      <c r="K3982" s="16">
        <f t="shared" si="0"/>
        <v>0</v>
      </c>
      <c r="L3982" s="16">
        <f t="shared" si="1"/>
        <v>0</v>
      </c>
    </row>
    <row r="3983" spans="1:12" ht="16.5" customHeight="1">
      <c r="A3983" s="15">
        <f>Solieusap!A3983</f>
        <v>0</v>
      </c>
      <c r="B3983" s="15">
        <f>Solieusap!B3983</f>
        <v>0</v>
      </c>
      <c r="C3983" s="15">
        <f>Solieusap!C3983</f>
        <v>0</v>
      </c>
      <c r="D3983" s="15">
        <f>Solieusap!D3983</f>
        <v>0</v>
      </c>
      <c r="E3983" s="16">
        <f>ABS(Solieusap!E3983)</f>
        <v>0</v>
      </c>
      <c r="F3983" s="16">
        <f>ABS(Solieusap!F3983)</f>
        <v>0</v>
      </c>
      <c r="G3983" s="16">
        <f>ABS(Solieusap!G3983)</f>
        <v>0</v>
      </c>
      <c r="H3983" s="16">
        <f>ABS(Solieusap!H3983)</f>
        <v>0</v>
      </c>
      <c r="I3983" s="16">
        <f>ABS(Solieusap!I3983)</f>
        <v>0</v>
      </c>
      <c r="J3983" s="16">
        <f>ABS(Solieusap!J3983)</f>
        <v>0</v>
      </c>
      <c r="K3983" s="16">
        <f t="shared" si="0"/>
        <v>0</v>
      </c>
      <c r="L3983" s="16">
        <f t="shared" si="1"/>
        <v>0</v>
      </c>
    </row>
    <row r="3984" spans="1:12" ht="16.5" customHeight="1">
      <c r="A3984" s="15">
        <f>Solieusap!A3984</f>
        <v>0</v>
      </c>
      <c r="B3984" s="15">
        <f>Solieusap!B3984</f>
        <v>0</v>
      </c>
      <c r="C3984" s="15">
        <f>Solieusap!C3984</f>
        <v>0</v>
      </c>
      <c r="D3984" s="15">
        <f>Solieusap!D3984</f>
        <v>0</v>
      </c>
      <c r="E3984" s="16">
        <f>ABS(Solieusap!E3984)</f>
        <v>0</v>
      </c>
      <c r="F3984" s="16">
        <f>ABS(Solieusap!F3984)</f>
        <v>0</v>
      </c>
      <c r="G3984" s="16">
        <f>ABS(Solieusap!G3984)</f>
        <v>0</v>
      </c>
      <c r="H3984" s="16">
        <f>ABS(Solieusap!H3984)</f>
        <v>0</v>
      </c>
      <c r="I3984" s="16">
        <f>ABS(Solieusap!I3984)</f>
        <v>0</v>
      </c>
      <c r="J3984" s="16">
        <f>ABS(Solieusap!J3984)</f>
        <v>0</v>
      </c>
      <c r="K3984" s="16">
        <f t="shared" si="0"/>
        <v>0</v>
      </c>
      <c r="L3984" s="16">
        <f t="shared" si="1"/>
        <v>0</v>
      </c>
    </row>
    <row r="3985" spans="1:12" ht="16.5" customHeight="1">
      <c r="A3985" s="15">
        <f>Solieusap!A3985</f>
        <v>0</v>
      </c>
      <c r="B3985" s="15">
        <f>Solieusap!B3985</f>
        <v>0</v>
      </c>
      <c r="C3985" s="15">
        <f>Solieusap!C3985</f>
        <v>0</v>
      </c>
      <c r="D3985" s="15">
        <f>Solieusap!D3985</f>
        <v>0</v>
      </c>
      <c r="E3985" s="16">
        <f>ABS(Solieusap!E3985)</f>
        <v>0</v>
      </c>
      <c r="F3985" s="16">
        <f>ABS(Solieusap!F3985)</f>
        <v>0</v>
      </c>
      <c r="G3985" s="16">
        <f>ABS(Solieusap!G3985)</f>
        <v>0</v>
      </c>
      <c r="H3985" s="16">
        <f>ABS(Solieusap!H3985)</f>
        <v>0</v>
      </c>
      <c r="I3985" s="16">
        <f>ABS(Solieusap!I3985)</f>
        <v>0</v>
      </c>
      <c r="J3985" s="16">
        <f>ABS(Solieusap!J3985)</f>
        <v>0</v>
      </c>
      <c r="K3985" s="16">
        <f t="shared" si="0"/>
        <v>0</v>
      </c>
      <c r="L3985" s="16">
        <f t="shared" si="1"/>
        <v>0</v>
      </c>
    </row>
    <row r="3986" spans="1:12" ht="16.5" customHeight="1">
      <c r="A3986" s="15">
        <f>Solieusap!A3986</f>
        <v>0</v>
      </c>
      <c r="B3986" s="15">
        <f>Solieusap!B3986</f>
        <v>0</v>
      </c>
      <c r="C3986" s="15">
        <f>Solieusap!C3986</f>
        <v>0</v>
      </c>
      <c r="D3986" s="15">
        <f>Solieusap!D3986</f>
        <v>0</v>
      </c>
      <c r="E3986" s="16">
        <f>ABS(Solieusap!E3986)</f>
        <v>0</v>
      </c>
      <c r="F3986" s="16">
        <f>ABS(Solieusap!F3986)</f>
        <v>0</v>
      </c>
      <c r="G3986" s="16">
        <f>ABS(Solieusap!G3986)</f>
        <v>0</v>
      </c>
      <c r="H3986" s="16">
        <f>ABS(Solieusap!H3986)</f>
        <v>0</v>
      </c>
      <c r="I3986" s="16">
        <f>ABS(Solieusap!I3986)</f>
        <v>0</v>
      </c>
      <c r="J3986" s="16">
        <f>ABS(Solieusap!J3986)</f>
        <v>0</v>
      </c>
      <c r="K3986" s="16">
        <f t="shared" si="0"/>
        <v>0</v>
      </c>
      <c r="L3986" s="16">
        <f t="shared" si="1"/>
        <v>0</v>
      </c>
    </row>
    <row r="3987" spans="1:12" ht="16.5" customHeight="1">
      <c r="A3987" s="15">
        <f>Solieusap!A3987</f>
        <v>0</v>
      </c>
      <c r="B3987" s="15">
        <f>Solieusap!B3987</f>
        <v>0</v>
      </c>
      <c r="C3987" s="15">
        <f>Solieusap!C3987</f>
        <v>0</v>
      </c>
      <c r="D3987" s="15">
        <f>Solieusap!D3987</f>
        <v>0</v>
      </c>
      <c r="E3987" s="16">
        <f>ABS(Solieusap!E3987)</f>
        <v>0</v>
      </c>
      <c r="F3987" s="16">
        <f>ABS(Solieusap!F3987)</f>
        <v>0</v>
      </c>
      <c r="G3987" s="16">
        <f>ABS(Solieusap!G3987)</f>
        <v>0</v>
      </c>
      <c r="H3987" s="16">
        <f>ABS(Solieusap!H3987)</f>
        <v>0</v>
      </c>
      <c r="I3987" s="16">
        <f>ABS(Solieusap!I3987)</f>
        <v>0</v>
      </c>
      <c r="J3987" s="16">
        <f>ABS(Solieusap!J3987)</f>
        <v>0</v>
      </c>
      <c r="K3987" s="16">
        <f t="shared" si="0"/>
        <v>0</v>
      </c>
      <c r="L3987" s="16">
        <f t="shared" si="1"/>
        <v>0</v>
      </c>
    </row>
    <row r="3988" spans="1:12" ht="16.5" customHeight="1">
      <c r="A3988" s="15">
        <f>Solieusap!A3988</f>
        <v>0</v>
      </c>
      <c r="B3988" s="15">
        <f>Solieusap!B3988</f>
        <v>0</v>
      </c>
      <c r="C3988" s="15">
        <f>Solieusap!C3988</f>
        <v>0</v>
      </c>
      <c r="D3988" s="15">
        <f>Solieusap!D3988</f>
        <v>0</v>
      </c>
      <c r="E3988" s="16">
        <f>ABS(Solieusap!E3988)</f>
        <v>0</v>
      </c>
      <c r="F3988" s="16">
        <f>ABS(Solieusap!F3988)</f>
        <v>0</v>
      </c>
      <c r="G3988" s="16">
        <f>ABS(Solieusap!G3988)</f>
        <v>0</v>
      </c>
      <c r="H3988" s="16">
        <f>ABS(Solieusap!H3988)</f>
        <v>0</v>
      </c>
      <c r="I3988" s="16">
        <f>ABS(Solieusap!I3988)</f>
        <v>0</v>
      </c>
      <c r="J3988" s="16">
        <f>ABS(Solieusap!J3988)</f>
        <v>0</v>
      </c>
      <c r="K3988" s="16">
        <f t="shared" si="0"/>
        <v>0</v>
      </c>
      <c r="L3988" s="16">
        <f t="shared" si="1"/>
        <v>0</v>
      </c>
    </row>
    <row r="3989" spans="1:12" ht="16.5" customHeight="1">
      <c r="A3989" s="15">
        <f>Solieusap!A3989</f>
        <v>0</v>
      </c>
      <c r="B3989" s="15">
        <f>Solieusap!B3989</f>
        <v>0</v>
      </c>
      <c r="C3989" s="15">
        <f>Solieusap!C3989</f>
        <v>0</v>
      </c>
      <c r="D3989" s="15">
        <f>Solieusap!D3989</f>
        <v>0</v>
      </c>
      <c r="E3989" s="16">
        <f>ABS(Solieusap!E3989)</f>
        <v>0</v>
      </c>
      <c r="F3989" s="16">
        <f>ABS(Solieusap!F3989)</f>
        <v>0</v>
      </c>
      <c r="G3989" s="16">
        <f>ABS(Solieusap!G3989)</f>
        <v>0</v>
      </c>
      <c r="H3989" s="16">
        <f>ABS(Solieusap!H3989)</f>
        <v>0</v>
      </c>
      <c r="I3989" s="16">
        <f>ABS(Solieusap!I3989)</f>
        <v>0</v>
      </c>
      <c r="J3989" s="16">
        <f>ABS(Solieusap!J3989)</f>
        <v>0</v>
      </c>
      <c r="K3989" s="16">
        <f t="shared" si="0"/>
        <v>0</v>
      </c>
      <c r="L3989" s="16">
        <f t="shared" si="1"/>
        <v>0</v>
      </c>
    </row>
    <row r="3990" spans="1:12" ht="16.5" customHeight="1">
      <c r="A3990" s="15">
        <f>Solieusap!A3990</f>
        <v>0</v>
      </c>
      <c r="B3990" s="15">
        <f>Solieusap!B3990</f>
        <v>0</v>
      </c>
      <c r="C3990" s="15">
        <f>Solieusap!C3990</f>
        <v>0</v>
      </c>
      <c r="D3990" s="15">
        <f>Solieusap!D3990</f>
        <v>0</v>
      </c>
      <c r="E3990" s="16">
        <f>ABS(Solieusap!E3990)</f>
        <v>0</v>
      </c>
      <c r="F3990" s="16">
        <f>ABS(Solieusap!F3990)</f>
        <v>0</v>
      </c>
      <c r="G3990" s="16">
        <f>ABS(Solieusap!G3990)</f>
        <v>0</v>
      </c>
      <c r="H3990" s="16">
        <f>ABS(Solieusap!H3990)</f>
        <v>0</v>
      </c>
      <c r="I3990" s="16">
        <f>ABS(Solieusap!I3990)</f>
        <v>0</v>
      </c>
      <c r="J3990" s="16">
        <f>ABS(Solieusap!J3990)</f>
        <v>0</v>
      </c>
      <c r="K3990" s="16">
        <f t="shared" si="0"/>
        <v>0</v>
      </c>
      <c r="L3990" s="16">
        <f t="shared" si="1"/>
        <v>0</v>
      </c>
    </row>
    <row r="3991" spans="1:12" ht="16.5" customHeight="1">
      <c r="A3991" s="15">
        <f>Solieusap!A3991</f>
        <v>0</v>
      </c>
      <c r="B3991" s="15">
        <f>Solieusap!B3991</f>
        <v>0</v>
      </c>
      <c r="C3991" s="15">
        <f>Solieusap!C3991</f>
        <v>0</v>
      </c>
      <c r="D3991" s="15">
        <f>Solieusap!D3991</f>
        <v>0</v>
      </c>
      <c r="E3991" s="16">
        <f>ABS(Solieusap!E3991)</f>
        <v>0</v>
      </c>
      <c r="F3991" s="16">
        <f>ABS(Solieusap!F3991)</f>
        <v>0</v>
      </c>
      <c r="G3991" s="16">
        <f>ABS(Solieusap!G3991)</f>
        <v>0</v>
      </c>
      <c r="H3991" s="16">
        <f>ABS(Solieusap!H3991)</f>
        <v>0</v>
      </c>
      <c r="I3991" s="16">
        <f>ABS(Solieusap!I3991)</f>
        <v>0</v>
      </c>
      <c r="J3991" s="16">
        <f>ABS(Solieusap!J3991)</f>
        <v>0</v>
      </c>
      <c r="K3991" s="16">
        <f t="shared" si="0"/>
        <v>0</v>
      </c>
      <c r="L3991" s="16">
        <f t="shared" si="1"/>
        <v>0</v>
      </c>
    </row>
    <row r="3992" spans="1:12" ht="16.5" customHeight="1">
      <c r="A3992" s="15">
        <f>Solieusap!A3992</f>
        <v>0</v>
      </c>
      <c r="B3992" s="15">
        <f>Solieusap!B3992</f>
        <v>0</v>
      </c>
      <c r="C3992" s="15">
        <f>Solieusap!C3992</f>
        <v>0</v>
      </c>
      <c r="D3992" s="15">
        <f>Solieusap!D3992</f>
        <v>0</v>
      </c>
      <c r="E3992" s="16">
        <f>ABS(Solieusap!E3992)</f>
        <v>0</v>
      </c>
      <c r="F3992" s="16">
        <f>ABS(Solieusap!F3992)</f>
        <v>0</v>
      </c>
      <c r="G3992" s="16">
        <f>ABS(Solieusap!G3992)</f>
        <v>0</v>
      </c>
      <c r="H3992" s="16">
        <f>ABS(Solieusap!H3992)</f>
        <v>0</v>
      </c>
      <c r="I3992" s="16">
        <f>ABS(Solieusap!I3992)</f>
        <v>0</v>
      </c>
      <c r="J3992" s="16">
        <f>ABS(Solieusap!J3992)</f>
        <v>0</v>
      </c>
      <c r="K3992" s="16">
        <f t="shared" si="0"/>
        <v>0</v>
      </c>
      <c r="L3992" s="16">
        <f t="shared" si="1"/>
        <v>0</v>
      </c>
    </row>
    <row r="3993" spans="1:12" ht="16.5" customHeight="1">
      <c r="A3993" s="15">
        <f>Solieusap!A3993</f>
        <v>0</v>
      </c>
      <c r="B3993" s="15">
        <f>Solieusap!B3993</f>
        <v>0</v>
      </c>
      <c r="C3993" s="15">
        <f>Solieusap!C3993</f>
        <v>0</v>
      </c>
      <c r="D3993" s="15">
        <f>Solieusap!D3993</f>
        <v>0</v>
      </c>
      <c r="E3993" s="16">
        <f>ABS(Solieusap!E3993)</f>
        <v>0</v>
      </c>
      <c r="F3993" s="16">
        <f>ABS(Solieusap!F3993)</f>
        <v>0</v>
      </c>
      <c r="G3993" s="16">
        <f>ABS(Solieusap!G3993)</f>
        <v>0</v>
      </c>
      <c r="H3993" s="16">
        <f>ABS(Solieusap!H3993)</f>
        <v>0</v>
      </c>
      <c r="I3993" s="16">
        <f>ABS(Solieusap!I3993)</f>
        <v>0</v>
      </c>
      <c r="J3993" s="16">
        <f>ABS(Solieusap!J3993)</f>
        <v>0</v>
      </c>
      <c r="K3993" s="16">
        <f t="shared" si="0"/>
        <v>0</v>
      </c>
      <c r="L3993" s="16">
        <f t="shared" si="1"/>
        <v>0</v>
      </c>
    </row>
    <row r="3994" spans="1:12" ht="16.5" customHeight="1">
      <c r="A3994" s="15">
        <f>Solieusap!A3994</f>
        <v>0</v>
      </c>
      <c r="B3994" s="15">
        <f>Solieusap!B3994</f>
        <v>0</v>
      </c>
      <c r="C3994" s="15">
        <f>Solieusap!C3994</f>
        <v>0</v>
      </c>
      <c r="D3994" s="15">
        <f>Solieusap!D3994</f>
        <v>0</v>
      </c>
      <c r="E3994" s="16">
        <f>ABS(Solieusap!E3994)</f>
        <v>0</v>
      </c>
      <c r="F3994" s="16">
        <f>ABS(Solieusap!F3994)</f>
        <v>0</v>
      </c>
      <c r="G3994" s="16">
        <f>ABS(Solieusap!G3994)</f>
        <v>0</v>
      </c>
      <c r="H3994" s="16">
        <f>ABS(Solieusap!H3994)</f>
        <v>0</v>
      </c>
      <c r="I3994" s="16">
        <f>ABS(Solieusap!I3994)</f>
        <v>0</v>
      </c>
      <c r="J3994" s="16">
        <f>ABS(Solieusap!J3994)</f>
        <v>0</v>
      </c>
      <c r="K3994" s="16">
        <f t="shared" si="0"/>
        <v>0</v>
      </c>
      <c r="L3994" s="16">
        <f t="shared" si="1"/>
        <v>0</v>
      </c>
    </row>
    <row r="3995" spans="1:12" ht="16.5" customHeight="1">
      <c r="A3995" s="15">
        <f>Solieusap!A3995</f>
        <v>0</v>
      </c>
      <c r="B3995" s="15">
        <f>Solieusap!B3995</f>
        <v>0</v>
      </c>
      <c r="C3995" s="15">
        <f>Solieusap!C3995</f>
        <v>0</v>
      </c>
      <c r="D3995" s="15">
        <f>Solieusap!D3995</f>
        <v>0</v>
      </c>
      <c r="E3995" s="16">
        <f>ABS(Solieusap!E3995)</f>
        <v>0</v>
      </c>
      <c r="F3995" s="16">
        <f>ABS(Solieusap!F3995)</f>
        <v>0</v>
      </c>
      <c r="G3995" s="16">
        <f>ABS(Solieusap!G3995)</f>
        <v>0</v>
      </c>
      <c r="H3995" s="16">
        <f>ABS(Solieusap!H3995)</f>
        <v>0</v>
      </c>
      <c r="I3995" s="16">
        <f>ABS(Solieusap!I3995)</f>
        <v>0</v>
      </c>
      <c r="J3995" s="16">
        <f>ABS(Solieusap!J3995)</f>
        <v>0</v>
      </c>
      <c r="K3995" s="16">
        <f t="shared" si="0"/>
        <v>0</v>
      </c>
      <c r="L3995" s="16">
        <f t="shared" si="1"/>
        <v>0</v>
      </c>
    </row>
    <row r="3996" spans="1:12" ht="16.5" customHeight="1">
      <c r="A3996" s="15">
        <f>Solieusap!A3996</f>
        <v>0</v>
      </c>
      <c r="B3996" s="15">
        <f>Solieusap!B3996</f>
        <v>0</v>
      </c>
      <c r="C3996" s="15">
        <f>Solieusap!C3996</f>
        <v>0</v>
      </c>
      <c r="D3996" s="15">
        <f>Solieusap!D3996</f>
        <v>0</v>
      </c>
      <c r="E3996" s="16">
        <f>ABS(Solieusap!E3996)</f>
        <v>0</v>
      </c>
      <c r="F3996" s="16">
        <f>ABS(Solieusap!F3996)</f>
        <v>0</v>
      </c>
      <c r="G3996" s="16">
        <f>ABS(Solieusap!G3996)</f>
        <v>0</v>
      </c>
      <c r="H3996" s="16">
        <f>ABS(Solieusap!H3996)</f>
        <v>0</v>
      </c>
      <c r="I3996" s="16">
        <f>ABS(Solieusap!I3996)</f>
        <v>0</v>
      </c>
      <c r="J3996" s="16">
        <f>ABS(Solieusap!J3996)</f>
        <v>0</v>
      </c>
      <c r="K3996" s="16">
        <f t="shared" si="0"/>
        <v>0</v>
      </c>
      <c r="L3996" s="16">
        <f t="shared" si="1"/>
        <v>0</v>
      </c>
    </row>
    <row r="3997" spans="1:12" ht="16.5" customHeight="1">
      <c r="A3997" s="15">
        <f>Solieusap!A3997</f>
        <v>0</v>
      </c>
      <c r="B3997" s="15">
        <f>Solieusap!B3997</f>
        <v>0</v>
      </c>
      <c r="C3997" s="15">
        <f>Solieusap!C3997</f>
        <v>0</v>
      </c>
      <c r="D3997" s="15">
        <f>Solieusap!D3997</f>
        <v>0</v>
      </c>
      <c r="E3997" s="16">
        <f>ABS(Solieusap!E3997)</f>
        <v>0</v>
      </c>
      <c r="F3997" s="16">
        <f>ABS(Solieusap!F3997)</f>
        <v>0</v>
      </c>
      <c r="G3997" s="16">
        <f>ABS(Solieusap!G3997)</f>
        <v>0</v>
      </c>
      <c r="H3997" s="16">
        <f>ABS(Solieusap!H3997)</f>
        <v>0</v>
      </c>
      <c r="I3997" s="16">
        <f>ABS(Solieusap!I3997)</f>
        <v>0</v>
      </c>
      <c r="J3997" s="16">
        <f>ABS(Solieusap!J3997)</f>
        <v>0</v>
      </c>
      <c r="K3997" s="16">
        <f t="shared" si="0"/>
        <v>0</v>
      </c>
      <c r="L3997" s="16">
        <f t="shared" si="1"/>
        <v>0</v>
      </c>
    </row>
    <row r="3998" spans="1:12" ht="16.5" customHeight="1">
      <c r="A3998" s="15">
        <f>Solieusap!A3998</f>
        <v>0</v>
      </c>
      <c r="B3998" s="15">
        <f>Solieusap!B3998</f>
        <v>0</v>
      </c>
      <c r="C3998" s="15">
        <f>Solieusap!C3998</f>
        <v>0</v>
      </c>
      <c r="D3998" s="15">
        <f>Solieusap!D3998</f>
        <v>0</v>
      </c>
      <c r="E3998" s="16">
        <f>ABS(Solieusap!E3998)</f>
        <v>0</v>
      </c>
      <c r="F3998" s="16">
        <f>ABS(Solieusap!F3998)</f>
        <v>0</v>
      </c>
      <c r="G3998" s="16">
        <f>ABS(Solieusap!G3998)</f>
        <v>0</v>
      </c>
      <c r="H3998" s="16">
        <f>ABS(Solieusap!H3998)</f>
        <v>0</v>
      </c>
      <c r="I3998" s="16">
        <f>ABS(Solieusap!I3998)</f>
        <v>0</v>
      </c>
      <c r="J3998" s="16">
        <f>ABS(Solieusap!J3998)</f>
        <v>0</v>
      </c>
      <c r="K3998" s="16">
        <f t="shared" si="0"/>
        <v>0</v>
      </c>
      <c r="L3998" s="16">
        <f t="shared" si="1"/>
        <v>0</v>
      </c>
    </row>
    <row r="3999" spans="1:12" ht="16.5" customHeight="1">
      <c r="A3999" s="15">
        <f>Solieusap!A3999</f>
        <v>0</v>
      </c>
      <c r="B3999" s="15">
        <f>Solieusap!B3999</f>
        <v>0</v>
      </c>
      <c r="C3999" s="15">
        <f>Solieusap!C3999</f>
        <v>0</v>
      </c>
      <c r="D3999" s="15">
        <f>Solieusap!D3999</f>
        <v>0</v>
      </c>
      <c r="E3999" s="16">
        <f>ABS(Solieusap!E3999)</f>
        <v>0</v>
      </c>
      <c r="F3999" s="16">
        <f>ABS(Solieusap!F3999)</f>
        <v>0</v>
      </c>
      <c r="G3999" s="16">
        <f>ABS(Solieusap!G3999)</f>
        <v>0</v>
      </c>
      <c r="H3999" s="16">
        <f>ABS(Solieusap!H3999)</f>
        <v>0</v>
      </c>
      <c r="I3999" s="16">
        <f>ABS(Solieusap!I3999)</f>
        <v>0</v>
      </c>
      <c r="J3999" s="16">
        <f>ABS(Solieusap!J3999)</f>
        <v>0</v>
      </c>
      <c r="K3999" s="16">
        <f t="shared" si="0"/>
        <v>0</v>
      </c>
      <c r="L3999" s="16">
        <f t="shared" si="1"/>
        <v>0</v>
      </c>
    </row>
    <row r="4000" spans="1:12" ht="16.5" customHeight="1">
      <c r="A4000" s="15">
        <f>Solieusap!A4000</f>
        <v>0</v>
      </c>
      <c r="B4000" s="15">
        <f>Solieusap!B4000</f>
        <v>0</v>
      </c>
      <c r="C4000" s="15">
        <f>Solieusap!C4000</f>
        <v>0</v>
      </c>
      <c r="D4000" s="15">
        <f>Solieusap!D4000</f>
        <v>0</v>
      </c>
      <c r="E4000" s="16">
        <f>ABS(Solieusap!E4000)</f>
        <v>0</v>
      </c>
      <c r="F4000" s="16">
        <f>ABS(Solieusap!F4000)</f>
        <v>0</v>
      </c>
      <c r="G4000" s="16">
        <f>ABS(Solieusap!G4000)</f>
        <v>0</v>
      </c>
      <c r="H4000" s="16">
        <f>ABS(Solieusap!H4000)</f>
        <v>0</v>
      </c>
      <c r="I4000" s="16">
        <f>ABS(Solieusap!I4000)</f>
        <v>0</v>
      </c>
      <c r="J4000" s="16">
        <f>ABS(Solieusap!J4000)</f>
        <v>0</v>
      </c>
      <c r="K4000" s="16">
        <f t="shared" si="0"/>
        <v>0</v>
      </c>
      <c r="L4000" s="16">
        <f t="shared" si="1"/>
        <v>0</v>
      </c>
    </row>
  </sheetData>
  <pageMargins left="0.75" right="0.75" top="1" bottom="1" header="0" footer="0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sqref="A1:F1"/>
    </sheetView>
  </sheetViews>
  <sheetFormatPr defaultColWidth="14.3984375" defaultRowHeight="15" customHeight="1"/>
  <cols>
    <col min="1" max="1" width="8.53125" customWidth="1"/>
    <col min="2" max="2" width="7.3984375" hidden="1" customWidth="1"/>
    <col min="3" max="6" width="14.3984375" customWidth="1"/>
    <col min="7" max="26" width="9.1328125" customWidth="1"/>
  </cols>
  <sheetData>
    <row r="1" spans="1:26" ht="27.75" customHeight="1">
      <c r="A1" s="135" t="s">
        <v>365</v>
      </c>
      <c r="B1" s="136"/>
      <c r="C1" s="136"/>
      <c r="D1" s="136"/>
      <c r="E1" s="136"/>
      <c r="F1" s="136"/>
      <c r="G1" s="1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1" customHeight="1">
      <c r="A2" s="18" t="s">
        <v>366</v>
      </c>
      <c r="B2" s="19"/>
      <c r="C2" s="137" t="s">
        <v>367</v>
      </c>
      <c r="D2" s="138"/>
      <c r="E2" s="138"/>
      <c r="F2" s="139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8.75" customHeight="1">
      <c r="A3" s="20" t="s">
        <v>368</v>
      </c>
      <c r="B3" s="21"/>
      <c r="C3" s="22" t="s">
        <v>369</v>
      </c>
      <c r="D3" s="22" t="s">
        <v>370</v>
      </c>
      <c r="E3" s="23" t="s">
        <v>371</v>
      </c>
      <c r="F3" s="24" t="s">
        <v>372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8.75" customHeight="1">
      <c r="A4" s="25" t="s">
        <v>373</v>
      </c>
      <c r="B4" s="26"/>
      <c r="C4" s="27" t="str">
        <f>LEFT(Solieusap!E3,3)</f>
        <v>Ton</v>
      </c>
      <c r="D4" s="27" t="str">
        <f>Solieu!J3</f>
        <v>Tonf-m</v>
      </c>
      <c r="E4" s="28" t="str">
        <f>D4</f>
        <v>Tonf-m</v>
      </c>
      <c r="F4" s="29" t="str">
        <f>C4</f>
        <v>Ton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8.75" customHeight="1">
      <c r="A5" s="30" t="str">
        <f>Solieusap!A4</f>
        <v>8</v>
      </c>
      <c r="B5" s="31">
        <f>COUNTIF(Solieusap!A4:A200,A5)</f>
        <v>3</v>
      </c>
      <c r="C5" s="32">
        <f t="array" ref="C5">MAX((Solieu!$A$4:$A$4000=A5)*Solieu!$E$4:$E$4000)</f>
        <v>14.214499999999999</v>
      </c>
      <c r="D5" s="33">
        <f>VLOOKUP(C5,Solieu!$E$4:$L$4000,6,FALSE)</f>
        <v>5.9929999999999997E-2</v>
      </c>
      <c r="E5" s="34">
        <f t="array" ref="E5">MAX((Solieu!$A$4:$A$4000=A5)*Solieu!$J$4:$J$4000)</f>
        <v>0.13839000000000001</v>
      </c>
      <c r="F5" s="35">
        <f>VLOOKUP(E5,Solieu!$J$4:$K$4000,2,FALSE)</f>
        <v>13.9175</v>
      </c>
      <c r="G5" s="36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8.75" customHeight="1">
      <c r="A6" s="37" t="str">
        <f t="shared" ref="A6:A200" ca="1" si="0">INDIRECT("solieusap!A"&amp;B6)</f>
        <v>9</v>
      </c>
      <c r="B6" s="38">
        <f>4+B5</f>
        <v>7</v>
      </c>
      <c r="C6" s="39">
        <f t="array" aca="1" ref="C6" ca="1">MAX((Solieu!$A$4:$A$4000=A6)*Solieu!$E$4:$E$4000)</f>
        <v>11.454499999999999</v>
      </c>
      <c r="D6" s="40">
        <f ca="1">VLOOKUP(C6,Solieu!$E$4:$L$4000,6,FALSE)</f>
        <v>0.18376000000000001</v>
      </c>
      <c r="E6" s="41">
        <f t="array" aca="1" ref="E6" ca="1">MAX((Solieu!$A$4:$A$4000=A6)*Solieu!$J$4:$J$4000)</f>
        <v>0.18376000000000001</v>
      </c>
      <c r="F6" s="42">
        <f ca="1">VLOOKUP(E6,Solieu!$J$4:$K$4000,2,FALSE)</f>
        <v>11.454499999999999</v>
      </c>
      <c r="G6" s="36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8.75" customHeight="1">
      <c r="A7" s="37" t="str">
        <f t="shared" ca="1" si="0"/>
        <v>10</v>
      </c>
      <c r="B7" s="38">
        <f t="shared" ref="B7:B200" si="1">B6+$B$5</f>
        <v>10</v>
      </c>
      <c r="C7" s="39">
        <f t="array" aca="1" ref="C7" ca="1">MAX((Solieu!$A$4:$A$4000=A7)*Solieu!$E$4:$E$4000)</f>
        <v>8.5071999999999992</v>
      </c>
      <c r="D7" s="40">
        <f ca="1">VLOOKUP(C7,Solieu!$E$4:$L$4000,6,FALSE)</f>
        <v>0.16818</v>
      </c>
      <c r="E7" s="41">
        <f t="array" aca="1" ref="E7" ca="1">MAX((Solieu!$A$4:$A$4000=A7)*Solieu!$J$4:$J$4000)</f>
        <v>0.16818</v>
      </c>
      <c r="F7" s="42">
        <f ca="1">VLOOKUP(E7,Solieu!$J$4:$K$4000,2,FALSE)</f>
        <v>8.5071999999999992</v>
      </c>
      <c r="G7" s="36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8.75" customHeight="1">
      <c r="A8" s="37" t="str">
        <f t="shared" ca="1" si="0"/>
        <v>140</v>
      </c>
      <c r="B8" s="38">
        <f t="shared" si="1"/>
        <v>13</v>
      </c>
      <c r="C8" s="39">
        <f t="array" aca="1" ref="C8" ca="1">MAX((Solieu!$A$4:$A$4000=A8)*Solieu!$E$4:$E$4000)</f>
        <v>12.703799999999999</v>
      </c>
      <c r="D8" s="40">
        <f ca="1">VLOOKUP(C8,Solieu!$E$4:$L$4000,6,FALSE)</f>
        <v>9.2999999999999999E-2</v>
      </c>
      <c r="E8" s="41">
        <f t="array" aca="1" ref="E8" ca="1">MAX((Solieu!$A$4:$A$4000=A8)*Solieu!$J$4:$J$4000)</f>
        <v>0.17097000000000001</v>
      </c>
      <c r="F8" s="42">
        <f ca="1">VLOOKUP(E8,Solieu!$J$4:$K$4000,2,FALSE)</f>
        <v>12.4068</v>
      </c>
      <c r="G8" s="36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8.75" customHeight="1">
      <c r="A9" s="37" t="str">
        <f t="shared" ca="1" si="0"/>
        <v>141</v>
      </c>
      <c r="B9" s="38">
        <f t="shared" si="1"/>
        <v>16</v>
      </c>
      <c r="C9" s="39">
        <f t="array" aca="1" ref="C9" ca="1">MAX((Solieu!$A$4:$A$4000=A9)*Solieu!$E$4:$E$4000)</f>
        <v>9.8640000000000008</v>
      </c>
      <c r="D9" s="40">
        <f ca="1">VLOOKUP(C9,Solieu!$E$4:$L$4000,6,FALSE)</f>
        <v>0.17041999999999999</v>
      </c>
      <c r="E9" s="41">
        <f t="array" aca="1" ref="E9" ca="1">MAX((Solieu!$A$4:$A$4000=A9)*Solieu!$J$4:$J$4000)</f>
        <v>0.17704</v>
      </c>
      <c r="F9" s="42">
        <f ca="1">VLOOKUP(E9,Solieu!$J$4:$K$4000,2,FALSE)</f>
        <v>9.468</v>
      </c>
      <c r="G9" s="36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8.75" customHeight="1">
      <c r="A10" s="37" t="str">
        <f t="shared" ca="1" si="0"/>
        <v>142</v>
      </c>
      <c r="B10" s="38">
        <f t="shared" si="1"/>
        <v>19</v>
      </c>
      <c r="C10" s="39">
        <f t="array" aca="1" ref="C10" ca="1">MAX((Solieu!$A$4:$A$4000=A10)*Solieu!$E$4:$E$4000)</f>
        <v>6.7312000000000003</v>
      </c>
      <c r="D10" s="40">
        <f ca="1">VLOOKUP(C10,Solieu!$E$4:$L$4000,6,FALSE)</f>
        <v>0.12656999999999999</v>
      </c>
      <c r="E10" s="41">
        <f t="array" aca="1" ref="E10" ca="1">MAX((Solieu!$A$4:$A$4000=A10)*Solieu!$J$4:$J$4000)</f>
        <v>0.12656999999999999</v>
      </c>
      <c r="F10" s="42">
        <f ca="1">VLOOKUP(E10,Solieu!$J$4:$K$4000,2,FALSE)</f>
        <v>6.7312000000000003</v>
      </c>
      <c r="G10" s="36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8.75" customHeight="1">
      <c r="A11" s="37" t="str">
        <f t="shared" ca="1" si="0"/>
        <v>143</v>
      </c>
      <c r="B11" s="38">
        <f t="shared" si="1"/>
        <v>22</v>
      </c>
      <c r="C11" s="39">
        <f t="array" aca="1" ref="C11" ca="1">MAX((Solieu!$A$4:$A$4000=A11)*Solieu!$E$4:$E$4000)</f>
        <v>11.863200000000001</v>
      </c>
      <c r="D11" s="40">
        <f ca="1">VLOOKUP(C11,Solieu!$E$4:$L$4000,6,FALSE)</f>
        <v>9.2700000000000005E-2</v>
      </c>
      <c r="E11" s="41">
        <f t="array" aca="1" ref="E11" ca="1">MAX((Solieu!$A$4:$A$4000=A11)*Solieu!$J$4:$J$4000)</f>
        <v>0.17079</v>
      </c>
      <c r="F11" s="42">
        <f ca="1">VLOOKUP(E11,Solieu!$J$4:$K$4000,2,FALSE)</f>
        <v>11.5662</v>
      </c>
      <c r="G11" s="36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8.75" customHeight="1">
      <c r="A12" s="37" t="str">
        <f t="shared" ca="1" si="0"/>
        <v>144</v>
      </c>
      <c r="B12" s="38">
        <f t="shared" si="1"/>
        <v>25</v>
      </c>
      <c r="C12" s="39">
        <f t="array" aca="1" ref="C12" ca="1">MAX((Solieu!$A$4:$A$4000=A12)*Solieu!$E$4:$E$4000)</f>
        <v>9.0172000000000008</v>
      </c>
      <c r="D12" s="40">
        <f ca="1">VLOOKUP(C12,Solieu!$E$4:$L$4000,6,FALSE)</f>
        <v>0.17047999999999999</v>
      </c>
      <c r="E12" s="41">
        <f t="array" aca="1" ref="E12" ca="1">MAX((Solieu!$A$4:$A$4000=A12)*Solieu!$J$4:$J$4000)</f>
        <v>0.17898</v>
      </c>
      <c r="F12" s="42">
        <f ca="1">VLOOKUP(E12,Solieu!$J$4:$K$4000,2,FALSE)</f>
        <v>8.6212</v>
      </c>
      <c r="G12" s="36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8.75" customHeight="1">
      <c r="A13" s="37" t="str">
        <f t="shared" ca="1" si="0"/>
        <v>145</v>
      </c>
      <c r="B13" s="38">
        <f t="shared" si="1"/>
        <v>28</v>
      </c>
      <c r="C13" s="39">
        <f t="array" aca="1" ref="C13" ca="1">MAX((Solieu!$A$4:$A$4000=A13)*Solieu!$E$4:$E$4000)</f>
        <v>5.8860999999999999</v>
      </c>
      <c r="D13" s="40">
        <f ca="1">VLOOKUP(C13,Solieu!$E$4:$L$4000,6,FALSE)</f>
        <v>0.10911999999999999</v>
      </c>
      <c r="E13" s="41">
        <f t="array" aca="1" ref="E13" ca="1">MAX((Solieu!$A$4:$A$4000=A13)*Solieu!$J$4:$J$4000)</f>
        <v>0.10911999999999999</v>
      </c>
      <c r="F13" s="42">
        <f ca="1">VLOOKUP(E13,Solieu!$J$4:$K$4000,2,FALSE)</f>
        <v>5.8860999999999999</v>
      </c>
      <c r="G13" s="36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8.75" customHeight="1">
      <c r="A14" s="37" t="str">
        <f t="shared" ca="1" si="0"/>
        <v>146</v>
      </c>
      <c r="B14" s="38">
        <f t="shared" si="1"/>
        <v>31</v>
      </c>
      <c r="C14" s="39">
        <f t="array" aca="1" ref="C14" ca="1">MAX((Solieu!$A$4:$A$4000=A14)*Solieu!$E$4:$E$4000)</f>
        <v>13.4491</v>
      </c>
      <c r="D14" s="40">
        <f ca="1">VLOOKUP(C14,Solieu!$E$4:$L$4000,6,FALSE)</f>
        <v>6.0010000000000001E-2</v>
      </c>
      <c r="E14" s="41">
        <f t="array" aca="1" ref="E14" ca="1">MAX((Solieu!$A$4:$A$4000=A14)*Solieu!$J$4:$J$4000)</f>
        <v>0.13813</v>
      </c>
      <c r="F14" s="42">
        <f ca="1">VLOOKUP(E14,Solieu!$J$4:$K$4000,2,FALSE)</f>
        <v>13.152100000000001</v>
      </c>
      <c r="G14" s="36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8.75" customHeight="1">
      <c r="A15" s="37" t="str">
        <f t="shared" ca="1" si="0"/>
        <v>147</v>
      </c>
      <c r="B15" s="38">
        <f t="shared" si="1"/>
        <v>34</v>
      </c>
      <c r="C15" s="39">
        <f t="array" aca="1" ref="C15" ca="1">MAX((Solieu!$A$4:$A$4000=A15)*Solieu!$E$4:$E$4000)</f>
        <v>10.675599999999999</v>
      </c>
      <c r="D15" s="40">
        <f ca="1">VLOOKUP(C15,Solieu!$E$4:$L$4000,6,FALSE)</f>
        <v>0.18526999999999999</v>
      </c>
      <c r="E15" s="41">
        <f t="array" aca="1" ref="E15" ca="1">MAX((Solieu!$A$4:$A$4000=A15)*Solieu!$J$4:$J$4000)</f>
        <v>0.18526999999999999</v>
      </c>
      <c r="F15" s="42">
        <f ca="1">VLOOKUP(E15,Solieu!$J$4:$K$4000,2,FALSE)</f>
        <v>10.675599999999999</v>
      </c>
      <c r="G15" s="36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8.75" customHeight="1">
      <c r="A16" s="37" t="str">
        <f t="shared" ca="1" si="0"/>
        <v>148</v>
      </c>
      <c r="B16" s="38">
        <f t="shared" si="1"/>
        <v>37</v>
      </c>
      <c r="C16" s="39">
        <f t="array" aca="1" ref="C16" ca="1">MAX((Solieu!$A$4:$A$4000=A16)*Solieu!$E$4:$E$4000)</f>
        <v>7.6909999999999998</v>
      </c>
      <c r="D16" s="40">
        <f ca="1">VLOOKUP(C16,Solieu!$E$4:$L$4000,6,FALSE)</f>
        <v>0.16833000000000001</v>
      </c>
      <c r="E16" s="41">
        <f t="array" aca="1" ref="E16" ca="1">MAX((Solieu!$A$4:$A$4000=A16)*Solieu!$J$4:$J$4000)</f>
        <v>0.16833000000000001</v>
      </c>
      <c r="F16" s="42">
        <f ca="1">VLOOKUP(E16,Solieu!$J$4:$K$4000,2,FALSE)</f>
        <v>7.6909999999999998</v>
      </c>
      <c r="G16" s="36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8.75" customHeight="1">
      <c r="A17" s="37" t="str">
        <f t="shared" ca="1" si="0"/>
        <v>149</v>
      </c>
      <c r="B17" s="38">
        <f t="shared" si="1"/>
        <v>40</v>
      </c>
      <c r="C17" s="39">
        <f t="array" aca="1" ref="C17" ca="1">MAX((Solieu!$A$4:$A$4000=A17)*Solieu!$E$4:$E$4000)</f>
        <v>17.010200000000001</v>
      </c>
      <c r="D17" s="40">
        <f ca="1">VLOOKUP(C17,Solieu!$E$4:$L$4000,6,FALSE)</f>
        <v>6.7599999999999993E-2</v>
      </c>
      <c r="E17" s="41">
        <f t="array" aca="1" ref="E17" ca="1">MAX((Solieu!$A$4:$A$4000=A17)*Solieu!$J$4:$J$4000)</f>
        <v>0.14584</v>
      </c>
      <c r="F17" s="42">
        <f ca="1">VLOOKUP(E17,Solieu!$J$4:$K$4000,2,FALSE)</f>
        <v>16.713200000000001</v>
      </c>
      <c r="G17" s="36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8.75" customHeight="1">
      <c r="A18" s="37" t="str">
        <f t="shared" ca="1" si="0"/>
        <v>150</v>
      </c>
      <c r="B18" s="38">
        <f t="shared" si="1"/>
        <v>43</v>
      </c>
      <c r="C18" s="39">
        <f t="array" aca="1" ref="C18" ca="1">MAX((Solieu!$A$4:$A$4000=A18)*Solieu!$E$4:$E$4000)</f>
        <v>11.938800000000001</v>
      </c>
      <c r="D18" s="40">
        <f ca="1">VLOOKUP(C18,Solieu!$E$4:$L$4000,6,FALSE)</f>
        <v>0.186</v>
      </c>
      <c r="E18" s="41">
        <f t="array" aca="1" ref="E18" ca="1">MAX((Solieu!$A$4:$A$4000=A18)*Solieu!$J$4:$J$4000)</f>
        <v>0.19241</v>
      </c>
      <c r="F18" s="42">
        <f ca="1">VLOOKUP(E18,Solieu!$J$4:$K$4000,2,FALSE)</f>
        <v>11.5428</v>
      </c>
      <c r="G18" s="36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8.75" customHeight="1">
      <c r="A19" s="37" t="str">
        <f t="shared" ca="1" si="0"/>
        <v>151</v>
      </c>
      <c r="B19" s="38">
        <f t="shared" si="1"/>
        <v>46</v>
      </c>
      <c r="C19" s="39">
        <f t="array" aca="1" ref="C19" ca="1">MAX((Solieu!$A$4:$A$4000=A19)*Solieu!$E$4:$E$4000)</f>
        <v>6.7431000000000001</v>
      </c>
      <c r="D19" s="40">
        <f ca="1">VLOOKUP(C19,Solieu!$E$4:$L$4000,6,FALSE)</f>
        <v>0.23107</v>
      </c>
      <c r="E19" s="41">
        <f t="array" aca="1" ref="E19" ca="1">MAX((Solieu!$A$4:$A$4000=A19)*Solieu!$J$4:$J$4000)</f>
        <v>0.25581999999999999</v>
      </c>
      <c r="F19" s="42">
        <f ca="1">VLOOKUP(E19,Solieu!$J$4:$K$4000,2,FALSE)</f>
        <v>6.3471000000000002</v>
      </c>
      <c r="G19" s="36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8.75" customHeight="1">
      <c r="A20" s="37" t="str">
        <f t="shared" ca="1" si="0"/>
        <v>152</v>
      </c>
      <c r="B20" s="38">
        <f t="shared" si="1"/>
        <v>49</v>
      </c>
      <c r="C20" s="39">
        <f t="array" aca="1" ref="C20" ca="1">MAX((Solieu!$A$4:$A$4000=A20)*Solieu!$E$4:$E$4000)</f>
        <v>26.688099999999999</v>
      </c>
      <c r="D20" s="40">
        <f ca="1">VLOOKUP(C20,Solieu!$E$4:$L$4000,6,FALSE)</f>
        <v>6.6970000000000002E-2</v>
      </c>
      <c r="E20" s="41">
        <f t="array" aca="1" ref="E20" ca="1">MAX((Solieu!$A$4:$A$4000=A20)*Solieu!$J$4:$J$4000)</f>
        <v>0.12706000000000001</v>
      </c>
      <c r="F20" s="42">
        <f ca="1">VLOOKUP(E20,Solieu!$J$4:$K$4000,2,FALSE)</f>
        <v>26.391100000000002</v>
      </c>
      <c r="G20" s="36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8.75" customHeight="1">
      <c r="A21" s="37" t="str">
        <f t="shared" ca="1" si="0"/>
        <v>153</v>
      </c>
      <c r="B21" s="38">
        <f t="shared" si="1"/>
        <v>52</v>
      </c>
      <c r="C21" s="39">
        <f t="array" aca="1" ref="C21" ca="1">MAX((Solieu!$A$4:$A$4000=A21)*Solieu!$E$4:$E$4000)</f>
        <v>20.9526</v>
      </c>
      <c r="D21" s="40">
        <f ca="1">VLOOKUP(C21,Solieu!$E$4:$L$4000,6,FALSE)</f>
        <v>0.13743</v>
      </c>
      <c r="E21" s="41">
        <f t="array" aca="1" ref="E21" ca="1">MAX((Solieu!$A$4:$A$4000=A21)*Solieu!$J$4:$J$4000)</f>
        <v>0.14571999999999999</v>
      </c>
      <c r="F21" s="42">
        <f ca="1">VLOOKUP(E21,Solieu!$J$4:$K$4000,2,FALSE)</f>
        <v>20.5566</v>
      </c>
      <c r="G21" s="36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8.75" customHeight="1">
      <c r="A22" s="37" t="str">
        <f t="shared" ca="1" si="0"/>
        <v>154</v>
      </c>
      <c r="B22" s="38">
        <f t="shared" si="1"/>
        <v>55</v>
      </c>
      <c r="C22" s="39">
        <f t="array" aca="1" ref="C22" ca="1">MAX((Solieu!$A$4:$A$4000=A22)*Solieu!$E$4:$E$4000)</f>
        <v>15.520099999999999</v>
      </c>
      <c r="D22" s="40">
        <f ca="1">VLOOKUP(C22,Solieu!$E$4:$L$4000,6,FALSE)</f>
        <v>0.18115000000000001</v>
      </c>
      <c r="E22" s="41">
        <f t="array" aca="1" ref="E22" ca="1">MAX((Solieu!$A$4:$A$4000=A22)*Solieu!$J$4:$J$4000)</f>
        <v>0.18581</v>
      </c>
      <c r="F22" s="42">
        <f ca="1">VLOOKUP(E22,Solieu!$J$4:$K$4000,2,FALSE)</f>
        <v>15.1241</v>
      </c>
      <c r="G22" s="36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8.75" customHeight="1">
      <c r="A23" s="37" t="str">
        <f t="shared" ca="1" si="0"/>
        <v>155</v>
      </c>
      <c r="B23" s="38">
        <f t="shared" si="1"/>
        <v>58</v>
      </c>
      <c r="C23" s="39">
        <f t="array" aca="1" ref="C23" ca="1">MAX((Solieu!$A$4:$A$4000=A23)*Solieu!$E$4:$E$4000)</f>
        <v>13.6967</v>
      </c>
      <c r="D23" s="40">
        <f ca="1">VLOOKUP(C23,Solieu!$E$4:$L$4000,6,FALSE)</f>
        <v>4.6149999999999997E-2</v>
      </c>
      <c r="E23" s="41">
        <f t="array" aca="1" ref="E23" ca="1">MAX((Solieu!$A$4:$A$4000=A23)*Solieu!$J$4:$J$4000)</f>
        <v>0.10077</v>
      </c>
      <c r="F23" s="42">
        <f ca="1">VLOOKUP(E23,Solieu!$J$4:$K$4000,2,FALSE)</f>
        <v>13.399699999999999</v>
      </c>
      <c r="G23" s="36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8.75" customHeight="1">
      <c r="A24" s="37" t="str">
        <f t="shared" ca="1" si="0"/>
        <v>156</v>
      </c>
      <c r="B24" s="38">
        <f t="shared" si="1"/>
        <v>61</v>
      </c>
      <c r="C24" s="39">
        <f t="array" aca="1" ref="C24" ca="1">MAX((Solieu!$A$4:$A$4000=A24)*Solieu!$E$4:$E$4000)</f>
        <v>8.9456000000000007</v>
      </c>
      <c r="D24" s="40">
        <f ca="1">VLOOKUP(C24,Solieu!$E$4:$L$4000,6,FALSE)</f>
        <v>9.6740000000000007E-2</v>
      </c>
      <c r="E24" s="41">
        <f t="array" aca="1" ref="E24" ca="1">MAX((Solieu!$A$4:$A$4000=A24)*Solieu!$J$4:$J$4000)</f>
        <v>9.6740000000000007E-2</v>
      </c>
      <c r="F24" s="42">
        <f ca="1">VLOOKUP(E24,Solieu!$J$4:$K$4000,2,FALSE)</f>
        <v>8.9456000000000007</v>
      </c>
      <c r="G24" s="36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8.75" customHeight="1">
      <c r="A25" s="37" t="str">
        <f t="shared" ca="1" si="0"/>
        <v>157</v>
      </c>
      <c r="B25" s="38">
        <f t="shared" si="1"/>
        <v>64</v>
      </c>
      <c r="C25" s="39">
        <f t="array" aca="1" ref="C25" ca="1">MAX((Solieu!$A$4:$A$4000=A25)*Solieu!$E$4:$E$4000)</f>
        <v>4.1984000000000004</v>
      </c>
      <c r="D25" s="40">
        <f ca="1">VLOOKUP(C25,Solieu!$E$4:$L$4000,6,FALSE)</f>
        <v>1.8280000000000001E-2</v>
      </c>
      <c r="E25" s="41">
        <f t="array" aca="1" ref="E25" ca="1">MAX((Solieu!$A$4:$A$4000=A25)*Solieu!$J$4:$J$4000)</f>
        <v>5.2630000000000003E-2</v>
      </c>
      <c r="F25" s="42">
        <f ca="1">VLOOKUP(E25,Solieu!$J$4:$K$4000,2,FALSE)</f>
        <v>3.8024</v>
      </c>
      <c r="G25" s="36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8.75" customHeight="1">
      <c r="A26" s="37" t="str">
        <f t="shared" ca="1" si="0"/>
        <v>158</v>
      </c>
      <c r="B26" s="38">
        <f t="shared" si="1"/>
        <v>67</v>
      </c>
      <c r="C26" s="39">
        <f t="array" aca="1" ref="C26" ca="1">MAX((Solieu!$A$4:$A$4000=A26)*Solieu!$E$4:$E$4000)</f>
        <v>20.9269</v>
      </c>
      <c r="D26" s="40">
        <f ca="1">VLOOKUP(C26,Solieu!$E$4:$L$4000,6,FALSE)</f>
        <v>6.5570000000000003E-2</v>
      </c>
      <c r="E26" s="41">
        <f t="array" aca="1" ref="E26" ca="1">MAX((Solieu!$A$4:$A$4000=A26)*Solieu!$J$4:$J$4000)</f>
        <v>0.13017000000000001</v>
      </c>
      <c r="F26" s="42">
        <f ca="1">VLOOKUP(E26,Solieu!$J$4:$K$4000,2,FALSE)</f>
        <v>20.629899999999999</v>
      </c>
      <c r="G26" s="36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8.75" customHeight="1">
      <c r="A27" s="37" t="str">
        <f t="shared" ca="1" si="0"/>
        <v>159</v>
      </c>
      <c r="B27" s="38">
        <f t="shared" si="1"/>
        <v>70</v>
      </c>
      <c r="C27" s="39">
        <f t="array" aca="1" ref="C27" ca="1">MAX((Solieu!$A$4:$A$4000=A27)*Solieu!$E$4:$E$4000)</f>
        <v>11.660600000000001</v>
      </c>
      <c r="D27" s="40">
        <f ca="1">VLOOKUP(C27,Solieu!$E$4:$L$4000,6,FALSE)</f>
        <v>0.13417000000000001</v>
      </c>
      <c r="E27" s="41">
        <f t="array" aca="1" ref="E27" ca="1">MAX((Solieu!$A$4:$A$4000=A27)*Solieu!$J$4:$J$4000)</f>
        <v>0.13417000000000001</v>
      </c>
      <c r="F27" s="42">
        <f ca="1">VLOOKUP(E27,Solieu!$J$4:$K$4000,2,FALSE)</f>
        <v>11.660600000000001</v>
      </c>
      <c r="G27" s="36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8.75" customHeight="1">
      <c r="A28" s="37" t="str">
        <f t="shared" ca="1" si="0"/>
        <v>160</v>
      </c>
      <c r="B28" s="38">
        <f t="shared" si="1"/>
        <v>73</v>
      </c>
      <c r="C28" s="39">
        <f t="array" aca="1" ref="C28" ca="1">MAX((Solieu!$A$4:$A$4000=A28)*Solieu!$E$4:$E$4000)</f>
        <v>3.1071</v>
      </c>
      <c r="D28" s="40">
        <f ca="1">VLOOKUP(C28,Solieu!$E$4:$L$4000,6,FALSE)</f>
        <v>0.10031</v>
      </c>
      <c r="E28" s="41">
        <f t="array" aca="1" ref="E28" ca="1">MAX((Solieu!$A$4:$A$4000=A28)*Solieu!$J$4:$J$4000)</f>
        <v>0.10031</v>
      </c>
      <c r="F28" s="42">
        <f ca="1">VLOOKUP(E28,Solieu!$J$4:$K$4000,2,FALSE)</f>
        <v>3.1071</v>
      </c>
      <c r="G28" s="36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8.75" customHeight="1">
      <c r="A29" s="37" t="str">
        <f t="shared" ca="1" si="0"/>
        <v>161</v>
      </c>
      <c r="B29" s="38">
        <f t="shared" si="1"/>
        <v>76</v>
      </c>
      <c r="C29" s="39">
        <f t="array" aca="1" ref="C29" ca="1">MAX((Solieu!$A$4:$A$4000=A29)*Solieu!$E$4:$E$4000)</f>
        <v>20.9329</v>
      </c>
      <c r="D29" s="40">
        <f ca="1">VLOOKUP(C29,Solieu!$E$4:$L$4000,6,FALSE)</f>
        <v>6.5379999999999994E-2</v>
      </c>
      <c r="E29" s="41">
        <f t="array" aca="1" ref="E29" ca="1">MAX((Solieu!$A$4:$A$4000=A29)*Solieu!$J$4:$J$4000)</f>
        <v>0.12995000000000001</v>
      </c>
      <c r="F29" s="42">
        <f ca="1">VLOOKUP(E29,Solieu!$J$4:$K$4000,2,FALSE)</f>
        <v>20.635899999999999</v>
      </c>
      <c r="G29" s="36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8.75" customHeight="1">
      <c r="A30" s="37" t="str">
        <f t="shared" ca="1" si="0"/>
        <v>162</v>
      </c>
      <c r="B30" s="38">
        <f t="shared" si="1"/>
        <v>79</v>
      </c>
      <c r="C30" s="39">
        <f t="array" aca="1" ref="C30" ca="1">MAX((Solieu!$A$4:$A$4000=A30)*Solieu!$E$4:$E$4000)</f>
        <v>11.6669</v>
      </c>
      <c r="D30" s="40">
        <f ca="1">VLOOKUP(C30,Solieu!$E$4:$L$4000,6,FALSE)</f>
        <v>0.13395000000000001</v>
      </c>
      <c r="E30" s="41">
        <f t="array" aca="1" ref="E30" ca="1">MAX((Solieu!$A$4:$A$4000=A30)*Solieu!$J$4:$J$4000)</f>
        <v>0.13395000000000001</v>
      </c>
      <c r="F30" s="42">
        <f ca="1">VLOOKUP(E30,Solieu!$J$4:$K$4000,2,FALSE)</f>
        <v>11.6669</v>
      </c>
      <c r="G30" s="36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8.75" customHeight="1">
      <c r="A31" s="37" t="str">
        <f t="shared" ca="1" si="0"/>
        <v>163</v>
      </c>
      <c r="B31" s="38">
        <f t="shared" si="1"/>
        <v>82</v>
      </c>
      <c r="C31" s="39">
        <f t="array" aca="1" ref="C31" ca="1">MAX((Solieu!$A$4:$A$4000=A31)*Solieu!$E$4:$E$4000)</f>
        <v>3.1133000000000002</v>
      </c>
      <c r="D31" s="40">
        <f ca="1">VLOOKUP(C31,Solieu!$E$4:$L$4000,6,FALSE)</f>
        <v>6.0929999999999998E-2</v>
      </c>
      <c r="E31" s="41">
        <f t="array" aca="1" ref="E31" ca="1">MAX((Solieu!$A$4:$A$4000=A31)*Solieu!$J$4:$J$4000)</f>
        <v>6.0929999999999998E-2</v>
      </c>
      <c r="F31" s="42">
        <f ca="1">VLOOKUP(E31,Solieu!$J$4:$K$4000,2,FALSE)</f>
        <v>3.1133000000000002</v>
      </c>
      <c r="G31" s="36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8.75" customHeight="1">
      <c r="A32" s="37" t="str">
        <f t="shared" ca="1" si="0"/>
        <v>164</v>
      </c>
      <c r="B32" s="38">
        <f t="shared" si="1"/>
        <v>85</v>
      </c>
      <c r="C32" s="39">
        <f t="array" aca="1" ref="C32" ca="1">MAX((Solieu!$A$4:$A$4000=A32)*Solieu!$E$4:$E$4000)</f>
        <v>13.672000000000001</v>
      </c>
      <c r="D32" s="40">
        <f ca="1">VLOOKUP(C32,Solieu!$E$4:$L$4000,6,FALSE)</f>
        <v>4.5940000000000002E-2</v>
      </c>
      <c r="E32" s="41">
        <f t="array" aca="1" ref="E32" ca="1">MAX((Solieu!$A$4:$A$4000=A32)*Solieu!$J$4:$J$4000)</f>
        <v>0.10016</v>
      </c>
      <c r="F32" s="42">
        <f ca="1">VLOOKUP(E32,Solieu!$J$4:$K$4000,2,FALSE)</f>
        <v>13.375</v>
      </c>
      <c r="G32" s="36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8.75" customHeight="1">
      <c r="A33" s="37" t="str">
        <f t="shared" ca="1" si="0"/>
        <v>165</v>
      </c>
      <c r="B33" s="38">
        <f t="shared" si="1"/>
        <v>88</v>
      </c>
      <c r="C33" s="39">
        <f t="array" aca="1" ref="C33" ca="1">MAX((Solieu!$A$4:$A$4000=A33)*Solieu!$E$4:$E$4000)</f>
        <v>8.9174000000000007</v>
      </c>
      <c r="D33" s="40">
        <f ca="1">VLOOKUP(C33,Solieu!$E$4:$L$4000,6,FALSE)</f>
        <v>9.5219999999999999E-2</v>
      </c>
      <c r="E33" s="41">
        <f t="array" aca="1" ref="E33" ca="1">MAX((Solieu!$A$4:$A$4000=A33)*Solieu!$J$4:$J$4000)</f>
        <v>9.5219999999999999E-2</v>
      </c>
      <c r="F33" s="42">
        <f ca="1">VLOOKUP(E33,Solieu!$J$4:$K$4000,2,FALSE)</f>
        <v>8.9174000000000007</v>
      </c>
      <c r="G33" s="36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8.75" customHeight="1">
      <c r="A34" s="37" t="str">
        <f t="shared" ca="1" si="0"/>
        <v>166</v>
      </c>
      <c r="B34" s="38">
        <f t="shared" si="1"/>
        <v>91</v>
      </c>
      <c r="C34" s="39">
        <f t="array" aca="1" ref="C34" ca="1">MAX((Solieu!$A$4:$A$4000=A34)*Solieu!$E$4:$E$4000)</f>
        <v>4.1719999999999997</v>
      </c>
      <c r="D34" s="40">
        <f ca="1">VLOOKUP(C34,Solieu!$E$4:$L$4000,6,FALSE)</f>
        <v>1.9390000000000001E-2</v>
      </c>
      <c r="E34" s="41">
        <f t="array" aca="1" ref="E34" ca="1">MAX((Solieu!$A$4:$A$4000=A34)*Solieu!$J$4:$J$4000)</f>
        <v>1.9390000000000001E-2</v>
      </c>
      <c r="F34" s="42">
        <f ca="1">VLOOKUP(E34,Solieu!$J$4:$K$4000,2,FALSE)</f>
        <v>4.1719999999999997</v>
      </c>
      <c r="G34" s="36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8.75" customHeight="1">
      <c r="A35" s="37" t="str">
        <f t="shared" ca="1" si="0"/>
        <v>167</v>
      </c>
      <c r="B35" s="38">
        <f t="shared" si="1"/>
        <v>94</v>
      </c>
      <c r="C35" s="39">
        <f t="array" aca="1" ref="C35" ca="1">MAX((Solieu!$A$4:$A$4000=A35)*Solieu!$E$4:$E$4000)</f>
        <v>27.075199999999999</v>
      </c>
      <c r="D35" s="40">
        <f ca="1">VLOOKUP(C35,Solieu!$E$4:$L$4000,6,FALSE)</f>
        <v>6.7729999999999999E-2</v>
      </c>
      <c r="E35" s="41">
        <f t="array" aca="1" ref="E35" ca="1">MAX((Solieu!$A$4:$A$4000=A35)*Solieu!$J$4:$J$4000)</f>
        <v>0.12877</v>
      </c>
      <c r="F35" s="42">
        <f ca="1">VLOOKUP(E35,Solieu!$J$4:$K$4000,2,FALSE)</f>
        <v>26.778199999999998</v>
      </c>
      <c r="G35" s="36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8.75" customHeight="1">
      <c r="A36" s="37" t="str">
        <f t="shared" ca="1" si="0"/>
        <v>168</v>
      </c>
      <c r="B36" s="38">
        <f t="shared" si="1"/>
        <v>97</v>
      </c>
      <c r="C36" s="39">
        <f t="array" aca="1" ref="C36" ca="1">MAX((Solieu!$A$4:$A$4000=A36)*Solieu!$E$4:$E$4000)</f>
        <v>21.355499999999999</v>
      </c>
      <c r="D36" s="40">
        <f ca="1">VLOOKUP(C36,Solieu!$E$4:$L$4000,6,FALSE)</f>
        <v>0.13947999999999999</v>
      </c>
      <c r="E36" s="41">
        <f t="array" aca="1" ref="E36" ca="1">MAX((Solieu!$A$4:$A$4000=A36)*Solieu!$J$4:$J$4000)</f>
        <v>0.14893000000000001</v>
      </c>
      <c r="F36" s="42">
        <f ca="1">VLOOKUP(E36,Solieu!$J$4:$K$4000,2,FALSE)</f>
        <v>20.959499999999998</v>
      </c>
      <c r="G36" s="36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8.75" customHeight="1">
      <c r="A37" s="37" t="str">
        <f t="shared" ca="1" si="0"/>
        <v>169</v>
      </c>
      <c r="B37" s="38">
        <f t="shared" si="1"/>
        <v>100</v>
      </c>
      <c r="C37" s="39">
        <f t="array" aca="1" ref="C37" ca="1">MAX((Solieu!$A$4:$A$4000=A37)*Solieu!$E$4:$E$4000)</f>
        <v>15.954499999999999</v>
      </c>
      <c r="D37" s="40">
        <f ca="1">VLOOKUP(C37,Solieu!$E$4:$L$4000,6,FALSE)</f>
        <v>0.14979000000000001</v>
      </c>
      <c r="E37" s="41">
        <f t="array" aca="1" ref="E37" ca="1">MAX((Solieu!$A$4:$A$4000=A37)*Solieu!$J$4:$J$4000)</f>
        <v>0.16167000000000001</v>
      </c>
      <c r="F37" s="42">
        <f ca="1">VLOOKUP(E37,Solieu!$J$4:$K$4000,2,FALSE)</f>
        <v>15.5585</v>
      </c>
      <c r="G37" s="36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8.75" customHeight="1">
      <c r="A38" s="37" t="str">
        <f t="shared" ca="1" si="0"/>
        <v>170</v>
      </c>
      <c r="B38" s="38">
        <f t="shared" si="1"/>
        <v>103</v>
      </c>
      <c r="C38" s="39">
        <f t="array" aca="1" ref="C38" ca="1">MAX((Solieu!$A$4:$A$4000=A38)*Solieu!$E$4:$E$4000)</f>
        <v>18.386399999999998</v>
      </c>
      <c r="D38" s="40">
        <f ca="1">VLOOKUP(C38,Solieu!$E$4:$L$4000,6,FALSE)</f>
        <v>6.7479999999999998E-2</v>
      </c>
      <c r="E38" s="41">
        <f t="array" aca="1" ref="E38" ca="1">MAX((Solieu!$A$4:$A$4000=A38)*Solieu!$J$4:$J$4000)</f>
        <v>0.14543</v>
      </c>
      <c r="F38" s="42">
        <f ca="1">VLOOKUP(E38,Solieu!$J$4:$K$4000,2,FALSE)</f>
        <v>18.089400000000001</v>
      </c>
      <c r="G38" s="36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8.75" customHeight="1">
      <c r="A39" s="37" t="str">
        <f t="shared" ca="1" si="0"/>
        <v>171</v>
      </c>
      <c r="B39" s="38">
        <f t="shared" si="1"/>
        <v>106</v>
      </c>
      <c r="C39" s="39">
        <f t="array" aca="1" ref="C39" ca="1">MAX((Solieu!$A$4:$A$4000=A39)*Solieu!$E$4:$E$4000)</f>
        <v>13.3514</v>
      </c>
      <c r="D39" s="40">
        <f ca="1">VLOOKUP(C39,Solieu!$E$4:$L$4000,6,FALSE)</f>
        <v>0.17995</v>
      </c>
      <c r="E39" s="41">
        <f t="array" aca="1" ref="E39" ca="1">MAX((Solieu!$A$4:$A$4000=A39)*Solieu!$J$4:$J$4000)</f>
        <v>0.17995</v>
      </c>
      <c r="F39" s="42">
        <f ca="1">VLOOKUP(E39,Solieu!$J$4:$K$4000,2,FALSE)</f>
        <v>13.3514</v>
      </c>
      <c r="G39" s="36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8.75" customHeight="1">
      <c r="A40" s="37" t="str">
        <f t="shared" ca="1" si="0"/>
        <v>172</v>
      </c>
      <c r="B40" s="38">
        <f t="shared" si="1"/>
        <v>109</v>
      </c>
      <c r="C40" s="39">
        <f t="array" aca="1" ref="C40" ca="1">MAX((Solieu!$A$4:$A$4000=A40)*Solieu!$E$4:$E$4000)</f>
        <v>8.2179000000000002</v>
      </c>
      <c r="D40" s="40">
        <f ca="1">VLOOKUP(C40,Solieu!$E$4:$L$4000,6,FALSE)</f>
        <v>0.29836000000000001</v>
      </c>
      <c r="E40" s="41">
        <f t="array" aca="1" ref="E40" ca="1">MAX((Solieu!$A$4:$A$4000=A40)*Solieu!$J$4:$J$4000)</f>
        <v>0.35883999999999999</v>
      </c>
      <c r="F40" s="42">
        <f ca="1">VLOOKUP(E40,Solieu!$J$4:$K$4000,2,FALSE)</f>
        <v>7.8219000000000003</v>
      </c>
      <c r="G40" s="36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8.75" customHeight="1">
      <c r="A41" s="37" t="str">
        <f t="shared" ca="1" si="0"/>
        <v>173</v>
      </c>
      <c r="B41" s="38">
        <f t="shared" si="1"/>
        <v>112</v>
      </c>
      <c r="C41" s="39">
        <f t="array" aca="1" ref="C41" ca="1">MAX((Solieu!$A$4:$A$4000=A41)*Solieu!$E$4:$E$4000)</f>
        <v>16.012899999999998</v>
      </c>
      <c r="D41" s="40">
        <f ca="1">VLOOKUP(C41,Solieu!$E$4:$L$4000,6,FALSE)</f>
        <v>6.7570000000000005E-2</v>
      </c>
      <c r="E41" s="41">
        <f t="array" aca="1" ref="E41" ca="1">MAX((Solieu!$A$4:$A$4000=A41)*Solieu!$J$4:$J$4000)</f>
        <v>0.13811999999999999</v>
      </c>
      <c r="F41" s="42">
        <f ca="1">VLOOKUP(E41,Solieu!$J$4:$K$4000,2,FALSE)</f>
        <v>15.7159</v>
      </c>
      <c r="G41" s="36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8.75" customHeight="1">
      <c r="A42" s="37" t="str">
        <f t="shared" ca="1" si="0"/>
        <v>174</v>
      </c>
      <c r="B42" s="38">
        <f t="shared" si="1"/>
        <v>115</v>
      </c>
      <c r="C42" s="39">
        <f t="array" aca="1" ref="C42" ca="1">MAX((Solieu!$A$4:$A$4000=A42)*Solieu!$E$4:$E$4000)</f>
        <v>12.338800000000001</v>
      </c>
      <c r="D42" s="40">
        <f ca="1">VLOOKUP(C42,Solieu!$E$4:$L$4000,6,FALSE)</f>
        <v>0.14344999999999999</v>
      </c>
      <c r="E42" s="41">
        <f t="array" aca="1" ref="E42" ca="1">MAX((Solieu!$A$4:$A$4000=A42)*Solieu!$J$4:$J$4000)</f>
        <v>0.14344999999999999</v>
      </c>
      <c r="F42" s="42">
        <f ca="1">VLOOKUP(E42,Solieu!$J$4:$K$4000,2,FALSE)</f>
        <v>12.338800000000001</v>
      </c>
      <c r="G42" s="36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8.75" customHeight="1">
      <c r="A43" s="37" t="str">
        <f t="shared" ca="1" si="0"/>
        <v>175</v>
      </c>
      <c r="B43" s="38">
        <f t="shared" si="1"/>
        <v>118</v>
      </c>
      <c r="C43" s="39">
        <f t="array" aca="1" ref="C43" ca="1">MAX((Solieu!$A$4:$A$4000=A43)*Solieu!$E$4:$E$4000)</f>
        <v>8.5625999999999998</v>
      </c>
      <c r="D43" s="40">
        <f ca="1">VLOOKUP(C43,Solieu!$E$4:$L$4000,6,FALSE)</f>
        <v>0.33246999999999999</v>
      </c>
      <c r="E43" s="41">
        <f t="array" aca="1" ref="E43" ca="1">MAX((Solieu!$A$4:$A$4000=A43)*Solieu!$J$4:$J$4000)</f>
        <v>0.41609000000000002</v>
      </c>
      <c r="F43" s="42">
        <f ca="1">VLOOKUP(E43,Solieu!$J$4:$K$4000,2,FALSE)</f>
        <v>8.1666000000000007</v>
      </c>
      <c r="G43" s="36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8.75" customHeight="1">
      <c r="A44" s="37" t="str">
        <f t="shared" ca="1" si="0"/>
        <v>176</v>
      </c>
      <c r="B44" s="38">
        <f t="shared" si="1"/>
        <v>121</v>
      </c>
      <c r="C44" s="39">
        <f t="array" aca="1" ref="C44" ca="1">MAX((Solieu!$A$4:$A$4000=A44)*Solieu!$E$4:$E$4000)</f>
        <v>18.0624</v>
      </c>
      <c r="D44" s="40">
        <f ca="1">VLOOKUP(C44,Solieu!$E$4:$L$4000,6,FALSE)</f>
        <v>4.1279999999999997E-2</v>
      </c>
      <c r="E44" s="41">
        <f t="array" aca="1" ref="E44" ca="1">MAX((Solieu!$A$4:$A$4000=A44)*Solieu!$J$4:$J$4000)</f>
        <v>8.2519999999999996E-2</v>
      </c>
      <c r="F44" s="42">
        <f ca="1">VLOOKUP(E44,Solieu!$J$4:$K$4000,2,FALSE)</f>
        <v>17.7654</v>
      </c>
      <c r="G44" s="36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8.75" customHeight="1">
      <c r="A45" s="37" t="str">
        <f t="shared" ca="1" si="0"/>
        <v>177</v>
      </c>
      <c r="B45" s="38">
        <f t="shared" si="1"/>
        <v>124</v>
      </c>
      <c r="C45" s="39">
        <f t="array" aca="1" ref="C45" ca="1">MAX((Solieu!$A$4:$A$4000=A45)*Solieu!$E$4:$E$4000)</f>
        <v>12.620699999999999</v>
      </c>
      <c r="D45" s="40">
        <f ca="1">VLOOKUP(C45,Solieu!$E$4:$L$4000,6,FALSE)</f>
        <v>9.6710000000000004E-2</v>
      </c>
      <c r="E45" s="41">
        <f t="array" aca="1" ref="E45" ca="1">MAX((Solieu!$A$4:$A$4000=A45)*Solieu!$J$4:$J$4000)</f>
        <v>0.10215</v>
      </c>
      <c r="F45" s="42">
        <f ca="1">VLOOKUP(E45,Solieu!$J$4:$K$4000,2,FALSE)</f>
        <v>12.2247</v>
      </c>
      <c r="G45" s="36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8.75" customHeight="1">
      <c r="A46" s="37" t="str">
        <f t="shared" ca="1" si="0"/>
        <v>178</v>
      </c>
      <c r="B46" s="38">
        <f t="shared" si="1"/>
        <v>127</v>
      </c>
      <c r="C46" s="39">
        <f t="array" aca="1" ref="C46" ca="1">MAX((Solieu!$A$4:$A$4000=A46)*Solieu!$E$4:$E$4000)</f>
        <v>6.9280999999999997</v>
      </c>
      <c r="D46" s="40">
        <f ca="1">VLOOKUP(C46,Solieu!$E$4:$L$4000,6,FALSE)</f>
        <v>3.6459999999999999E-2</v>
      </c>
      <c r="E46" s="41">
        <f t="array" aca="1" ref="E46" ca="1">MAX((Solieu!$A$4:$A$4000=A46)*Solieu!$J$4:$J$4000)</f>
        <v>5.9420000000000001E-2</v>
      </c>
      <c r="F46" s="42">
        <f ca="1">VLOOKUP(E46,Solieu!$J$4:$K$4000,2,FALSE)</f>
        <v>6.5320999999999998</v>
      </c>
      <c r="G46" s="36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8.75" customHeight="1">
      <c r="A47" s="37" t="str">
        <f t="shared" ca="1" si="0"/>
        <v>179</v>
      </c>
      <c r="B47" s="38">
        <f t="shared" si="1"/>
        <v>130</v>
      </c>
      <c r="C47" s="39">
        <f t="array" aca="1" ref="C47" ca="1">MAX((Solieu!$A$4:$A$4000=A47)*Solieu!$E$4:$E$4000)</f>
        <v>13.399800000000001</v>
      </c>
      <c r="D47" s="40">
        <f ca="1">VLOOKUP(C47,Solieu!$E$4:$L$4000,6,FALSE)</f>
        <v>1.7930000000000001E-2</v>
      </c>
      <c r="E47" s="41">
        <f t="array" aca="1" ref="E47" ca="1">MAX((Solieu!$A$4:$A$4000=A47)*Solieu!$J$4:$J$4000)</f>
        <v>3.6799999999999999E-2</v>
      </c>
      <c r="F47" s="42">
        <f ca="1">VLOOKUP(E47,Solieu!$J$4:$K$4000,2,FALSE)</f>
        <v>13.1028</v>
      </c>
      <c r="G47" s="36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8.75" customHeight="1">
      <c r="A48" s="37" t="str">
        <f t="shared" ca="1" si="0"/>
        <v>180</v>
      </c>
      <c r="B48" s="38">
        <f t="shared" si="1"/>
        <v>133</v>
      </c>
      <c r="C48" s="39">
        <f t="array" aca="1" ref="C48" ca="1">MAX((Solieu!$A$4:$A$4000=A48)*Solieu!$E$4:$E$4000)</f>
        <v>8.484</v>
      </c>
      <c r="D48" s="40">
        <f ca="1">VLOOKUP(C48,Solieu!$E$4:$L$4000,6,FALSE)</f>
        <v>3.3180000000000001E-2</v>
      </c>
      <c r="E48" s="41">
        <f t="array" aca="1" ref="E48" ca="1">MAX((Solieu!$A$4:$A$4000=A48)*Solieu!$J$4:$J$4000)</f>
        <v>3.3180000000000001E-2</v>
      </c>
      <c r="F48" s="42">
        <f ca="1">VLOOKUP(E48,Solieu!$J$4:$K$4000,2,FALSE)</f>
        <v>8.484</v>
      </c>
      <c r="G48" s="36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8.75" customHeight="1">
      <c r="A49" s="37" t="str">
        <f t="shared" ca="1" si="0"/>
        <v>181</v>
      </c>
      <c r="B49" s="38">
        <f t="shared" si="1"/>
        <v>136</v>
      </c>
      <c r="C49" s="39">
        <f t="array" aca="1" ref="C49" ca="1">MAX((Solieu!$A$4:$A$4000=A49)*Solieu!$E$4:$E$4000)</f>
        <v>3.1421000000000001</v>
      </c>
      <c r="D49" s="40">
        <f ca="1">VLOOKUP(C49,Solieu!$E$4:$L$4000,6,FALSE)</f>
        <v>9.3850000000000003E-2</v>
      </c>
      <c r="E49" s="41">
        <f t="array" aca="1" ref="E49" ca="1">MAX((Solieu!$A$4:$A$4000=A49)*Solieu!$J$4:$J$4000)</f>
        <v>9.9820000000000006E-2</v>
      </c>
      <c r="F49" s="42">
        <f ca="1">VLOOKUP(E49,Solieu!$J$4:$K$4000,2,FALSE)</f>
        <v>2.7461000000000002</v>
      </c>
      <c r="G49" s="36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8.75" customHeight="1">
      <c r="A50" s="37" t="str">
        <f t="shared" ca="1" si="0"/>
        <v>182</v>
      </c>
      <c r="B50" s="38">
        <f t="shared" si="1"/>
        <v>139</v>
      </c>
      <c r="C50" s="39">
        <f t="array" aca="1" ref="C50" ca="1">MAX((Solieu!$A$4:$A$4000=A50)*Solieu!$E$4:$E$4000)</f>
        <v>12.612399999999999</v>
      </c>
      <c r="D50" s="40">
        <f ca="1">VLOOKUP(C50,Solieu!$E$4:$L$4000,6,FALSE)</f>
        <v>1.8409999999999999E-2</v>
      </c>
      <c r="E50" s="41">
        <f t="array" aca="1" ref="E50" ca="1">MAX((Solieu!$A$4:$A$4000=A50)*Solieu!$J$4:$J$4000)</f>
        <v>3.7409999999999999E-2</v>
      </c>
      <c r="F50" s="42">
        <f ca="1">VLOOKUP(E50,Solieu!$J$4:$K$4000,2,FALSE)</f>
        <v>12.3154</v>
      </c>
      <c r="G50" s="36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8.75" customHeight="1">
      <c r="A51" s="37" t="str">
        <f t="shared" ca="1" si="0"/>
        <v>183</v>
      </c>
      <c r="B51" s="38">
        <f t="shared" si="1"/>
        <v>142</v>
      </c>
      <c r="C51" s="39">
        <f t="array" aca="1" ref="C51" ca="1">MAX((Solieu!$A$4:$A$4000=A51)*Solieu!$E$4:$E$4000)</f>
        <v>8.8592999999999993</v>
      </c>
      <c r="D51" s="40">
        <f ca="1">VLOOKUP(C51,Solieu!$E$4:$L$4000,6,FALSE)</f>
        <v>4.0649999999999999E-2</v>
      </c>
      <c r="E51" s="41">
        <f t="array" aca="1" ref="E51" ca="1">MAX((Solieu!$A$4:$A$4000=A51)*Solieu!$J$4:$J$4000)</f>
        <v>4.0649999999999999E-2</v>
      </c>
      <c r="F51" s="42">
        <f ca="1">VLOOKUP(E51,Solieu!$J$4:$K$4000,2,FALSE)</f>
        <v>8.8592999999999993</v>
      </c>
      <c r="G51" s="36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8.75" customHeight="1">
      <c r="A52" s="37" t="str">
        <f t="shared" ca="1" si="0"/>
        <v>184</v>
      </c>
      <c r="B52" s="38">
        <f t="shared" si="1"/>
        <v>145</v>
      </c>
      <c r="C52" s="39">
        <f t="array" aca="1" ref="C52" ca="1">MAX((Solieu!$A$4:$A$4000=A52)*Solieu!$E$4:$E$4000)</f>
        <v>3.5785999999999998</v>
      </c>
      <c r="D52" s="40">
        <f ca="1">VLOOKUP(C52,Solieu!$E$4:$L$4000,6,FALSE)</f>
        <v>3.7100000000000002E-3</v>
      </c>
      <c r="E52" s="41">
        <f t="array" aca="1" ref="E52" ca="1">MAX((Solieu!$A$4:$A$4000=A52)*Solieu!$J$4:$J$4000)</f>
        <v>7.6400000000000001E-3</v>
      </c>
      <c r="F52" s="42">
        <f ca="1">VLOOKUP(E52,Solieu!$J$4:$K$4000,2,FALSE)</f>
        <v>3.1825999999999999</v>
      </c>
      <c r="G52" s="36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8.75" customHeight="1">
      <c r="A53" s="37" t="str">
        <f t="shared" ca="1" si="0"/>
        <v>185</v>
      </c>
      <c r="B53" s="38">
        <f t="shared" si="1"/>
        <v>148</v>
      </c>
      <c r="C53" s="39">
        <f t="array" aca="1" ref="C53" ca="1">MAX((Solieu!$A$4:$A$4000=A53)*Solieu!$E$4:$E$4000)</f>
        <v>12.611800000000001</v>
      </c>
      <c r="D53" s="40">
        <f ca="1">VLOOKUP(C53,Solieu!$E$4:$L$4000,6,FALSE)</f>
        <v>1.8550000000000001E-2</v>
      </c>
      <c r="E53" s="41">
        <f t="array" aca="1" ref="E53" ca="1">MAX((Solieu!$A$4:$A$4000=A53)*Solieu!$J$4:$J$4000)</f>
        <v>3.7620000000000001E-2</v>
      </c>
      <c r="F53" s="42">
        <f ca="1">VLOOKUP(E53,Solieu!$J$4:$K$4000,2,FALSE)</f>
        <v>12.3148</v>
      </c>
      <c r="G53" s="36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8.75" customHeight="1">
      <c r="A54" s="37" t="str">
        <f t="shared" ca="1" si="0"/>
        <v>186</v>
      </c>
      <c r="B54" s="38">
        <f t="shared" si="1"/>
        <v>151</v>
      </c>
      <c r="C54" s="39">
        <f t="array" aca="1" ref="C54" ca="1">MAX((Solieu!$A$4:$A$4000=A54)*Solieu!$E$4:$E$4000)</f>
        <v>8.8582999999999998</v>
      </c>
      <c r="D54" s="40">
        <f ca="1">VLOOKUP(C54,Solieu!$E$4:$L$4000,6,FALSE)</f>
        <v>3.9170000000000003E-2</v>
      </c>
      <c r="E54" s="41">
        <f t="array" aca="1" ref="E54" ca="1">MAX((Solieu!$A$4:$A$4000=A54)*Solieu!$J$4:$J$4000)</f>
        <v>3.9170000000000003E-2</v>
      </c>
      <c r="F54" s="42">
        <f ca="1">VLOOKUP(E54,Solieu!$J$4:$K$4000,2,FALSE)</f>
        <v>8.8582999999999998</v>
      </c>
      <c r="G54" s="36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8.75" customHeight="1">
      <c r="A55" s="37" t="str">
        <f t="shared" ca="1" si="0"/>
        <v>187</v>
      </c>
      <c r="B55" s="38">
        <f t="shared" si="1"/>
        <v>154</v>
      </c>
      <c r="C55" s="39">
        <f t="array" aca="1" ref="C55" ca="1">MAX((Solieu!$A$4:$A$4000=A55)*Solieu!$E$4:$E$4000)</f>
        <v>3.5819000000000001</v>
      </c>
      <c r="D55" s="40">
        <f ca="1">VLOOKUP(C55,Solieu!$E$4:$L$4000,6,FALSE)</f>
        <v>4.8259999999999997E-2</v>
      </c>
      <c r="E55" s="41">
        <f t="array" aca="1" ref="E55" ca="1">MAX((Solieu!$A$4:$A$4000=A55)*Solieu!$J$4:$J$4000)</f>
        <v>5.3379999999999997E-2</v>
      </c>
      <c r="F55" s="42">
        <f ca="1">VLOOKUP(E55,Solieu!$J$4:$K$4000,2,FALSE)</f>
        <v>3.1859000000000002</v>
      </c>
      <c r="G55" s="36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8.75" customHeight="1">
      <c r="A56" s="37" t="str">
        <f t="shared" ca="1" si="0"/>
        <v>188</v>
      </c>
      <c r="B56" s="38">
        <f t="shared" si="1"/>
        <v>157</v>
      </c>
      <c r="C56" s="39">
        <f t="array" aca="1" ref="C56" ca="1">MAX((Solieu!$A$4:$A$4000=A56)*Solieu!$E$4:$E$4000)</f>
        <v>13.3969</v>
      </c>
      <c r="D56" s="40">
        <f ca="1">VLOOKUP(C56,Solieu!$E$4:$L$4000,6,FALSE)</f>
        <v>1.7930000000000001E-2</v>
      </c>
      <c r="E56" s="41">
        <f t="array" aca="1" ref="E56" ca="1">MAX((Solieu!$A$4:$A$4000=A56)*Solieu!$J$4:$J$4000)</f>
        <v>3.6889999999999999E-2</v>
      </c>
      <c r="F56" s="42">
        <f ca="1">VLOOKUP(E56,Solieu!$J$4:$K$4000,2,FALSE)</f>
        <v>13.0999</v>
      </c>
      <c r="G56" s="36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8.75" customHeight="1">
      <c r="A57" s="37" t="str">
        <f t="shared" ca="1" si="0"/>
        <v>189</v>
      </c>
      <c r="B57" s="38">
        <f t="shared" si="1"/>
        <v>160</v>
      </c>
      <c r="C57" s="39">
        <f t="array" aca="1" ref="C57" ca="1">MAX((Solieu!$A$4:$A$4000=A57)*Solieu!$E$4:$E$4000)</f>
        <v>8.4826999999999995</v>
      </c>
      <c r="D57" s="40">
        <f ca="1">VLOOKUP(C57,Solieu!$E$4:$L$4000,6,FALSE)</f>
        <v>3.5200000000000002E-2</v>
      </c>
      <c r="E57" s="41">
        <f t="array" aca="1" ref="E57" ca="1">MAX((Solieu!$A$4:$A$4000=A57)*Solieu!$J$4:$J$4000)</f>
        <v>3.5200000000000002E-2</v>
      </c>
      <c r="F57" s="42">
        <f ca="1">VLOOKUP(E57,Solieu!$J$4:$K$4000,2,FALSE)</f>
        <v>8.4826999999999995</v>
      </c>
      <c r="G57" s="36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8.75" customHeight="1">
      <c r="A58" s="37" t="str">
        <f t="shared" ca="1" si="0"/>
        <v>190</v>
      </c>
      <c r="B58" s="38">
        <f t="shared" si="1"/>
        <v>163</v>
      </c>
      <c r="C58" s="39">
        <f t="array" aca="1" ref="C58" ca="1">MAX((Solieu!$A$4:$A$4000=A58)*Solieu!$E$4:$E$4000)</f>
        <v>3.1377999999999999</v>
      </c>
      <c r="D58" s="40">
        <f ca="1">VLOOKUP(C58,Solieu!$E$4:$L$4000,6,FALSE)</f>
        <v>4.8599999999999997E-2</v>
      </c>
      <c r="E58" s="41">
        <f t="array" aca="1" ref="E58" ca="1">MAX((Solieu!$A$4:$A$4000=A58)*Solieu!$J$4:$J$4000)</f>
        <v>5.2729999999999999E-2</v>
      </c>
      <c r="F58" s="42">
        <f ca="1">VLOOKUP(E58,Solieu!$J$4:$K$4000,2,FALSE)</f>
        <v>2.7418</v>
      </c>
      <c r="G58" s="36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8.75" customHeight="1">
      <c r="A59" s="37" t="str">
        <f t="shared" ca="1" si="0"/>
        <v>191</v>
      </c>
      <c r="B59" s="38">
        <f t="shared" si="1"/>
        <v>166</v>
      </c>
      <c r="C59" s="39">
        <f t="array" aca="1" ref="C59" ca="1">MAX((Solieu!$A$4:$A$4000=A59)*Solieu!$E$4:$E$4000)</f>
        <v>17.908899999999999</v>
      </c>
      <c r="D59" s="40">
        <f ca="1">VLOOKUP(C59,Solieu!$E$4:$L$4000,6,FALSE)</f>
        <v>4.0989999999999999E-2</v>
      </c>
      <c r="E59" s="41">
        <f t="array" aca="1" ref="E59" ca="1">MAX((Solieu!$A$4:$A$4000=A59)*Solieu!$J$4:$J$4000)</f>
        <v>8.1850000000000006E-2</v>
      </c>
      <c r="F59" s="42">
        <f ca="1">VLOOKUP(E59,Solieu!$J$4:$K$4000,2,FALSE)</f>
        <v>17.611899999999999</v>
      </c>
      <c r="G59" s="36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8.75" customHeight="1">
      <c r="A60" s="37" t="str">
        <f t="shared" ca="1" si="0"/>
        <v>192</v>
      </c>
      <c r="B60" s="38">
        <f t="shared" si="1"/>
        <v>169</v>
      </c>
      <c r="C60" s="39">
        <f t="array" aca="1" ref="C60" ca="1">MAX((Solieu!$A$4:$A$4000=A60)*Solieu!$E$4:$E$4000)</f>
        <v>12.4537</v>
      </c>
      <c r="D60" s="40">
        <f ca="1">VLOOKUP(C60,Solieu!$E$4:$L$4000,6,FALSE)</f>
        <v>9.4630000000000006E-2</v>
      </c>
      <c r="E60" s="41">
        <f t="array" aca="1" ref="E60" ca="1">MAX((Solieu!$A$4:$A$4000=A60)*Solieu!$J$4:$J$4000)</f>
        <v>9.9140000000000006E-2</v>
      </c>
      <c r="F60" s="42">
        <f ca="1">VLOOKUP(E60,Solieu!$J$4:$K$4000,2,FALSE)</f>
        <v>12.057700000000001</v>
      </c>
      <c r="G60" s="36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8.75" customHeight="1">
      <c r="A61" s="37" t="str">
        <f t="shared" ca="1" si="0"/>
        <v>193</v>
      </c>
      <c r="B61" s="38">
        <f t="shared" si="1"/>
        <v>172</v>
      </c>
      <c r="C61" s="39">
        <f t="array" aca="1" ref="C61" ca="1">MAX((Solieu!$A$4:$A$4000=A61)*Solieu!$E$4:$E$4000)</f>
        <v>6.7331000000000003</v>
      </c>
      <c r="D61" s="40">
        <f ca="1">VLOOKUP(C61,Solieu!$E$4:$L$4000,6,FALSE)</f>
        <v>7.9089999999999994E-2</v>
      </c>
      <c r="E61" s="41">
        <f t="array" aca="1" ref="E61" ca="1">MAX((Solieu!$A$4:$A$4000=A61)*Solieu!$J$4:$J$4000)</f>
        <v>9.8879999999999996E-2</v>
      </c>
      <c r="F61" s="42">
        <f ca="1">VLOOKUP(E61,Solieu!$J$4:$K$4000,2,FALSE)</f>
        <v>6.3371000000000004</v>
      </c>
      <c r="G61" s="36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8.75" customHeight="1">
      <c r="A62" s="37" t="str">
        <f t="shared" ca="1" si="0"/>
        <v>194</v>
      </c>
      <c r="B62" s="38">
        <f t="shared" si="1"/>
        <v>175</v>
      </c>
      <c r="C62" s="39">
        <f t="array" aca="1" ref="C62" ca="1">MAX((Solieu!$A$4:$A$4000=A62)*Solieu!$E$4:$E$4000)</f>
        <v>15.3773</v>
      </c>
      <c r="D62" s="40">
        <f ca="1">VLOOKUP(C62,Solieu!$E$4:$L$4000,6,FALSE)</f>
        <v>6.7299999999999999E-2</v>
      </c>
      <c r="E62" s="41">
        <f t="array" aca="1" ref="E62" ca="1">MAX((Solieu!$A$4:$A$4000=A62)*Solieu!$J$4:$J$4000)</f>
        <v>0.13763</v>
      </c>
      <c r="F62" s="42">
        <f ca="1">VLOOKUP(E62,Solieu!$J$4:$K$4000,2,FALSE)</f>
        <v>15.080299999999999</v>
      </c>
      <c r="G62" s="36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8.75" customHeight="1">
      <c r="A63" s="37" t="str">
        <f t="shared" ca="1" si="0"/>
        <v>195</v>
      </c>
      <c r="B63" s="38">
        <f t="shared" si="1"/>
        <v>178</v>
      </c>
      <c r="C63" s="39">
        <f t="array" aca="1" ref="C63" ca="1">MAX((Solieu!$A$4:$A$4000=A63)*Solieu!$E$4:$E$4000)</f>
        <v>11.6553</v>
      </c>
      <c r="D63" s="40">
        <f ca="1">VLOOKUP(C63,Solieu!$E$4:$L$4000,6,FALSE)</f>
        <v>0.14912</v>
      </c>
      <c r="E63" s="41">
        <f t="array" aca="1" ref="E63" ca="1">MAX((Solieu!$A$4:$A$4000=A63)*Solieu!$J$4:$J$4000)</f>
        <v>0.14912</v>
      </c>
      <c r="F63" s="42">
        <f ca="1">VLOOKUP(E63,Solieu!$J$4:$K$4000,2,FALSE)</f>
        <v>11.6553</v>
      </c>
      <c r="G63" s="36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8.75" customHeight="1">
      <c r="A64" s="37" t="str">
        <f t="shared" ca="1" si="0"/>
        <v>196</v>
      </c>
      <c r="B64" s="38">
        <f t="shared" si="1"/>
        <v>181</v>
      </c>
      <c r="C64" s="39">
        <f t="array" aca="1" ref="C64" ca="1">MAX((Solieu!$A$4:$A$4000=A64)*Solieu!$E$4:$E$4000)</f>
        <v>7.7638999999999996</v>
      </c>
      <c r="D64" s="40">
        <f ca="1">VLOOKUP(C64,Solieu!$E$4:$L$4000,6,FALSE)</f>
        <v>0.26956000000000002</v>
      </c>
      <c r="E64" s="41">
        <f t="array" aca="1" ref="E64" ca="1">MAX((Solieu!$A$4:$A$4000=A64)*Solieu!$J$4:$J$4000)</f>
        <v>0.32561000000000001</v>
      </c>
      <c r="F64" s="42">
        <f ca="1">VLOOKUP(E64,Solieu!$J$4:$K$4000,2,FALSE)</f>
        <v>7.3678999999999997</v>
      </c>
      <c r="G64" s="36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8.75" customHeight="1">
      <c r="A65" s="37" t="str">
        <f t="shared" ca="1" si="0"/>
        <v>197</v>
      </c>
      <c r="B65" s="38">
        <f t="shared" si="1"/>
        <v>184</v>
      </c>
      <c r="C65" s="39">
        <f t="array" aca="1" ref="C65" ca="1">MAX((Solieu!$A$4:$A$4000=A65)*Solieu!$E$4:$E$4000)</f>
        <v>15.5252</v>
      </c>
      <c r="D65" s="40">
        <f ca="1">VLOOKUP(C65,Solieu!$E$4:$L$4000,6,FALSE)</f>
        <v>6.9430000000000006E-2</v>
      </c>
      <c r="E65" s="41">
        <f t="array" aca="1" ref="E65" ca="1">MAX((Solieu!$A$4:$A$4000=A65)*Solieu!$J$4:$J$4000)</f>
        <v>0.13816000000000001</v>
      </c>
      <c r="F65" s="42">
        <f ca="1">VLOOKUP(E65,Solieu!$J$4:$K$4000,2,FALSE)</f>
        <v>15.228199999999999</v>
      </c>
      <c r="G65" s="36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8.75" customHeight="1">
      <c r="A66" s="37" t="str">
        <f t="shared" ca="1" si="0"/>
        <v>198</v>
      </c>
      <c r="B66" s="38">
        <f t="shared" si="1"/>
        <v>187</v>
      </c>
      <c r="C66" s="39">
        <f t="array" aca="1" ref="C66" ca="1">MAX((Solieu!$A$4:$A$4000=A66)*Solieu!$E$4:$E$4000)</f>
        <v>11.405200000000001</v>
      </c>
      <c r="D66" s="40">
        <f ca="1">VLOOKUP(C66,Solieu!$E$4:$L$4000,6,FALSE)</f>
        <v>0.1406</v>
      </c>
      <c r="E66" s="41">
        <f t="array" aca="1" ref="E66" ca="1">MAX((Solieu!$A$4:$A$4000=A66)*Solieu!$J$4:$J$4000)</f>
        <v>0.1406</v>
      </c>
      <c r="F66" s="42">
        <f ca="1">VLOOKUP(E66,Solieu!$J$4:$K$4000,2,FALSE)</f>
        <v>11.405200000000001</v>
      </c>
      <c r="G66" s="36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8.75" customHeight="1">
      <c r="A67" s="37" t="str">
        <f t="shared" ca="1" si="0"/>
        <v>199</v>
      </c>
      <c r="B67" s="38">
        <f t="shared" si="1"/>
        <v>190</v>
      </c>
      <c r="C67" s="39">
        <f t="array" aca="1" ref="C67" ca="1">MAX((Solieu!$A$4:$A$4000=A67)*Solieu!$E$4:$E$4000)</f>
        <v>7.0133999999999999</v>
      </c>
      <c r="D67" s="40">
        <f ca="1">VLOOKUP(C67,Solieu!$E$4:$L$4000,6,FALSE)</f>
        <v>0.27572000000000002</v>
      </c>
      <c r="E67" s="41">
        <f t="array" aca="1" ref="E67" ca="1">MAX((Solieu!$A$4:$A$4000=A67)*Solieu!$J$4:$J$4000)</f>
        <v>0.33733000000000002</v>
      </c>
      <c r="F67" s="42">
        <f ca="1">VLOOKUP(E67,Solieu!$J$4:$K$4000,2,FALSE)</f>
        <v>6.6173999999999999</v>
      </c>
      <c r="G67" s="36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8.75" customHeight="1">
      <c r="A68" s="37" t="str">
        <f t="shared" ca="1" si="0"/>
        <v>200</v>
      </c>
      <c r="B68" s="38">
        <f t="shared" si="1"/>
        <v>193</v>
      </c>
      <c r="C68" s="39">
        <f t="array" aca="1" ref="C68" ca="1">MAX((Solieu!$A$4:$A$4000=A68)*Solieu!$E$4:$E$4000)</f>
        <v>17.575399999999998</v>
      </c>
      <c r="D68" s="40">
        <f ca="1">VLOOKUP(C68,Solieu!$E$4:$L$4000,6,FALSE)</f>
        <v>3.6510000000000001E-2</v>
      </c>
      <c r="E68" s="41">
        <f t="array" aca="1" ref="E68" ca="1">MAX((Solieu!$A$4:$A$4000=A68)*Solieu!$J$4:$J$4000)</f>
        <v>7.6149999999999995E-2</v>
      </c>
      <c r="F68" s="42">
        <f ca="1">VLOOKUP(E68,Solieu!$J$4:$K$4000,2,FALSE)</f>
        <v>17.278400000000001</v>
      </c>
      <c r="G68" s="36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8.75" customHeight="1">
      <c r="A69" s="37" t="str">
        <f t="shared" ca="1" si="0"/>
        <v>201</v>
      </c>
      <c r="B69" s="38">
        <f t="shared" si="1"/>
        <v>196</v>
      </c>
      <c r="C69" s="39">
        <f t="array" aca="1" ref="C69" ca="1">MAX((Solieu!$A$4:$A$4000=A69)*Solieu!$E$4:$E$4000)</f>
        <v>11.975300000000001</v>
      </c>
      <c r="D69" s="40">
        <f ca="1">VLOOKUP(C69,Solieu!$E$4:$L$4000,6,FALSE)</f>
        <v>9.3899999999999997E-2</v>
      </c>
      <c r="E69" s="41">
        <f t="array" aca="1" ref="E69" ca="1">MAX((Solieu!$A$4:$A$4000=A69)*Solieu!$J$4:$J$4000)</f>
        <v>9.8280000000000006E-2</v>
      </c>
      <c r="F69" s="42">
        <f ca="1">VLOOKUP(E69,Solieu!$J$4:$K$4000,2,FALSE)</f>
        <v>11.5793</v>
      </c>
      <c r="G69" s="36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8.75" customHeight="1">
      <c r="A70" s="37" t="str">
        <f t="shared" ca="1" si="0"/>
        <v>202</v>
      </c>
      <c r="B70" s="38">
        <f t="shared" si="1"/>
        <v>199</v>
      </c>
      <c r="C70" s="39">
        <f t="array" aca="1" ref="C70" ca="1">MAX((Solieu!$A$4:$A$4000=A70)*Solieu!$E$4:$E$4000)</f>
        <v>6.4629000000000003</v>
      </c>
      <c r="D70" s="40">
        <f ca="1">VLOOKUP(C70,Solieu!$E$4:$L$4000,6,FALSE)</f>
        <v>5.5930000000000001E-2</v>
      </c>
      <c r="E70" s="41">
        <f t="array" aca="1" ref="E70" ca="1">MAX((Solieu!$A$4:$A$4000=A70)*Solieu!$J$4:$J$4000)</f>
        <v>7.5590000000000004E-2</v>
      </c>
      <c r="F70" s="42">
        <f ca="1">VLOOKUP(E70,Solieu!$J$4:$K$4000,2,FALSE)</f>
        <v>6.0669000000000004</v>
      </c>
      <c r="G70" s="36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8.75" customHeight="1">
      <c r="A71" s="37" t="str">
        <f t="shared" ca="1" si="0"/>
        <v>203</v>
      </c>
      <c r="B71" s="38">
        <f t="shared" si="1"/>
        <v>202</v>
      </c>
      <c r="C71" s="39">
        <f t="array" aca="1" ref="C71" ca="1">MAX((Solieu!$A$4:$A$4000=A71)*Solieu!$E$4:$E$4000)</f>
        <v>13.7317</v>
      </c>
      <c r="D71" s="40">
        <f ca="1">VLOOKUP(C71,Solieu!$E$4:$L$4000,6,FALSE)</f>
        <v>2.2589999999999999E-2</v>
      </c>
      <c r="E71" s="41">
        <f t="array" aca="1" ref="E71" ca="1">MAX((Solieu!$A$4:$A$4000=A71)*Solieu!$J$4:$J$4000)</f>
        <v>4.369E-2</v>
      </c>
      <c r="F71" s="42">
        <f ca="1">VLOOKUP(E71,Solieu!$J$4:$K$4000,2,FALSE)</f>
        <v>13.434699999999999</v>
      </c>
      <c r="G71" s="36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8.75" customHeight="1">
      <c r="A72" s="37" t="str">
        <f t="shared" ca="1" si="0"/>
        <v>204</v>
      </c>
      <c r="B72" s="38">
        <f t="shared" si="1"/>
        <v>205</v>
      </c>
      <c r="C72" s="39">
        <f t="array" aca="1" ref="C72" ca="1">MAX((Solieu!$A$4:$A$4000=A72)*Solieu!$E$4:$E$4000)</f>
        <v>8.3812999999999995</v>
      </c>
      <c r="D72" s="40">
        <f ca="1">VLOOKUP(C72,Solieu!$E$4:$L$4000,6,FALSE)</f>
        <v>3.85E-2</v>
      </c>
      <c r="E72" s="41">
        <f t="array" aca="1" ref="E72" ca="1">MAX((Solieu!$A$4:$A$4000=A72)*Solieu!$J$4:$J$4000)</f>
        <v>3.85E-2</v>
      </c>
      <c r="F72" s="42">
        <f ca="1">VLOOKUP(E72,Solieu!$J$4:$K$4000,2,FALSE)</f>
        <v>8.3812999999999995</v>
      </c>
      <c r="G72" s="36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8.75" customHeight="1">
      <c r="A73" s="37" t="str">
        <f t="shared" ca="1" si="0"/>
        <v>205</v>
      </c>
      <c r="B73" s="38">
        <f t="shared" si="1"/>
        <v>208</v>
      </c>
      <c r="C73" s="39">
        <f t="array" aca="1" ref="C73" ca="1">MAX((Solieu!$A$4:$A$4000=A73)*Solieu!$E$4:$E$4000)</f>
        <v>3.0367999999999999</v>
      </c>
      <c r="D73" s="40">
        <f ca="1">VLOOKUP(C73,Solieu!$E$4:$L$4000,6,FALSE)</f>
        <v>7.9909999999999995E-2</v>
      </c>
      <c r="E73" s="41">
        <f t="array" aca="1" ref="E73" ca="1">MAX((Solieu!$A$4:$A$4000=A73)*Solieu!$J$4:$J$4000)</f>
        <v>8.6220000000000005E-2</v>
      </c>
      <c r="F73" s="42">
        <f ca="1">VLOOKUP(E73,Solieu!$J$4:$K$4000,2,FALSE)</f>
        <v>2.6408</v>
      </c>
      <c r="G73" s="36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8.75" customHeight="1">
      <c r="A74" s="37" t="str">
        <f t="shared" ca="1" si="0"/>
        <v>206</v>
      </c>
      <c r="B74" s="38">
        <f t="shared" si="1"/>
        <v>211</v>
      </c>
      <c r="C74" s="39">
        <f t="array" aca="1" ref="C74" ca="1">MAX((Solieu!$A$4:$A$4000=A74)*Solieu!$E$4:$E$4000)</f>
        <v>15.366099999999999</v>
      </c>
      <c r="D74" s="40">
        <f ca="1">VLOOKUP(C74,Solieu!$E$4:$L$4000,6,FALSE)</f>
        <v>1.6549999999999999E-2</v>
      </c>
      <c r="E74" s="41">
        <f t="array" aca="1" ref="E74" ca="1">MAX((Solieu!$A$4:$A$4000=A74)*Solieu!$J$4:$J$4000)</f>
        <v>3.4209999999999997E-2</v>
      </c>
      <c r="F74" s="42">
        <f ca="1">VLOOKUP(E74,Solieu!$J$4:$K$4000,2,FALSE)</f>
        <v>15.069100000000001</v>
      </c>
      <c r="G74" s="36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8.75" customHeight="1">
      <c r="A75" s="37" t="str">
        <f t="shared" ca="1" si="0"/>
        <v>207</v>
      </c>
      <c r="B75" s="38">
        <f t="shared" si="1"/>
        <v>214</v>
      </c>
      <c r="C75" s="39">
        <f t="array" aca="1" ref="C75" ca="1">MAX((Solieu!$A$4:$A$4000=A75)*Solieu!$E$4:$E$4000)</f>
        <v>8.9845000000000006</v>
      </c>
      <c r="D75" s="40">
        <f ca="1">VLOOKUP(C75,Solieu!$E$4:$L$4000,6,FALSE)</f>
        <v>3.7789999999999997E-2</v>
      </c>
      <c r="E75" s="41">
        <f t="array" aca="1" ref="E75" ca="1">MAX((Solieu!$A$4:$A$4000=A75)*Solieu!$J$4:$J$4000)</f>
        <v>3.7789999999999997E-2</v>
      </c>
      <c r="F75" s="42">
        <f ca="1">VLOOKUP(E75,Solieu!$J$4:$K$4000,2,FALSE)</f>
        <v>8.9845000000000006</v>
      </c>
      <c r="G75" s="36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8.75" customHeight="1">
      <c r="A76" s="37" t="str">
        <f t="shared" ca="1" si="0"/>
        <v>208</v>
      </c>
      <c r="B76" s="38">
        <f t="shared" si="1"/>
        <v>217</v>
      </c>
      <c r="C76" s="39">
        <f t="array" aca="1" ref="C76" ca="1">MAX((Solieu!$A$4:$A$4000=A76)*Solieu!$E$4:$E$4000)</f>
        <v>3.1204999999999998</v>
      </c>
      <c r="D76" s="40">
        <f ca="1">VLOOKUP(C76,Solieu!$E$4:$L$4000,6,FALSE)</f>
        <v>1.7059999999999999E-2</v>
      </c>
      <c r="E76" s="41">
        <f t="array" aca="1" ref="E76" ca="1">MAX((Solieu!$A$4:$A$4000=A76)*Solieu!$J$4:$J$4000)</f>
        <v>2.1530000000000001E-2</v>
      </c>
      <c r="F76" s="42">
        <f ca="1">VLOOKUP(E76,Solieu!$J$4:$K$4000,2,FALSE)</f>
        <v>2.7244999999999999</v>
      </c>
      <c r="G76" s="36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8.75" customHeight="1">
      <c r="A77" s="37" t="str">
        <f t="shared" ca="1" si="0"/>
        <v>209</v>
      </c>
      <c r="B77" s="38">
        <f t="shared" si="1"/>
        <v>220</v>
      </c>
      <c r="C77" s="39">
        <f t="array" aca="1" ref="C77" ca="1">MAX((Solieu!$A$4:$A$4000=A77)*Solieu!$E$4:$E$4000)</f>
        <v>15.3725</v>
      </c>
      <c r="D77" s="40">
        <f ca="1">VLOOKUP(C77,Solieu!$E$4:$L$4000,6,FALSE)</f>
        <v>1.6799999999999999E-2</v>
      </c>
      <c r="E77" s="41">
        <f t="array" aca="1" ref="E77" ca="1">MAX((Solieu!$A$4:$A$4000=A77)*Solieu!$J$4:$J$4000)</f>
        <v>3.4509999999999999E-2</v>
      </c>
      <c r="F77" s="42">
        <f ca="1">VLOOKUP(E77,Solieu!$J$4:$K$4000,2,FALSE)</f>
        <v>15.0755</v>
      </c>
      <c r="G77" s="36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8.75" customHeight="1">
      <c r="A78" s="37" t="str">
        <f t="shared" ca="1" si="0"/>
        <v>210</v>
      </c>
      <c r="B78" s="38">
        <f t="shared" si="1"/>
        <v>223</v>
      </c>
      <c r="C78" s="39">
        <f t="array" aca="1" ref="C78" ca="1">MAX((Solieu!$A$4:$A$4000=A78)*Solieu!$E$4:$E$4000)</f>
        <v>8.9902999999999995</v>
      </c>
      <c r="D78" s="40">
        <f ca="1">VLOOKUP(C78,Solieu!$E$4:$L$4000,6,FALSE)</f>
        <v>3.7429999999999998E-2</v>
      </c>
      <c r="E78" s="41">
        <f t="array" aca="1" ref="E78" ca="1">MAX((Solieu!$A$4:$A$4000=A78)*Solieu!$J$4:$J$4000)</f>
        <v>3.7429999999999998E-2</v>
      </c>
      <c r="F78" s="42">
        <f ca="1">VLOOKUP(E78,Solieu!$J$4:$K$4000,2,FALSE)</f>
        <v>8.9902999999999995</v>
      </c>
      <c r="G78" s="36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8.75" customHeight="1">
      <c r="A79" s="37" t="str">
        <f t="shared" ca="1" si="0"/>
        <v>211</v>
      </c>
      <c r="B79" s="38">
        <f t="shared" si="1"/>
        <v>226</v>
      </c>
      <c r="C79" s="39">
        <f t="array" aca="1" ref="C79" ca="1">MAX((Solieu!$A$4:$A$4000=A79)*Solieu!$E$4:$E$4000)</f>
        <v>3.1274999999999999</v>
      </c>
      <c r="D79" s="40">
        <f ca="1">VLOOKUP(C79,Solieu!$E$4:$L$4000,6,FALSE)</f>
        <v>3.8260000000000002E-2</v>
      </c>
      <c r="E79" s="41">
        <f t="array" aca="1" ref="E79" ca="1">MAX((Solieu!$A$4:$A$4000=A79)*Solieu!$J$4:$J$4000)</f>
        <v>4.4069999999999998E-2</v>
      </c>
      <c r="F79" s="42">
        <f ca="1">VLOOKUP(E79,Solieu!$J$4:$K$4000,2,FALSE)</f>
        <v>2.7315</v>
      </c>
      <c r="G79" s="36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8.75" customHeight="1">
      <c r="A80" s="37" t="str">
        <f t="shared" ca="1" si="0"/>
        <v>212</v>
      </c>
      <c r="B80" s="38">
        <f t="shared" si="1"/>
        <v>229</v>
      </c>
      <c r="C80" s="39">
        <f t="array" aca="1" ref="C80" ca="1">MAX((Solieu!$A$4:$A$4000=A80)*Solieu!$E$4:$E$4000)</f>
        <v>13.730499999999999</v>
      </c>
      <c r="D80" s="40">
        <f ca="1">VLOOKUP(C80,Solieu!$E$4:$L$4000,6,FALSE)</f>
        <v>2.2589999999999999E-2</v>
      </c>
      <c r="E80" s="41">
        <f t="array" aca="1" ref="E80" ca="1">MAX((Solieu!$A$4:$A$4000=A80)*Solieu!$J$4:$J$4000)</f>
        <v>4.3909999999999998E-2</v>
      </c>
      <c r="F80" s="42">
        <f ca="1">VLOOKUP(E80,Solieu!$J$4:$K$4000,2,FALSE)</f>
        <v>13.4335</v>
      </c>
      <c r="G80" s="36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8.75" customHeight="1">
      <c r="A81" s="37" t="str">
        <f t="shared" ca="1" si="0"/>
        <v>213</v>
      </c>
      <c r="B81" s="38">
        <f t="shared" si="1"/>
        <v>232</v>
      </c>
      <c r="C81" s="39">
        <f t="array" aca="1" ref="C81" ca="1">MAX((Solieu!$A$4:$A$4000=A81)*Solieu!$E$4:$E$4000)</f>
        <v>8.3819999999999997</v>
      </c>
      <c r="D81" s="40">
        <f ca="1">VLOOKUP(C81,Solieu!$E$4:$L$4000,6,FALSE)</f>
        <v>3.9829999999999997E-2</v>
      </c>
      <c r="E81" s="41">
        <f t="array" aca="1" ref="E81" ca="1">MAX((Solieu!$A$4:$A$4000=A81)*Solieu!$J$4:$J$4000)</f>
        <v>3.9829999999999997E-2</v>
      </c>
      <c r="F81" s="42">
        <f ca="1">VLOOKUP(E81,Solieu!$J$4:$K$4000,2,FALSE)</f>
        <v>8.3819999999999997</v>
      </c>
      <c r="G81" s="36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8.75" customHeight="1">
      <c r="A82" s="37" t="str">
        <f t="shared" ca="1" si="0"/>
        <v>214</v>
      </c>
      <c r="B82" s="38">
        <f t="shared" si="1"/>
        <v>235</v>
      </c>
      <c r="C82" s="39">
        <f t="array" aca="1" ref="C82" ca="1">MAX((Solieu!$A$4:$A$4000=A82)*Solieu!$E$4:$E$4000)</f>
        <v>3.0390000000000001</v>
      </c>
      <c r="D82" s="40">
        <f ca="1">VLOOKUP(C82,Solieu!$E$4:$L$4000,6,FALSE)</f>
        <v>6.0049999999999999E-2</v>
      </c>
      <c r="E82" s="41">
        <f t="array" aca="1" ref="E82" ca="1">MAX((Solieu!$A$4:$A$4000=A82)*Solieu!$J$4:$J$4000)</f>
        <v>6.4460000000000003E-2</v>
      </c>
      <c r="F82" s="42">
        <f ca="1">VLOOKUP(E82,Solieu!$J$4:$K$4000,2,FALSE)</f>
        <v>2.6429999999999998</v>
      </c>
      <c r="G82" s="36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8.75" customHeight="1">
      <c r="A83" s="37" t="str">
        <f t="shared" ca="1" si="0"/>
        <v>215</v>
      </c>
      <c r="B83" s="38">
        <f t="shared" si="1"/>
        <v>238</v>
      </c>
      <c r="C83" s="39">
        <f t="array" aca="1" ref="C83" ca="1">MAX((Solieu!$A$4:$A$4000=A83)*Solieu!$E$4:$E$4000)</f>
        <v>17.409099999999999</v>
      </c>
      <c r="D83" s="40">
        <f ca="1">VLOOKUP(C83,Solieu!$E$4:$L$4000,6,FALSE)</f>
        <v>3.644E-2</v>
      </c>
      <c r="E83" s="41">
        <f t="array" aca="1" ref="E83" ca="1">MAX((Solieu!$A$4:$A$4000=A83)*Solieu!$J$4:$J$4000)</f>
        <v>7.5800000000000006E-2</v>
      </c>
      <c r="F83" s="42">
        <f ca="1">VLOOKUP(E83,Solieu!$J$4:$K$4000,2,FALSE)</f>
        <v>17.112100000000002</v>
      </c>
      <c r="G83" s="36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8.75" customHeight="1">
      <c r="A84" s="37" t="str">
        <f t="shared" ca="1" si="0"/>
        <v>216</v>
      </c>
      <c r="B84" s="38">
        <f t="shared" si="1"/>
        <v>241</v>
      </c>
      <c r="C84" s="39">
        <f t="array" aca="1" ref="C84" ca="1">MAX((Solieu!$A$4:$A$4000=A84)*Solieu!$E$4:$E$4000)</f>
        <v>11.815799999999999</v>
      </c>
      <c r="D84" s="40">
        <f ca="1">VLOOKUP(C84,Solieu!$E$4:$L$4000,6,FALSE)</f>
        <v>9.3170000000000003E-2</v>
      </c>
      <c r="E84" s="41">
        <f t="array" aca="1" ref="E84" ca="1">MAX((Solieu!$A$4:$A$4000=A84)*Solieu!$J$4:$J$4000)</f>
        <v>9.733E-2</v>
      </c>
      <c r="F84" s="42">
        <f ca="1">VLOOKUP(E84,Solieu!$J$4:$K$4000,2,FALSE)</f>
        <v>11.4198</v>
      </c>
      <c r="G84" s="36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8.75" customHeight="1">
      <c r="A85" s="37" t="str">
        <f t="shared" ca="1" si="0"/>
        <v>217</v>
      </c>
      <c r="B85" s="38">
        <f t="shared" si="1"/>
        <v>244</v>
      </c>
      <c r="C85" s="39">
        <f t="array" aca="1" ref="C85" ca="1">MAX((Solieu!$A$4:$A$4000=A85)*Solieu!$E$4:$E$4000)</f>
        <v>6.3159000000000001</v>
      </c>
      <c r="D85" s="40">
        <f ca="1">VLOOKUP(C85,Solieu!$E$4:$L$4000,6,FALSE)</f>
        <v>7.349E-2</v>
      </c>
      <c r="E85" s="41">
        <f t="array" aca="1" ref="E85" ca="1">MAX((Solieu!$A$4:$A$4000=A85)*Solieu!$J$4:$J$4000)</f>
        <v>9.078E-2</v>
      </c>
      <c r="F85" s="42">
        <f ca="1">VLOOKUP(E85,Solieu!$J$4:$K$4000,2,FALSE)</f>
        <v>5.9199000000000002</v>
      </c>
      <c r="G85" s="36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8.75" customHeight="1">
      <c r="A86" s="37" t="str">
        <f t="shared" ca="1" si="0"/>
        <v>218</v>
      </c>
      <c r="B86" s="38">
        <f t="shared" si="1"/>
        <v>247</v>
      </c>
      <c r="C86" s="39">
        <f t="array" aca="1" ref="C86" ca="1">MAX((Solieu!$A$4:$A$4000=A86)*Solieu!$E$4:$E$4000)</f>
        <v>15.4306</v>
      </c>
      <c r="D86" s="40">
        <f ca="1">VLOOKUP(C86,Solieu!$E$4:$L$4000,6,FALSE)</f>
        <v>6.8790000000000004E-2</v>
      </c>
      <c r="E86" s="41">
        <f t="array" aca="1" ref="E86" ca="1">MAX((Solieu!$A$4:$A$4000=A86)*Solieu!$J$4:$J$4000)</f>
        <v>0.13705999999999999</v>
      </c>
      <c r="F86" s="42">
        <f ca="1">VLOOKUP(E86,Solieu!$J$4:$K$4000,2,FALSE)</f>
        <v>15.133599999999999</v>
      </c>
      <c r="G86" s="36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8.75" customHeight="1">
      <c r="A87" s="37" t="str">
        <f t="shared" ca="1" si="0"/>
        <v>219</v>
      </c>
      <c r="B87" s="38">
        <f t="shared" si="1"/>
        <v>250</v>
      </c>
      <c r="C87" s="39">
        <f t="array" aca="1" ref="C87" ca="1">MAX((Solieu!$A$4:$A$4000=A87)*Solieu!$E$4:$E$4000)</f>
        <v>11.337300000000001</v>
      </c>
      <c r="D87" s="40">
        <f ca="1">VLOOKUP(C87,Solieu!$E$4:$L$4000,6,FALSE)</f>
        <v>0.14277999999999999</v>
      </c>
      <c r="E87" s="41">
        <f t="array" aca="1" ref="E87" ca="1">MAX((Solieu!$A$4:$A$4000=A87)*Solieu!$J$4:$J$4000)</f>
        <v>0.14277999999999999</v>
      </c>
      <c r="F87" s="42">
        <f ca="1">VLOOKUP(E87,Solieu!$J$4:$K$4000,2,FALSE)</f>
        <v>11.337300000000001</v>
      </c>
      <c r="G87" s="36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8.75" customHeight="1">
      <c r="A88" s="37" t="str">
        <f t="shared" ca="1" si="0"/>
        <v>220</v>
      </c>
      <c r="B88" s="38">
        <f t="shared" si="1"/>
        <v>253</v>
      </c>
      <c r="C88" s="39">
        <f t="array" aca="1" ref="C88" ca="1">MAX((Solieu!$A$4:$A$4000=A88)*Solieu!$E$4:$E$4000)</f>
        <v>7.0425000000000004</v>
      </c>
      <c r="D88" s="40">
        <f ca="1">VLOOKUP(C88,Solieu!$E$4:$L$4000,6,FALSE)</f>
        <v>0.24038000000000001</v>
      </c>
      <c r="E88" s="41">
        <f t="array" aca="1" ref="E88" ca="1">MAX((Solieu!$A$4:$A$4000=A88)*Solieu!$J$4:$J$4000)</f>
        <v>0.27786</v>
      </c>
      <c r="F88" s="42">
        <f ca="1">VLOOKUP(E88,Solieu!$J$4:$K$4000,2,FALSE)</f>
        <v>6.6464999999999996</v>
      </c>
      <c r="G88" s="36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8.75" customHeight="1">
      <c r="A89" s="37" t="str">
        <f t="shared" ca="1" si="0"/>
        <v>221</v>
      </c>
      <c r="B89" s="38">
        <f t="shared" si="1"/>
        <v>256</v>
      </c>
      <c r="C89" s="39">
        <f t="array" aca="1" ref="C89" ca="1">MAX((Solieu!$A$4:$A$4000=A89)*Solieu!$E$4:$E$4000)</f>
        <v>24.8386</v>
      </c>
      <c r="D89" s="40">
        <f ca="1">VLOOKUP(C89,Solieu!$E$4:$L$4000,6,FALSE)</f>
        <v>7.2499999999999995E-2</v>
      </c>
      <c r="E89" s="41">
        <f t="array" aca="1" ref="E89" ca="1">MAX((Solieu!$A$4:$A$4000=A89)*Solieu!$J$4:$J$4000)</f>
        <v>0.13642000000000001</v>
      </c>
      <c r="F89" s="42">
        <f ca="1">VLOOKUP(E89,Solieu!$J$4:$K$4000,2,FALSE)</f>
        <v>24.541599999999999</v>
      </c>
      <c r="G89" s="36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8.75" customHeight="1">
      <c r="A90" s="37" t="str">
        <f t="shared" ca="1" si="0"/>
        <v>222</v>
      </c>
      <c r="B90" s="38">
        <f t="shared" si="1"/>
        <v>259</v>
      </c>
      <c r="C90" s="39">
        <f t="array" aca="1" ref="C90" ca="1">MAX((Solieu!$A$4:$A$4000=A90)*Solieu!$E$4:$E$4000)</f>
        <v>21.974699999999999</v>
      </c>
      <c r="D90" s="40">
        <f ca="1">VLOOKUP(C90,Solieu!$E$4:$L$4000,6,FALSE)</f>
        <v>0.13356999999999999</v>
      </c>
      <c r="E90" s="41">
        <f t="array" aca="1" ref="E90" ca="1">MAX((Solieu!$A$4:$A$4000=A90)*Solieu!$J$4:$J$4000)</f>
        <v>0.13356999999999999</v>
      </c>
      <c r="F90" s="42">
        <f ca="1">VLOOKUP(E90,Solieu!$J$4:$K$4000,2,FALSE)</f>
        <v>21.974699999999999</v>
      </c>
      <c r="G90" s="36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8.75" customHeight="1">
      <c r="A91" s="37" t="str">
        <f t="shared" ca="1" si="0"/>
        <v>223</v>
      </c>
      <c r="B91" s="38">
        <f t="shared" si="1"/>
        <v>262</v>
      </c>
      <c r="C91" s="39">
        <f t="array" aca="1" ref="C91" ca="1">MAX((Solieu!$A$4:$A$4000=A91)*Solieu!$E$4:$E$4000)</f>
        <v>19.169699999999999</v>
      </c>
      <c r="D91" s="40">
        <f ca="1">VLOOKUP(C91,Solieu!$E$4:$L$4000,6,FALSE)</f>
        <v>8.8779999999999998E-2</v>
      </c>
      <c r="E91" s="41">
        <f t="array" aca="1" ref="E91" ca="1">MAX((Solieu!$A$4:$A$4000=A91)*Solieu!$J$4:$J$4000)</f>
        <v>8.8779999999999998E-2</v>
      </c>
      <c r="F91" s="42">
        <f ca="1">VLOOKUP(E91,Solieu!$J$4:$K$4000,2,FALSE)</f>
        <v>19.169699999999999</v>
      </c>
      <c r="G91" s="36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8.75" customHeight="1">
      <c r="A92" s="37" t="str">
        <f t="shared" ca="1" si="0"/>
        <v>224</v>
      </c>
      <c r="B92" s="38">
        <f t="shared" si="1"/>
        <v>265</v>
      </c>
      <c r="C92" s="39">
        <f t="array" aca="1" ref="C92" ca="1">MAX((Solieu!$A$4:$A$4000=A92)*Solieu!$E$4:$E$4000)</f>
        <v>17.668199999999999</v>
      </c>
      <c r="D92" s="40">
        <f ca="1">VLOOKUP(C92,Solieu!$E$4:$L$4000,6,FALSE)</f>
        <v>3.6889999999999999E-2</v>
      </c>
      <c r="E92" s="41">
        <f t="array" aca="1" ref="E92" ca="1">MAX((Solieu!$A$4:$A$4000=A92)*Solieu!$J$4:$J$4000)</f>
        <v>8.4029999999999994E-2</v>
      </c>
      <c r="F92" s="42">
        <f ca="1">VLOOKUP(E92,Solieu!$J$4:$K$4000,2,FALSE)</f>
        <v>17.371200000000002</v>
      </c>
      <c r="G92" s="36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8.75" customHeight="1">
      <c r="A93" s="37" t="str">
        <f t="shared" ca="1" si="0"/>
        <v>225</v>
      </c>
      <c r="B93" s="38">
        <f t="shared" si="1"/>
        <v>268</v>
      </c>
      <c r="C93" s="39">
        <f t="array" aca="1" ref="C93" ca="1">MAX((Solieu!$A$4:$A$4000=A93)*Solieu!$E$4:$E$4000)</f>
        <v>13.542199999999999</v>
      </c>
      <c r="D93" s="40">
        <f ca="1">VLOOKUP(C93,Solieu!$E$4:$L$4000,6,FALSE)</f>
        <v>0.11898</v>
      </c>
      <c r="E93" s="41">
        <f t="array" aca="1" ref="E93" ca="1">MAX((Solieu!$A$4:$A$4000=A93)*Solieu!$J$4:$J$4000)</f>
        <v>0.12781000000000001</v>
      </c>
      <c r="F93" s="42">
        <f ca="1">VLOOKUP(E93,Solieu!$J$4:$K$4000,2,FALSE)</f>
        <v>13.1462</v>
      </c>
      <c r="G93" s="36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8.75" customHeight="1">
      <c r="A94" s="37" t="str">
        <f t="shared" ca="1" si="0"/>
        <v>226</v>
      </c>
      <c r="B94" s="38">
        <f t="shared" si="1"/>
        <v>271</v>
      </c>
      <c r="C94" s="39">
        <f t="array" aca="1" ref="C94" ca="1">MAX((Solieu!$A$4:$A$4000=A94)*Solieu!$E$4:$E$4000)</f>
        <v>9.4684000000000008</v>
      </c>
      <c r="D94" s="40">
        <f ca="1">VLOOKUP(C94,Solieu!$E$4:$L$4000,6,FALSE)</f>
        <v>0.19716</v>
      </c>
      <c r="E94" s="41">
        <f t="array" aca="1" ref="E94" ca="1">MAX((Solieu!$A$4:$A$4000=A94)*Solieu!$J$4:$J$4000)</f>
        <v>0.21801999999999999</v>
      </c>
      <c r="F94" s="42">
        <f ca="1">VLOOKUP(E94,Solieu!$J$4:$K$4000,2,FALSE)</f>
        <v>9.0724</v>
      </c>
      <c r="G94" s="36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8.75" customHeight="1">
      <c r="A95" s="37" t="str">
        <f t="shared" ca="1" si="0"/>
        <v>227</v>
      </c>
      <c r="B95" s="38">
        <f t="shared" si="1"/>
        <v>274</v>
      </c>
      <c r="C95" s="39">
        <f t="array" aca="1" ref="C95" ca="1">MAX((Solieu!$A$4:$A$4000=A95)*Solieu!$E$4:$E$4000)</f>
        <v>11.5923</v>
      </c>
      <c r="D95" s="40">
        <f ca="1">VLOOKUP(C95,Solieu!$E$4:$L$4000,6,FALSE)</f>
        <v>2.7230000000000001E-2</v>
      </c>
      <c r="E95" s="41">
        <f t="array" aca="1" ref="E95" ca="1">MAX((Solieu!$A$4:$A$4000=A95)*Solieu!$J$4:$J$4000)</f>
        <v>4.7140000000000001E-2</v>
      </c>
      <c r="F95" s="42">
        <f ca="1">VLOOKUP(E95,Solieu!$J$4:$K$4000,2,FALSE)</f>
        <v>11.295299999999999</v>
      </c>
      <c r="G95" s="36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8.75" customHeight="1">
      <c r="A96" s="37" t="str">
        <f t="shared" ca="1" si="0"/>
        <v>228</v>
      </c>
      <c r="B96" s="38">
        <f t="shared" si="1"/>
        <v>277</v>
      </c>
      <c r="C96" s="39">
        <f t="array" aca="1" ref="C96" ca="1">MAX((Solieu!$A$4:$A$4000=A96)*Solieu!$E$4:$E$4000)</f>
        <v>7.6927000000000003</v>
      </c>
      <c r="D96" s="40">
        <f ca="1">VLOOKUP(C96,Solieu!$E$4:$L$4000,6,FALSE)</f>
        <v>3.304E-2</v>
      </c>
      <c r="E96" s="41">
        <f t="array" aca="1" ref="E96" ca="1">MAX((Solieu!$A$4:$A$4000=A96)*Solieu!$J$4:$J$4000)</f>
        <v>3.304E-2</v>
      </c>
      <c r="F96" s="42">
        <f ca="1">VLOOKUP(E96,Solieu!$J$4:$K$4000,2,FALSE)</f>
        <v>7.6927000000000003</v>
      </c>
      <c r="G96" s="36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8.75" customHeight="1">
      <c r="A97" s="37" t="str">
        <f t="shared" ca="1" si="0"/>
        <v>229</v>
      </c>
      <c r="B97" s="38">
        <f t="shared" si="1"/>
        <v>280</v>
      </c>
      <c r="C97" s="39">
        <f t="array" aca="1" ref="C97" ca="1">MAX((Solieu!$A$4:$A$4000=A97)*Solieu!$E$4:$E$4000)</f>
        <v>3.7035999999999998</v>
      </c>
      <c r="D97" s="40">
        <f ca="1">VLOOKUP(C97,Solieu!$E$4:$L$4000,6,FALSE)</f>
        <v>1.3899999999999999E-2</v>
      </c>
      <c r="E97" s="41">
        <f t="array" aca="1" ref="E97" ca="1">MAX((Solieu!$A$4:$A$4000=A97)*Solieu!$J$4:$J$4000)</f>
        <v>1.4189999999999999E-2</v>
      </c>
      <c r="F97" s="42">
        <f ca="1">VLOOKUP(E97,Solieu!$J$4:$K$4000,2,FALSE)</f>
        <v>3.3075999999999999</v>
      </c>
      <c r="G97" s="36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8.75" customHeight="1">
      <c r="A98" s="37" t="str">
        <f t="shared" ca="1" si="0"/>
        <v>230</v>
      </c>
      <c r="B98" s="38">
        <f t="shared" si="1"/>
        <v>283</v>
      </c>
      <c r="C98" s="39">
        <f t="array" aca="1" ref="C98" ca="1">MAX((Solieu!$A$4:$A$4000=A98)*Solieu!$E$4:$E$4000)</f>
        <v>11.8089</v>
      </c>
      <c r="D98" s="40">
        <f ca="1">VLOOKUP(C98,Solieu!$E$4:$L$4000,6,FALSE)</f>
        <v>1.6160000000000001E-2</v>
      </c>
      <c r="E98" s="41">
        <f t="array" aca="1" ref="E98" ca="1">MAX((Solieu!$A$4:$A$4000=A98)*Solieu!$J$4:$J$4000)</f>
        <v>3.5490000000000001E-2</v>
      </c>
      <c r="F98" s="42">
        <f ca="1">VLOOKUP(E98,Solieu!$J$4:$K$4000,2,FALSE)</f>
        <v>11.511900000000001</v>
      </c>
      <c r="G98" s="36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8.75" customHeight="1">
      <c r="A99" s="37" t="str">
        <f t="shared" ca="1" si="0"/>
        <v>231</v>
      </c>
      <c r="B99" s="38">
        <f t="shared" si="1"/>
        <v>286</v>
      </c>
      <c r="C99" s="39">
        <f t="array" aca="1" ref="C99" ca="1">MAX((Solieu!$A$4:$A$4000=A99)*Solieu!$E$4:$E$4000)</f>
        <v>7.5536000000000003</v>
      </c>
      <c r="D99" s="40">
        <f ca="1">VLOOKUP(C99,Solieu!$E$4:$L$4000,6,FALSE)</f>
        <v>4.1099999999999998E-2</v>
      </c>
      <c r="E99" s="41">
        <f t="array" aca="1" ref="E99" ca="1">MAX((Solieu!$A$4:$A$4000=A99)*Solieu!$J$4:$J$4000)</f>
        <v>4.1099999999999998E-2</v>
      </c>
      <c r="F99" s="42">
        <f ca="1">VLOOKUP(E99,Solieu!$J$4:$K$4000,2,FALSE)</f>
        <v>7.5536000000000003</v>
      </c>
      <c r="G99" s="36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8.75" customHeight="1">
      <c r="A100" s="37" t="str">
        <f t="shared" ca="1" si="0"/>
        <v>232</v>
      </c>
      <c r="B100" s="38">
        <f t="shared" si="1"/>
        <v>289</v>
      </c>
      <c r="C100" s="39">
        <f t="array" aca="1" ref="C100" ca="1">MAX((Solieu!$A$4:$A$4000=A100)*Solieu!$E$4:$E$4000)</f>
        <v>3.2833999999999999</v>
      </c>
      <c r="D100" s="40">
        <f ca="1">VLOOKUP(C100,Solieu!$E$4:$L$4000,6,FALSE)</f>
        <v>5.885E-2</v>
      </c>
      <c r="E100" s="41">
        <f t="array" aca="1" ref="E100" ca="1">MAX((Solieu!$A$4:$A$4000=A100)*Solieu!$J$4:$J$4000)</f>
        <v>6.2890000000000001E-2</v>
      </c>
      <c r="F100" s="42">
        <f ca="1">VLOOKUP(E100,Solieu!$J$4:$K$4000,2,FALSE)</f>
        <v>2.8874</v>
      </c>
      <c r="G100" s="36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8.75" customHeight="1">
      <c r="A101" s="37" t="str">
        <f t="shared" ca="1" si="0"/>
        <v>233</v>
      </c>
      <c r="B101" s="38">
        <f t="shared" si="1"/>
        <v>292</v>
      </c>
      <c r="C101" s="39">
        <f t="array" aca="1" ref="C101" ca="1">MAX((Solieu!$A$4:$A$4000=A101)*Solieu!$E$4:$E$4000)</f>
        <v>11.8292</v>
      </c>
      <c r="D101" s="40">
        <f ca="1">VLOOKUP(C101,Solieu!$E$4:$L$4000,6,FALSE)</f>
        <v>1.66E-2</v>
      </c>
      <c r="E101" s="41">
        <f t="array" aca="1" ref="E101" ca="1">MAX((Solieu!$A$4:$A$4000=A101)*Solieu!$J$4:$J$4000)</f>
        <v>3.5909999999999997E-2</v>
      </c>
      <c r="F101" s="42">
        <f ca="1">VLOOKUP(E101,Solieu!$J$4:$K$4000,2,FALSE)</f>
        <v>11.5322</v>
      </c>
      <c r="G101" s="36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8.75" customHeight="1">
      <c r="A102" s="37" t="str">
        <f t="shared" ca="1" si="0"/>
        <v>234</v>
      </c>
      <c r="B102" s="38">
        <f t="shared" si="1"/>
        <v>295</v>
      </c>
      <c r="C102" s="39">
        <f t="array" aca="1" ref="C102" ca="1">MAX((Solieu!$A$4:$A$4000=A102)*Solieu!$E$4:$E$4000)</f>
        <v>7.5734000000000004</v>
      </c>
      <c r="D102" s="40">
        <f ca="1">VLOOKUP(C102,Solieu!$E$4:$L$4000,6,FALSE)</f>
        <v>4.3110000000000002E-2</v>
      </c>
      <c r="E102" s="41">
        <f t="array" aca="1" ref="E102" ca="1">MAX((Solieu!$A$4:$A$4000=A102)*Solieu!$J$4:$J$4000)</f>
        <v>4.3110000000000002E-2</v>
      </c>
      <c r="F102" s="42">
        <f ca="1">VLOOKUP(E102,Solieu!$J$4:$K$4000,2,FALSE)</f>
        <v>7.5734000000000004</v>
      </c>
      <c r="G102" s="36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8.75" customHeight="1">
      <c r="A103" s="37" t="str">
        <f t="shared" ca="1" si="0"/>
        <v>235</v>
      </c>
      <c r="B103" s="38">
        <f t="shared" si="1"/>
        <v>298</v>
      </c>
      <c r="C103" s="39">
        <f t="array" aca="1" ref="C103" ca="1">MAX((Solieu!$A$4:$A$4000=A103)*Solieu!$E$4:$E$4000)</f>
        <v>3.2968999999999999</v>
      </c>
      <c r="D103" s="40">
        <f ca="1">VLOOKUP(C103,Solieu!$E$4:$L$4000,6,FALSE)</f>
        <v>3.1739999999999997E-2</v>
      </c>
      <c r="E103" s="41">
        <f t="array" aca="1" ref="E103" ca="1">MAX((Solieu!$A$4:$A$4000=A103)*Solieu!$J$4:$J$4000)</f>
        <v>3.6200000000000003E-2</v>
      </c>
      <c r="F103" s="42">
        <f ca="1">VLOOKUP(E103,Solieu!$J$4:$K$4000,2,FALSE)</f>
        <v>2.9009</v>
      </c>
      <c r="G103" s="36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8.75" customHeight="1">
      <c r="A104" s="37" t="str">
        <f t="shared" ca="1" si="0"/>
        <v>236</v>
      </c>
      <c r="B104" s="38">
        <f t="shared" si="1"/>
        <v>301</v>
      </c>
      <c r="C104" s="39">
        <f t="array" aca="1" ref="C104" ca="1">MAX((Solieu!$A$4:$A$4000=A104)*Solieu!$E$4:$E$4000)</f>
        <v>11.552</v>
      </c>
      <c r="D104" s="40">
        <f ca="1">VLOOKUP(C104,Solieu!$E$4:$L$4000,6,FALSE)</f>
        <v>2.743E-2</v>
      </c>
      <c r="E104" s="41">
        <f t="array" aca="1" ref="E104" ca="1">MAX((Solieu!$A$4:$A$4000=A104)*Solieu!$J$4:$J$4000)</f>
        <v>4.8009999999999997E-2</v>
      </c>
      <c r="F104" s="42">
        <f ca="1">VLOOKUP(E104,Solieu!$J$4:$K$4000,2,FALSE)</f>
        <v>11.255000000000001</v>
      </c>
      <c r="G104" s="36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8.75" customHeight="1">
      <c r="A105" s="37" t="str">
        <f t="shared" ca="1" si="0"/>
        <v>237</v>
      </c>
      <c r="B105" s="38">
        <f t="shared" si="1"/>
        <v>304</v>
      </c>
      <c r="C105" s="39">
        <f t="array" aca="1" ref="C105" ca="1">MAX((Solieu!$A$4:$A$4000=A105)*Solieu!$E$4:$E$4000)</f>
        <v>7.657</v>
      </c>
      <c r="D105" s="40">
        <f ca="1">VLOOKUP(C105,Solieu!$E$4:$L$4000,6,FALSE)</f>
        <v>3.338E-2</v>
      </c>
      <c r="E105" s="41">
        <f t="array" aca="1" ref="E105" ca="1">MAX((Solieu!$A$4:$A$4000=A105)*Solieu!$J$4:$J$4000)</f>
        <v>3.338E-2</v>
      </c>
      <c r="F105" s="42">
        <f ca="1">VLOOKUP(E105,Solieu!$J$4:$K$4000,2,FALSE)</f>
        <v>7.657</v>
      </c>
      <c r="G105" s="36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8.75" customHeight="1">
      <c r="A106" s="37" t="str">
        <f t="shared" ca="1" si="0"/>
        <v>238</v>
      </c>
      <c r="B106" s="38">
        <f t="shared" si="1"/>
        <v>307</v>
      </c>
      <c r="C106" s="39">
        <f t="array" aca="1" ref="C106" ca="1">MAX((Solieu!$A$4:$A$4000=A106)*Solieu!$E$4:$E$4000)</f>
        <v>3.6816</v>
      </c>
      <c r="D106" s="40">
        <f ca="1">VLOOKUP(C106,Solieu!$E$4:$L$4000,6,FALSE)</f>
        <v>1.8270000000000002E-2</v>
      </c>
      <c r="E106" s="41">
        <f t="array" aca="1" ref="E106" ca="1">MAX((Solieu!$A$4:$A$4000=A106)*Solieu!$J$4:$J$4000)</f>
        <v>1.8429999999999998E-2</v>
      </c>
      <c r="F106" s="42">
        <f ca="1">VLOOKUP(E106,Solieu!$J$4:$K$4000,2,FALSE)</f>
        <v>3.2856000000000001</v>
      </c>
      <c r="G106" s="36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8.75" customHeight="1">
      <c r="A107" s="37" t="str">
        <f t="shared" ca="1" si="0"/>
        <v>239</v>
      </c>
      <c r="B107" s="38">
        <f t="shared" si="1"/>
        <v>310</v>
      </c>
      <c r="C107" s="39">
        <f t="array" aca="1" ref="C107" ca="1">MAX((Solieu!$A$4:$A$4000=A107)*Solieu!$E$4:$E$4000)</f>
        <v>17.258299999999998</v>
      </c>
      <c r="D107" s="40">
        <f ca="1">VLOOKUP(C107,Solieu!$E$4:$L$4000,6,FALSE)</f>
        <v>3.7109999999999997E-2</v>
      </c>
      <c r="E107" s="41">
        <f t="array" aca="1" ref="E107" ca="1">MAX((Solieu!$A$4:$A$4000=A107)*Solieu!$J$4:$J$4000)</f>
        <v>8.4019999999999997E-2</v>
      </c>
      <c r="F107" s="42">
        <f ca="1">VLOOKUP(E107,Solieu!$J$4:$K$4000,2,FALSE)</f>
        <v>16.961300000000001</v>
      </c>
      <c r="G107" s="36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8.75" customHeight="1">
      <c r="A108" s="37" t="str">
        <f t="shared" ca="1" si="0"/>
        <v>240</v>
      </c>
      <c r="B108" s="38">
        <f t="shared" si="1"/>
        <v>313</v>
      </c>
      <c r="C108" s="39">
        <f t="array" aca="1" ref="C108" ca="1">MAX((Solieu!$A$4:$A$4000=A108)*Solieu!$E$4:$E$4000)</f>
        <v>13.1228</v>
      </c>
      <c r="D108" s="40">
        <f ca="1">VLOOKUP(C108,Solieu!$E$4:$L$4000,6,FALSE)</f>
        <v>0.11996999999999999</v>
      </c>
      <c r="E108" s="41">
        <f t="array" aca="1" ref="E108" ca="1">MAX((Solieu!$A$4:$A$4000=A108)*Solieu!$J$4:$J$4000)</f>
        <v>0.12934999999999999</v>
      </c>
      <c r="F108" s="42">
        <f ca="1">VLOOKUP(E108,Solieu!$J$4:$K$4000,2,FALSE)</f>
        <v>12.726800000000001</v>
      </c>
      <c r="G108" s="36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8.75" customHeight="1">
      <c r="A109" s="37" t="str">
        <f t="shared" ca="1" si="0"/>
        <v>241</v>
      </c>
      <c r="B109" s="38">
        <f t="shared" si="1"/>
        <v>316</v>
      </c>
      <c r="C109" s="39">
        <f t="array" aca="1" ref="C109" ca="1">MAX((Solieu!$A$4:$A$4000=A109)*Solieu!$E$4:$E$4000)</f>
        <v>9.0137999999999998</v>
      </c>
      <c r="D109" s="40">
        <f ca="1">VLOOKUP(C109,Solieu!$E$4:$L$4000,6,FALSE)</f>
        <v>0.16717000000000001</v>
      </c>
      <c r="E109" s="41">
        <f t="array" aca="1" ref="E109" ca="1">MAX((Solieu!$A$4:$A$4000=A109)*Solieu!$J$4:$J$4000)</f>
        <v>0.18784000000000001</v>
      </c>
      <c r="F109" s="42">
        <f ca="1">VLOOKUP(E109,Solieu!$J$4:$K$4000,2,FALSE)</f>
        <v>8.6178000000000008</v>
      </c>
      <c r="G109" s="36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8.75" customHeight="1">
      <c r="A110" s="37" t="str">
        <f t="shared" ca="1" si="0"/>
        <v>242</v>
      </c>
      <c r="B110" s="38">
        <f t="shared" si="1"/>
        <v>319</v>
      </c>
      <c r="C110" s="39">
        <f t="array" aca="1" ref="C110" ca="1">MAX((Solieu!$A$4:$A$4000=A110)*Solieu!$E$4:$E$4000)</f>
        <v>25.350999999999999</v>
      </c>
      <c r="D110" s="40">
        <f ca="1">VLOOKUP(C110,Solieu!$E$4:$L$4000,6,FALSE)</f>
        <v>7.1540000000000006E-2</v>
      </c>
      <c r="E110" s="41">
        <f t="array" aca="1" ref="E110" ca="1">MAX((Solieu!$A$4:$A$4000=A110)*Solieu!$J$4:$J$4000)</f>
        <v>0.13494</v>
      </c>
      <c r="F110" s="42">
        <f ca="1">VLOOKUP(E110,Solieu!$J$4:$K$4000,2,FALSE)</f>
        <v>25.053999999999998</v>
      </c>
      <c r="G110" s="36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8.75" customHeight="1">
      <c r="A111" s="37" t="str">
        <f t="shared" ca="1" si="0"/>
        <v>243</v>
      </c>
      <c r="B111" s="38">
        <f t="shared" si="1"/>
        <v>322</v>
      </c>
      <c r="C111" s="39">
        <f t="array" aca="1" ref="C111" ca="1">MAX((Solieu!$A$4:$A$4000=A111)*Solieu!$E$4:$E$4000)</f>
        <v>22.4878</v>
      </c>
      <c r="D111" s="40">
        <f ca="1">VLOOKUP(C111,Solieu!$E$4:$L$4000,6,FALSE)</f>
        <v>0.12881000000000001</v>
      </c>
      <c r="E111" s="41">
        <f t="array" aca="1" ref="E111" ca="1">MAX((Solieu!$A$4:$A$4000=A111)*Solieu!$J$4:$J$4000)</f>
        <v>0.12881000000000001</v>
      </c>
      <c r="F111" s="42">
        <f ca="1">VLOOKUP(E111,Solieu!$J$4:$K$4000,2,FALSE)</f>
        <v>22.4878</v>
      </c>
      <c r="G111" s="36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8.75" customHeight="1">
      <c r="A112" s="37" t="str">
        <f t="shared" ca="1" si="0"/>
        <v>244</v>
      </c>
      <c r="B112" s="38">
        <f t="shared" si="1"/>
        <v>325</v>
      </c>
      <c r="C112" s="39">
        <f t="array" aca="1" ref="C112" ca="1">MAX((Solieu!$A$4:$A$4000=A112)*Solieu!$E$4:$E$4000)</f>
        <v>19.680499999999999</v>
      </c>
      <c r="D112" s="40">
        <f ca="1">VLOOKUP(C112,Solieu!$E$4:$L$4000,6,FALSE)</f>
        <v>0.10407</v>
      </c>
      <c r="E112" s="41">
        <f t="array" aca="1" ref="E112" ca="1">MAX((Solieu!$A$4:$A$4000=A112)*Solieu!$J$4:$J$4000)</f>
        <v>0.10407</v>
      </c>
      <c r="F112" s="42">
        <f ca="1">VLOOKUP(E112,Solieu!$J$4:$K$4000,2,FALSE)</f>
        <v>19.680499999999999</v>
      </c>
      <c r="G112" s="36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8.75" customHeight="1">
      <c r="A113" s="37" t="str">
        <f t="shared" ca="1" si="0"/>
        <v>271</v>
      </c>
      <c r="B113" s="38">
        <f t="shared" si="1"/>
        <v>328</v>
      </c>
      <c r="C113" s="39">
        <f t="array" aca="1" ref="C113" ca="1">MAX((Solieu!$A$4:$A$4000=A113)*Solieu!$E$4:$E$4000)</f>
        <v>6.0731999999999999</v>
      </c>
      <c r="D113" s="40">
        <f ca="1">VLOOKUP(C113,Solieu!$E$4:$L$4000,6,FALSE)</f>
        <v>0.26318999999999998</v>
      </c>
      <c r="E113" s="41">
        <f t="array" aca="1" ref="E113" ca="1">MAX((Solieu!$A$4:$A$4000=A113)*Solieu!$J$4:$J$4000)</f>
        <v>0.33317000000000002</v>
      </c>
      <c r="F113" s="42">
        <f ca="1">VLOOKUP(E113,Solieu!$J$4:$K$4000,2,FALSE)</f>
        <v>6.0731999999999999</v>
      </c>
      <c r="G113" s="36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8.75" customHeight="1">
      <c r="A114" s="37" t="str">
        <f t="shared" ca="1" si="0"/>
        <v>271</v>
      </c>
      <c r="B114" s="38">
        <f t="shared" si="1"/>
        <v>331</v>
      </c>
      <c r="C114" s="39">
        <f t="array" aca="1" ref="C114" ca="1">MAX((Solieu!$A$4:$A$4000=A114)*Solieu!$E$4:$E$4000)</f>
        <v>6.0731999999999999</v>
      </c>
      <c r="D114" s="40">
        <f ca="1">VLOOKUP(C114,Solieu!$E$4:$L$4000,6,FALSE)</f>
        <v>0.26318999999999998</v>
      </c>
      <c r="E114" s="41">
        <f t="array" aca="1" ref="E114" ca="1">MAX((Solieu!$A$4:$A$4000=A114)*Solieu!$J$4:$J$4000)</f>
        <v>0.33317000000000002</v>
      </c>
      <c r="F114" s="42">
        <f ca="1">VLOOKUP(E114,Solieu!$J$4:$K$4000,2,FALSE)</f>
        <v>6.0731999999999999</v>
      </c>
      <c r="G114" s="36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8.75" customHeight="1">
      <c r="A115" s="37" t="str">
        <f t="shared" ca="1" si="0"/>
        <v>271</v>
      </c>
      <c r="B115" s="38">
        <f t="shared" si="1"/>
        <v>334</v>
      </c>
      <c r="C115" s="39">
        <f t="array" aca="1" ref="C115" ca="1">MAX((Solieu!$A$4:$A$4000=A115)*Solieu!$E$4:$E$4000)</f>
        <v>6.0731999999999999</v>
      </c>
      <c r="D115" s="40">
        <f ca="1">VLOOKUP(C115,Solieu!$E$4:$L$4000,6,FALSE)</f>
        <v>0.26318999999999998</v>
      </c>
      <c r="E115" s="41">
        <f t="array" aca="1" ref="E115" ca="1">MAX((Solieu!$A$4:$A$4000=A115)*Solieu!$J$4:$J$4000)</f>
        <v>0.33317000000000002</v>
      </c>
      <c r="F115" s="42">
        <f ca="1">VLOOKUP(E115,Solieu!$J$4:$K$4000,2,FALSE)</f>
        <v>6.0731999999999999</v>
      </c>
      <c r="G115" s="36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8.75" customHeight="1">
      <c r="A116" s="37" t="str">
        <f t="shared" ca="1" si="0"/>
        <v>276</v>
      </c>
      <c r="B116" s="38">
        <f t="shared" si="1"/>
        <v>337</v>
      </c>
      <c r="C116" s="39">
        <f t="array" aca="1" ref="C116" ca="1">MAX((Solieu!$A$4:$A$4000=A116)*Solieu!$E$4:$E$4000)</f>
        <v>3.2602000000000002</v>
      </c>
      <c r="D116" s="40">
        <f ca="1">VLOOKUP(C116,Solieu!$E$4:$L$4000,6,FALSE)</f>
        <v>0.28791</v>
      </c>
      <c r="E116" s="41">
        <f t="array" aca="1" ref="E116" ca="1">MAX((Solieu!$A$4:$A$4000=A116)*Solieu!$J$4:$J$4000)</f>
        <v>0.47315000000000002</v>
      </c>
      <c r="F116" s="42">
        <f ca="1">VLOOKUP(E116,Solieu!$J$4:$K$4000,2,FALSE)</f>
        <v>3.2602000000000002</v>
      </c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8.75" customHeight="1">
      <c r="A117" s="37" t="str">
        <f t="shared" ca="1" si="0"/>
        <v>276</v>
      </c>
      <c r="B117" s="38">
        <f t="shared" si="1"/>
        <v>340</v>
      </c>
      <c r="C117" s="39">
        <f t="array" aca="1" ref="C117" ca="1">MAX((Solieu!$A$4:$A$4000=A117)*Solieu!$E$4:$E$4000)</f>
        <v>3.2602000000000002</v>
      </c>
      <c r="D117" s="40">
        <f ca="1">VLOOKUP(C117,Solieu!$E$4:$L$4000,6,FALSE)</f>
        <v>0.28791</v>
      </c>
      <c r="E117" s="41">
        <f t="array" aca="1" ref="E117" ca="1">MAX((Solieu!$A$4:$A$4000=A117)*Solieu!$J$4:$J$4000)</f>
        <v>0.47315000000000002</v>
      </c>
      <c r="F117" s="42">
        <f ca="1">VLOOKUP(E117,Solieu!$J$4:$K$4000,2,FALSE)</f>
        <v>3.2602000000000002</v>
      </c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8.75" customHeight="1">
      <c r="A118" s="37" t="str">
        <f t="shared" ca="1" si="0"/>
        <v>276</v>
      </c>
      <c r="B118" s="38">
        <f t="shared" si="1"/>
        <v>343</v>
      </c>
      <c r="C118" s="39">
        <f t="array" aca="1" ref="C118" ca="1">MAX((Solieu!$A$4:$A$4000=A118)*Solieu!$E$4:$E$4000)</f>
        <v>3.2602000000000002</v>
      </c>
      <c r="D118" s="40">
        <f ca="1">VLOOKUP(C118,Solieu!$E$4:$L$4000,6,FALSE)</f>
        <v>0.28791</v>
      </c>
      <c r="E118" s="41">
        <f t="array" aca="1" ref="E118" ca="1">MAX((Solieu!$A$4:$A$4000=A118)*Solieu!$J$4:$J$4000)</f>
        <v>0.47315000000000002</v>
      </c>
      <c r="F118" s="42">
        <f ca="1">VLOOKUP(E118,Solieu!$J$4:$K$4000,2,FALSE)</f>
        <v>3.2602000000000002</v>
      </c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8.75" customHeight="1">
      <c r="A119" s="37" t="str">
        <f t="shared" ca="1" si="0"/>
        <v>277</v>
      </c>
      <c r="B119" s="38">
        <f t="shared" si="1"/>
        <v>346</v>
      </c>
      <c r="C119" s="39">
        <f t="array" aca="1" ref="C119" ca="1">MAX((Solieu!$A$4:$A$4000=A119)*Solieu!$E$4:$E$4000)</f>
        <v>3.2881</v>
      </c>
      <c r="D119" s="40">
        <f ca="1">VLOOKUP(C119,Solieu!$E$4:$L$4000,6,FALSE)</f>
        <v>0.48324</v>
      </c>
      <c r="E119" s="41">
        <f t="array" aca="1" ref="E119" ca="1">MAX((Solieu!$A$4:$A$4000=A119)*Solieu!$J$4:$J$4000)</f>
        <v>0.48324</v>
      </c>
      <c r="F119" s="42">
        <f ca="1">VLOOKUP(E119,Solieu!$J$4:$K$4000,2,FALSE)</f>
        <v>3.2881</v>
      </c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8.75" customHeight="1">
      <c r="A120" s="37" t="str">
        <f t="shared" ca="1" si="0"/>
        <v>277</v>
      </c>
      <c r="B120" s="38">
        <f t="shared" si="1"/>
        <v>349</v>
      </c>
      <c r="C120" s="39">
        <f t="array" aca="1" ref="C120" ca="1">MAX((Solieu!$A$4:$A$4000=A120)*Solieu!$E$4:$E$4000)</f>
        <v>3.2881</v>
      </c>
      <c r="D120" s="40">
        <f ca="1">VLOOKUP(C120,Solieu!$E$4:$L$4000,6,FALSE)</f>
        <v>0.48324</v>
      </c>
      <c r="E120" s="41">
        <f t="array" aca="1" ref="E120" ca="1">MAX((Solieu!$A$4:$A$4000=A120)*Solieu!$J$4:$J$4000)</f>
        <v>0.48324</v>
      </c>
      <c r="F120" s="42">
        <f ca="1">VLOOKUP(E120,Solieu!$J$4:$K$4000,2,FALSE)</f>
        <v>3.2881</v>
      </c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8.75" customHeight="1">
      <c r="A121" s="37" t="str">
        <f t="shared" ca="1" si="0"/>
        <v>277</v>
      </c>
      <c r="B121" s="38">
        <f t="shared" si="1"/>
        <v>352</v>
      </c>
      <c r="C121" s="39">
        <f t="array" aca="1" ref="C121" ca="1">MAX((Solieu!$A$4:$A$4000=A121)*Solieu!$E$4:$E$4000)</f>
        <v>3.2881</v>
      </c>
      <c r="D121" s="40">
        <f ca="1">VLOOKUP(C121,Solieu!$E$4:$L$4000,6,FALSE)</f>
        <v>0.48324</v>
      </c>
      <c r="E121" s="41">
        <f t="array" aca="1" ref="E121" ca="1">MAX((Solieu!$A$4:$A$4000=A121)*Solieu!$J$4:$J$4000)</f>
        <v>0.48324</v>
      </c>
      <c r="F121" s="42">
        <f ca="1">VLOOKUP(E121,Solieu!$J$4:$K$4000,2,FALSE)</f>
        <v>3.2881</v>
      </c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8.75" customHeight="1">
      <c r="A122" s="37" t="str">
        <f t="shared" ca="1" si="0"/>
        <v>277</v>
      </c>
      <c r="B122" s="38">
        <f t="shared" si="1"/>
        <v>355</v>
      </c>
      <c r="C122" s="39">
        <f t="array" aca="1" ref="C122" ca="1">MAX((Solieu!$A$4:$A$4000=A122)*Solieu!$E$4:$E$4000)</f>
        <v>3.2881</v>
      </c>
      <c r="D122" s="40">
        <f ca="1">VLOOKUP(C122,Solieu!$E$4:$L$4000,6,FALSE)</f>
        <v>0.48324</v>
      </c>
      <c r="E122" s="41">
        <f t="array" aca="1" ref="E122" ca="1">MAX((Solieu!$A$4:$A$4000=A122)*Solieu!$J$4:$J$4000)</f>
        <v>0.48324</v>
      </c>
      <c r="F122" s="42">
        <f ca="1">VLOOKUP(E122,Solieu!$J$4:$K$4000,2,FALSE)</f>
        <v>3.2881</v>
      </c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8.75" customHeight="1">
      <c r="A123" s="37" t="str">
        <f t="shared" ca="1" si="0"/>
        <v>278</v>
      </c>
      <c r="B123" s="38">
        <f t="shared" si="1"/>
        <v>358</v>
      </c>
      <c r="C123" s="39">
        <f t="array" aca="1" ref="C123" ca="1">MAX((Solieu!$A$4:$A$4000=A123)*Solieu!$E$4:$E$4000)</f>
        <v>3.2833000000000001</v>
      </c>
      <c r="D123" s="40">
        <f ca="1">VLOOKUP(C123,Solieu!$E$4:$L$4000,6,FALSE)</f>
        <v>0.34392</v>
      </c>
      <c r="E123" s="41">
        <f t="array" aca="1" ref="E123" ca="1">MAX((Solieu!$A$4:$A$4000=A123)*Solieu!$J$4:$J$4000)</f>
        <v>0.34392</v>
      </c>
      <c r="F123" s="42">
        <f ca="1">VLOOKUP(E123,Solieu!$J$4:$K$4000,2,FALSE)</f>
        <v>3.2833000000000001</v>
      </c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8.75" customHeight="1">
      <c r="A124" s="37" t="str">
        <f t="shared" ca="1" si="0"/>
        <v>278</v>
      </c>
      <c r="B124" s="38">
        <f t="shared" si="1"/>
        <v>361</v>
      </c>
      <c r="C124" s="39">
        <f t="array" aca="1" ref="C124" ca="1">MAX((Solieu!$A$4:$A$4000=A124)*Solieu!$E$4:$E$4000)</f>
        <v>3.2833000000000001</v>
      </c>
      <c r="D124" s="40">
        <f ca="1">VLOOKUP(C124,Solieu!$E$4:$L$4000,6,FALSE)</f>
        <v>0.34392</v>
      </c>
      <c r="E124" s="41">
        <f t="array" aca="1" ref="E124" ca="1">MAX((Solieu!$A$4:$A$4000=A124)*Solieu!$J$4:$J$4000)</f>
        <v>0.34392</v>
      </c>
      <c r="F124" s="42">
        <f ca="1">VLOOKUP(E124,Solieu!$J$4:$K$4000,2,FALSE)</f>
        <v>3.2833000000000001</v>
      </c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8.75" customHeight="1">
      <c r="A125" s="37" t="str">
        <f t="shared" ca="1" si="0"/>
        <v>278</v>
      </c>
      <c r="B125" s="38">
        <f t="shared" si="1"/>
        <v>364</v>
      </c>
      <c r="C125" s="39">
        <f t="array" aca="1" ref="C125" ca="1">MAX((Solieu!$A$4:$A$4000=A125)*Solieu!$E$4:$E$4000)</f>
        <v>3.2833000000000001</v>
      </c>
      <c r="D125" s="40">
        <f ca="1">VLOOKUP(C125,Solieu!$E$4:$L$4000,6,FALSE)</f>
        <v>0.34392</v>
      </c>
      <c r="E125" s="41">
        <f t="array" aca="1" ref="E125" ca="1">MAX((Solieu!$A$4:$A$4000=A125)*Solieu!$J$4:$J$4000)</f>
        <v>0.34392</v>
      </c>
      <c r="F125" s="42">
        <f ca="1">VLOOKUP(E125,Solieu!$J$4:$K$4000,2,FALSE)</f>
        <v>3.2833000000000001</v>
      </c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8.75" customHeight="1">
      <c r="A126" s="37" t="str">
        <f t="shared" ca="1" si="0"/>
        <v>279</v>
      </c>
      <c r="B126" s="38">
        <f t="shared" si="1"/>
        <v>367</v>
      </c>
      <c r="C126" s="39">
        <f t="array" aca="1" ref="C126" ca="1">MAX((Solieu!$A$4:$A$4000=A126)*Solieu!$E$4:$E$4000)</f>
        <v>3.3231000000000002</v>
      </c>
      <c r="D126" s="40">
        <f ca="1">VLOOKUP(C126,Solieu!$E$4:$L$4000,6,FALSE)</f>
        <v>0.40837000000000001</v>
      </c>
      <c r="E126" s="41">
        <f t="array" aca="1" ref="E126" ca="1">MAX((Solieu!$A$4:$A$4000=A126)*Solieu!$J$4:$J$4000)</f>
        <v>0.48186000000000001</v>
      </c>
      <c r="F126" s="42">
        <f ca="1">VLOOKUP(E126,Solieu!$J$4:$K$4000,2,FALSE)</f>
        <v>3.3231000000000002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8.75" customHeight="1">
      <c r="A127" s="37" t="str">
        <f t="shared" ca="1" si="0"/>
        <v>279</v>
      </c>
      <c r="B127" s="38">
        <f t="shared" si="1"/>
        <v>370</v>
      </c>
      <c r="C127" s="39">
        <f t="array" aca="1" ref="C127" ca="1">MAX((Solieu!$A$4:$A$4000=A127)*Solieu!$E$4:$E$4000)</f>
        <v>3.3231000000000002</v>
      </c>
      <c r="D127" s="40">
        <f ca="1">VLOOKUP(C127,Solieu!$E$4:$L$4000,6,FALSE)</f>
        <v>0.40837000000000001</v>
      </c>
      <c r="E127" s="41">
        <f t="array" aca="1" ref="E127" ca="1">MAX((Solieu!$A$4:$A$4000=A127)*Solieu!$J$4:$J$4000)</f>
        <v>0.48186000000000001</v>
      </c>
      <c r="F127" s="42">
        <f ca="1">VLOOKUP(E127,Solieu!$J$4:$K$4000,2,FALSE)</f>
        <v>3.3231000000000002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8.75" customHeight="1">
      <c r="A128" s="37" t="str">
        <f t="shared" ca="1" si="0"/>
        <v>279</v>
      </c>
      <c r="B128" s="38">
        <f t="shared" si="1"/>
        <v>373</v>
      </c>
      <c r="C128" s="39">
        <f t="array" aca="1" ref="C128" ca="1">MAX((Solieu!$A$4:$A$4000=A128)*Solieu!$E$4:$E$4000)</f>
        <v>3.3231000000000002</v>
      </c>
      <c r="D128" s="40">
        <f ca="1">VLOOKUP(C128,Solieu!$E$4:$L$4000,6,FALSE)</f>
        <v>0.40837000000000001</v>
      </c>
      <c r="E128" s="41">
        <f t="array" aca="1" ref="E128" ca="1">MAX((Solieu!$A$4:$A$4000=A128)*Solieu!$J$4:$J$4000)</f>
        <v>0.48186000000000001</v>
      </c>
      <c r="F128" s="42">
        <f ca="1">VLOOKUP(E128,Solieu!$J$4:$K$4000,2,FALSE)</f>
        <v>3.3231000000000002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8.75" customHeight="1">
      <c r="A129" s="37" t="str">
        <f t="shared" ca="1" si="0"/>
        <v>279</v>
      </c>
      <c r="B129" s="38">
        <f t="shared" si="1"/>
        <v>376</v>
      </c>
      <c r="C129" s="39">
        <f t="array" aca="1" ref="C129" ca="1">MAX((Solieu!$A$4:$A$4000=A129)*Solieu!$E$4:$E$4000)</f>
        <v>3.3231000000000002</v>
      </c>
      <c r="D129" s="40">
        <f ca="1">VLOOKUP(C129,Solieu!$E$4:$L$4000,6,FALSE)</f>
        <v>0.40837000000000001</v>
      </c>
      <c r="E129" s="41">
        <f t="array" aca="1" ref="E129" ca="1">MAX((Solieu!$A$4:$A$4000=A129)*Solieu!$J$4:$J$4000)</f>
        <v>0.48186000000000001</v>
      </c>
      <c r="F129" s="42">
        <f ca="1">VLOOKUP(E129,Solieu!$J$4:$K$4000,2,FALSE)</f>
        <v>3.3231000000000002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8.75" customHeight="1">
      <c r="A130" s="37" t="str">
        <f t="shared" ca="1" si="0"/>
        <v>280</v>
      </c>
      <c r="B130" s="38">
        <f t="shared" si="1"/>
        <v>379</v>
      </c>
      <c r="C130" s="39">
        <f t="array" aca="1" ref="C130" ca="1">MAX((Solieu!$A$4:$A$4000=A130)*Solieu!$E$4:$E$4000)</f>
        <v>3.3340000000000001</v>
      </c>
      <c r="D130" s="40">
        <f ca="1">VLOOKUP(C130,Solieu!$E$4:$L$4000,6,FALSE)</f>
        <v>0.50976999999999995</v>
      </c>
      <c r="E130" s="41">
        <f t="array" aca="1" ref="E130" ca="1">MAX((Solieu!$A$4:$A$4000=A130)*Solieu!$J$4:$J$4000)</f>
        <v>0.50976999999999995</v>
      </c>
      <c r="F130" s="42">
        <f ca="1">VLOOKUP(E130,Solieu!$J$4:$K$4000,2,FALSE)</f>
        <v>3.3340000000000001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8.75" customHeight="1">
      <c r="A131" s="37" t="str">
        <f t="shared" ca="1" si="0"/>
        <v>280</v>
      </c>
      <c r="B131" s="38">
        <f t="shared" si="1"/>
        <v>382</v>
      </c>
      <c r="C131" s="39">
        <f t="array" aca="1" ref="C131" ca="1">MAX((Solieu!$A$4:$A$4000=A131)*Solieu!$E$4:$E$4000)</f>
        <v>3.3340000000000001</v>
      </c>
      <c r="D131" s="40">
        <f ca="1">VLOOKUP(C131,Solieu!$E$4:$L$4000,6,FALSE)</f>
        <v>0.50976999999999995</v>
      </c>
      <c r="E131" s="41">
        <f t="array" aca="1" ref="E131" ca="1">MAX((Solieu!$A$4:$A$4000=A131)*Solieu!$J$4:$J$4000)</f>
        <v>0.50976999999999995</v>
      </c>
      <c r="F131" s="42">
        <f ca="1">VLOOKUP(E131,Solieu!$J$4:$K$4000,2,FALSE)</f>
        <v>3.3340000000000001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8.75" customHeight="1">
      <c r="A132" s="37" t="str">
        <f t="shared" ca="1" si="0"/>
        <v>282</v>
      </c>
      <c r="B132" s="38">
        <f t="shared" si="1"/>
        <v>385</v>
      </c>
      <c r="C132" s="39">
        <f t="array" aca="1" ref="C132" ca="1">MAX((Solieu!$A$4:$A$4000=A132)*Solieu!$E$4:$E$4000)</f>
        <v>2.7871999999999999</v>
      </c>
      <c r="D132" s="40">
        <f ca="1">VLOOKUP(C132,Solieu!$E$4:$L$4000,6,FALSE)</f>
        <v>3.6200000000000003E-2</v>
      </c>
      <c r="E132" s="41">
        <f t="array" aca="1" ref="E132" ca="1">MAX((Solieu!$A$4:$A$4000=A132)*Solieu!$J$4:$J$4000)</f>
        <v>0.60223000000000004</v>
      </c>
      <c r="F132" s="42">
        <f ca="1">VLOOKUP(E132,Solieu!$J$4:$K$4000,2,FALSE)</f>
        <v>2.7871999999999999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8.75" customHeight="1">
      <c r="A133" s="37" t="str">
        <f t="shared" ca="1" si="0"/>
        <v>282</v>
      </c>
      <c r="B133" s="38">
        <f t="shared" si="1"/>
        <v>388</v>
      </c>
      <c r="C133" s="39">
        <f t="array" aca="1" ref="C133" ca="1">MAX((Solieu!$A$4:$A$4000=A133)*Solieu!$E$4:$E$4000)</f>
        <v>2.7871999999999999</v>
      </c>
      <c r="D133" s="40">
        <f ca="1">VLOOKUP(C133,Solieu!$E$4:$L$4000,6,FALSE)</f>
        <v>3.6200000000000003E-2</v>
      </c>
      <c r="E133" s="41">
        <f t="array" aca="1" ref="E133" ca="1">MAX((Solieu!$A$4:$A$4000=A133)*Solieu!$J$4:$J$4000)</f>
        <v>0.60223000000000004</v>
      </c>
      <c r="F133" s="42">
        <f ca="1">VLOOKUP(E133,Solieu!$J$4:$K$4000,2,FALSE)</f>
        <v>2.7871999999999999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8.75" customHeight="1">
      <c r="A134" s="37" t="str">
        <f t="shared" ca="1" si="0"/>
        <v>282</v>
      </c>
      <c r="B134" s="38">
        <f t="shared" si="1"/>
        <v>391</v>
      </c>
      <c r="C134" s="39">
        <f t="array" aca="1" ref="C134" ca="1">MAX((Solieu!$A$4:$A$4000=A134)*Solieu!$E$4:$E$4000)</f>
        <v>2.7871999999999999</v>
      </c>
      <c r="D134" s="40">
        <f ca="1">VLOOKUP(C134,Solieu!$E$4:$L$4000,6,FALSE)</f>
        <v>3.6200000000000003E-2</v>
      </c>
      <c r="E134" s="41">
        <f t="array" aca="1" ref="E134" ca="1">MAX((Solieu!$A$4:$A$4000=A134)*Solieu!$J$4:$J$4000)</f>
        <v>0.60223000000000004</v>
      </c>
      <c r="F134" s="42">
        <f ca="1">VLOOKUP(E134,Solieu!$J$4:$K$4000,2,FALSE)</f>
        <v>2.7871999999999999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8.75" customHeight="1">
      <c r="A135" s="37" t="str">
        <f t="shared" ca="1" si="0"/>
        <v>344</v>
      </c>
      <c r="B135" s="38">
        <f t="shared" si="1"/>
        <v>394</v>
      </c>
      <c r="C135" s="39">
        <f t="array" aca="1" ref="C135" ca="1">MAX((Solieu!$A$4:$A$4000=A135)*Solieu!$E$4:$E$4000)</f>
        <v>1.4114</v>
      </c>
      <c r="D135" s="40">
        <f ca="1">VLOOKUP(C135,Solieu!$E$4:$L$4000,6,FALSE)</f>
        <v>2.4062800000000002</v>
      </c>
      <c r="E135" s="41">
        <f t="array" aca="1" ref="E135" ca="1">MAX((Solieu!$A$4:$A$4000=A135)*Solieu!$J$4:$J$4000)</f>
        <v>2.4062800000000002</v>
      </c>
      <c r="F135" s="42">
        <f ca="1">VLOOKUP(E135,Solieu!$J$4:$K$4000,2,FALSE)</f>
        <v>1.4114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8.75" customHeight="1">
      <c r="A136" s="37" t="str">
        <f t="shared" ca="1" si="0"/>
        <v>344</v>
      </c>
      <c r="B136" s="38">
        <f t="shared" si="1"/>
        <v>397</v>
      </c>
      <c r="C136" s="39">
        <f t="array" aca="1" ref="C136" ca="1">MAX((Solieu!$A$4:$A$4000=A136)*Solieu!$E$4:$E$4000)</f>
        <v>1.4114</v>
      </c>
      <c r="D136" s="40">
        <f ca="1">VLOOKUP(C136,Solieu!$E$4:$L$4000,6,FALSE)</f>
        <v>2.4062800000000002</v>
      </c>
      <c r="E136" s="41">
        <f t="array" aca="1" ref="E136" ca="1">MAX((Solieu!$A$4:$A$4000=A136)*Solieu!$J$4:$J$4000)</f>
        <v>2.4062800000000002</v>
      </c>
      <c r="F136" s="42">
        <f ca="1">VLOOKUP(E136,Solieu!$J$4:$K$4000,2,FALSE)</f>
        <v>1.4114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8.75" customHeight="1">
      <c r="A137" s="37" t="str">
        <f t="shared" ca="1" si="0"/>
        <v>352</v>
      </c>
      <c r="B137" s="38">
        <f t="shared" si="1"/>
        <v>400</v>
      </c>
      <c r="C137" s="39">
        <f t="array" aca="1" ref="C137" ca="1">MAX((Solieu!$A$4:$A$4000=A137)*Solieu!$E$4:$E$4000)</f>
        <v>2.1890000000000001</v>
      </c>
      <c r="D137" s="40">
        <f ca="1">VLOOKUP(C137,Solieu!$E$4:$L$4000,6,FALSE)</f>
        <v>0.65241000000000005</v>
      </c>
      <c r="E137" s="41">
        <f t="array" aca="1" ref="E137" ca="1">MAX((Solieu!$A$4:$A$4000=A137)*Solieu!$J$4:$J$4000)</f>
        <v>0.65241000000000005</v>
      </c>
      <c r="F137" s="42">
        <f ca="1">VLOOKUP(E137,Solieu!$J$4:$K$4000,2,FALSE)</f>
        <v>2.1890000000000001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8.75" customHeight="1">
      <c r="A138" s="37" t="str">
        <f t="shared" ca="1" si="0"/>
        <v>352</v>
      </c>
      <c r="B138" s="38">
        <f t="shared" si="1"/>
        <v>403</v>
      </c>
      <c r="C138" s="39">
        <f t="array" aca="1" ref="C138" ca="1">MAX((Solieu!$A$4:$A$4000=A138)*Solieu!$E$4:$E$4000)</f>
        <v>2.1890000000000001</v>
      </c>
      <c r="D138" s="40">
        <f ca="1">VLOOKUP(C138,Solieu!$E$4:$L$4000,6,FALSE)</f>
        <v>0.65241000000000005</v>
      </c>
      <c r="E138" s="41">
        <f t="array" aca="1" ref="E138" ca="1">MAX((Solieu!$A$4:$A$4000=A138)*Solieu!$J$4:$J$4000)</f>
        <v>0.65241000000000005</v>
      </c>
      <c r="F138" s="42">
        <f ca="1">VLOOKUP(E138,Solieu!$J$4:$K$4000,2,FALSE)</f>
        <v>2.1890000000000001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8.75" customHeight="1">
      <c r="A139" s="37" t="str">
        <f t="shared" ca="1" si="0"/>
        <v>352</v>
      </c>
      <c r="B139" s="38">
        <f t="shared" si="1"/>
        <v>406</v>
      </c>
      <c r="C139" s="39">
        <f t="array" aca="1" ref="C139" ca="1">MAX((Solieu!$A$4:$A$4000=A139)*Solieu!$E$4:$E$4000)</f>
        <v>2.1890000000000001</v>
      </c>
      <c r="D139" s="40">
        <f ca="1">VLOOKUP(C139,Solieu!$E$4:$L$4000,6,FALSE)</f>
        <v>0.65241000000000005</v>
      </c>
      <c r="E139" s="41">
        <f t="array" aca="1" ref="E139" ca="1">MAX((Solieu!$A$4:$A$4000=A139)*Solieu!$J$4:$J$4000)</f>
        <v>0.65241000000000005</v>
      </c>
      <c r="F139" s="42">
        <f ca="1">VLOOKUP(E139,Solieu!$J$4:$K$4000,2,FALSE)</f>
        <v>2.1890000000000001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8.75" customHeight="1">
      <c r="A140" s="37" t="str">
        <f t="shared" ca="1" si="0"/>
        <v>402</v>
      </c>
      <c r="B140" s="38">
        <f t="shared" si="1"/>
        <v>409</v>
      </c>
      <c r="C140" s="39">
        <f t="array" aca="1" ref="C140" ca="1">MAX((Solieu!$A$4:$A$4000=A140)*Solieu!$E$4:$E$4000)</f>
        <v>2.9136000000000002</v>
      </c>
      <c r="D140" s="40">
        <f ca="1">VLOOKUP(C140,Solieu!$E$4:$L$4000,6,FALSE)</f>
        <v>0.80986999999999998</v>
      </c>
      <c r="E140" s="41">
        <f t="array" aca="1" ref="E140" ca="1">MAX((Solieu!$A$4:$A$4000=A140)*Solieu!$J$4:$J$4000)</f>
        <v>0.80986999999999998</v>
      </c>
      <c r="F140" s="42">
        <f ca="1">VLOOKUP(E140,Solieu!$J$4:$K$4000,2,FALSE)</f>
        <v>2.9136000000000002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8.75" customHeight="1">
      <c r="A141" s="37" t="str">
        <f t="shared" ca="1" si="0"/>
        <v>402</v>
      </c>
      <c r="B141" s="38">
        <f t="shared" si="1"/>
        <v>412</v>
      </c>
      <c r="C141" s="39">
        <f t="array" aca="1" ref="C141" ca="1">MAX((Solieu!$A$4:$A$4000=A141)*Solieu!$E$4:$E$4000)</f>
        <v>2.9136000000000002</v>
      </c>
      <c r="D141" s="40">
        <f ca="1">VLOOKUP(C141,Solieu!$E$4:$L$4000,6,FALSE)</f>
        <v>0.80986999999999998</v>
      </c>
      <c r="E141" s="41">
        <f t="array" aca="1" ref="E141" ca="1">MAX((Solieu!$A$4:$A$4000=A141)*Solieu!$J$4:$J$4000)</f>
        <v>0.80986999999999998</v>
      </c>
      <c r="F141" s="42">
        <f ca="1">VLOOKUP(E141,Solieu!$J$4:$K$4000,2,FALSE)</f>
        <v>2.9136000000000002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8.75" customHeight="1">
      <c r="A142" s="37" t="str">
        <f t="shared" ca="1" si="0"/>
        <v>404</v>
      </c>
      <c r="B142" s="38">
        <f t="shared" si="1"/>
        <v>415</v>
      </c>
      <c r="C142" s="39">
        <f t="array" aca="1" ref="C142" ca="1">MAX((Solieu!$A$4:$A$4000=A142)*Solieu!$E$4:$E$4000)</f>
        <v>2.8359000000000001</v>
      </c>
      <c r="D142" s="40">
        <f ca="1">VLOOKUP(C142,Solieu!$E$4:$L$4000,6,FALSE)</f>
        <v>1.05274</v>
      </c>
      <c r="E142" s="41">
        <f t="array" aca="1" ref="E142" ca="1">MAX((Solieu!$A$4:$A$4000=A142)*Solieu!$J$4:$J$4000)</f>
        <v>1.05274</v>
      </c>
      <c r="F142" s="42">
        <f ca="1">VLOOKUP(E142,Solieu!$J$4:$K$4000,2,FALSE)</f>
        <v>2.8359000000000001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8.75" customHeight="1">
      <c r="A143" s="37" t="str">
        <f t="shared" ca="1" si="0"/>
        <v>405</v>
      </c>
      <c r="B143" s="38">
        <f t="shared" si="1"/>
        <v>418</v>
      </c>
      <c r="C143" s="39">
        <f t="array" aca="1" ref="C143" ca="1">MAX((Solieu!$A$4:$A$4000=A143)*Solieu!$E$4:$E$4000)</f>
        <v>5.2866999999999997</v>
      </c>
      <c r="D143" s="40">
        <f ca="1">VLOOKUP(C143,Solieu!$E$4:$L$4000,6,FALSE)</f>
        <v>0.43851000000000001</v>
      </c>
      <c r="E143" s="41">
        <f t="array" aca="1" ref="E143" ca="1">MAX((Solieu!$A$4:$A$4000=A143)*Solieu!$J$4:$J$4000)</f>
        <v>0.43851000000000001</v>
      </c>
      <c r="F143" s="42">
        <f ca="1">VLOOKUP(E143,Solieu!$J$4:$K$4000,2,FALSE)</f>
        <v>5.2866999999999997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8.75" customHeight="1">
      <c r="A144" s="37" t="str">
        <f t="shared" ca="1" si="0"/>
        <v>405</v>
      </c>
      <c r="B144" s="38">
        <f t="shared" si="1"/>
        <v>421</v>
      </c>
      <c r="C144" s="39">
        <f t="array" aca="1" ref="C144" ca="1">MAX((Solieu!$A$4:$A$4000=A144)*Solieu!$E$4:$E$4000)</f>
        <v>5.2866999999999997</v>
      </c>
      <c r="D144" s="40">
        <f ca="1">VLOOKUP(C144,Solieu!$E$4:$L$4000,6,FALSE)</f>
        <v>0.43851000000000001</v>
      </c>
      <c r="E144" s="41">
        <f t="array" aca="1" ref="E144" ca="1">MAX((Solieu!$A$4:$A$4000=A144)*Solieu!$J$4:$J$4000)</f>
        <v>0.43851000000000001</v>
      </c>
      <c r="F144" s="42">
        <f ca="1">VLOOKUP(E144,Solieu!$J$4:$K$4000,2,FALSE)</f>
        <v>5.2866999999999997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8.75" customHeight="1">
      <c r="A145" s="37" t="str">
        <f t="shared" ca="1" si="0"/>
        <v>406</v>
      </c>
      <c r="B145" s="38">
        <f t="shared" si="1"/>
        <v>424</v>
      </c>
      <c r="C145" s="39">
        <f t="array" aca="1" ref="C145" ca="1">MAX((Solieu!$A$4:$A$4000=A145)*Solieu!$E$4:$E$4000)</f>
        <v>1.6359999999999999</v>
      </c>
      <c r="D145" s="40">
        <f ca="1">VLOOKUP(C145,Solieu!$E$4:$L$4000,6,FALSE)</f>
        <v>7.8960000000000002E-2</v>
      </c>
      <c r="E145" s="41">
        <f t="array" aca="1" ref="E145" ca="1">MAX((Solieu!$A$4:$A$4000=A145)*Solieu!$J$4:$J$4000)</f>
        <v>0.38135000000000002</v>
      </c>
      <c r="F145" s="42">
        <f ca="1">VLOOKUP(E145,Solieu!$J$4:$K$4000,2,FALSE)</f>
        <v>1.6359999999999999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8.75" customHeight="1">
      <c r="A146" s="37" t="str">
        <f t="shared" ca="1" si="0"/>
        <v>406</v>
      </c>
      <c r="B146" s="38">
        <f t="shared" si="1"/>
        <v>427</v>
      </c>
      <c r="C146" s="39">
        <f t="array" aca="1" ref="C146" ca="1">MAX((Solieu!$A$4:$A$4000=A146)*Solieu!$E$4:$E$4000)</f>
        <v>1.6359999999999999</v>
      </c>
      <c r="D146" s="40">
        <f ca="1">VLOOKUP(C146,Solieu!$E$4:$L$4000,6,FALSE)</f>
        <v>7.8960000000000002E-2</v>
      </c>
      <c r="E146" s="41">
        <f t="array" aca="1" ref="E146" ca="1">MAX((Solieu!$A$4:$A$4000=A146)*Solieu!$J$4:$J$4000)</f>
        <v>0.38135000000000002</v>
      </c>
      <c r="F146" s="42">
        <f ca="1">VLOOKUP(E146,Solieu!$J$4:$K$4000,2,FALSE)</f>
        <v>1.6359999999999999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8.75" customHeight="1">
      <c r="A147" s="37" t="str">
        <f t="shared" ca="1" si="0"/>
        <v>407</v>
      </c>
      <c r="B147" s="38">
        <f t="shared" si="1"/>
        <v>430</v>
      </c>
      <c r="C147" s="39">
        <f t="array" aca="1" ref="C147" ca="1">MAX((Solieu!$A$4:$A$4000=A147)*Solieu!$E$4:$E$4000)</f>
        <v>1.6277999999999999</v>
      </c>
      <c r="D147" s="40">
        <f ca="1">VLOOKUP(C147,Solieu!$E$4:$L$4000,6,FALSE)</f>
        <v>0.50749</v>
      </c>
      <c r="E147" s="41">
        <f t="array" aca="1" ref="E147" ca="1">MAX((Solieu!$A$4:$A$4000=A147)*Solieu!$J$4:$J$4000)</f>
        <v>0.50749</v>
      </c>
      <c r="F147" s="42">
        <f ca="1">VLOOKUP(E147,Solieu!$J$4:$K$4000,2,FALSE)</f>
        <v>1.6277999999999999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8.75" customHeight="1">
      <c r="A148" s="37" t="str">
        <f t="shared" ca="1" si="0"/>
        <v>408</v>
      </c>
      <c r="B148" s="38">
        <f t="shared" si="1"/>
        <v>433</v>
      </c>
      <c r="C148" s="39">
        <f t="array" aca="1" ref="C148" ca="1">MAX((Solieu!$A$4:$A$4000=A148)*Solieu!$E$4:$E$4000)</f>
        <v>2.2858999999999998</v>
      </c>
      <c r="D148" s="40">
        <f ca="1">VLOOKUP(C148,Solieu!$E$4:$L$4000,6,FALSE)</f>
        <v>4.5620000000000001E-2</v>
      </c>
      <c r="E148" s="41">
        <f t="array" aca="1" ref="E148" ca="1">MAX((Solieu!$A$4:$A$4000=A148)*Solieu!$J$4:$J$4000)</f>
        <v>0.15955</v>
      </c>
      <c r="F148" s="42">
        <f ca="1">VLOOKUP(E148,Solieu!$J$4:$K$4000,2,FALSE)</f>
        <v>2.2858999999999998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8.75" customHeight="1">
      <c r="A149" s="37" t="str">
        <f t="shared" ca="1" si="0"/>
        <v>408</v>
      </c>
      <c r="B149" s="38">
        <f t="shared" si="1"/>
        <v>436</v>
      </c>
      <c r="C149" s="39">
        <f t="array" aca="1" ref="C149" ca="1">MAX((Solieu!$A$4:$A$4000=A149)*Solieu!$E$4:$E$4000)</f>
        <v>2.2858999999999998</v>
      </c>
      <c r="D149" s="40">
        <f ca="1">VLOOKUP(C149,Solieu!$E$4:$L$4000,6,FALSE)</f>
        <v>4.5620000000000001E-2</v>
      </c>
      <c r="E149" s="41">
        <f t="array" aca="1" ref="E149" ca="1">MAX((Solieu!$A$4:$A$4000=A149)*Solieu!$J$4:$J$4000)</f>
        <v>0.15955</v>
      </c>
      <c r="F149" s="42">
        <f ca="1">VLOOKUP(E149,Solieu!$J$4:$K$4000,2,FALSE)</f>
        <v>2.2858999999999998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8.75" customHeight="1">
      <c r="A150" s="37" t="str">
        <f t="shared" ca="1" si="0"/>
        <v>409</v>
      </c>
      <c r="B150" s="38">
        <f t="shared" si="1"/>
        <v>439</v>
      </c>
      <c r="C150" s="39">
        <f t="array" aca="1" ref="C150" ca="1">MAX((Solieu!$A$4:$A$4000=A150)*Solieu!$E$4:$E$4000)</f>
        <v>2.2887</v>
      </c>
      <c r="D150" s="40">
        <f ca="1">VLOOKUP(C150,Solieu!$E$4:$L$4000,6,FALSE)</f>
        <v>0.18486</v>
      </c>
      <c r="E150" s="41">
        <f t="array" aca="1" ref="E150" ca="1">MAX((Solieu!$A$4:$A$4000=A150)*Solieu!$J$4:$J$4000)</f>
        <v>0.18486</v>
      </c>
      <c r="F150" s="42">
        <f ca="1">VLOOKUP(E150,Solieu!$J$4:$K$4000,2,FALSE)</f>
        <v>2.2887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8.75" customHeight="1">
      <c r="A151" s="37" t="str">
        <f t="shared" ca="1" si="0"/>
        <v>409</v>
      </c>
      <c r="B151" s="38">
        <f t="shared" si="1"/>
        <v>442</v>
      </c>
      <c r="C151" s="39">
        <f t="array" aca="1" ref="C151" ca="1">MAX((Solieu!$A$4:$A$4000=A151)*Solieu!$E$4:$E$4000)</f>
        <v>2.2887</v>
      </c>
      <c r="D151" s="40">
        <f ca="1">VLOOKUP(C151,Solieu!$E$4:$L$4000,6,FALSE)</f>
        <v>0.18486</v>
      </c>
      <c r="E151" s="41">
        <f t="array" aca="1" ref="E151" ca="1">MAX((Solieu!$A$4:$A$4000=A151)*Solieu!$J$4:$J$4000)</f>
        <v>0.18486</v>
      </c>
      <c r="F151" s="42">
        <f ca="1">VLOOKUP(E151,Solieu!$J$4:$K$4000,2,FALSE)</f>
        <v>2.2887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8.75" customHeight="1">
      <c r="A152" s="37" t="str">
        <f t="shared" ca="1" si="0"/>
        <v>410</v>
      </c>
      <c r="B152" s="38">
        <f t="shared" si="1"/>
        <v>445</v>
      </c>
      <c r="C152" s="39">
        <f t="array" aca="1" ref="C152" ca="1">MAX((Solieu!$A$4:$A$4000=A152)*Solieu!$E$4:$E$4000)</f>
        <v>2.0975000000000001</v>
      </c>
      <c r="D152" s="40">
        <f ca="1">VLOOKUP(C152,Solieu!$E$4:$L$4000,6,FALSE)</f>
        <v>1.763E-2</v>
      </c>
      <c r="E152" s="41">
        <f t="array" aca="1" ref="E152" ca="1">MAX((Solieu!$A$4:$A$4000=A152)*Solieu!$J$4:$J$4000)</f>
        <v>0.19388</v>
      </c>
      <c r="F152" s="42">
        <f ca="1">VLOOKUP(E152,Solieu!$J$4:$K$4000,2,FALSE)</f>
        <v>2.0975000000000001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8.75" customHeight="1">
      <c r="A153" s="37" t="str">
        <f t="shared" ca="1" si="0"/>
        <v>411</v>
      </c>
      <c r="B153" s="38">
        <f t="shared" si="1"/>
        <v>448</v>
      </c>
      <c r="C153" s="39">
        <f t="array" aca="1" ref="C153" ca="1">MAX((Solieu!$A$4:$A$4000=A153)*Solieu!$E$4:$E$4000)</f>
        <v>2.0634000000000001</v>
      </c>
      <c r="D153" s="40">
        <f ca="1">VLOOKUP(C153,Solieu!$E$4:$L$4000,6,FALSE)</f>
        <v>0.17706</v>
      </c>
      <c r="E153" s="41">
        <f t="array" aca="1" ref="E153" ca="1">MAX((Solieu!$A$4:$A$4000=A153)*Solieu!$J$4:$J$4000)</f>
        <v>0.17706</v>
      </c>
      <c r="F153" s="42">
        <f ca="1">VLOOKUP(E153,Solieu!$J$4:$K$4000,2,FALSE)</f>
        <v>2.0634000000000001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8.75" customHeight="1">
      <c r="A154" s="37" t="str">
        <f t="shared" ca="1" si="0"/>
        <v>411</v>
      </c>
      <c r="B154" s="38">
        <f t="shared" si="1"/>
        <v>451</v>
      </c>
      <c r="C154" s="39">
        <f t="array" aca="1" ref="C154" ca="1">MAX((Solieu!$A$4:$A$4000=A154)*Solieu!$E$4:$E$4000)</f>
        <v>2.0634000000000001</v>
      </c>
      <c r="D154" s="40">
        <f ca="1">VLOOKUP(C154,Solieu!$E$4:$L$4000,6,FALSE)</f>
        <v>0.17706</v>
      </c>
      <c r="E154" s="41">
        <f t="array" aca="1" ref="E154" ca="1">MAX((Solieu!$A$4:$A$4000=A154)*Solieu!$J$4:$J$4000)</f>
        <v>0.17706</v>
      </c>
      <c r="F154" s="42">
        <f ca="1">VLOOKUP(E154,Solieu!$J$4:$K$4000,2,FALSE)</f>
        <v>2.0634000000000001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8.75" customHeight="1">
      <c r="A155" s="37" t="str">
        <f t="shared" ca="1" si="0"/>
        <v>412</v>
      </c>
      <c r="B155" s="38">
        <f t="shared" si="1"/>
        <v>454</v>
      </c>
      <c r="C155" s="39">
        <f t="array" aca="1" ref="C155" ca="1">MAX((Solieu!$A$4:$A$4000=A155)*Solieu!$E$4:$E$4000)</f>
        <v>2.1076000000000001</v>
      </c>
      <c r="D155" s="40">
        <f ca="1">VLOOKUP(C155,Solieu!$E$4:$L$4000,6,FALSE)</f>
        <v>1.7989999999999999E-2</v>
      </c>
      <c r="E155" s="41">
        <f t="array" aca="1" ref="E155" ca="1">MAX((Solieu!$A$4:$A$4000=A155)*Solieu!$J$4:$J$4000)</f>
        <v>0.19420000000000001</v>
      </c>
      <c r="F155" s="42">
        <f ca="1">VLOOKUP(E155,Solieu!$J$4:$K$4000,2,FALSE)</f>
        <v>2.1076000000000001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8.75" customHeight="1">
      <c r="A156" s="37" t="str">
        <f t="shared" ca="1" si="0"/>
        <v>412</v>
      </c>
      <c r="B156" s="38">
        <f t="shared" si="1"/>
        <v>457</v>
      </c>
      <c r="C156" s="39">
        <f t="array" aca="1" ref="C156" ca="1">MAX((Solieu!$A$4:$A$4000=A156)*Solieu!$E$4:$E$4000)</f>
        <v>2.1076000000000001</v>
      </c>
      <c r="D156" s="40">
        <f ca="1">VLOOKUP(C156,Solieu!$E$4:$L$4000,6,FALSE)</f>
        <v>1.7989999999999999E-2</v>
      </c>
      <c r="E156" s="41">
        <f t="array" aca="1" ref="E156" ca="1">MAX((Solieu!$A$4:$A$4000=A156)*Solieu!$J$4:$J$4000)</f>
        <v>0.19420000000000001</v>
      </c>
      <c r="F156" s="42">
        <f ca="1">VLOOKUP(E156,Solieu!$J$4:$K$4000,2,FALSE)</f>
        <v>2.1076000000000001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8.75" customHeight="1">
      <c r="A157" s="37" t="str">
        <f t="shared" ca="1" si="0"/>
        <v>413</v>
      </c>
      <c r="B157" s="38">
        <f t="shared" si="1"/>
        <v>460</v>
      </c>
      <c r="C157" s="39">
        <f t="array" aca="1" ref="C157" ca="1">MAX((Solieu!$A$4:$A$4000=A157)*Solieu!$E$4:$E$4000)</f>
        <v>2.0739000000000001</v>
      </c>
      <c r="D157" s="40">
        <f ca="1">VLOOKUP(C157,Solieu!$E$4:$L$4000,6,FALSE)</f>
        <v>0.17821000000000001</v>
      </c>
      <c r="E157" s="41">
        <f t="array" aca="1" ref="E157" ca="1">MAX((Solieu!$A$4:$A$4000=A157)*Solieu!$J$4:$J$4000)</f>
        <v>0.17821000000000001</v>
      </c>
      <c r="F157" s="42">
        <f ca="1">VLOOKUP(E157,Solieu!$J$4:$K$4000,2,FALSE)</f>
        <v>2.0739000000000001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8.75" customHeight="1">
      <c r="A158" s="37" t="str">
        <f t="shared" ca="1" si="0"/>
        <v>414</v>
      </c>
      <c r="B158" s="38">
        <f t="shared" si="1"/>
        <v>463</v>
      </c>
      <c r="C158" s="39">
        <f t="array" aca="1" ref="C158" ca="1">MAX((Solieu!$A$4:$A$4000=A158)*Solieu!$E$4:$E$4000)</f>
        <v>2.2587000000000002</v>
      </c>
      <c r="D158" s="40">
        <f ca="1">VLOOKUP(C158,Solieu!$E$4:$L$4000,6,FALSE)</f>
        <v>4.4499999999999998E-2</v>
      </c>
      <c r="E158" s="41">
        <f t="array" aca="1" ref="E158" ca="1">MAX((Solieu!$A$4:$A$4000=A158)*Solieu!$J$4:$J$4000)</f>
        <v>0.15790000000000001</v>
      </c>
      <c r="F158" s="42">
        <f ca="1">VLOOKUP(E158,Solieu!$J$4:$K$4000,2,FALSE)</f>
        <v>2.2587000000000002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8.75" customHeight="1">
      <c r="A159" s="37" t="str">
        <f t="shared" ca="1" si="0"/>
        <v>414</v>
      </c>
      <c r="B159" s="38">
        <f t="shared" si="1"/>
        <v>466</v>
      </c>
      <c r="C159" s="39">
        <f t="array" aca="1" ref="C159" ca="1">MAX((Solieu!$A$4:$A$4000=A159)*Solieu!$E$4:$E$4000)</f>
        <v>2.2587000000000002</v>
      </c>
      <c r="D159" s="40">
        <f ca="1">VLOOKUP(C159,Solieu!$E$4:$L$4000,6,FALSE)</f>
        <v>4.4499999999999998E-2</v>
      </c>
      <c r="E159" s="41">
        <f t="array" aca="1" ref="E159" ca="1">MAX((Solieu!$A$4:$A$4000=A159)*Solieu!$J$4:$J$4000)</f>
        <v>0.15790000000000001</v>
      </c>
      <c r="F159" s="42">
        <f ca="1">VLOOKUP(E159,Solieu!$J$4:$K$4000,2,FALSE)</f>
        <v>2.2587000000000002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8.75" customHeight="1">
      <c r="A160" s="37" t="str">
        <f t="shared" ca="1" si="0"/>
        <v>415</v>
      </c>
      <c r="B160" s="38">
        <f t="shared" si="1"/>
        <v>469</v>
      </c>
      <c r="C160" s="39">
        <f t="array" aca="1" ref="C160" ca="1">MAX((Solieu!$A$4:$A$4000=A160)*Solieu!$E$4:$E$4000)</f>
        <v>2.2610999999999999</v>
      </c>
      <c r="D160" s="40">
        <f ca="1">VLOOKUP(C160,Solieu!$E$4:$L$4000,6,FALSE)</f>
        <v>0.18168999999999999</v>
      </c>
      <c r="E160" s="41">
        <f t="array" aca="1" ref="E160" ca="1">MAX((Solieu!$A$4:$A$4000=A160)*Solieu!$J$4:$J$4000)</f>
        <v>0.18168999999999999</v>
      </c>
      <c r="F160" s="42">
        <f ca="1">VLOOKUP(E160,Solieu!$J$4:$K$4000,2,FALSE)</f>
        <v>2.2610999999999999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8.75" customHeight="1">
      <c r="A161" s="37" t="str">
        <f t="shared" ca="1" si="0"/>
        <v>415</v>
      </c>
      <c r="B161" s="38">
        <f t="shared" si="1"/>
        <v>472</v>
      </c>
      <c r="C161" s="39">
        <f t="array" aca="1" ref="C161" ca="1">MAX((Solieu!$A$4:$A$4000=A161)*Solieu!$E$4:$E$4000)</f>
        <v>2.2610999999999999</v>
      </c>
      <c r="D161" s="40">
        <f ca="1">VLOOKUP(C161,Solieu!$E$4:$L$4000,6,FALSE)</f>
        <v>0.18168999999999999</v>
      </c>
      <c r="E161" s="41">
        <f t="array" aca="1" ref="E161" ca="1">MAX((Solieu!$A$4:$A$4000=A161)*Solieu!$J$4:$J$4000)</f>
        <v>0.18168999999999999</v>
      </c>
      <c r="F161" s="42">
        <f ca="1">VLOOKUP(E161,Solieu!$J$4:$K$4000,2,FALSE)</f>
        <v>2.2610999999999999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8.75" customHeight="1">
      <c r="A162" s="37" t="str">
        <f t="shared" ca="1" si="0"/>
        <v>416</v>
      </c>
      <c r="B162" s="38">
        <f t="shared" si="1"/>
        <v>475</v>
      </c>
      <c r="C162" s="39">
        <f t="array" aca="1" ref="C162" ca="1">MAX((Solieu!$A$4:$A$4000=A162)*Solieu!$E$4:$E$4000)</f>
        <v>1.6937</v>
      </c>
      <c r="D162" s="40">
        <f ca="1">VLOOKUP(C162,Solieu!$E$4:$L$4000,6,FALSE)</f>
        <v>7.7450000000000005E-2</v>
      </c>
      <c r="E162" s="41">
        <f t="array" aca="1" ref="E162" ca="1">MAX((Solieu!$A$4:$A$4000=A162)*Solieu!$J$4:$J$4000)</f>
        <v>0.38762999999999997</v>
      </c>
      <c r="F162" s="42">
        <f ca="1">VLOOKUP(E162,Solieu!$J$4:$K$4000,2,FALSE)</f>
        <v>1.6937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8.75" customHeight="1">
      <c r="A163" s="37" t="str">
        <f t="shared" ca="1" si="0"/>
        <v>417</v>
      </c>
      <c r="B163" s="38">
        <f t="shared" si="1"/>
        <v>478</v>
      </c>
      <c r="C163" s="39">
        <f t="array" aca="1" ref="C163" ca="1">MAX((Solieu!$A$4:$A$4000=A163)*Solieu!$E$4:$E$4000)</f>
        <v>1.6745000000000001</v>
      </c>
      <c r="D163" s="40">
        <f ca="1">VLOOKUP(C163,Solieu!$E$4:$L$4000,6,FALSE)</f>
        <v>0.50470999999999999</v>
      </c>
      <c r="E163" s="41">
        <f t="array" aca="1" ref="E163" ca="1">MAX((Solieu!$A$4:$A$4000=A163)*Solieu!$J$4:$J$4000)</f>
        <v>0.50470999999999999</v>
      </c>
      <c r="F163" s="42">
        <f ca="1">VLOOKUP(E163,Solieu!$J$4:$K$4000,2,FALSE)</f>
        <v>1.6745000000000001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8.75" customHeight="1">
      <c r="A164" s="37" t="str">
        <f t="shared" ca="1" si="0"/>
        <v>417</v>
      </c>
      <c r="B164" s="38">
        <f t="shared" si="1"/>
        <v>481</v>
      </c>
      <c r="C164" s="39">
        <f t="array" aca="1" ref="C164" ca="1">MAX((Solieu!$A$4:$A$4000=A164)*Solieu!$E$4:$E$4000)</f>
        <v>1.6745000000000001</v>
      </c>
      <c r="D164" s="40">
        <f ca="1">VLOOKUP(C164,Solieu!$E$4:$L$4000,6,FALSE)</f>
        <v>0.50470999999999999</v>
      </c>
      <c r="E164" s="41">
        <f t="array" aca="1" ref="E164" ca="1">MAX((Solieu!$A$4:$A$4000=A164)*Solieu!$J$4:$J$4000)</f>
        <v>0.50470999999999999</v>
      </c>
      <c r="F164" s="42">
        <f ca="1">VLOOKUP(E164,Solieu!$J$4:$K$4000,2,FALSE)</f>
        <v>1.6745000000000001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8.75" customHeight="1">
      <c r="A165" s="37" t="str">
        <f t="shared" ca="1" si="0"/>
        <v>419</v>
      </c>
      <c r="B165" s="38">
        <f t="shared" si="1"/>
        <v>484</v>
      </c>
      <c r="C165" s="39">
        <f t="array" aca="1" ref="C165" ca="1">MAX((Solieu!$A$4:$A$4000=A165)*Solieu!$E$4:$E$4000)</f>
        <v>3.1436000000000002</v>
      </c>
      <c r="D165" s="40">
        <f ca="1">VLOOKUP(C165,Solieu!$E$4:$L$4000,6,FALSE)</f>
        <v>9.4130000000000005E-2</v>
      </c>
      <c r="E165" s="41">
        <f t="array" aca="1" ref="E165" ca="1">MAX((Solieu!$A$4:$A$4000=A165)*Solieu!$J$4:$J$4000)</f>
        <v>0.15956000000000001</v>
      </c>
      <c r="F165" s="42">
        <f ca="1">VLOOKUP(E165,Solieu!$J$4:$K$4000,2,FALSE)</f>
        <v>2.9222000000000001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8.75" customHeight="1">
      <c r="A166" s="37" t="str">
        <f t="shared" ca="1" si="0"/>
        <v>420</v>
      </c>
      <c r="B166" s="38">
        <f t="shared" si="1"/>
        <v>487</v>
      </c>
      <c r="C166" s="39">
        <f t="array" aca="1" ref="C166" ca="1">MAX((Solieu!$A$4:$A$4000=A166)*Solieu!$E$4:$E$4000)</f>
        <v>2.4733000000000001</v>
      </c>
      <c r="D166" s="40">
        <f ca="1">VLOOKUP(C166,Solieu!$E$4:$L$4000,6,FALSE)</f>
        <v>9.2460000000000001E-2</v>
      </c>
      <c r="E166" s="41">
        <f t="array" aca="1" ref="E166" ca="1">MAX((Solieu!$A$4:$A$4000=A166)*Solieu!$J$4:$J$4000)</f>
        <v>0.17901</v>
      </c>
      <c r="F166" s="42">
        <f ca="1">VLOOKUP(E166,Solieu!$J$4:$K$4000,2,FALSE)</f>
        <v>2.2519999999999998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8.75" customHeight="1">
      <c r="A167" s="37" t="str">
        <f t="shared" ca="1" si="0"/>
        <v>421</v>
      </c>
      <c r="B167" s="38">
        <f t="shared" si="1"/>
        <v>490</v>
      </c>
      <c r="C167" s="39">
        <f t="array" aca="1" ref="C167" ca="1">MAX((Solieu!$A$4:$A$4000=A167)*Solieu!$E$4:$E$4000)</f>
        <v>2.4634999999999998</v>
      </c>
      <c r="D167" s="40">
        <f ca="1">VLOOKUP(C167,Solieu!$E$4:$L$4000,6,FALSE)</f>
        <v>9.2069999999999999E-2</v>
      </c>
      <c r="E167" s="41">
        <f t="array" aca="1" ref="E167" ca="1">MAX((Solieu!$A$4:$A$4000=A167)*Solieu!$J$4:$J$4000)</f>
        <v>0.17959</v>
      </c>
      <c r="F167" s="42">
        <f ca="1">VLOOKUP(E167,Solieu!$J$4:$K$4000,2,FALSE)</f>
        <v>2.2421000000000002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8.75" customHeight="1">
      <c r="A168" s="37" t="str">
        <f t="shared" ca="1" si="0"/>
        <v>434</v>
      </c>
      <c r="B168" s="38">
        <f t="shared" si="1"/>
        <v>493</v>
      </c>
      <c r="C168" s="39">
        <f t="array" aca="1" ref="C168" ca="1">MAX((Solieu!$A$4:$A$4000=A168)*Solieu!$E$4:$E$4000)</f>
        <v>3.1495000000000002</v>
      </c>
      <c r="D168" s="40">
        <f ca="1">VLOOKUP(C168,Solieu!$E$4:$L$4000,6,FALSE)</f>
        <v>8.8739999999999999E-2</v>
      </c>
      <c r="E168" s="41">
        <f t="array" aca="1" ref="E168" ca="1">MAX((Solieu!$A$4:$A$4000=A168)*Solieu!$J$4:$J$4000)</f>
        <v>0.16062000000000001</v>
      </c>
      <c r="F168" s="42">
        <f ca="1">VLOOKUP(E168,Solieu!$J$4:$K$4000,2,FALSE)</f>
        <v>2.9281000000000001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8.75" customHeight="1">
      <c r="A169" s="37" t="str">
        <f t="shared" ca="1" si="0"/>
        <v>437</v>
      </c>
      <c r="B169" s="38">
        <f t="shared" si="1"/>
        <v>496</v>
      </c>
      <c r="C169" s="39">
        <f t="array" aca="1" ref="C169" ca="1">MAX((Solieu!$A$4:$A$4000=A169)*Solieu!$E$4:$E$4000)</f>
        <v>2.6038000000000001</v>
      </c>
      <c r="D169" s="40">
        <f ca="1">VLOOKUP(C169,Solieu!$E$4:$L$4000,6,FALSE)</f>
        <v>0.29687999999999998</v>
      </c>
      <c r="E169" s="41">
        <f t="array" aca="1" ref="E169" ca="1">MAX((Solieu!$A$4:$A$4000=A169)*Solieu!$J$4:$J$4000)</f>
        <v>0.29687999999999998</v>
      </c>
      <c r="F169" s="42">
        <f ca="1">VLOOKUP(E169,Solieu!$J$4:$K$4000,2,FALSE)</f>
        <v>2.6038000000000001</v>
      </c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8.75" customHeight="1">
      <c r="A170" s="37" t="str">
        <f t="shared" ca="1" si="0"/>
        <v>439</v>
      </c>
      <c r="B170" s="38">
        <f t="shared" si="1"/>
        <v>499</v>
      </c>
      <c r="C170" s="39">
        <f t="array" aca="1" ref="C170" ca="1">MAX((Solieu!$A$4:$A$4000=A170)*Solieu!$E$4:$E$4000)</f>
        <v>3.2879999999999998</v>
      </c>
      <c r="D170" s="40">
        <f ca="1">VLOOKUP(C170,Solieu!$E$4:$L$4000,6,FALSE)</f>
        <v>0.17446999999999999</v>
      </c>
      <c r="E170" s="41">
        <f t="array" aca="1" ref="E170" ca="1">MAX((Solieu!$A$4:$A$4000=A170)*Solieu!$J$4:$J$4000)</f>
        <v>0.18398</v>
      </c>
      <c r="F170" s="42">
        <f ca="1">VLOOKUP(E170,Solieu!$J$4:$K$4000,2,FALSE)</f>
        <v>3.0666000000000002</v>
      </c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8.75" customHeight="1">
      <c r="A171" s="37" t="str">
        <f t="shared" ca="1" si="0"/>
        <v>440</v>
      </c>
      <c r="B171" s="38">
        <f t="shared" si="1"/>
        <v>502</v>
      </c>
      <c r="C171" s="39">
        <f t="array" aca="1" ref="C171" ca="1">MAX((Solieu!$A$4:$A$4000=A171)*Solieu!$E$4:$E$4000)</f>
        <v>2.4121000000000001</v>
      </c>
      <c r="D171" s="40">
        <f ca="1">VLOOKUP(C171,Solieu!$E$4:$L$4000,6,FALSE)</f>
        <v>0.11767</v>
      </c>
      <c r="E171" s="41">
        <f t="array" aca="1" ref="E171" ca="1">MAX((Solieu!$A$4:$A$4000=A171)*Solieu!$J$4:$J$4000)</f>
        <v>0.16946</v>
      </c>
      <c r="F171" s="42">
        <f ca="1">VLOOKUP(E171,Solieu!$J$4:$K$4000,2,FALSE)</f>
        <v>2.1907999999999999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8.75" customHeight="1">
      <c r="A172" s="37" t="str">
        <f t="shared" ca="1" si="0"/>
        <v>442</v>
      </c>
      <c r="B172" s="38">
        <f t="shared" si="1"/>
        <v>505</v>
      </c>
      <c r="C172" s="39">
        <f t="array" aca="1" ref="C172" ca="1">MAX((Solieu!$A$4:$A$4000=A172)*Solieu!$E$4:$E$4000)</f>
        <v>3.2915000000000001</v>
      </c>
      <c r="D172" s="40">
        <f ca="1">VLOOKUP(C172,Solieu!$E$4:$L$4000,6,FALSE)</f>
        <v>0.17086000000000001</v>
      </c>
      <c r="E172" s="41">
        <f t="array" aca="1" ref="E172" ca="1">MAX((Solieu!$A$4:$A$4000=A172)*Solieu!$J$4:$J$4000)</f>
        <v>0.18360000000000001</v>
      </c>
      <c r="F172" s="42">
        <f ca="1">VLOOKUP(E172,Solieu!$J$4:$K$4000,2,FALSE)</f>
        <v>3.0701999999999998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8.75" customHeight="1">
      <c r="A173" s="37" t="str">
        <f t="shared" ca="1" si="0"/>
        <v>443</v>
      </c>
      <c r="B173" s="38">
        <f t="shared" si="1"/>
        <v>508</v>
      </c>
      <c r="C173" s="39">
        <f t="array" aca="1" ref="C173" ca="1">MAX((Solieu!$A$4:$A$4000=A173)*Solieu!$E$4:$E$4000)</f>
        <v>2.6568999999999998</v>
      </c>
      <c r="D173" s="40">
        <f ca="1">VLOOKUP(C173,Solieu!$E$4:$L$4000,6,FALSE)</f>
        <v>0.28183000000000002</v>
      </c>
      <c r="E173" s="41">
        <f t="array" aca="1" ref="E173" ca="1">MAX((Solieu!$A$4:$A$4000=A173)*Solieu!$J$4:$J$4000)</f>
        <v>0.28183000000000002</v>
      </c>
      <c r="F173" s="42">
        <f ca="1">VLOOKUP(E173,Solieu!$J$4:$K$4000,2,FALSE)</f>
        <v>2.6568999999999998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8.75" customHeight="1">
      <c r="A174" s="37" t="str">
        <f t="shared" ca="1" si="0"/>
        <v>447</v>
      </c>
      <c r="B174" s="38">
        <f t="shared" si="1"/>
        <v>511</v>
      </c>
      <c r="C174" s="39">
        <f t="array" aca="1" ref="C174" ca="1">MAX((Solieu!$A$4:$A$4000=A174)*Solieu!$E$4:$E$4000)</f>
        <v>8.6034000000000006</v>
      </c>
      <c r="D174" s="40">
        <f ca="1">VLOOKUP(C174,Solieu!$E$4:$L$4000,6,FALSE)</f>
        <v>0.32529000000000002</v>
      </c>
      <c r="E174" s="41">
        <f t="array" aca="1" ref="E174" ca="1">MAX((Solieu!$A$4:$A$4000=A174)*Solieu!$J$4:$J$4000)</f>
        <v>0.38719999999999999</v>
      </c>
      <c r="F174" s="42">
        <f ca="1">VLOOKUP(E174,Solieu!$J$4:$K$4000,2,FALSE)</f>
        <v>7.2068000000000003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8.75" customHeight="1">
      <c r="A175" s="37" t="str">
        <f t="shared" ca="1" si="0"/>
        <v>447</v>
      </c>
      <c r="B175" s="38">
        <f t="shared" si="1"/>
        <v>514</v>
      </c>
      <c r="C175" s="39">
        <f t="array" aca="1" ref="C175" ca="1">MAX((Solieu!$A$4:$A$4000=A175)*Solieu!$E$4:$E$4000)</f>
        <v>8.6034000000000006</v>
      </c>
      <c r="D175" s="40">
        <f ca="1">VLOOKUP(C175,Solieu!$E$4:$L$4000,6,FALSE)</f>
        <v>0.32529000000000002</v>
      </c>
      <c r="E175" s="41">
        <f t="array" aca="1" ref="E175" ca="1">MAX((Solieu!$A$4:$A$4000=A175)*Solieu!$J$4:$J$4000)</f>
        <v>0.38719999999999999</v>
      </c>
      <c r="F175" s="42">
        <f ca="1">VLOOKUP(E175,Solieu!$J$4:$K$4000,2,FALSE)</f>
        <v>7.2068000000000003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8.75" customHeight="1">
      <c r="A176" s="37" t="str">
        <f t="shared" ca="1" si="0"/>
        <v>448</v>
      </c>
      <c r="B176" s="38">
        <f t="shared" si="1"/>
        <v>517</v>
      </c>
      <c r="C176" s="39">
        <f t="array" aca="1" ref="C176" ca="1">MAX((Solieu!$A$4:$A$4000=A176)*Solieu!$E$4:$E$4000)</f>
        <v>1.4501999999999999</v>
      </c>
      <c r="D176" s="40">
        <f ca="1">VLOOKUP(C176,Solieu!$E$4:$L$4000,6,FALSE)</f>
        <v>1.4659999999999999E-2</v>
      </c>
      <c r="E176" s="41">
        <f t="array" aca="1" ref="E176" ca="1">MAX((Solieu!$A$4:$A$4000=A176)*Solieu!$J$4:$J$4000)</f>
        <v>2.947E-2</v>
      </c>
      <c r="F176" s="42">
        <f ca="1">VLOOKUP(E176,Solieu!$J$4:$K$4000,2,FALSE)</f>
        <v>1.3402000000000001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8.75" customHeight="1">
      <c r="A177" s="37" t="str">
        <f t="shared" ca="1" si="0"/>
        <v>450</v>
      </c>
      <c r="B177" s="38">
        <f t="shared" si="1"/>
        <v>520</v>
      </c>
      <c r="C177" s="39">
        <f t="array" aca="1" ref="C177" ca="1">MAX((Solieu!$A$4:$A$4000=A177)*Solieu!$E$4:$E$4000)</f>
        <v>1.8142</v>
      </c>
      <c r="D177" s="40">
        <f ca="1">VLOOKUP(C177,Solieu!$E$4:$L$4000,6,FALSE)</f>
        <v>1.968E-2</v>
      </c>
      <c r="E177" s="41">
        <f t="array" aca="1" ref="E177" ca="1">MAX((Solieu!$A$4:$A$4000=A177)*Solieu!$J$4:$J$4000)</f>
        <v>5.5710000000000003E-2</v>
      </c>
      <c r="F177" s="42">
        <f ca="1">VLOOKUP(E177,Solieu!$J$4:$K$4000,2,FALSE)</f>
        <v>1.7041999999999999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8.75" customHeight="1">
      <c r="A178" s="37" t="str">
        <f t="shared" ca="1" si="0"/>
        <v>451</v>
      </c>
      <c r="B178" s="38">
        <f t="shared" si="1"/>
        <v>523</v>
      </c>
      <c r="C178" s="39">
        <f t="array" aca="1" ref="C178" ca="1">MAX((Solieu!$A$4:$A$4000=A178)*Solieu!$E$4:$E$4000)</f>
        <v>2.6198999999999999</v>
      </c>
      <c r="D178" s="40">
        <f ca="1">VLOOKUP(C178,Solieu!$E$4:$L$4000,6,FALSE)</f>
        <v>0.10045</v>
      </c>
      <c r="E178" s="41">
        <f t="array" aca="1" ref="E178" ca="1">MAX((Solieu!$A$4:$A$4000=A178)*Solieu!$J$4:$J$4000)</f>
        <v>0.10045</v>
      </c>
      <c r="F178" s="42">
        <f ca="1">VLOOKUP(E178,Solieu!$J$4:$K$4000,2,FALSE)</f>
        <v>2.6198999999999999</v>
      </c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8.75" customHeight="1">
      <c r="A179" s="37" t="str">
        <f t="shared" ca="1" si="0"/>
        <v>452</v>
      </c>
      <c r="B179" s="38">
        <f t="shared" si="1"/>
        <v>526</v>
      </c>
      <c r="C179" s="39">
        <f t="array" aca="1" ref="C179" ca="1">MAX((Solieu!$A$4:$A$4000=A179)*Solieu!$E$4:$E$4000)</f>
        <v>2.2433999999999998</v>
      </c>
      <c r="D179" s="40">
        <f ca="1">VLOOKUP(C179,Solieu!$E$4:$L$4000,6,FALSE)</f>
        <v>8.6199999999999999E-2</v>
      </c>
      <c r="E179" s="41">
        <f t="array" aca="1" ref="E179" ca="1">MAX((Solieu!$A$4:$A$4000=A179)*Solieu!$J$4:$J$4000)</f>
        <v>0.10442</v>
      </c>
      <c r="F179" s="42">
        <f ca="1">VLOOKUP(E179,Solieu!$J$4:$K$4000,2,FALSE)</f>
        <v>1.9903999999999999</v>
      </c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8.75" customHeight="1">
      <c r="A180" s="37" t="str">
        <f t="shared" ca="1" si="0"/>
        <v>453</v>
      </c>
      <c r="B180" s="38">
        <f t="shared" si="1"/>
        <v>529</v>
      </c>
      <c r="C180" s="39">
        <f t="array" aca="1" ref="C180" ca="1">MAX((Solieu!$A$4:$A$4000=A180)*Solieu!$E$4:$E$4000)</f>
        <v>2.6282000000000001</v>
      </c>
      <c r="D180" s="40">
        <f ca="1">VLOOKUP(C180,Solieu!$E$4:$L$4000,6,FALSE)</f>
        <v>1.7250000000000001E-2</v>
      </c>
      <c r="E180" s="41">
        <f t="array" aca="1" ref="E180" ca="1">MAX((Solieu!$A$4:$A$4000=A180)*Solieu!$J$4:$J$4000)</f>
        <v>1.7250000000000001E-2</v>
      </c>
      <c r="F180" s="42">
        <f ca="1">VLOOKUP(E180,Solieu!$J$4:$K$4000,2,FALSE)</f>
        <v>2.6282000000000001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8.75" customHeight="1">
      <c r="A181" s="37" t="str">
        <f t="shared" ca="1" si="0"/>
        <v>454</v>
      </c>
      <c r="B181" s="38">
        <f t="shared" si="1"/>
        <v>532</v>
      </c>
      <c r="C181" s="39">
        <f t="array" aca="1" ref="C181" ca="1">MAX((Solieu!$A$4:$A$4000=A181)*Solieu!$E$4:$E$4000)</f>
        <v>1.8211999999999999</v>
      </c>
      <c r="D181" s="40">
        <f ca="1">VLOOKUP(C181,Solieu!$E$4:$L$4000,6,FALSE)</f>
        <v>6.1799999999999997E-3</v>
      </c>
      <c r="E181" s="41">
        <f t="array" aca="1" ref="E181" ca="1">MAX((Solieu!$A$4:$A$4000=A181)*Solieu!$J$4:$J$4000)</f>
        <v>2.648E-2</v>
      </c>
      <c r="F181" s="42">
        <f ca="1">VLOOKUP(E181,Solieu!$J$4:$K$4000,2,FALSE)</f>
        <v>1.7112000000000001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8.75" customHeight="1">
      <c r="A182" s="37" t="str">
        <f t="shared" ca="1" si="0"/>
        <v>455</v>
      </c>
      <c r="B182" s="38">
        <f t="shared" si="1"/>
        <v>535</v>
      </c>
      <c r="C182" s="39">
        <f t="array" aca="1" ref="C182" ca="1">MAX((Solieu!$A$4:$A$4000=A182)*Solieu!$E$4:$E$4000)</f>
        <v>2.2284000000000002</v>
      </c>
      <c r="D182" s="40">
        <f ca="1">VLOOKUP(C182,Solieu!$E$4:$L$4000,6,FALSE)</f>
        <v>1.8E-3</v>
      </c>
      <c r="E182" s="41">
        <f t="array" aca="1" ref="E182" ca="1">MAX((Solieu!$A$4:$A$4000=A182)*Solieu!$J$4:$J$4000)</f>
        <v>2.494E-2</v>
      </c>
      <c r="F182" s="42">
        <f ca="1">VLOOKUP(E182,Solieu!$J$4:$K$4000,2,FALSE)</f>
        <v>1.9754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8.75" customHeight="1">
      <c r="A183" s="37" t="str">
        <f t="shared" ca="1" si="0"/>
        <v>456</v>
      </c>
      <c r="B183" s="38">
        <f t="shared" si="1"/>
        <v>538</v>
      </c>
      <c r="C183" s="39">
        <f t="array" aca="1" ref="C183" ca="1">MAX((Solieu!$A$4:$A$4000=A183)*Solieu!$E$4:$E$4000)</f>
        <v>1.4387000000000001</v>
      </c>
      <c r="D183" s="40">
        <f ca="1">VLOOKUP(C183,Solieu!$E$4:$L$4000,6,FALSE)</f>
        <v>1.0710000000000001E-2</v>
      </c>
      <c r="E183" s="41">
        <f t="array" aca="1" ref="E183" ca="1">MAX((Solieu!$A$4:$A$4000=A183)*Solieu!$J$4:$J$4000)</f>
        <v>1.0710000000000001E-2</v>
      </c>
      <c r="F183" s="42">
        <f ca="1">VLOOKUP(E183,Solieu!$J$4:$K$4000,2,FALSE)</f>
        <v>1.4387000000000001</v>
      </c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8.75" customHeight="1">
      <c r="A184" s="37" t="str">
        <f t="shared" ca="1" si="0"/>
        <v>457</v>
      </c>
      <c r="B184" s="38">
        <f t="shared" si="1"/>
        <v>541</v>
      </c>
      <c r="C184" s="39">
        <f t="array" aca="1" ref="C184" ca="1">MAX((Solieu!$A$4:$A$4000=A184)*Solieu!$E$4:$E$4000)</f>
        <v>8.3729999999999993</v>
      </c>
      <c r="D184" s="40">
        <f ca="1">VLOOKUP(C184,Solieu!$E$4:$L$4000,6,FALSE)</f>
        <v>0.22878999999999999</v>
      </c>
      <c r="E184" s="41">
        <f t="array" aca="1" ref="E184" ca="1">MAX((Solieu!$A$4:$A$4000=A184)*Solieu!$J$4:$J$4000)</f>
        <v>0.22878999999999999</v>
      </c>
      <c r="F184" s="42">
        <f ca="1">VLOOKUP(E184,Solieu!$J$4:$K$4000,2,FALSE)</f>
        <v>8.3729999999999993</v>
      </c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8.75" customHeight="1">
      <c r="A185" s="37" t="str">
        <f t="shared" ca="1" si="0"/>
        <v>458</v>
      </c>
      <c r="B185" s="38">
        <f t="shared" si="1"/>
        <v>544</v>
      </c>
      <c r="C185" s="39">
        <f t="array" aca="1" ref="C185" ca="1">MAX((Solieu!$A$4:$A$4000=A185)*Solieu!$E$4:$E$4000)</f>
        <v>7.0888999999999998</v>
      </c>
      <c r="D185" s="40">
        <f ca="1">VLOOKUP(C185,Solieu!$E$4:$L$4000,6,FALSE)</f>
        <v>2.4400000000000002E-2</v>
      </c>
      <c r="E185" s="41">
        <f t="array" aca="1" ref="E185" ca="1">MAX((Solieu!$A$4:$A$4000=A185)*Solieu!$J$4:$J$4000)</f>
        <v>0.33189000000000002</v>
      </c>
      <c r="F185" s="42">
        <f ca="1">VLOOKUP(E185,Solieu!$J$4:$K$4000,2,FALSE)</f>
        <v>6.9789000000000003</v>
      </c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8.75" customHeight="1">
      <c r="A186" s="37" t="str">
        <f t="shared" ca="1" si="0"/>
        <v>459</v>
      </c>
      <c r="B186" s="38">
        <f t="shared" si="1"/>
        <v>547</v>
      </c>
      <c r="C186" s="39">
        <f t="array" aca="1" ref="C186" ca="1">MAX((Solieu!$A$4:$A$4000=A186)*Solieu!$E$4:$E$4000)</f>
        <v>2.4142000000000001</v>
      </c>
      <c r="D186" s="40">
        <f ca="1">VLOOKUP(C186,Solieu!$E$4:$L$4000,6,FALSE)</f>
        <v>0.11831999999999999</v>
      </c>
      <c r="E186" s="41">
        <f t="array" aca="1" ref="E186" ca="1">MAX((Solieu!$A$4:$A$4000=A186)*Solieu!$J$4:$J$4000)</f>
        <v>0.17005000000000001</v>
      </c>
      <c r="F186" s="42">
        <f ca="1">VLOOKUP(E186,Solieu!$J$4:$K$4000,2,FALSE)</f>
        <v>2.1928000000000001</v>
      </c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8.75" customHeight="1">
      <c r="A187" s="37" t="str">
        <f t="shared" ca="1" si="0"/>
        <v>461</v>
      </c>
      <c r="B187" s="38">
        <f t="shared" si="1"/>
        <v>550</v>
      </c>
      <c r="C187" s="39">
        <f t="array" aca="1" ref="C187" ca="1">MAX((Solieu!$A$4:$A$4000=A187)*Solieu!$E$4:$E$4000)</f>
        <v>7.9583000000000004</v>
      </c>
      <c r="D187" s="40">
        <f ca="1">VLOOKUP(C187,Solieu!$E$4:$L$4000,6,FALSE)</f>
        <v>0.16632</v>
      </c>
      <c r="E187" s="41">
        <f t="array" aca="1" ref="E187" ca="1">MAX((Solieu!$A$4:$A$4000=A187)*Solieu!$J$4:$J$4000)</f>
        <v>0.32533000000000001</v>
      </c>
      <c r="F187" s="42">
        <f ca="1">VLOOKUP(E187,Solieu!$J$4:$K$4000,2,FALSE)</f>
        <v>7.7369000000000003</v>
      </c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8.75" customHeight="1">
      <c r="A188" s="37" t="str">
        <f t="shared" ca="1" si="0"/>
        <v>462</v>
      </c>
      <c r="B188" s="38">
        <f t="shared" si="1"/>
        <v>553</v>
      </c>
      <c r="C188" s="39">
        <f t="array" aca="1" ref="C188" ca="1">MAX((Solieu!$A$4:$A$4000=A188)*Solieu!$E$4:$E$4000)</f>
        <v>8.2453000000000003</v>
      </c>
      <c r="D188" s="40">
        <f ca="1">VLOOKUP(C188,Solieu!$E$4:$L$4000,6,FALSE)</f>
        <v>0.28731000000000001</v>
      </c>
      <c r="E188" s="41">
        <f t="array" aca="1" ref="E188" ca="1">MAX((Solieu!$A$4:$A$4000=A188)*Solieu!$J$4:$J$4000)</f>
        <v>0.28731000000000001</v>
      </c>
      <c r="F188" s="42">
        <f ca="1">VLOOKUP(E188,Solieu!$J$4:$K$4000,2,FALSE)</f>
        <v>8.2453000000000003</v>
      </c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8.75" customHeight="1">
      <c r="A189" s="37" t="str">
        <f t="shared" ca="1" si="0"/>
        <v>463</v>
      </c>
      <c r="B189" s="38">
        <f t="shared" si="1"/>
        <v>556</v>
      </c>
      <c r="C189" s="39">
        <f t="array" aca="1" ref="C189" ca="1">MAX((Solieu!$A$4:$A$4000=A189)*Solieu!$E$4:$E$4000)</f>
        <v>11.680199999999999</v>
      </c>
      <c r="D189" s="40">
        <f ca="1">VLOOKUP(C189,Solieu!$E$4:$L$4000,6,FALSE)</f>
        <v>0.49637999999999999</v>
      </c>
      <c r="E189" s="41">
        <f t="array" aca="1" ref="E189" ca="1">MAX((Solieu!$A$4:$A$4000=A189)*Solieu!$J$4:$J$4000)</f>
        <v>0.72082000000000002</v>
      </c>
      <c r="F189" s="42">
        <f ca="1">VLOOKUP(E189,Solieu!$J$4:$K$4000,2,FALSE)</f>
        <v>11.237399999999999</v>
      </c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8.75" customHeight="1">
      <c r="A190" s="37" t="str">
        <f t="shared" ca="1" si="0"/>
        <v>464</v>
      </c>
      <c r="B190" s="38">
        <f t="shared" si="1"/>
        <v>559</v>
      </c>
      <c r="C190" s="39">
        <f t="array" aca="1" ref="C190" ca="1">MAX((Solieu!$A$4:$A$4000=A190)*Solieu!$E$4:$E$4000)</f>
        <v>7.0030000000000001</v>
      </c>
      <c r="D190" s="40">
        <f ca="1">VLOOKUP(C190,Solieu!$E$4:$L$4000,6,FALSE)</f>
        <v>9.6990000000000007E-2</v>
      </c>
      <c r="E190" s="41">
        <f t="array" aca="1" ref="E190" ca="1">MAX((Solieu!$A$4:$A$4000=A190)*Solieu!$J$4:$J$4000)</f>
        <v>0.41087000000000001</v>
      </c>
      <c r="F190" s="42">
        <f ca="1">VLOOKUP(E190,Solieu!$J$4:$K$4000,2,FALSE)</f>
        <v>6.8105000000000002</v>
      </c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8.75" customHeight="1">
      <c r="A191" s="37" t="str">
        <f t="shared" ca="1" si="0"/>
        <v>465</v>
      </c>
      <c r="B191" s="38">
        <f t="shared" si="1"/>
        <v>562</v>
      </c>
      <c r="C191" s="39">
        <f t="array" aca="1" ref="C191" ca="1">MAX((Solieu!$A$4:$A$4000=A191)*Solieu!$E$4:$E$4000)</f>
        <v>8.8835999999999995</v>
      </c>
      <c r="D191" s="40">
        <f ca="1">VLOOKUP(C191,Solieu!$E$4:$L$4000,6,FALSE)</f>
        <v>8.1290000000000001E-2</v>
      </c>
      <c r="E191" s="41">
        <f t="array" aca="1" ref="E191" ca="1">MAX((Solieu!$A$4:$A$4000=A191)*Solieu!$J$4:$J$4000)</f>
        <v>0.48404999999999998</v>
      </c>
      <c r="F191" s="42">
        <f ca="1">VLOOKUP(E191,Solieu!$J$4:$K$4000,2,FALSE)</f>
        <v>8.6911000000000005</v>
      </c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8.75" customHeight="1">
      <c r="A192" s="37" t="str">
        <f t="shared" ca="1" si="0"/>
        <v>466</v>
      </c>
      <c r="B192" s="38">
        <f t="shared" si="1"/>
        <v>565</v>
      </c>
      <c r="C192" s="39">
        <f t="array" aca="1" ref="C192" ca="1">MAX((Solieu!$A$4:$A$4000=A192)*Solieu!$E$4:$E$4000)</f>
        <v>10.3489</v>
      </c>
      <c r="D192" s="40">
        <f ca="1">VLOOKUP(C192,Solieu!$E$4:$L$4000,6,FALSE)</f>
        <v>0.24546999999999999</v>
      </c>
      <c r="E192" s="41">
        <f t="array" aca="1" ref="E192" ca="1">MAX((Solieu!$A$4:$A$4000=A192)*Solieu!$J$4:$J$4000)</f>
        <v>0.28492000000000001</v>
      </c>
      <c r="F192" s="42">
        <f ca="1">VLOOKUP(E192,Solieu!$J$4:$K$4000,2,FALSE)</f>
        <v>10.127599999999999</v>
      </c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8.75" customHeight="1">
      <c r="A193" s="37" t="str">
        <f t="shared" ca="1" si="0"/>
        <v>467</v>
      </c>
      <c r="B193" s="38">
        <f t="shared" si="1"/>
        <v>568</v>
      </c>
      <c r="C193" s="39">
        <f t="array" aca="1" ref="C193" ca="1">MAX((Solieu!$A$4:$A$4000=A193)*Solieu!$E$4:$E$4000)</f>
        <v>8.3574000000000002</v>
      </c>
      <c r="D193" s="40">
        <f ca="1">VLOOKUP(C193,Solieu!$E$4:$L$4000,6,FALSE)</f>
        <v>7.8520000000000006E-2</v>
      </c>
      <c r="E193" s="41">
        <f t="array" aca="1" ref="E193" ca="1">MAX((Solieu!$A$4:$A$4000=A193)*Solieu!$J$4:$J$4000)</f>
        <v>0.27794000000000002</v>
      </c>
      <c r="F193" s="42">
        <f ca="1">VLOOKUP(E193,Solieu!$J$4:$K$4000,2,FALSE)</f>
        <v>8.1361000000000008</v>
      </c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8.75" customHeight="1">
      <c r="A194" s="37" t="str">
        <f t="shared" ca="1" si="0"/>
        <v>468</v>
      </c>
      <c r="B194" s="38">
        <f t="shared" si="1"/>
        <v>571</v>
      </c>
      <c r="C194" s="39">
        <f t="array" aca="1" ref="C194" ca="1">MAX((Solieu!$A$4:$A$4000=A194)*Solieu!$E$4:$E$4000)</f>
        <v>12.7723</v>
      </c>
      <c r="D194" s="40">
        <f ca="1">VLOOKUP(C194,Solieu!$E$4:$L$4000,6,FALSE)</f>
        <v>0.36993999999999999</v>
      </c>
      <c r="E194" s="41">
        <f t="array" aca="1" ref="E194" ca="1">MAX((Solieu!$A$4:$A$4000=A194)*Solieu!$J$4:$J$4000)</f>
        <v>0.36993999999999999</v>
      </c>
      <c r="F194" s="42">
        <f ca="1">VLOOKUP(E194,Solieu!$J$4:$K$4000,2,FALSE)</f>
        <v>12.7723</v>
      </c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8.75" customHeight="1">
      <c r="A195" s="37" t="str">
        <f t="shared" ca="1" si="0"/>
        <v>469</v>
      </c>
      <c r="B195" s="38">
        <f t="shared" si="1"/>
        <v>574</v>
      </c>
      <c r="C195" s="39">
        <f t="array" aca="1" ref="C195" ca="1">MAX((Solieu!$A$4:$A$4000=A195)*Solieu!$E$4:$E$4000)</f>
        <v>14.784000000000001</v>
      </c>
      <c r="D195" s="40">
        <f ca="1">VLOOKUP(C195,Solieu!$E$4:$L$4000,6,FALSE)</f>
        <v>0.19774</v>
      </c>
      <c r="E195" s="41">
        <f t="array" aca="1" ref="E195" ca="1">MAX((Solieu!$A$4:$A$4000=A195)*Solieu!$J$4:$J$4000)</f>
        <v>0.28571000000000002</v>
      </c>
      <c r="F195" s="42">
        <f ca="1">VLOOKUP(E195,Solieu!$J$4:$K$4000,2,FALSE)</f>
        <v>14.5627</v>
      </c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8.75" customHeight="1">
      <c r="A196" s="37" t="str">
        <f t="shared" ca="1" si="0"/>
        <v>470</v>
      </c>
      <c r="B196" s="38">
        <f t="shared" si="1"/>
        <v>577</v>
      </c>
      <c r="C196" s="39">
        <f t="array" aca="1" ref="C196" ca="1">MAX((Solieu!$A$4:$A$4000=A196)*Solieu!$E$4:$E$4000)</f>
        <v>15.6646</v>
      </c>
      <c r="D196" s="40">
        <f ca="1">VLOOKUP(C196,Solieu!$E$4:$L$4000,6,FALSE)</f>
        <v>0.18715999999999999</v>
      </c>
      <c r="E196" s="41">
        <f t="array" aca="1" ref="E196" ca="1">MAX((Solieu!$A$4:$A$4000=A196)*Solieu!$J$4:$J$4000)</f>
        <v>0.26606999999999997</v>
      </c>
      <c r="F196" s="42">
        <f ca="1">VLOOKUP(E196,Solieu!$J$4:$K$4000,2,FALSE)</f>
        <v>15.2218</v>
      </c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8.75" customHeight="1">
      <c r="A197" s="37" t="str">
        <f t="shared" ca="1" si="0"/>
        <v>487</v>
      </c>
      <c r="B197" s="38">
        <f t="shared" si="1"/>
        <v>580</v>
      </c>
      <c r="C197" s="39">
        <f t="array" aca="1" ref="C197" ca="1">MAX((Solieu!$A$4:$A$4000=A197)*Solieu!$E$4:$E$4000)</f>
        <v>3.6722999999999999</v>
      </c>
      <c r="D197" s="40">
        <f ca="1">VLOOKUP(C197,Solieu!$E$4:$L$4000,6,FALSE)</f>
        <v>6.3140000000000002E-2</v>
      </c>
      <c r="E197" s="41">
        <f t="array" aca="1" ref="E197" ca="1">MAX((Solieu!$A$4:$A$4000=A197)*Solieu!$J$4:$J$4000)</f>
        <v>0.13314000000000001</v>
      </c>
      <c r="F197" s="42">
        <f ca="1">VLOOKUP(E197,Solieu!$J$4:$K$4000,2,FALSE)</f>
        <v>3.5072999999999999</v>
      </c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8.75" customHeight="1">
      <c r="A198" s="37" t="str">
        <f t="shared" ca="1" si="0"/>
        <v>488</v>
      </c>
      <c r="B198" s="38">
        <f t="shared" si="1"/>
        <v>583</v>
      </c>
      <c r="C198" s="39">
        <f t="array" aca="1" ref="C198" ca="1">MAX((Solieu!$A$4:$A$4000=A198)*Solieu!$E$4:$E$4000)</f>
        <v>3.1225999999999998</v>
      </c>
      <c r="D198" s="40">
        <f ca="1">VLOOKUP(C198,Solieu!$E$4:$L$4000,6,FALSE)</f>
        <v>1.7520000000000001E-2</v>
      </c>
      <c r="E198" s="41">
        <f t="array" aca="1" ref="E198" ca="1">MAX((Solieu!$A$4:$A$4000=A198)*Solieu!$J$4:$J$4000)</f>
        <v>0.10044</v>
      </c>
      <c r="F198" s="42">
        <f ca="1">VLOOKUP(E198,Solieu!$J$4:$K$4000,2,FALSE)</f>
        <v>2.5945999999999998</v>
      </c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8.75" customHeight="1">
      <c r="A199" s="37" t="str">
        <f t="shared" ca="1" si="0"/>
        <v>489</v>
      </c>
      <c r="B199" s="38">
        <f t="shared" si="1"/>
        <v>586</v>
      </c>
      <c r="C199" s="39">
        <f t="array" aca="1" ref="C199" ca="1">MAX((Solieu!$A$4:$A$4000=A199)*Solieu!$E$4:$E$4000)</f>
        <v>3.6728999999999998</v>
      </c>
      <c r="D199" s="40">
        <f ca="1">VLOOKUP(C199,Solieu!$E$4:$L$4000,6,FALSE)</f>
        <v>6.3460000000000003E-2</v>
      </c>
      <c r="E199" s="41">
        <f t="array" aca="1" ref="E199" ca="1">MAX((Solieu!$A$4:$A$4000=A199)*Solieu!$J$4:$J$4000)</f>
        <v>0.13328999999999999</v>
      </c>
      <c r="F199" s="42">
        <f ca="1">VLOOKUP(E199,Solieu!$J$4:$K$4000,2,FALSE)</f>
        <v>3.5078999999999998</v>
      </c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8.75" customHeight="1">
      <c r="A200" s="37" t="str">
        <f t="shared" ca="1" si="0"/>
        <v>490</v>
      </c>
      <c r="B200" s="38">
        <f t="shared" si="1"/>
        <v>589</v>
      </c>
      <c r="C200" s="39">
        <f t="array" aca="1" ref="C200" ca="1">MAX((Solieu!$A$4:$A$4000=A200)*Solieu!$E$4:$E$4000)</f>
        <v>3.1225999999999998</v>
      </c>
      <c r="D200" s="40">
        <f ca="1">VLOOKUP(C200,Solieu!$E$4:$L$4000,6,FALSE)</f>
        <v>1.7520000000000001E-2</v>
      </c>
      <c r="E200" s="41">
        <f t="array" aca="1" ref="E200" ca="1">MAX((Solieu!$A$4:$A$4000=A200)*Solieu!$J$4:$J$4000)</f>
        <v>9.987E-2</v>
      </c>
      <c r="F200" s="42">
        <f ca="1">VLOOKUP(E200,Solieu!$J$4:$K$4000,2,FALSE)</f>
        <v>2.5945999999999998</v>
      </c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8.75" customHeight="1">
      <c r="A201" s="7"/>
      <c r="B201" s="8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8.75" customHeight="1">
      <c r="A202" s="7"/>
      <c r="B202" s="8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8.75" customHeight="1">
      <c r="A203" s="7"/>
      <c r="B203" s="8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8.75" customHeight="1">
      <c r="A204" s="7"/>
      <c r="B204" s="8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8.75" customHeight="1">
      <c r="A205" s="7"/>
      <c r="B205" s="8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8.75" customHeight="1">
      <c r="A206" s="7"/>
      <c r="B206" s="8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8.75" customHeight="1">
      <c r="A207" s="7"/>
      <c r="B207" s="8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8.75" customHeight="1">
      <c r="A208" s="7"/>
      <c r="B208" s="8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8.75" customHeight="1">
      <c r="A209" s="7"/>
      <c r="B209" s="8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8.75" customHeight="1">
      <c r="A210" s="7"/>
      <c r="B210" s="8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8.75" customHeight="1">
      <c r="A211" s="7"/>
      <c r="B211" s="8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8.75" customHeight="1">
      <c r="A212" s="7"/>
      <c r="B212" s="8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8.75" customHeight="1">
      <c r="A213" s="7"/>
      <c r="B213" s="8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8.75" customHeight="1">
      <c r="A214" s="7"/>
      <c r="B214" s="8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8.75" customHeight="1">
      <c r="A215" s="7"/>
      <c r="B215" s="8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8.75" customHeight="1">
      <c r="A216" s="7"/>
      <c r="B216" s="8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8.75" customHeight="1">
      <c r="A217" s="7"/>
      <c r="B217" s="8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8.75" customHeight="1">
      <c r="A218" s="7"/>
      <c r="B218" s="8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8.75" customHeight="1">
      <c r="A219" s="7"/>
      <c r="B219" s="8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8.75" customHeight="1">
      <c r="A220" s="7"/>
      <c r="B220" s="8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8.75" customHeight="1">
      <c r="A221" s="7"/>
      <c r="B221" s="8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8.75" customHeight="1">
      <c r="A222" s="7"/>
      <c r="B222" s="8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8.75" customHeight="1">
      <c r="A223" s="7"/>
      <c r="B223" s="8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8.75" customHeight="1">
      <c r="A224" s="7"/>
      <c r="B224" s="8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8.75" customHeight="1">
      <c r="A225" s="7"/>
      <c r="B225" s="8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8.75" customHeight="1">
      <c r="A226" s="7"/>
      <c r="B226" s="8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8.75" customHeight="1">
      <c r="A227" s="7"/>
      <c r="B227" s="8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8.75" customHeight="1">
      <c r="A228" s="7"/>
      <c r="B228" s="8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8.75" customHeight="1">
      <c r="A229" s="7"/>
      <c r="B229" s="8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8.75" customHeight="1">
      <c r="A230" s="7"/>
      <c r="B230" s="8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8.75" customHeight="1">
      <c r="A231" s="7"/>
      <c r="B231" s="8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8.75" customHeight="1">
      <c r="A232" s="7"/>
      <c r="B232" s="8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8.75" customHeight="1">
      <c r="A233" s="7"/>
      <c r="B233" s="8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8.75" customHeight="1">
      <c r="A234" s="7"/>
      <c r="B234" s="8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8.75" customHeight="1">
      <c r="A235" s="7"/>
      <c r="B235" s="8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8.75" customHeight="1">
      <c r="A236" s="7"/>
      <c r="B236" s="8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8.75" customHeight="1">
      <c r="A237" s="7"/>
      <c r="B237" s="8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8.75" customHeight="1">
      <c r="A238" s="7"/>
      <c r="B238" s="8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8.75" customHeight="1">
      <c r="A239" s="7"/>
      <c r="B239" s="8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8.75" customHeight="1">
      <c r="A240" s="7"/>
      <c r="B240" s="8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8.75" customHeight="1">
      <c r="A241" s="7"/>
      <c r="B241" s="8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8.75" customHeight="1">
      <c r="A242" s="7"/>
      <c r="B242" s="8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8.75" customHeight="1">
      <c r="A243" s="7"/>
      <c r="B243" s="8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8.75" customHeight="1">
      <c r="A244" s="7"/>
      <c r="B244" s="8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8.75" customHeight="1">
      <c r="A245" s="7"/>
      <c r="B245" s="8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8.75" customHeight="1">
      <c r="A246" s="7"/>
      <c r="B246" s="8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8.75" customHeight="1">
      <c r="A247" s="7"/>
      <c r="B247" s="8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8.75" customHeight="1">
      <c r="A248" s="7"/>
      <c r="B248" s="8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8.75" customHeight="1">
      <c r="A249" s="7"/>
      <c r="B249" s="8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8.75" customHeight="1">
      <c r="A250" s="7"/>
      <c r="B250" s="8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8.75" customHeight="1">
      <c r="A251" s="7"/>
      <c r="B251" s="8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8.75" customHeight="1">
      <c r="A252" s="7"/>
      <c r="B252" s="8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8.75" customHeight="1">
      <c r="A253" s="7"/>
      <c r="B253" s="8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8.75" customHeight="1">
      <c r="A254" s="7"/>
      <c r="B254" s="8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8.75" customHeight="1">
      <c r="A255" s="7"/>
      <c r="B255" s="8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8.75" customHeight="1">
      <c r="A256" s="7"/>
      <c r="B256" s="8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8.75" customHeight="1">
      <c r="A257" s="7"/>
      <c r="B257" s="8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8.75" customHeight="1">
      <c r="A258" s="7"/>
      <c r="B258" s="8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8.75" customHeight="1">
      <c r="A259" s="7"/>
      <c r="B259" s="8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8.75" customHeight="1">
      <c r="A260" s="7"/>
      <c r="B260" s="8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8.75" customHeight="1">
      <c r="A261" s="7"/>
      <c r="B261" s="8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8.75" customHeight="1">
      <c r="A262" s="7"/>
      <c r="B262" s="8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8.75" customHeight="1">
      <c r="A263" s="7"/>
      <c r="B263" s="8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8.75" customHeight="1">
      <c r="A264" s="7"/>
      <c r="B264" s="8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8.75" customHeight="1">
      <c r="A265" s="7"/>
      <c r="B265" s="8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8.75" customHeight="1">
      <c r="A266" s="7"/>
      <c r="B266" s="8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8.75" customHeight="1">
      <c r="A267" s="7"/>
      <c r="B267" s="8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8.75" customHeight="1">
      <c r="A268" s="7"/>
      <c r="B268" s="8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8.75" customHeight="1">
      <c r="A269" s="7"/>
      <c r="B269" s="8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8.75" customHeight="1">
      <c r="A270" s="7"/>
      <c r="B270" s="8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8.75" customHeight="1">
      <c r="A271" s="7"/>
      <c r="B271" s="8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8.75" customHeight="1">
      <c r="A272" s="7"/>
      <c r="B272" s="8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8.75" customHeight="1">
      <c r="A273" s="7"/>
      <c r="B273" s="8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8.75" customHeight="1">
      <c r="A274" s="7"/>
      <c r="B274" s="8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8.75" customHeight="1">
      <c r="A275" s="7"/>
      <c r="B275" s="8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8.75" customHeight="1">
      <c r="A276" s="7"/>
      <c r="B276" s="8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8.75" customHeight="1">
      <c r="A277" s="7"/>
      <c r="B277" s="8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8.75" customHeight="1">
      <c r="A278" s="7"/>
      <c r="B278" s="8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8.75" customHeight="1">
      <c r="A279" s="7"/>
      <c r="B279" s="8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8.75" customHeight="1">
      <c r="A280" s="7"/>
      <c r="B280" s="8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8.75" customHeight="1">
      <c r="A281" s="7"/>
      <c r="B281" s="8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8.75" customHeight="1">
      <c r="A282" s="7"/>
      <c r="B282" s="8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8.75" customHeight="1">
      <c r="A283" s="7"/>
      <c r="B283" s="8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8.75" customHeight="1">
      <c r="A284" s="7"/>
      <c r="B284" s="8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8.75" customHeight="1">
      <c r="A285" s="7"/>
      <c r="B285" s="8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8.75" customHeight="1">
      <c r="A286" s="7"/>
      <c r="B286" s="8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8.75" customHeight="1">
      <c r="A287" s="7"/>
      <c r="B287" s="8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8.75" customHeight="1">
      <c r="A288" s="7"/>
      <c r="B288" s="8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8.75" customHeight="1">
      <c r="A289" s="7"/>
      <c r="B289" s="8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8.75" customHeight="1">
      <c r="A290" s="7"/>
      <c r="B290" s="8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8.75" customHeight="1">
      <c r="A291" s="7"/>
      <c r="B291" s="8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8.75" customHeight="1">
      <c r="A292" s="7"/>
      <c r="B292" s="8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8.75" customHeight="1">
      <c r="A293" s="7"/>
      <c r="B293" s="8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8.75" customHeight="1">
      <c r="A294" s="7"/>
      <c r="B294" s="8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8.75" customHeight="1">
      <c r="A295" s="7"/>
      <c r="B295" s="8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8.75" customHeight="1">
      <c r="A296" s="7"/>
      <c r="B296" s="8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8.75" customHeight="1">
      <c r="A297" s="7"/>
      <c r="B297" s="8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8.75" customHeight="1">
      <c r="A298" s="7"/>
      <c r="B298" s="8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8.75" customHeight="1">
      <c r="A299" s="7"/>
      <c r="B299" s="8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8.75" customHeight="1">
      <c r="A300" s="7"/>
      <c r="B300" s="8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8.75" customHeight="1">
      <c r="A301" s="7"/>
      <c r="B301" s="8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8.75" customHeight="1">
      <c r="A302" s="7"/>
      <c r="B302" s="8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8.75" customHeight="1">
      <c r="A303" s="7"/>
      <c r="B303" s="8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8.75" customHeight="1">
      <c r="A304" s="7"/>
      <c r="B304" s="8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8.75" customHeight="1">
      <c r="A305" s="7"/>
      <c r="B305" s="8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8.75" customHeight="1">
      <c r="A306" s="7"/>
      <c r="B306" s="8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8.75" customHeight="1">
      <c r="A307" s="7"/>
      <c r="B307" s="8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8.75" customHeight="1">
      <c r="A308" s="7"/>
      <c r="B308" s="8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8.75" customHeight="1">
      <c r="A309" s="7"/>
      <c r="B309" s="8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8.75" customHeight="1">
      <c r="A310" s="7"/>
      <c r="B310" s="8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8.75" customHeight="1">
      <c r="A311" s="7"/>
      <c r="B311" s="8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8.75" customHeight="1">
      <c r="A312" s="7"/>
      <c r="B312" s="8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8.75" customHeight="1">
      <c r="A313" s="7"/>
      <c r="B313" s="8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8.75" customHeight="1">
      <c r="A314" s="7"/>
      <c r="B314" s="8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8.75" customHeight="1">
      <c r="A315" s="7"/>
      <c r="B315" s="8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8.75" customHeight="1">
      <c r="A316" s="7"/>
      <c r="B316" s="8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8.75" customHeight="1">
      <c r="A317" s="7"/>
      <c r="B317" s="8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8.75" customHeight="1">
      <c r="A318" s="7"/>
      <c r="B318" s="8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8.75" customHeight="1">
      <c r="A319" s="7"/>
      <c r="B319" s="8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8.75" customHeight="1">
      <c r="A320" s="7"/>
      <c r="B320" s="8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8.75" customHeight="1">
      <c r="A321" s="7"/>
      <c r="B321" s="8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8.75" customHeight="1">
      <c r="A322" s="7"/>
      <c r="B322" s="8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8.75" customHeight="1">
      <c r="A323" s="7"/>
      <c r="B323" s="8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8.75" customHeight="1">
      <c r="A324" s="7"/>
      <c r="B324" s="8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8.75" customHeight="1">
      <c r="A325" s="7"/>
      <c r="B325" s="8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8.75" customHeight="1">
      <c r="A326" s="7"/>
      <c r="B326" s="8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8.75" customHeight="1">
      <c r="A327" s="7"/>
      <c r="B327" s="8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8.75" customHeight="1">
      <c r="A328" s="7"/>
      <c r="B328" s="8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8.75" customHeight="1">
      <c r="A329" s="7"/>
      <c r="B329" s="8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8.75" customHeight="1">
      <c r="A330" s="7"/>
      <c r="B330" s="8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8.75" customHeight="1">
      <c r="A331" s="7"/>
      <c r="B331" s="8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8.75" customHeight="1">
      <c r="A332" s="7"/>
      <c r="B332" s="8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8.75" customHeight="1">
      <c r="A333" s="7"/>
      <c r="B333" s="8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8.75" customHeight="1">
      <c r="A334" s="7"/>
      <c r="B334" s="8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8.75" customHeight="1">
      <c r="A335" s="7"/>
      <c r="B335" s="8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8.75" customHeight="1">
      <c r="A336" s="7"/>
      <c r="B336" s="8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8.75" customHeight="1">
      <c r="A337" s="7"/>
      <c r="B337" s="8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8.75" customHeight="1">
      <c r="A338" s="7"/>
      <c r="B338" s="8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8.75" customHeight="1">
      <c r="A339" s="7"/>
      <c r="B339" s="8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8.75" customHeight="1">
      <c r="A340" s="7"/>
      <c r="B340" s="8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8.75" customHeight="1">
      <c r="A341" s="7"/>
      <c r="B341" s="8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8.75" customHeight="1">
      <c r="A342" s="7"/>
      <c r="B342" s="8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8.75" customHeight="1">
      <c r="A343" s="7"/>
      <c r="B343" s="8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8.75" customHeight="1">
      <c r="A344" s="7"/>
      <c r="B344" s="8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8.75" customHeight="1">
      <c r="A345" s="7"/>
      <c r="B345" s="8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8.75" customHeight="1">
      <c r="A346" s="7"/>
      <c r="B346" s="8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8.75" customHeight="1">
      <c r="A347" s="7"/>
      <c r="B347" s="8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8.75" customHeight="1">
      <c r="A348" s="7"/>
      <c r="B348" s="8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8.75" customHeight="1">
      <c r="A349" s="7"/>
      <c r="B349" s="8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8.75" customHeight="1">
      <c r="A350" s="7"/>
      <c r="B350" s="8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8.75" customHeight="1">
      <c r="A351" s="7"/>
      <c r="B351" s="8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8.75" customHeight="1">
      <c r="A352" s="7"/>
      <c r="B352" s="8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8.75" customHeight="1">
      <c r="A353" s="7"/>
      <c r="B353" s="8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8.75" customHeight="1">
      <c r="A354" s="7"/>
      <c r="B354" s="8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8.75" customHeight="1">
      <c r="A355" s="7"/>
      <c r="B355" s="8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8.75" customHeight="1">
      <c r="A356" s="7"/>
      <c r="B356" s="8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8.75" customHeight="1">
      <c r="A357" s="7"/>
      <c r="B357" s="8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8.75" customHeight="1">
      <c r="A358" s="7"/>
      <c r="B358" s="8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8.75" customHeight="1">
      <c r="A359" s="7"/>
      <c r="B359" s="8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8.75" customHeight="1">
      <c r="A360" s="7"/>
      <c r="B360" s="8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8.75" customHeight="1">
      <c r="A361" s="7"/>
      <c r="B361" s="8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8.75" customHeight="1">
      <c r="A362" s="7"/>
      <c r="B362" s="8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8.75" customHeight="1">
      <c r="A363" s="7"/>
      <c r="B363" s="8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8.75" customHeight="1">
      <c r="A364" s="7"/>
      <c r="B364" s="8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8.75" customHeight="1">
      <c r="A365" s="7"/>
      <c r="B365" s="8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8.75" customHeight="1">
      <c r="A366" s="7"/>
      <c r="B366" s="8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8.75" customHeight="1">
      <c r="A367" s="7"/>
      <c r="B367" s="8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8.75" customHeight="1">
      <c r="A368" s="7"/>
      <c r="B368" s="8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8.75" customHeight="1">
      <c r="A369" s="7"/>
      <c r="B369" s="8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8.75" customHeight="1">
      <c r="A370" s="7"/>
      <c r="B370" s="8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8.75" customHeight="1">
      <c r="A371" s="7"/>
      <c r="B371" s="8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8.75" customHeight="1">
      <c r="A372" s="7"/>
      <c r="B372" s="8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8.75" customHeight="1">
      <c r="A373" s="7"/>
      <c r="B373" s="8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8.75" customHeight="1">
      <c r="A374" s="7"/>
      <c r="B374" s="8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8.75" customHeight="1">
      <c r="A375" s="7"/>
      <c r="B375" s="8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8.75" customHeight="1">
      <c r="A376" s="7"/>
      <c r="B376" s="8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8.75" customHeight="1">
      <c r="A377" s="7"/>
      <c r="B377" s="8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8.75" customHeight="1">
      <c r="A378" s="7"/>
      <c r="B378" s="8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8.75" customHeight="1">
      <c r="A379" s="7"/>
      <c r="B379" s="8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8.75" customHeight="1">
      <c r="A380" s="7"/>
      <c r="B380" s="8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8.75" customHeight="1">
      <c r="A381" s="7"/>
      <c r="B381" s="8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8.75" customHeight="1">
      <c r="A382" s="7"/>
      <c r="B382" s="8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8.75" customHeight="1">
      <c r="A383" s="7"/>
      <c r="B383" s="8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8.75" customHeight="1">
      <c r="A384" s="7"/>
      <c r="B384" s="8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8.75" customHeight="1">
      <c r="A385" s="7"/>
      <c r="B385" s="8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8.75" customHeight="1">
      <c r="A386" s="7"/>
      <c r="B386" s="8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8.75" customHeight="1">
      <c r="A387" s="7"/>
      <c r="B387" s="8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8.75" customHeight="1">
      <c r="A388" s="7"/>
      <c r="B388" s="8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8.75" customHeight="1">
      <c r="A389" s="7"/>
      <c r="B389" s="8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8.75" customHeight="1">
      <c r="A390" s="7"/>
      <c r="B390" s="8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8.75" customHeight="1">
      <c r="A391" s="7"/>
      <c r="B391" s="8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8.75" customHeight="1">
      <c r="A392" s="7"/>
      <c r="B392" s="8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8.75" customHeight="1">
      <c r="A393" s="7"/>
      <c r="B393" s="8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8.75" customHeight="1">
      <c r="A394" s="7"/>
      <c r="B394" s="8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8.75" customHeight="1">
      <c r="A395" s="7"/>
      <c r="B395" s="8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8.75" customHeight="1">
      <c r="A396" s="7"/>
      <c r="B396" s="8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8.75" customHeight="1">
      <c r="A397" s="7"/>
      <c r="B397" s="8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8.75" customHeight="1">
      <c r="A398" s="7"/>
      <c r="B398" s="8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8.75" customHeight="1">
      <c r="A399" s="7"/>
      <c r="B399" s="8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8.75" customHeight="1">
      <c r="A400" s="7"/>
      <c r="B400" s="8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8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8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8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8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8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8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8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8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8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8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8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8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8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8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8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8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8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8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8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8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8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8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8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8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8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8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8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8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8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8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8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8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8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8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8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8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8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8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8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8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8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8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8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8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8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8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8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8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8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8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8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8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8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8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8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8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8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8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8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8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8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8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8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8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8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8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8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8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8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8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8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8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8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8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8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8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8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8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8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8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8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8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8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8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8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8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8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8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8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8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8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8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8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8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8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8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8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8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8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8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8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8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8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8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8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8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8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8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8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8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8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8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8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8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8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8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8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8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8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8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8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8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8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8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8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8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8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8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8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8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8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8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8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8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8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8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8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8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8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8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8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8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8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8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8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8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8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8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8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8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8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8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8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8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8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8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8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8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8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8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8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8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8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8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8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8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8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8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8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8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8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8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8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8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8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8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8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8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8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8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8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8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8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8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8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8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8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8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8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8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8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8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8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8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8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8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8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8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8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8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8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8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8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8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8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8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8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8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8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8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8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8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8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8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8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8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8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8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8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8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8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8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8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8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8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8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8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8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8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8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8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8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8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8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8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8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8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8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8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8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8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8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8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8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8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8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8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8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8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8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8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8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8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8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8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8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8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8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8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8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8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8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8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8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8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8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8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8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8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8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8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8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8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8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8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8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8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8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8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8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8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8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8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8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8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8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8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8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8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8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8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8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8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8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8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8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8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8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8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8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8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8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8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8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8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8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8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8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8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8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8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8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8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8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8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8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8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8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8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8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8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8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8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8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8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8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8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8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8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8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8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8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8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8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8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8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8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8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8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8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8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8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8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8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8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8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8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8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8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8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8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8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8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8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8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8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8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8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8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8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8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8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8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8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8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8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8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8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8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8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8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8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8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8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8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8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8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8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8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8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8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8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8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8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8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8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8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8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8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8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8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8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8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8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8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8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8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8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8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8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8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8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8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8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8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8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8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8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8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8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8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8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8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8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8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8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8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8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8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8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8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8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8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8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8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8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8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8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8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8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8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8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8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8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8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8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8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8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8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8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8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8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8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8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8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8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8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8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8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8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8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8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8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8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8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8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8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8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8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8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8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8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8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8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8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8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8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8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8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8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8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8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8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8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8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8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8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8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8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8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8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8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8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8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8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8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8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8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8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8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8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8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8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8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8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8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8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8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8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8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8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8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8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8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8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8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8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8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8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8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8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8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8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8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8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8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8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8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8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8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8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8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8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8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8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8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8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8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8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8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8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8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8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8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8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8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8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8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8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8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8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8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8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8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8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8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8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8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8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8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8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8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8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8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8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8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8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8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8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8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8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8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8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8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8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8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8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8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8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8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8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8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8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8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8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8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8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8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8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8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8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8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8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8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8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8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8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8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8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8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8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8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8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8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8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8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8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8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8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8.7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2">
    <mergeCell ref="A1:F1"/>
    <mergeCell ref="C2:F2"/>
  </mergeCells>
  <pageMargins left="1.48" right="0.45" top="1.05" bottom="1.07" header="0" footer="0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1000"/>
  <sheetViews>
    <sheetView tabSelected="1" topLeftCell="A10" workbookViewId="0">
      <selection activeCell="B26" sqref="B26"/>
    </sheetView>
  </sheetViews>
  <sheetFormatPr defaultColWidth="14.3984375" defaultRowHeight="15" customHeight="1"/>
  <cols>
    <col min="1" max="1" width="7.3984375" customWidth="1"/>
    <col min="2" max="2" width="11.1328125" customWidth="1"/>
    <col min="3" max="3" width="8.1328125" customWidth="1"/>
    <col min="4" max="4" width="8.53125" customWidth="1"/>
    <col min="5" max="5" width="11" customWidth="1"/>
    <col min="6" max="6" width="7.265625" customWidth="1"/>
    <col min="7" max="7" width="7.1328125" customWidth="1"/>
    <col min="8" max="8" width="6.265625" customWidth="1"/>
    <col min="9" max="9" width="5.3984375" customWidth="1"/>
    <col min="10" max="10" width="4.86328125" customWidth="1"/>
    <col min="11" max="12" width="5.265625" customWidth="1"/>
    <col min="13" max="13" width="10.73046875" customWidth="1"/>
    <col min="14" max="15" width="7" customWidth="1"/>
    <col min="16" max="17" width="7.265625" customWidth="1"/>
    <col min="18" max="21" width="7.1328125" customWidth="1"/>
    <col min="22" max="23" width="8.3984375" customWidth="1"/>
    <col min="24" max="25" width="7.73046875" customWidth="1"/>
    <col min="26" max="27" width="7.86328125" customWidth="1"/>
    <col min="28" max="29" width="7.3984375" customWidth="1"/>
    <col min="30" max="31" width="9.3984375" customWidth="1"/>
    <col min="32" max="33" width="8.265625" customWidth="1"/>
    <col min="34" max="34" width="7.73046875" customWidth="1"/>
    <col min="35" max="35" width="7.53125" customWidth="1"/>
    <col min="36" max="36" width="7.265625" customWidth="1"/>
    <col min="37" max="38" width="5.3984375" customWidth="1"/>
    <col min="39" max="39" width="5.1328125" customWidth="1"/>
    <col min="40" max="40" width="5.73046875" customWidth="1"/>
    <col min="41" max="41" width="6.73046875" customWidth="1"/>
    <col min="42" max="42" width="7" customWidth="1"/>
    <col min="43" max="50" width="9.1328125" customWidth="1"/>
  </cols>
  <sheetData>
    <row r="1" spans="1:50" ht="25.5" customHeight="1">
      <c r="A1" s="144" t="s">
        <v>374</v>
      </c>
      <c r="B1" s="145"/>
      <c r="C1" s="145"/>
      <c r="D1" s="145"/>
      <c r="E1" s="145"/>
      <c r="F1" s="145"/>
      <c r="G1" s="145"/>
      <c r="H1" s="145"/>
      <c r="I1" s="43"/>
      <c r="J1" s="43"/>
      <c r="K1" s="44"/>
      <c r="L1" s="44"/>
      <c r="M1" s="45"/>
      <c r="N1" s="46"/>
      <c r="O1" s="46"/>
      <c r="P1" s="45"/>
      <c r="Q1" s="45"/>
      <c r="R1" s="47"/>
      <c r="S1" s="47"/>
      <c r="T1" s="48"/>
      <c r="U1" s="48"/>
      <c r="V1" s="49"/>
      <c r="W1" s="49"/>
      <c r="X1" s="50"/>
      <c r="Y1" s="50"/>
      <c r="Z1" s="51"/>
      <c r="AA1" s="51"/>
      <c r="AB1" s="52"/>
      <c r="AC1" s="52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53"/>
      <c r="AT1" s="45"/>
      <c r="AU1" s="45"/>
      <c r="AV1" s="45"/>
      <c r="AW1" s="45"/>
      <c r="AX1" s="45"/>
    </row>
    <row r="2" spans="1:50" ht="18" customHeight="1">
      <c r="A2" s="54" t="s">
        <v>375</v>
      </c>
      <c r="B2" s="45"/>
      <c r="C2" s="55">
        <v>15</v>
      </c>
      <c r="D2" s="56" t="s">
        <v>376</v>
      </c>
      <c r="E2" s="57">
        <f>IF(C2=12.5,7.5,IF(C2=15,8.5,IF(C2=20,11.5,IF(C2=25,14.5,"!!!"))))</f>
        <v>8.5</v>
      </c>
      <c r="F2" s="58" t="s">
        <v>377</v>
      </c>
      <c r="G2" s="59" t="s">
        <v>378</v>
      </c>
      <c r="H2" s="60">
        <f>IF(AND(C2=12.5,E3=280),0.66,IF(AND(C2=12.5,E3=365),0.628,IF(AND(C2=15,E3=280),0.65,IF(AND(C2=15,E3=365),0.619,IF(AND(C2=20,E3=280),0.623,IF(AND(C2=20,E3=365),0.59,IF(AND(C2=25,E3=280),0.595,0.563)))))))</f>
        <v>0.65</v>
      </c>
      <c r="I2" s="45"/>
      <c r="J2" s="45"/>
      <c r="K2" s="45"/>
      <c r="L2" s="45"/>
      <c r="M2" s="45"/>
      <c r="N2" s="45"/>
      <c r="O2" s="45"/>
      <c r="P2" s="61"/>
      <c r="Q2" s="61"/>
      <c r="R2" s="45"/>
      <c r="S2" s="45"/>
      <c r="T2" s="62"/>
      <c r="U2" s="62"/>
      <c r="V2" s="63"/>
      <c r="W2" s="63"/>
      <c r="X2" s="50"/>
      <c r="Y2" s="50"/>
      <c r="Z2" s="45"/>
      <c r="AA2" s="45"/>
      <c r="AB2" s="63"/>
      <c r="AC2" s="63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62"/>
      <c r="AR2" s="62"/>
      <c r="AS2" s="62"/>
      <c r="AT2" s="45"/>
      <c r="AU2" s="45"/>
      <c r="AV2" s="45"/>
      <c r="AW2" s="45"/>
      <c r="AX2" s="45"/>
    </row>
    <row r="3" spans="1:50" ht="18" customHeight="1">
      <c r="A3" s="64" t="s">
        <v>379</v>
      </c>
      <c r="B3" s="65"/>
      <c r="C3" s="66" t="s">
        <v>380</v>
      </c>
      <c r="D3" s="67" t="s">
        <v>381</v>
      </c>
      <c r="E3" s="68">
        <f>IF(C3="CII",280,IF(C3="AII",280,IF(C3="CIII",365,IF(C3="AIII",365,"!!!"))))</f>
        <v>280</v>
      </c>
      <c r="F3" s="58" t="s">
        <v>377</v>
      </c>
      <c r="G3" s="146" t="s">
        <v>382</v>
      </c>
      <c r="H3" s="69"/>
      <c r="I3" s="65"/>
      <c r="J3" s="65"/>
      <c r="K3" s="65"/>
      <c r="L3" s="65"/>
      <c r="M3" s="65"/>
      <c r="N3" s="65"/>
      <c r="O3" s="65"/>
      <c r="P3" s="70"/>
      <c r="Q3" s="70"/>
      <c r="R3" s="65"/>
      <c r="S3" s="65"/>
      <c r="T3" s="71"/>
      <c r="U3" s="71"/>
      <c r="V3" s="72"/>
      <c r="W3" s="70"/>
      <c r="X3" s="73"/>
      <c r="Y3" s="65"/>
      <c r="Z3" s="65"/>
      <c r="AA3" s="65"/>
      <c r="AB3" s="74"/>
      <c r="AC3" s="65"/>
      <c r="AD3" s="65"/>
      <c r="AE3" s="7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76"/>
      <c r="AR3" s="70"/>
      <c r="AS3" s="70"/>
      <c r="AT3" s="70"/>
      <c r="AU3" s="65"/>
      <c r="AV3" s="65"/>
      <c r="AW3" s="65"/>
      <c r="AX3" s="65"/>
    </row>
    <row r="4" spans="1:50" ht="20.25" customHeight="1">
      <c r="A4" s="64" t="s">
        <v>383</v>
      </c>
      <c r="B4" s="65"/>
      <c r="C4" s="66">
        <v>1</v>
      </c>
      <c r="D4" s="77" t="s">
        <v>384</v>
      </c>
      <c r="E4" s="78">
        <f>IF(C2=12.5,21000,IF(C2=15,23000,IF(C2=20,27000,IF(C2=25,30000,"!!!"))))</f>
        <v>23000</v>
      </c>
      <c r="F4" s="79" t="s">
        <v>377</v>
      </c>
      <c r="G4" s="145"/>
      <c r="H4" s="80">
        <f>E5/E4</f>
        <v>9.1304347826086953</v>
      </c>
      <c r="I4" s="65"/>
      <c r="J4" s="65"/>
      <c r="K4" s="65"/>
      <c r="L4" s="65"/>
      <c r="M4" s="65"/>
      <c r="N4" s="65"/>
      <c r="O4" s="65"/>
      <c r="P4" s="70"/>
      <c r="Q4" s="70"/>
      <c r="R4" s="65"/>
      <c r="S4" s="65"/>
      <c r="T4" s="71"/>
      <c r="U4" s="71"/>
      <c r="V4" s="147" t="s">
        <v>385</v>
      </c>
      <c r="W4" s="145"/>
      <c r="X4" s="65"/>
      <c r="Y4" s="65"/>
      <c r="Z4" s="65"/>
      <c r="AA4" s="65"/>
      <c r="AB4" s="74"/>
      <c r="AC4" s="81"/>
      <c r="AD4" s="148" t="s">
        <v>386</v>
      </c>
      <c r="AE4" s="14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76"/>
      <c r="AR4" s="70"/>
      <c r="AS4" s="70"/>
      <c r="AT4" s="70"/>
      <c r="AU4" s="65"/>
      <c r="AV4" s="65"/>
      <c r="AW4" s="65"/>
      <c r="AX4" s="65"/>
    </row>
    <row r="5" spans="1:50" ht="18" customHeight="1">
      <c r="A5" s="65"/>
      <c r="B5" s="65"/>
      <c r="C5" s="82"/>
      <c r="D5" s="77" t="s">
        <v>387</v>
      </c>
      <c r="E5" s="78">
        <f>IF(E3=225,210000,IF(E3=280,210000,IF(E3=365,200000,"!!!")))</f>
        <v>210000</v>
      </c>
      <c r="F5" s="79" t="s">
        <v>377</v>
      </c>
      <c r="G5" s="65"/>
      <c r="H5" s="83"/>
      <c r="I5" s="65"/>
      <c r="J5" s="65"/>
      <c r="K5" s="65"/>
      <c r="L5" s="65"/>
      <c r="M5" s="65"/>
      <c r="N5" s="65"/>
      <c r="O5" s="65"/>
      <c r="P5" s="70"/>
      <c r="Q5" s="70"/>
      <c r="R5" s="65"/>
      <c r="S5" s="65"/>
      <c r="T5" s="71"/>
      <c r="U5" s="71"/>
      <c r="V5" s="84"/>
      <c r="W5" s="70"/>
      <c r="X5" s="65"/>
      <c r="Y5" s="65"/>
      <c r="Z5" s="65"/>
      <c r="AA5" s="65"/>
      <c r="AB5" s="7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76"/>
      <c r="AR5" s="70"/>
      <c r="AS5" s="70"/>
      <c r="AT5" s="70"/>
      <c r="AU5" s="65"/>
      <c r="AV5" s="65"/>
      <c r="AW5" s="65"/>
      <c r="AX5" s="65"/>
    </row>
    <row r="6" spans="1:50">
      <c r="A6" s="85" t="str">
        <f>IF(K10="!!!","Sai đơn vị chiều dài !"," ")</f>
        <v xml:space="preserve"> </v>
      </c>
      <c r="B6" s="86"/>
      <c r="C6" s="86"/>
      <c r="D6" s="87"/>
      <c r="E6" s="85" t="e">
        <f ca="1">IF(T10="!!!","Sai đơn vị lực !"," ")</f>
        <v>#VALUE!</v>
      </c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9"/>
      <c r="S6" s="89"/>
      <c r="T6" s="88"/>
      <c r="U6" s="88"/>
      <c r="V6" s="88"/>
      <c r="W6" s="88"/>
      <c r="X6" s="89"/>
      <c r="Y6" s="89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63"/>
      <c r="AS6" s="90"/>
      <c r="AT6" s="63"/>
      <c r="AU6" s="63"/>
      <c r="AV6" s="63"/>
      <c r="AW6" s="63"/>
      <c r="AX6" s="63"/>
    </row>
    <row r="7" spans="1:50" ht="24" customHeight="1">
      <c r="A7" s="149" t="s">
        <v>388</v>
      </c>
      <c r="B7" s="152" t="s">
        <v>389</v>
      </c>
      <c r="C7" s="153"/>
      <c r="D7" s="153"/>
      <c r="E7" s="154"/>
      <c r="F7" s="143" t="s">
        <v>390</v>
      </c>
      <c r="G7" s="161" t="s">
        <v>391</v>
      </c>
      <c r="H7" s="161" t="s">
        <v>392</v>
      </c>
      <c r="I7" s="161" t="s">
        <v>393</v>
      </c>
      <c r="J7" s="162" t="s">
        <v>394</v>
      </c>
      <c r="K7" s="161" t="s">
        <v>395</v>
      </c>
      <c r="L7" s="161" t="s">
        <v>396</v>
      </c>
      <c r="M7" s="163" t="s">
        <v>397</v>
      </c>
      <c r="N7" s="163" t="s">
        <v>398</v>
      </c>
      <c r="O7" s="163" t="s">
        <v>399</v>
      </c>
      <c r="P7" s="143" t="s">
        <v>400</v>
      </c>
      <c r="Q7" s="143" t="s">
        <v>401</v>
      </c>
      <c r="R7" s="143" t="s">
        <v>402</v>
      </c>
      <c r="S7" s="143" t="s">
        <v>403</v>
      </c>
      <c r="T7" s="140" t="s">
        <v>404</v>
      </c>
      <c r="U7" s="140" t="s">
        <v>405</v>
      </c>
      <c r="V7" s="143" t="s">
        <v>406</v>
      </c>
      <c r="W7" s="143" t="s">
        <v>407</v>
      </c>
      <c r="X7" s="143" t="s">
        <v>408</v>
      </c>
      <c r="Y7" s="143" t="s">
        <v>409</v>
      </c>
      <c r="Z7" s="143" t="s">
        <v>410</v>
      </c>
      <c r="AA7" s="143" t="s">
        <v>411</v>
      </c>
      <c r="AB7" s="143" t="s">
        <v>412</v>
      </c>
      <c r="AC7" s="143" t="s">
        <v>413</v>
      </c>
      <c r="AD7" s="158" t="s">
        <v>414</v>
      </c>
      <c r="AE7" s="159"/>
      <c r="AF7" s="158" t="s">
        <v>415</v>
      </c>
      <c r="AG7" s="160"/>
      <c r="AH7" s="160"/>
      <c r="AI7" s="159"/>
      <c r="AJ7" s="158" t="s">
        <v>416</v>
      </c>
      <c r="AK7" s="160"/>
      <c r="AL7" s="160"/>
      <c r="AM7" s="160"/>
      <c r="AN7" s="160"/>
      <c r="AO7" s="160"/>
      <c r="AP7" s="159"/>
      <c r="AQ7" s="91"/>
      <c r="AR7" s="63"/>
      <c r="AS7" s="90"/>
      <c r="AT7" s="63"/>
      <c r="AU7" s="63"/>
      <c r="AV7" s="63"/>
      <c r="AW7" s="63"/>
      <c r="AX7" s="63"/>
    </row>
    <row r="8" spans="1:50" ht="22.5" customHeight="1">
      <c r="A8" s="150"/>
      <c r="B8" s="92" t="str">
        <f>Locsolieu!C3</f>
        <v>N-max</v>
      </c>
      <c r="C8" s="92" t="str">
        <f>Locsolieu!D3</f>
        <v>M3-tư</v>
      </c>
      <c r="D8" s="92" t="str">
        <f>Locsolieu!E3</f>
        <v>M3-max</v>
      </c>
      <c r="E8" s="92" t="str">
        <f>Locsolieu!F3</f>
        <v>N - tư</v>
      </c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3" t="s">
        <v>417</v>
      </c>
      <c r="AE8" s="143" t="s">
        <v>418</v>
      </c>
      <c r="AF8" s="156" t="s">
        <v>419</v>
      </c>
      <c r="AG8" s="157"/>
      <c r="AH8" s="156" t="s">
        <v>420</v>
      </c>
      <c r="AI8" s="157"/>
      <c r="AJ8" s="92" t="s">
        <v>421</v>
      </c>
      <c r="AK8" s="156" t="s">
        <v>422</v>
      </c>
      <c r="AL8" s="153"/>
      <c r="AM8" s="153"/>
      <c r="AN8" s="154"/>
      <c r="AO8" s="92" t="s">
        <v>423</v>
      </c>
      <c r="AP8" s="93" t="s">
        <v>424</v>
      </c>
      <c r="AQ8" s="94"/>
      <c r="AR8" s="87"/>
      <c r="AS8" s="95"/>
      <c r="AT8" s="87"/>
      <c r="AU8" s="87"/>
      <c r="AV8" s="87"/>
      <c r="AW8" s="87"/>
      <c r="AX8" s="87"/>
    </row>
    <row r="9" spans="1:50" ht="17.25" customHeight="1">
      <c r="A9" s="151"/>
      <c r="B9" s="96" t="str">
        <f>Locsolieu!C4</f>
        <v>Ton</v>
      </c>
      <c r="C9" s="96" t="str">
        <f>Locsolieu!D4</f>
        <v>Tonf-m</v>
      </c>
      <c r="D9" s="96" t="str">
        <f>Locsolieu!E4</f>
        <v>Tonf-m</v>
      </c>
      <c r="E9" s="96" t="str">
        <f>Locsolieu!F4</f>
        <v>Ton</v>
      </c>
      <c r="F9" s="96" t="s">
        <v>425</v>
      </c>
      <c r="G9" s="97" t="s">
        <v>425</v>
      </c>
      <c r="H9" s="97" t="s">
        <v>425</v>
      </c>
      <c r="I9" s="97" t="s">
        <v>425</v>
      </c>
      <c r="J9" s="98" t="s">
        <v>425</v>
      </c>
      <c r="K9" s="99" t="s">
        <v>425</v>
      </c>
      <c r="L9" s="99" t="s">
        <v>425</v>
      </c>
      <c r="M9" s="99" t="s">
        <v>426</v>
      </c>
      <c r="N9" s="99" t="s">
        <v>427</v>
      </c>
      <c r="O9" s="99" t="s">
        <v>428</v>
      </c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00" t="s">
        <v>429</v>
      </c>
      <c r="AG9" s="100" t="s">
        <v>430</v>
      </c>
      <c r="AH9" s="100" t="s">
        <v>431</v>
      </c>
      <c r="AI9" s="100" t="s">
        <v>432</v>
      </c>
      <c r="AJ9" s="101" t="s">
        <v>433</v>
      </c>
      <c r="AK9" s="102" t="s">
        <v>434</v>
      </c>
      <c r="AL9" s="100" t="s">
        <v>435</v>
      </c>
      <c r="AM9" s="103" t="s">
        <v>434</v>
      </c>
      <c r="AN9" s="100" t="s">
        <v>435</v>
      </c>
      <c r="AO9" s="101" t="s">
        <v>436</v>
      </c>
      <c r="AP9" s="101" t="s">
        <v>437</v>
      </c>
      <c r="AQ9" s="94"/>
      <c r="AR9" s="87"/>
      <c r="AS9" s="95"/>
      <c r="AT9" s="87"/>
      <c r="AU9" s="87"/>
      <c r="AV9" s="87"/>
      <c r="AW9" s="87"/>
      <c r="AX9" s="87"/>
    </row>
    <row r="10" spans="1:50" ht="19.5" customHeight="1">
      <c r="A10" s="104" t="str">
        <f>Locsolieu!A5</f>
        <v>8</v>
      </c>
      <c r="B10" s="105">
        <f>Locsolieu!C5</f>
        <v>14.214499999999999</v>
      </c>
      <c r="C10" s="106">
        <f>Locsolieu!D5*$C$4</f>
        <v>5.9929999999999997E-2</v>
      </c>
      <c r="D10" s="107">
        <f>Locsolieu!E5*$C$4</f>
        <v>0.13839000000000001</v>
      </c>
      <c r="E10" s="108">
        <f>Locsolieu!F5</f>
        <v>13.9175</v>
      </c>
      <c r="F10" s="109">
        <v>360</v>
      </c>
      <c r="G10" s="110">
        <v>20</v>
      </c>
      <c r="H10" s="110">
        <v>25</v>
      </c>
      <c r="I10" s="110">
        <v>3</v>
      </c>
      <c r="J10" s="110">
        <f>H10-I10</f>
        <v>22</v>
      </c>
      <c r="K10" s="111">
        <f t="shared" ref="K10:K154" si="0">IF(RIGHT($C$9,2)="-m",MAX((C10/B10)*100,MAX(H10/30,F10/600)),"!!!")</f>
        <v>0.83333333333333337</v>
      </c>
      <c r="L10" s="111">
        <f t="shared" ref="L10:L154" si="1">IF(RIGHT($C$9,2)="-m",MAX((D10/E10)*100,MAX(H10/30,F10/600)),"!!!")</f>
        <v>0.99435961918448013</v>
      </c>
      <c r="M10" s="112" t="e">
        <f ca="1">ABS((AG10/100)*G10*J10*((H10/2)-I10)^2)</f>
        <v>#VALUE!</v>
      </c>
      <c r="N10" s="112" t="e">
        <f ca="1">ABS((AI10/100)*$G10*$J10*(($H10/2)-I10)^2)</f>
        <v>#VALUE!</v>
      </c>
      <c r="O10" s="113">
        <f t="shared" ref="O10:O154" si="2">(G10*H10*H10*H10)/12</f>
        <v>26041.666666666668</v>
      </c>
      <c r="P10" s="114">
        <f t="shared" ref="P10:Q10" si="3">0.1+0.11/(0.1+MAX((K10/$H10),(0.5-(0.01*(0.7*$F10/$H10))-0.01*$E$2)))</f>
        <v>0.36557218734910668</v>
      </c>
      <c r="Q10" s="114">
        <f t="shared" si="3"/>
        <v>0.36557218734910668</v>
      </c>
      <c r="R10" s="113" t="e">
        <f t="shared" ref="R10:R154" ca="1" si="4">(6.4*$E$4*10*((P10*O10/2)+($H$4*M10))/(0.7*F10)^2)/1000</f>
        <v>#VALUE!</v>
      </c>
      <c r="S10" s="113" t="e">
        <f t="shared" ref="S10:S154" ca="1" si="5">(6.4*$E$4*10*((Q10*O10/2)+($H$4*N10))/(0.7*$F10)^2)/1000</f>
        <v>#VALUE!</v>
      </c>
      <c r="T10" s="115" t="e">
        <f t="shared" ref="T10:T154" ca="1" si="6">IF($B$9="Kgf",1/((1-(B10*0.001/R10))),IF($B$9="Ton",1/((1-(B10/R10))),"!!!"))</f>
        <v>#VALUE!</v>
      </c>
      <c r="U10" s="115" t="e">
        <f t="shared" ref="U10:U154" ca="1" si="7">IF($B$9="Kgf",1/((1-(E10*0.001/S10))),IF($B$9="Ton",1/((1-(E10/S10))),"!!!"))</f>
        <v>#VALUE!</v>
      </c>
      <c r="V10" s="116" t="e">
        <f t="shared" ref="V10:W10" ca="1" si="8">IF(T10*K10&gt;=((0.5*$H10)-$I10),((T10*K10)-(0.5*$H10)+$I10),(0.5*$H10)-(T10*K10)-$I10)</f>
        <v>#VALUE!</v>
      </c>
      <c r="W10" s="116" t="e">
        <f t="shared" ca="1" si="8"/>
        <v>#VALUE!</v>
      </c>
      <c r="X10" s="111" t="e">
        <f t="shared" ref="X10:Y10" ca="1" si="9">(T10*K10)+(0.5*$H10)-$I10</f>
        <v>#VALUE!</v>
      </c>
      <c r="Y10" s="111" t="e">
        <f t="shared" ca="1" si="9"/>
        <v>#VALUE!</v>
      </c>
      <c r="Z10" s="116">
        <f t="shared" ref="Z10:Z154" si="10">IF($B$9="Kgf",B10/(0.85*$E$2*9.81*$G10),B10*1000/(0.85*$E$2*9.81*$G10))</f>
        <v>10.027547626354012</v>
      </c>
      <c r="AA10" s="116">
        <f t="shared" ref="AA10:AA154" si="11">IF($B$9="Kgf",E10/(0.85*$E$2*9.81*$G10),E10*1000/(0.85*$E$2*9.81*$G10))</f>
        <v>9.8180304681685584</v>
      </c>
      <c r="AB10" s="116">
        <f t="shared" ref="AB10:AC10" si="12">($H$2+((1-$H$2)/(1+50*(K10/$H10)^2)))*$J10</f>
        <v>21.594736842105263</v>
      </c>
      <c r="AC10" s="116">
        <f t="shared" si="12"/>
        <v>21.435575386265285</v>
      </c>
      <c r="AD10" s="116" t="e">
        <f t="shared" ref="AD10:AD154" ca="1" si="13">IF($B$9="Kgf",IF(Z10&lt;=($H$2*$J10),B10*(X10-$J10+0.5*Z10)/($E$3*9.81*($J10-$I10)),((B10*X10)-($E$2*0.85*9.81*G10*AB10)*($J10-0.5*AB10))/($E$3*9.81*($J10-$I10))),IF(Z10&lt;=($H$2*$J10),B10*1000*(X10-$J10+0.5*Z10)/($E$3*9.81*($J10-$I10)),((B10*1000*X10)-($E$2*0.85*9.81*G10*AB10)*($J10-0.5*AB10))/($E$3*9.81*($J10-$I10))))</f>
        <v>#VALUE!</v>
      </c>
      <c r="AE10" s="116" t="e">
        <f t="shared" ref="AE10:AE154" ca="1" si="14">IF($B$9="Kgf",IF(AA10&lt;=($H$2*$J10),E10*(Y10-$J10+0.5*AA10)/($E$3*9.81*($J10-$I10)),((E10*Y10)-($E$2*0.85*9.81*G10*AC10)*($J10-0.5*AC10))/($E$3*9.81*($J10-$I10))),IF(AA10&lt;=($H$2*$J10),E10*1000*(Y10-$J10+0.5*AA10)/($E$3*9.81*($J10-$I10)),((E10*1000*Y10)-($E$2*0.85*9.81*G10*AC10)*($J10-0.5*AC10))/($E$3*9.81*($J10-$I10))))</f>
        <v>#VALUE!</v>
      </c>
      <c r="AF10" s="117" t="e">
        <f t="shared" ref="AF10:AF154" ca="1" si="15">2*AD10*100/(G10*J10)</f>
        <v>#VALUE!</v>
      </c>
      <c r="AG10" s="118" t="e">
        <f t="shared" ref="AG10:AG154" ca="1" si="16">AF10</f>
        <v>#VALUE!</v>
      </c>
      <c r="AH10" s="119" t="e">
        <f t="shared" ref="AH10:AH154" ca="1" si="17">2*AE10*100/(G10*J10)</f>
        <v>#VALUE!</v>
      </c>
      <c r="AI10" s="120" t="e">
        <f t="shared" ref="AI10:AI154" ca="1" si="18">AH10</f>
        <v>#VALUE!</v>
      </c>
      <c r="AJ10" s="121" t="e">
        <f t="shared" ref="AJ10:AJ154" ca="1" si="19">MAX(AD10,AE10)</f>
        <v>#VALUE!</v>
      </c>
      <c r="AK10" s="122">
        <v>2</v>
      </c>
      <c r="AL10" s="122">
        <v>16</v>
      </c>
      <c r="AM10" s="122"/>
      <c r="AO10" s="123">
        <f t="shared" ref="AO10:AO154" si="20">(3.1415*AL10^2)*AK10/(4*100)+(3.1415*AN10^2)*AM10/(4*100)</f>
        <v>4.0211199999999998</v>
      </c>
      <c r="AP10" s="123">
        <f t="shared" ref="AP10:AP154" si="21">2*AO10*100/(G10*J10)</f>
        <v>1.827781818181818</v>
      </c>
      <c r="AQ10" s="124"/>
      <c r="AR10" s="8"/>
      <c r="AS10" s="84"/>
      <c r="AT10" s="8"/>
      <c r="AU10" s="8"/>
      <c r="AV10" s="8"/>
      <c r="AW10" s="8"/>
      <c r="AX10" s="8"/>
    </row>
    <row r="11" spans="1:50" ht="19.5" customHeight="1">
      <c r="A11" s="125" t="str">
        <f ca="1">Locsolieu!A6</f>
        <v>9</v>
      </c>
      <c r="B11" s="126">
        <f ca="1">Locsolieu!C6</f>
        <v>11.454499999999999</v>
      </c>
      <c r="C11" s="106">
        <f ca="1">Locsolieu!D6*$C$4</f>
        <v>0.18376000000000001</v>
      </c>
      <c r="D11" s="107">
        <f ca="1">Locsolieu!E6*$C$4</f>
        <v>0.18376000000000001</v>
      </c>
      <c r="E11" s="127">
        <f ca="1">Locsolieu!F6</f>
        <v>11.454499999999999</v>
      </c>
      <c r="F11" s="109">
        <v>510</v>
      </c>
      <c r="G11" s="110">
        <v>20</v>
      </c>
      <c r="H11" s="110">
        <v>25</v>
      </c>
      <c r="I11" s="8">
        <v>3</v>
      </c>
      <c r="J11" s="110">
        <f>H11-I10</f>
        <v>22</v>
      </c>
      <c r="K11" s="111">
        <f t="shared" ca="1" si="0"/>
        <v>1.6042603343664066</v>
      </c>
      <c r="L11" s="111">
        <f t="shared" ca="1" si="1"/>
        <v>1.6042603343664066</v>
      </c>
      <c r="M11" s="112" t="e">
        <f ca="1">ABS((AG11/100)*G11*J11*((H11/2)-I10)^2)</f>
        <v>#VALUE!</v>
      </c>
      <c r="N11" s="112" t="e">
        <f ca="1">ABS((AI11/100)*$G11*$J11*(($H11/2)-$I10)^2)</f>
        <v>#VALUE!</v>
      </c>
      <c r="O11" s="113">
        <f t="shared" si="2"/>
        <v>26041.666666666668</v>
      </c>
      <c r="P11" s="114">
        <f t="shared" ref="P11:Q11" ca="1" si="22">0.1+0.11/(0.1+MAX((K11/$H11),(0.5-(0.01*(0.7*$F11/$H11))-0.01*$E$2)))</f>
        <v>0.39554003224073087</v>
      </c>
      <c r="Q11" s="114">
        <f t="shared" ca="1" si="22"/>
        <v>0.39554003224073087</v>
      </c>
      <c r="R11" s="113" t="e">
        <f t="shared" ca="1" si="4"/>
        <v>#VALUE!</v>
      </c>
      <c r="S11" s="113" t="e">
        <f t="shared" ca="1" si="5"/>
        <v>#VALUE!</v>
      </c>
      <c r="T11" s="115" t="e">
        <f t="shared" ca="1" si="6"/>
        <v>#VALUE!</v>
      </c>
      <c r="U11" s="115" t="e">
        <f t="shared" ca="1" si="7"/>
        <v>#VALUE!</v>
      </c>
      <c r="V11" s="116" t="e">
        <f t="shared" ref="V11:W11" ca="1" si="23">IF(T11*K11&gt;=((0.5*$H11)-$I11),((T11*K11)-(0.5*$H11)+$I11),(0.5*$H11)-(T11*K11)-$I11)</f>
        <v>#VALUE!</v>
      </c>
      <c r="W11" s="116" t="e">
        <f t="shared" ca="1" si="23"/>
        <v>#VALUE!</v>
      </c>
      <c r="X11" s="111" t="e">
        <f t="shared" ref="X11:Y11" ca="1" si="24">(T11*K11)+(0.5*$H11)-$I11</f>
        <v>#VALUE!</v>
      </c>
      <c r="Y11" s="111" t="e">
        <f t="shared" ca="1" si="24"/>
        <v>#VALUE!</v>
      </c>
      <c r="Z11" s="116">
        <f t="shared" ca="1" si="10"/>
        <v>8.0805194896811035</v>
      </c>
      <c r="AA11" s="116">
        <f t="shared" ca="1" si="11"/>
        <v>8.0805194896811035</v>
      </c>
      <c r="AB11" s="116">
        <f t="shared" ref="AB11:AC11" ca="1" si="25">($H$2+((1-$H$2)/(1+50*(K11/$H11)^2)))*$J11</f>
        <v>20.685314254160456</v>
      </c>
      <c r="AC11" s="116">
        <f t="shared" ca="1" si="25"/>
        <v>20.685314254160456</v>
      </c>
      <c r="AD11" s="116" t="e">
        <f t="shared" ca="1" si="13"/>
        <v>#VALUE!</v>
      </c>
      <c r="AE11" s="116" t="e">
        <f t="shared" ca="1" si="14"/>
        <v>#VALUE!</v>
      </c>
      <c r="AF11" s="117" t="e">
        <f t="shared" ca="1" si="15"/>
        <v>#VALUE!</v>
      </c>
      <c r="AG11" s="128" t="e">
        <f t="shared" ca="1" si="16"/>
        <v>#VALUE!</v>
      </c>
      <c r="AH11" s="119" t="e">
        <f t="shared" ca="1" si="17"/>
        <v>#VALUE!</v>
      </c>
      <c r="AI11" s="120" t="e">
        <f t="shared" ca="1" si="18"/>
        <v>#VALUE!</v>
      </c>
      <c r="AJ11" s="121" t="e">
        <f t="shared" ca="1" si="19"/>
        <v>#VALUE!</v>
      </c>
      <c r="AK11" s="129">
        <v>2</v>
      </c>
      <c r="AL11" s="129">
        <v>14</v>
      </c>
      <c r="AM11" s="129"/>
      <c r="AN11" s="129"/>
      <c r="AO11" s="121">
        <f t="shared" si="20"/>
        <v>3.0786700000000002</v>
      </c>
      <c r="AP11" s="121">
        <f t="shared" si="21"/>
        <v>1.3993954545454546</v>
      </c>
      <c r="AQ11" s="124"/>
      <c r="AR11" s="8"/>
      <c r="AS11" s="84"/>
      <c r="AT11" s="8"/>
      <c r="AU11" s="8"/>
      <c r="AV11" s="8"/>
      <c r="AW11" s="8"/>
      <c r="AX11" s="8"/>
    </row>
    <row r="12" spans="1:50" ht="19.5" customHeight="1">
      <c r="A12" s="125" t="str">
        <f ca="1">Locsolieu!A7</f>
        <v>10</v>
      </c>
      <c r="B12" s="126">
        <f ca="1">Locsolieu!C7</f>
        <v>8.5071999999999992</v>
      </c>
      <c r="C12" s="106">
        <f ca="1">Locsolieu!D7*$C$4</f>
        <v>0.16818</v>
      </c>
      <c r="D12" s="107">
        <f ca="1">Locsolieu!E7*$C$4</f>
        <v>0.16818</v>
      </c>
      <c r="E12" s="127">
        <f ca="1">Locsolieu!F7</f>
        <v>8.5071999999999992</v>
      </c>
      <c r="F12" s="109">
        <v>510</v>
      </c>
      <c r="G12" s="110">
        <v>20</v>
      </c>
      <c r="H12" s="110">
        <v>25</v>
      </c>
      <c r="I12" s="110">
        <v>3</v>
      </c>
      <c r="J12" s="110">
        <f t="shared" ref="J12:J154" si="26">H12-I12</f>
        <v>22</v>
      </c>
      <c r="K12" s="111">
        <f t="shared" ca="1" si="0"/>
        <v>1.9769136731239423</v>
      </c>
      <c r="L12" s="111">
        <f t="shared" ca="1" si="1"/>
        <v>1.9769136731239423</v>
      </c>
      <c r="M12" s="112" t="e">
        <f t="shared" ref="M12:M154" ca="1" si="27">ABS((AG12/100)*G12*J12*((H12/2)-I12)^2)</f>
        <v>#VALUE!</v>
      </c>
      <c r="N12" s="112" t="e">
        <f t="shared" ref="N12:N154" ca="1" si="28">ABS((AI12/100)*$G12*$J12*(($H12/2)-$I12)^2)</f>
        <v>#VALUE!</v>
      </c>
      <c r="O12" s="113">
        <f t="shared" si="2"/>
        <v>26041.666666666668</v>
      </c>
      <c r="P12" s="114">
        <f t="shared" ref="P12:Q12" ca="1" si="29">0.1+0.11/(0.1+MAX((K12/$H12),(0.5-(0.01*(0.7*$F12/$H12))-0.01*$E$2)))</f>
        <v>0.39554003224073087</v>
      </c>
      <c r="Q12" s="114">
        <f t="shared" ca="1" si="29"/>
        <v>0.39554003224073087</v>
      </c>
      <c r="R12" s="113" t="e">
        <f t="shared" ca="1" si="4"/>
        <v>#VALUE!</v>
      </c>
      <c r="S12" s="113" t="e">
        <f t="shared" ca="1" si="5"/>
        <v>#VALUE!</v>
      </c>
      <c r="T12" s="115" t="e">
        <f t="shared" ca="1" si="6"/>
        <v>#VALUE!</v>
      </c>
      <c r="U12" s="115" t="e">
        <f t="shared" ca="1" si="7"/>
        <v>#VALUE!</v>
      </c>
      <c r="V12" s="116" t="e">
        <f t="shared" ref="V12:W12" ca="1" si="30">IF(T12*K12&gt;=((0.5*$H12)-$I12),((T12*K12)-(0.5*$H12)+$I12),(0.5*$H12)-(T12*K12)-$I12)</f>
        <v>#VALUE!</v>
      </c>
      <c r="W12" s="116" t="e">
        <f t="shared" ca="1" si="30"/>
        <v>#VALUE!</v>
      </c>
      <c r="X12" s="111" t="e">
        <f t="shared" ref="X12:Y12" ca="1" si="31">(T12*K12)+(0.5*$H12)-$I12</f>
        <v>#VALUE!</v>
      </c>
      <c r="Y12" s="111" t="e">
        <f t="shared" ca="1" si="31"/>
        <v>#VALUE!</v>
      </c>
      <c r="Z12" s="116">
        <f t="shared" ca="1" si="10"/>
        <v>6.0013615088057159</v>
      </c>
      <c r="AA12" s="116">
        <f t="shared" ca="1" si="11"/>
        <v>6.0013615088057159</v>
      </c>
      <c r="AB12" s="116">
        <f t="shared" ref="AB12:AC12" ca="1" si="32">($H$2+((1-$H$2)/(1+50*(K12/$H12)^2)))*$J12</f>
        <v>20.16597386195215</v>
      </c>
      <c r="AC12" s="116">
        <f t="shared" ca="1" si="32"/>
        <v>20.16597386195215</v>
      </c>
      <c r="AD12" s="116" t="e">
        <f t="shared" ca="1" si="13"/>
        <v>#VALUE!</v>
      </c>
      <c r="AE12" s="116" t="e">
        <f t="shared" ca="1" si="14"/>
        <v>#VALUE!</v>
      </c>
      <c r="AF12" s="117" t="e">
        <f t="shared" ca="1" si="15"/>
        <v>#VALUE!</v>
      </c>
      <c r="AG12" s="128" t="e">
        <f t="shared" ca="1" si="16"/>
        <v>#VALUE!</v>
      </c>
      <c r="AH12" s="119" t="e">
        <f t="shared" ca="1" si="17"/>
        <v>#VALUE!</v>
      </c>
      <c r="AI12" s="120" t="e">
        <f t="shared" ca="1" si="18"/>
        <v>#VALUE!</v>
      </c>
      <c r="AJ12" s="121" t="e">
        <f t="shared" ca="1" si="19"/>
        <v>#VALUE!</v>
      </c>
      <c r="AK12" s="129">
        <v>2</v>
      </c>
      <c r="AL12" s="129">
        <v>16</v>
      </c>
      <c r="AM12" s="129"/>
      <c r="AN12" s="129"/>
      <c r="AO12" s="121">
        <f t="shared" si="20"/>
        <v>4.0211199999999998</v>
      </c>
      <c r="AP12" s="121">
        <f t="shared" si="21"/>
        <v>1.827781818181818</v>
      </c>
      <c r="AQ12" s="124"/>
      <c r="AR12" s="8"/>
      <c r="AS12" s="84"/>
      <c r="AT12" s="8"/>
      <c r="AU12" s="8"/>
      <c r="AV12" s="8"/>
      <c r="AW12" s="8"/>
      <c r="AX12" s="8"/>
    </row>
    <row r="13" spans="1:50" ht="19.5" customHeight="1">
      <c r="A13" s="125" t="str">
        <f ca="1">Locsolieu!A8</f>
        <v>140</v>
      </c>
      <c r="B13" s="126">
        <f ca="1">Locsolieu!C8</f>
        <v>12.703799999999999</v>
      </c>
      <c r="C13" s="106">
        <f ca="1">Locsolieu!D8*$C$4</f>
        <v>9.2999999999999999E-2</v>
      </c>
      <c r="D13" s="107">
        <f ca="1">Locsolieu!E8*$C$4</f>
        <v>0.17097000000000001</v>
      </c>
      <c r="E13" s="127">
        <f ca="1">Locsolieu!F8</f>
        <v>12.4068</v>
      </c>
      <c r="F13" s="109">
        <v>510</v>
      </c>
      <c r="G13" s="110">
        <v>20</v>
      </c>
      <c r="H13" s="110">
        <v>25</v>
      </c>
      <c r="I13" s="110">
        <v>3</v>
      </c>
      <c r="J13" s="110">
        <f t="shared" si="26"/>
        <v>22</v>
      </c>
      <c r="K13" s="111">
        <f t="shared" ca="1" si="0"/>
        <v>0.85</v>
      </c>
      <c r="L13" s="111">
        <f t="shared" ca="1" si="1"/>
        <v>1.3780346261727441</v>
      </c>
      <c r="M13" s="112" t="e">
        <f t="shared" ca="1" si="27"/>
        <v>#VALUE!</v>
      </c>
      <c r="N13" s="112" t="e">
        <f t="shared" ca="1" si="28"/>
        <v>#VALUE!</v>
      </c>
      <c r="O13" s="113">
        <f t="shared" si="2"/>
        <v>26041.666666666668</v>
      </c>
      <c r="P13" s="114">
        <f t="shared" ref="P13:Q13" ca="1" si="33">0.1+0.11/(0.1+MAX((K13/$H13),(0.5-(0.01*(0.7*$F13/$H13))-0.01*$E$2)))</f>
        <v>0.39554003224073087</v>
      </c>
      <c r="Q13" s="114">
        <f t="shared" ca="1" si="33"/>
        <v>0.39554003224073087</v>
      </c>
      <c r="R13" s="113" t="e">
        <f t="shared" ca="1" si="4"/>
        <v>#VALUE!</v>
      </c>
      <c r="S13" s="113" t="e">
        <f t="shared" ca="1" si="5"/>
        <v>#VALUE!</v>
      </c>
      <c r="T13" s="115" t="e">
        <f t="shared" ca="1" si="6"/>
        <v>#VALUE!</v>
      </c>
      <c r="U13" s="115" t="e">
        <f t="shared" ca="1" si="7"/>
        <v>#VALUE!</v>
      </c>
      <c r="V13" s="116" t="e">
        <f t="shared" ref="V13:W13" ca="1" si="34">IF(T13*K13&gt;=((0.5*$H13)-$I13),((T13*K13)-(0.5*$H13)+$I13),(0.5*$H13)-(T13*K13)-$I13)</f>
        <v>#VALUE!</v>
      </c>
      <c r="W13" s="116" t="e">
        <f t="shared" ca="1" si="34"/>
        <v>#VALUE!</v>
      </c>
      <c r="X13" s="111" t="e">
        <f t="shared" ref="X13:Y13" ca="1" si="35">(T13*K13)+(0.5*$H13)-$I13</f>
        <v>#VALUE!</v>
      </c>
      <c r="Y13" s="111" t="e">
        <f t="shared" ca="1" si="35"/>
        <v>#VALUE!</v>
      </c>
      <c r="Z13" s="116">
        <f t="shared" ca="1" si="10"/>
        <v>8.961831899516417</v>
      </c>
      <c r="AA13" s="116">
        <f t="shared" ca="1" si="11"/>
        <v>8.752314741330963</v>
      </c>
      <c r="AB13" s="116">
        <f t="shared" ref="AB13:AC13" ca="1" si="36">($H$2+((1-$H$2)/(1+50*(K13/$H13)^2)))*$J13</f>
        <v>21.579258839100021</v>
      </c>
      <c r="AC13" s="116">
        <f t="shared" ca="1" si="36"/>
        <v>20.984501527465294</v>
      </c>
      <c r="AD13" s="116" t="e">
        <f t="shared" ca="1" si="13"/>
        <v>#VALUE!</v>
      </c>
      <c r="AE13" s="116" t="e">
        <f t="shared" ca="1" si="14"/>
        <v>#VALUE!</v>
      </c>
      <c r="AF13" s="117" t="e">
        <f t="shared" ca="1" si="15"/>
        <v>#VALUE!</v>
      </c>
      <c r="AG13" s="128" t="e">
        <f t="shared" ca="1" si="16"/>
        <v>#VALUE!</v>
      </c>
      <c r="AH13" s="119" t="e">
        <f t="shared" ca="1" si="17"/>
        <v>#VALUE!</v>
      </c>
      <c r="AI13" s="120" t="e">
        <f t="shared" ca="1" si="18"/>
        <v>#VALUE!</v>
      </c>
      <c r="AJ13" s="121" t="e">
        <f t="shared" ca="1" si="19"/>
        <v>#VALUE!</v>
      </c>
      <c r="AK13" s="129">
        <v>2</v>
      </c>
      <c r="AL13" s="129">
        <v>16</v>
      </c>
      <c r="AM13" s="129"/>
      <c r="AN13" s="129"/>
      <c r="AO13" s="121">
        <f t="shared" si="20"/>
        <v>4.0211199999999998</v>
      </c>
      <c r="AP13" s="121">
        <f t="shared" si="21"/>
        <v>1.827781818181818</v>
      </c>
      <c r="AQ13" s="124"/>
      <c r="AR13" s="8"/>
      <c r="AS13" s="84"/>
      <c r="AT13" s="8"/>
      <c r="AU13" s="8"/>
      <c r="AV13" s="8"/>
      <c r="AW13" s="8"/>
      <c r="AX13" s="8"/>
    </row>
    <row r="14" spans="1:50" ht="19.5" customHeight="1">
      <c r="A14" s="125" t="str">
        <f ca="1">Locsolieu!A9</f>
        <v>141</v>
      </c>
      <c r="B14" s="126">
        <f ca="1">Locsolieu!C9</f>
        <v>9.8640000000000008</v>
      </c>
      <c r="C14" s="106">
        <f ca="1">Locsolieu!D9*$C$4</f>
        <v>0.17041999999999999</v>
      </c>
      <c r="D14" s="107">
        <f ca="1">Locsolieu!E9*$C$4</f>
        <v>0.17704</v>
      </c>
      <c r="E14" s="127">
        <f ca="1">Locsolieu!F9</f>
        <v>9.468</v>
      </c>
      <c r="F14" s="109">
        <v>510</v>
      </c>
      <c r="G14" s="110">
        <v>20</v>
      </c>
      <c r="H14" s="110">
        <v>25</v>
      </c>
      <c r="I14" s="110">
        <v>3</v>
      </c>
      <c r="J14" s="110">
        <f t="shared" si="26"/>
        <v>22</v>
      </c>
      <c r="K14" s="111">
        <f t="shared" ca="1" si="0"/>
        <v>1.7276966747769664</v>
      </c>
      <c r="L14" s="111">
        <f t="shared" ca="1" si="1"/>
        <v>1.8698774820447825</v>
      </c>
      <c r="M14" s="112" t="e">
        <f t="shared" ca="1" si="27"/>
        <v>#VALUE!</v>
      </c>
      <c r="N14" s="112" t="e">
        <f t="shared" ca="1" si="28"/>
        <v>#VALUE!</v>
      </c>
      <c r="O14" s="113">
        <f t="shared" si="2"/>
        <v>26041.666666666668</v>
      </c>
      <c r="P14" s="114">
        <f t="shared" ref="P14:Q14" ca="1" si="37">0.1+0.11/(0.1+MAX((K14/$H14),(0.5-(0.01*(0.7*$F14/$H14))-0.01*$E$2)))</f>
        <v>0.39554003224073087</v>
      </c>
      <c r="Q14" s="114">
        <f t="shared" ca="1" si="37"/>
        <v>0.39554003224073087</v>
      </c>
      <c r="R14" s="113" t="e">
        <f t="shared" ca="1" si="4"/>
        <v>#VALUE!</v>
      </c>
      <c r="S14" s="113" t="e">
        <f t="shared" ca="1" si="5"/>
        <v>#VALUE!</v>
      </c>
      <c r="T14" s="115" t="e">
        <f t="shared" ca="1" si="6"/>
        <v>#VALUE!</v>
      </c>
      <c r="U14" s="115" t="e">
        <f t="shared" ca="1" si="7"/>
        <v>#VALUE!</v>
      </c>
      <c r="V14" s="116" t="e">
        <f t="shared" ref="V14:W14" ca="1" si="38">IF(T14*K14&gt;=((0.5*$H14)-$I14),((T14*K14)-(0.5*$H14)+$I14),(0.5*$H14)-(T14*K14)-$I14)</f>
        <v>#VALUE!</v>
      </c>
      <c r="W14" s="116" t="e">
        <f t="shared" ca="1" si="38"/>
        <v>#VALUE!</v>
      </c>
      <c r="X14" s="111" t="e">
        <f t="shared" ref="X14:Y14" ca="1" si="39">(T14*K14)+(0.5*$H14)-$I14</f>
        <v>#VALUE!</v>
      </c>
      <c r="Y14" s="111" t="e">
        <f t="shared" ca="1" si="39"/>
        <v>#VALUE!</v>
      </c>
      <c r="Z14" s="116">
        <f t="shared" ca="1" si="10"/>
        <v>6.9585092536744861</v>
      </c>
      <c r="AA14" s="116">
        <f t="shared" ca="1" si="11"/>
        <v>6.6791530427605466</v>
      </c>
      <c r="AB14" s="116">
        <f t="shared" ref="AB14:AC14" ca="1" si="40">($H$2+((1-$H$2)/(1+50*(K14/$H14)^2)))*$J14</f>
        <v>20.515718375776544</v>
      </c>
      <c r="AC14" s="116">
        <f t="shared" ca="1" si="40"/>
        <v>20.316963098186466</v>
      </c>
      <c r="AD14" s="116" t="e">
        <f t="shared" ca="1" si="13"/>
        <v>#VALUE!</v>
      </c>
      <c r="AE14" s="116" t="e">
        <f t="shared" ca="1" si="14"/>
        <v>#VALUE!</v>
      </c>
      <c r="AF14" s="117" t="e">
        <f t="shared" ca="1" si="15"/>
        <v>#VALUE!</v>
      </c>
      <c r="AG14" s="128" t="e">
        <f t="shared" ca="1" si="16"/>
        <v>#VALUE!</v>
      </c>
      <c r="AH14" s="119" t="e">
        <f t="shared" ca="1" si="17"/>
        <v>#VALUE!</v>
      </c>
      <c r="AI14" s="120" t="e">
        <f t="shared" ca="1" si="18"/>
        <v>#VALUE!</v>
      </c>
      <c r="AJ14" s="121" t="e">
        <f t="shared" ca="1" si="19"/>
        <v>#VALUE!</v>
      </c>
      <c r="AK14" s="129">
        <v>2</v>
      </c>
      <c r="AL14" s="129">
        <v>16</v>
      </c>
      <c r="AM14" s="129"/>
      <c r="AN14" s="129"/>
      <c r="AO14" s="121">
        <f t="shared" si="20"/>
        <v>4.0211199999999998</v>
      </c>
      <c r="AP14" s="121">
        <f t="shared" si="21"/>
        <v>1.827781818181818</v>
      </c>
      <c r="AQ14" s="124"/>
      <c r="AR14" s="8"/>
      <c r="AS14" s="84"/>
      <c r="AT14" s="8"/>
      <c r="AU14" s="8"/>
      <c r="AV14" s="8"/>
      <c r="AW14" s="8"/>
      <c r="AX14" s="8"/>
    </row>
    <row r="15" spans="1:50" ht="19.5" customHeight="1">
      <c r="A15" s="125" t="str">
        <f ca="1">Locsolieu!A10</f>
        <v>142</v>
      </c>
      <c r="B15" s="126">
        <f ca="1">Locsolieu!C10</f>
        <v>6.7312000000000003</v>
      </c>
      <c r="C15" s="106">
        <f ca="1">Locsolieu!D10*$C$4</f>
        <v>0.12656999999999999</v>
      </c>
      <c r="D15" s="107">
        <f ca="1">Locsolieu!E10*$C$4</f>
        <v>0.12656999999999999</v>
      </c>
      <c r="E15" s="127">
        <f ca="1">Locsolieu!F10</f>
        <v>6.7312000000000003</v>
      </c>
      <c r="F15" s="109">
        <v>510</v>
      </c>
      <c r="G15" s="110">
        <v>20</v>
      </c>
      <c r="H15" s="110">
        <v>25</v>
      </c>
      <c r="I15" s="110">
        <v>3</v>
      </c>
      <c r="J15" s="110">
        <f t="shared" si="26"/>
        <v>22</v>
      </c>
      <c r="K15" s="111">
        <f t="shared" ca="1" si="0"/>
        <v>1.8803482291419062</v>
      </c>
      <c r="L15" s="111">
        <f t="shared" ca="1" si="1"/>
        <v>1.8803482291419062</v>
      </c>
      <c r="M15" s="112" t="e">
        <f t="shared" ca="1" si="27"/>
        <v>#VALUE!</v>
      </c>
      <c r="N15" s="112" t="e">
        <f t="shared" ca="1" si="28"/>
        <v>#VALUE!</v>
      </c>
      <c r="O15" s="113">
        <f t="shared" si="2"/>
        <v>26041.666666666668</v>
      </c>
      <c r="P15" s="114">
        <f t="shared" ref="P15:Q15" ca="1" si="41">0.1+0.11/(0.1+MAX((K15/$H15),(0.5-(0.01*(0.7*$F15/$H15))-0.01*$E$2)))</f>
        <v>0.39554003224073087</v>
      </c>
      <c r="Q15" s="114">
        <f t="shared" ca="1" si="41"/>
        <v>0.39554003224073087</v>
      </c>
      <c r="R15" s="113" t="e">
        <f t="shared" ca="1" si="4"/>
        <v>#VALUE!</v>
      </c>
      <c r="S15" s="113" t="e">
        <f t="shared" ca="1" si="5"/>
        <v>#VALUE!</v>
      </c>
      <c r="T15" s="115" t="e">
        <f t="shared" ca="1" si="6"/>
        <v>#VALUE!</v>
      </c>
      <c r="U15" s="115" t="e">
        <f t="shared" ca="1" si="7"/>
        <v>#VALUE!</v>
      </c>
      <c r="V15" s="116" t="e">
        <f t="shared" ref="V15:W15" ca="1" si="42">IF(T15*K15&gt;=((0.5*$H15)-$I15),((T15*K15)-(0.5*$H15)+$I15),(0.5*$H15)-(T15*K15)-$I15)</f>
        <v>#VALUE!</v>
      </c>
      <c r="W15" s="116" t="e">
        <f t="shared" ca="1" si="42"/>
        <v>#VALUE!</v>
      </c>
      <c r="X15" s="111" t="e">
        <f t="shared" ref="X15:Y15" ca="1" si="43">(T15*K15)+(0.5*$H15)-$I15</f>
        <v>#VALUE!</v>
      </c>
      <c r="Y15" s="111" t="e">
        <f t="shared" ca="1" si="43"/>
        <v>#VALUE!</v>
      </c>
      <c r="Z15" s="116">
        <f t="shared" ca="1" si="10"/>
        <v>4.7484912295553228</v>
      </c>
      <c r="AA15" s="116">
        <f t="shared" ca="1" si="11"/>
        <v>4.7484912295553228</v>
      </c>
      <c r="AB15" s="116">
        <f t="shared" ref="AB15:AC15" ca="1" si="44">($H$2+((1-$H$2)/(1+50*(K15/$H15)^2)))*$J15</f>
        <v>20.302228976713515</v>
      </c>
      <c r="AC15" s="116">
        <f t="shared" ca="1" si="44"/>
        <v>20.302228976713515</v>
      </c>
      <c r="AD15" s="116" t="e">
        <f t="shared" ca="1" si="13"/>
        <v>#VALUE!</v>
      </c>
      <c r="AE15" s="116" t="e">
        <f t="shared" ca="1" si="14"/>
        <v>#VALUE!</v>
      </c>
      <c r="AF15" s="117" t="e">
        <f t="shared" ca="1" si="15"/>
        <v>#VALUE!</v>
      </c>
      <c r="AG15" s="128" t="e">
        <f t="shared" ca="1" si="16"/>
        <v>#VALUE!</v>
      </c>
      <c r="AH15" s="119" t="e">
        <f t="shared" ca="1" si="17"/>
        <v>#VALUE!</v>
      </c>
      <c r="AI15" s="120" t="e">
        <f t="shared" ca="1" si="18"/>
        <v>#VALUE!</v>
      </c>
      <c r="AJ15" s="121" t="e">
        <f t="shared" ca="1" si="19"/>
        <v>#VALUE!</v>
      </c>
      <c r="AK15" s="129">
        <v>2</v>
      </c>
      <c r="AL15" s="129">
        <v>16</v>
      </c>
      <c r="AM15" s="129"/>
      <c r="AN15" s="129"/>
      <c r="AO15" s="121">
        <f t="shared" si="20"/>
        <v>4.0211199999999998</v>
      </c>
      <c r="AP15" s="121">
        <f t="shared" si="21"/>
        <v>1.827781818181818</v>
      </c>
      <c r="AQ15" s="124"/>
      <c r="AR15" s="8"/>
      <c r="AS15" s="84"/>
      <c r="AT15" s="8"/>
      <c r="AU15" s="8"/>
      <c r="AV15" s="8"/>
      <c r="AW15" s="8"/>
      <c r="AX15" s="8"/>
    </row>
    <row r="16" spans="1:50" ht="19.5" customHeight="1">
      <c r="A16" s="125" t="str">
        <f ca="1">Locsolieu!A11</f>
        <v>143</v>
      </c>
      <c r="B16" s="126">
        <f ca="1">Locsolieu!C11</f>
        <v>11.863200000000001</v>
      </c>
      <c r="C16" s="106">
        <f ca="1">Locsolieu!D11*$C$4</f>
        <v>9.2700000000000005E-2</v>
      </c>
      <c r="D16" s="107">
        <f ca="1">Locsolieu!E11*$C$4</f>
        <v>0.17079</v>
      </c>
      <c r="E16" s="127">
        <f ca="1">Locsolieu!F11</f>
        <v>11.5662</v>
      </c>
      <c r="F16" s="109">
        <v>510</v>
      </c>
      <c r="G16" s="110">
        <v>20</v>
      </c>
      <c r="H16" s="110">
        <v>25</v>
      </c>
      <c r="I16" s="110">
        <v>3</v>
      </c>
      <c r="J16" s="110">
        <f t="shared" si="26"/>
        <v>22</v>
      </c>
      <c r="K16" s="111">
        <f t="shared" ca="1" si="0"/>
        <v>0.85</v>
      </c>
      <c r="L16" s="111">
        <f t="shared" ca="1" si="1"/>
        <v>1.4766301810447684</v>
      </c>
      <c r="M16" s="112" t="e">
        <f t="shared" ca="1" si="27"/>
        <v>#VALUE!</v>
      </c>
      <c r="N16" s="112" t="e">
        <f t="shared" ca="1" si="28"/>
        <v>#VALUE!</v>
      </c>
      <c r="O16" s="113">
        <f t="shared" si="2"/>
        <v>26041.666666666668</v>
      </c>
      <c r="P16" s="114">
        <f t="shared" ref="P16:Q16" ca="1" si="45">0.1+0.11/(0.1+MAX((K16/$H16),(0.5-(0.01*(0.7*$F16/$H16))-0.01*$E$2)))</f>
        <v>0.39554003224073087</v>
      </c>
      <c r="Q16" s="114">
        <f t="shared" ca="1" si="45"/>
        <v>0.39554003224073087</v>
      </c>
      <c r="R16" s="113" t="e">
        <f t="shared" ca="1" si="4"/>
        <v>#VALUE!</v>
      </c>
      <c r="S16" s="113" t="e">
        <f t="shared" ca="1" si="5"/>
        <v>#VALUE!</v>
      </c>
      <c r="T16" s="115" t="e">
        <f t="shared" ca="1" si="6"/>
        <v>#VALUE!</v>
      </c>
      <c r="U16" s="115" t="e">
        <f t="shared" ca="1" si="7"/>
        <v>#VALUE!</v>
      </c>
      <c r="V16" s="116" t="e">
        <f t="shared" ref="V16:W16" ca="1" si="46">IF(T16*K16&gt;=((0.5*$H16)-$I16),((T16*K16)-(0.5*$H16)+$I16),(0.5*$H16)-(T16*K16)-$I16)</f>
        <v>#VALUE!</v>
      </c>
      <c r="W16" s="116" t="e">
        <f t="shared" ca="1" si="46"/>
        <v>#VALUE!</v>
      </c>
      <c r="X16" s="111" t="e">
        <f t="shared" ref="X16:Y16" ca="1" si="47">(T16*K16)+(0.5*$H16)-$I16</f>
        <v>#VALUE!</v>
      </c>
      <c r="Y16" s="111" t="e">
        <f t="shared" ca="1" si="47"/>
        <v>#VALUE!</v>
      </c>
      <c r="Z16" s="116">
        <f t="shared" ca="1" si="10"/>
        <v>8.3688348518036459</v>
      </c>
      <c r="AA16" s="116">
        <f t="shared" ca="1" si="11"/>
        <v>8.1593176936181919</v>
      </c>
      <c r="AB16" s="116">
        <f t="shared" ref="AB16:AC16" ca="1" si="48">($H$2+((1-$H$2)/(1+50*(K16/$H16)^2)))*$J16</f>
        <v>21.579258839100021</v>
      </c>
      <c r="AC16" s="116">
        <f t="shared" ca="1" si="48"/>
        <v>20.85634447545112</v>
      </c>
      <c r="AD16" s="116" t="e">
        <f t="shared" ca="1" si="13"/>
        <v>#VALUE!</v>
      </c>
      <c r="AE16" s="116" t="e">
        <f t="shared" ca="1" si="14"/>
        <v>#VALUE!</v>
      </c>
      <c r="AF16" s="117" t="e">
        <f t="shared" ca="1" si="15"/>
        <v>#VALUE!</v>
      </c>
      <c r="AG16" s="128" t="e">
        <f t="shared" ca="1" si="16"/>
        <v>#VALUE!</v>
      </c>
      <c r="AH16" s="119" t="e">
        <f t="shared" ca="1" si="17"/>
        <v>#VALUE!</v>
      </c>
      <c r="AI16" s="120" t="e">
        <f t="shared" ca="1" si="18"/>
        <v>#VALUE!</v>
      </c>
      <c r="AJ16" s="121" t="e">
        <f t="shared" ca="1" si="19"/>
        <v>#VALUE!</v>
      </c>
      <c r="AK16" s="129">
        <v>2</v>
      </c>
      <c r="AL16" s="129">
        <v>16</v>
      </c>
      <c r="AM16" s="129"/>
      <c r="AN16" s="129"/>
      <c r="AO16" s="121">
        <f t="shared" si="20"/>
        <v>4.0211199999999998</v>
      </c>
      <c r="AP16" s="121">
        <f t="shared" si="21"/>
        <v>1.827781818181818</v>
      </c>
      <c r="AQ16" s="124"/>
      <c r="AR16" s="8"/>
      <c r="AS16" s="84"/>
      <c r="AT16" s="8"/>
      <c r="AU16" s="8"/>
      <c r="AV16" s="8"/>
      <c r="AW16" s="8"/>
      <c r="AX16" s="8"/>
    </row>
    <row r="17" spans="1:50" ht="19.5" customHeight="1">
      <c r="A17" s="125" t="str">
        <f ca="1">Locsolieu!A12</f>
        <v>144</v>
      </c>
      <c r="B17" s="126">
        <f ca="1">Locsolieu!C12</f>
        <v>9.0172000000000008</v>
      </c>
      <c r="C17" s="106">
        <f ca="1">Locsolieu!D12*$C$4</f>
        <v>0.17047999999999999</v>
      </c>
      <c r="D17" s="107">
        <f ca="1">Locsolieu!E12*$C$4</f>
        <v>0.17898</v>
      </c>
      <c r="E17" s="127">
        <f ca="1">Locsolieu!F12</f>
        <v>8.6212</v>
      </c>
      <c r="F17" s="109">
        <v>510</v>
      </c>
      <c r="G17" s="110">
        <v>20</v>
      </c>
      <c r="H17" s="110">
        <v>25</v>
      </c>
      <c r="I17" s="110">
        <v>3</v>
      </c>
      <c r="J17" s="110">
        <f t="shared" si="26"/>
        <v>22</v>
      </c>
      <c r="K17" s="111">
        <f t="shared" ca="1" si="0"/>
        <v>1.8906090582442441</v>
      </c>
      <c r="L17" s="111">
        <f t="shared" ca="1" si="1"/>
        <v>2.0760450981301908</v>
      </c>
      <c r="M17" s="112" t="e">
        <f t="shared" ca="1" si="27"/>
        <v>#VALUE!</v>
      </c>
      <c r="N17" s="112" t="e">
        <f t="shared" ca="1" si="28"/>
        <v>#VALUE!</v>
      </c>
      <c r="O17" s="113">
        <f t="shared" si="2"/>
        <v>26041.666666666668</v>
      </c>
      <c r="P17" s="114">
        <f t="shared" ref="P17:Q17" ca="1" si="49">0.1+0.11/(0.1+MAX((K17/$H17),(0.5-(0.01*(0.7*$F17/$H17))-0.01*$E$2)))</f>
        <v>0.39554003224073087</v>
      </c>
      <c r="Q17" s="114">
        <f t="shared" ca="1" si="49"/>
        <v>0.39554003224073087</v>
      </c>
      <c r="R17" s="113" t="e">
        <f t="shared" ca="1" si="4"/>
        <v>#VALUE!</v>
      </c>
      <c r="S17" s="113" t="e">
        <f t="shared" ca="1" si="5"/>
        <v>#VALUE!</v>
      </c>
      <c r="T17" s="115" t="e">
        <f t="shared" ca="1" si="6"/>
        <v>#VALUE!</v>
      </c>
      <c r="U17" s="115" t="e">
        <f t="shared" ca="1" si="7"/>
        <v>#VALUE!</v>
      </c>
      <c r="V17" s="116" t="e">
        <f t="shared" ref="V17:W17" ca="1" si="50">IF(T17*K17&gt;=((0.5*$H17)-$I17),((T17*K17)-(0.5*$H17)+$I17),(0.5*$H17)-(T17*K17)-$I17)</f>
        <v>#VALUE!</v>
      </c>
      <c r="W17" s="116" t="e">
        <f t="shared" ca="1" si="50"/>
        <v>#VALUE!</v>
      </c>
      <c r="X17" s="111" t="e">
        <f t="shared" ref="X17:Y17" ca="1" si="51">(T17*K17)+(0.5*$H17)-$I17</f>
        <v>#VALUE!</v>
      </c>
      <c r="Y17" s="111" t="e">
        <f t="shared" ca="1" si="51"/>
        <v>#VALUE!</v>
      </c>
      <c r="Z17" s="116">
        <f t="shared" ca="1" si="10"/>
        <v>6.361138447103972</v>
      </c>
      <c r="AA17" s="116">
        <f t="shared" ca="1" si="11"/>
        <v>6.0817822361900333</v>
      </c>
      <c r="AB17" s="116">
        <f t="shared" ref="AB17:AC17" ca="1" si="52">($H$2+((1-$H$2)/(1+50*(K17/$H17)^2)))*$J17</f>
        <v>20.287780841911019</v>
      </c>
      <c r="AC17" s="116">
        <f t="shared" ca="1" si="52"/>
        <v>20.025770994950413</v>
      </c>
      <c r="AD17" s="116" t="e">
        <f t="shared" ca="1" si="13"/>
        <v>#VALUE!</v>
      </c>
      <c r="AE17" s="116" t="e">
        <f t="shared" ca="1" si="14"/>
        <v>#VALUE!</v>
      </c>
      <c r="AF17" s="117" t="e">
        <f t="shared" ca="1" si="15"/>
        <v>#VALUE!</v>
      </c>
      <c r="AG17" s="128" t="e">
        <f t="shared" ca="1" si="16"/>
        <v>#VALUE!</v>
      </c>
      <c r="AH17" s="119" t="e">
        <f t="shared" ca="1" si="17"/>
        <v>#VALUE!</v>
      </c>
      <c r="AI17" s="120" t="e">
        <f t="shared" ca="1" si="18"/>
        <v>#VALUE!</v>
      </c>
      <c r="AJ17" s="121" t="e">
        <f t="shared" ca="1" si="19"/>
        <v>#VALUE!</v>
      </c>
      <c r="AK17" s="129">
        <v>2</v>
      </c>
      <c r="AL17" s="129">
        <v>16</v>
      </c>
      <c r="AM17" s="129"/>
      <c r="AN17" s="129"/>
      <c r="AO17" s="121">
        <f t="shared" si="20"/>
        <v>4.0211199999999998</v>
      </c>
      <c r="AP17" s="121">
        <f t="shared" si="21"/>
        <v>1.827781818181818</v>
      </c>
      <c r="AQ17" s="124"/>
      <c r="AR17" s="8"/>
      <c r="AS17" s="84"/>
      <c r="AT17" s="8"/>
      <c r="AU17" s="8"/>
      <c r="AV17" s="8"/>
      <c r="AW17" s="8"/>
      <c r="AX17" s="8"/>
    </row>
    <row r="18" spans="1:50" ht="19.5" customHeight="1">
      <c r="A18" s="125" t="str">
        <f ca="1">Locsolieu!A13</f>
        <v>145</v>
      </c>
      <c r="B18" s="126">
        <f ca="1">Locsolieu!C13</f>
        <v>5.8860999999999999</v>
      </c>
      <c r="C18" s="106">
        <f ca="1">Locsolieu!D13*$C$4</f>
        <v>0.10911999999999999</v>
      </c>
      <c r="D18" s="107">
        <f ca="1">Locsolieu!E13*$C$4</f>
        <v>0.10911999999999999</v>
      </c>
      <c r="E18" s="127">
        <f ca="1">Locsolieu!F13</f>
        <v>5.8860999999999999</v>
      </c>
      <c r="F18" s="109">
        <v>510</v>
      </c>
      <c r="G18" s="110">
        <v>20</v>
      </c>
      <c r="H18" s="110">
        <v>25</v>
      </c>
      <c r="I18" s="110">
        <v>3</v>
      </c>
      <c r="J18" s="110">
        <f t="shared" si="26"/>
        <v>22</v>
      </c>
      <c r="K18" s="111">
        <f t="shared" ca="1" si="0"/>
        <v>1.8538590917585498</v>
      </c>
      <c r="L18" s="111">
        <f t="shared" ca="1" si="1"/>
        <v>1.8538590917585498</v>
      </c>
      <c r="M18" s="112" t="e">
        <f t="shared" ca="1" si="27"/>
        <v>#VALUE!</v>
      </c>
      <c r="N18" s="112" t="e">
        <f t="shared" ca="1" si="28"/>
        <v>#VALUE!</v>
      </c>
      <c r="O18" s="113">
        <f t="shared" si="2"/>
        <v>26041.666666666668</v>
      </c>
      <c r="P18" s="114">
        <f t="shared" ref="P18:Q18" ca="1" si="53">0.1+0.11/(0.1+MAX((K18/$H18),(0.5-(0.01*(0.7*$F18/$H18))-0.01*$E$2)))</f>
        <v>0.39554003224073087</v>
      </c>
      <c r="Q18" s="114">
        <f t="shared" ca="1" si="53"/>
        <v>0.39554003224073087</v>
      </c>
      <c r="R18" s="113" t="e">
        <f t="shared" ca="1" si="4"/>
        <v>#VALUE!</v>
      </c>
      <c r="S18" s="113" t="e">
        <f t="shared" ca="1" si="5"/>
        <v>#VALUE!</v>
      </c>
      <c r="T18" s="115" t="e">
        <f t="shared" ca="1" si="6"/>
        <v>#VALUE!</v>
      </c>
      <c r="U18" s="115" t="e">
        <f t="shared" ca="1" si="7"/>
        <v>#VALUE!</v>
      </c>
      <c r="V18" s="116" t="e">
        <f t="shared" ref="V18:W18" ca="1" si="54">IF(T18*K18&gt;=((0.5*$H18)-$I18),((T18*K18)-(0.5*$H18)+$I18),(0.5*$H18)-(T18*K18)-$I18)</f>
        <v>#VALUE!</v>
      </c>
      <c r="W18" s="116" t="e">
        <f t="shared" ca="1" si="54"/>
        <v>#VALUE!</v>
      </c>
      <c r="X18" s="111" t="e">
        <f t="shared" ref="X18:Y18" ca="1" si="55">(T18*K18)+(0.5*$H18)-$I18</f>
        <v>#VALUE!</v>
      </c>
      <c r="Y18" s="111" t="e">
        <f t="shared" ca="1" si="55"/>
        <v>#VALUE!</v>
      </c>
      <c r="Z18" s="116">
        <f t="shared" ca="1" si="10"/>
        <v>4.1523196794458022</v>
      </c>
      <c r="AA18" s="116">
        <f t="shared" ca="1" si="11"/>
        <v>4.1523196794458022</v>
      </c>
      <c r="AB18" s="116">
        <f t="shared" ref="AB18:AC18" ca="1" si="56">($H$2+((1-$H$2)/(1+50*(K18/$H18)^2)))*$J18</f>
        <v>20.339483400858384</v>
      </c>
      <c r="AC18" s="116">
        <f t="shared" ca="1" si="56"/>
        <v>20.339483400858384</v>
      </c>
      <c r="AD18" s="116" t="e">
        <f t="shared" ca="1" si="13"/>
        <v>#VALUE!</v>
      </c>
      <c r="AE18" s="116" t="e">
        <f t="shared" ca="1" si="14"/>
        <v>#VALUE!</v>
      </c>
      <c r="AF18" s="117" t="e">
        <f t="shared" ca="1" si="15"/>
        <v>#VALUE!</v>
      </c>
      <c r="AG18" s="128" t="e">
        <f t="shared" ca="1" si="16"/>
        <v>#VALUE!</v>
      </c>
      <c r="AH18" s="119" t="e">
        <f t="shared" ca="1" si="17"/>
        <v>#VALUE!</v>
      </c>
      <c r="AI18" s="120" t="e">
        <f t="shared" ca="1" si="18"/>
        <v>#VALUE!</v>
      </c>
      <c r="AJ18" s="121" t="e">
        <f t="shared" ca="1" si="19"/>
        <v>#VALUE!</v>
      </c>
      <c r="AK18" s="129">
        <v>2</v>
      </c>
      <c r="AL18" s="129">
        <v>16</v>
      </c>
      <c r="AM18" s="129"/>
      <c r="AN18" s="129"/>
      <c r="AO18" s="121">
        <f t="shared" si="20"/>
        <v>4.0211199999999998</v>
      </c>
      <c r="AP18" s="121">
        <f t="shared" si="21"/>
        <v>1.827781818181818</v>
      </c>
      <c r="AQ18" s="124"/>
      <c r="AR18" s="8"/>
      <c r="AS18" s="84"/>
      <c r="AT18" s="8"/>
      <c r="AU18" s="8"/>
      <c r="AV18" s="8"/>
      <c r="AW18" s="8"/>
      <c r="AX18" s="8"/>
    </row>
    <row r="19" spans="1:50" ht="19.5" customHeight="1">
      <c r="A19" s="125" t="str">
        <f ca="1">Locsolieu!A14</f>
        <v>146</v>
      </c>
      <c r="B19" s="126">
        <f ca="1">Locsolieu!C14</f>
        <v>13.4491</v>
      </c>
      <c r="C19" s="106">
        <f ca="1">Locsolieu!D14*$C$4</f>
        <v>6.0010000000000001E-2</v>
      </c>
      <c r="D19" s="107">
        <f ca="1">Locsolieu!E14*$C$4</f>
        <v>0.13813</v>
      </c>
      <c r="E19" s="127">
        <f ca="1">Locsolieu!F14</f>
        <v>13.152100000000001</v>
      </c>
      <c r="F19" s="109">
        <v>510</v>
      </c>
      <c r="G19" s="110">
        <v>20</v>
      </c>
      <c r="H19" s="110">
        <v>25</v>
      </c>
      <c r="I19" s="110">
        <v>3</v>
      </c>
      <c r="J19" s="110">
        <f t="shared" si="26"/>
        <v>22</v>
      </c>
      <c r="K19" s="111">
        <f t="shared" ca="1" si="0"/>
        <v>0.85</v>
      </c>
      <c r="L19" s="111">
        <f t="shared" ca="1" si="1"/>
        <v>1.0502505303335588</v>
      </c>
      <c r="M19" s="112" t="e">
        <f t="shared" ca="1" si="27"/>
        <v>#VALUE!</v>
      </c>
      <c r="N19" s="112" t="e">
        <f t="shared" ca="1" si="28"/>
        <v>#VALUE!</v>
      </c>
      <c r="O19" s="113">
        <f t="shared" si="2"/>
        <v>26041.666666666668</v>
      </c>
      <c r="P19" s="114">
        <f t="shared" ref="P19:Q19" ca="1" si="57">0.1+0.11/(0.1+MAX((K19/$H19),(0.5-(0.01*(0.7*$F19/$H19))-0.01*$E$2)))</f>
        <v>0.39554003224073087</v>
      </c>
      <c r="Q19" s="114">
        <f t="shared" ca="1" si="57"/>
        <v>0.39554003224073087</v>
      </c>
      <c r="R19" s="113" t="e">
        <f t="shared" ca="1" si="4"/>
        <v>#VALUE!</v>
      </c>
      <c r="S19" s="113" t="e">
        <f t="shared" ca="1" si="5"/>
        <v>#VALUE!</v>
      </c>
      <c r="T19" s="115" t="e">
        <f t="shared" ca="1" si="6"/>
        <v>#VALUE!</v>
      </c>
      <c r="U19" s="115" t="e">
        <f t="shared" ca="1" si="7"/>
        <v>#VALUE!</v>
      </c>
      <c r="V19" s="116" t="e">
        <f t="shared" ref="V19:W19" ca="1" si="58">IF(T19*K19&gt;=((0.5*$H19)-$I19),((T19*K19)-(0.5*$H19)+$I19),(0.5*$H19)-(T19*K19)-$I19)</f>
        <v>#VALUE!</v>
      </c>
      <c r="W19" s="116" t="e">
        <f t="shared" ca="1" si="58"/>
        <v>#VALUE!</v>
      </c>
      <c r="X19" s="111" t="e">
        <f t="shared" ref="X19:Y19" ca="1" si="59">(T19*K19)+(0.5*$H19)-$I19</f>
        <v>#VALUE!</v>
      </c>
      <c r="Y19" s="111" t="e">
        <f t="shared" ca="1" si="59"/>
        <v>#VALUE!</v>
      </c>
      <c r="Z19" s="116">
        <f t="shared" ca="1" si="10"/>
        <v>9.4876000409158081</v>
      </c>
      <c r="AA19" s="116">
        <f t="shared" ca="1" si="11"/>
        <v>9.2780828827303541</v>
      </c>
      <c r="AB19" s="116">
        <f t="shared" ref="AB19:AC19" ca="1" si="60">($H$2+((1-$H$2)/(1+50*(K19/$H19)^2)))*$J19</f>
        <v>21.579258839100021</v>
      </c>
      <c r="AC19" s="116">
        <f t="shared" ca="1" si="60"/>
        <v>21.375631462543129</v>
      </c>
      <c r="AD19" s="116" t="e">
        <f t="shared" ca="1" si="13"/>
        <v>#VALUE!</v>
      </c>
      <c r="AE19" s="116" t="e">
        <f t="shared" ca="1" si="14"/>
        <v>#VALUE!</v>
      </c>
      <c r="AF19" s="117" t="e">
        <f t="shared" ca="1" si="15"/>
        <v>#VALUE!</v>
      </c>
      <c r="AG19" s="128" t="e">
        <f t="shared" ca="1" si="16"/>
        <v>#VALUE!</v>
      </c>
      <c r="AH19" s="119" t="e">
        <f t="shared" ca="1" si="17"/>
        <v>#VALUE!</v>
      </c>
      <c r="AI19" s="120" t="e">
        <f t="shared" ca="1" si="18"/>
        <v>#VALUE!</v>
      </c>
      <c r="AJ19" s="121" t="e">
        <f t="shared" ca="1" si="19"/>
        <v>#VALUE!</v>
      </c>
      <c r="AK19" s="129">
        <v>2</v>
      </c>
      <c r="AL19" s="129">
        <v>16</v>
      </c>
      <c r="AM19" s="129"/>
      <c r="AN19" s="129"/>
      <c r="AO19" s="121">
        <f t="shared" si="20"/>
        <v>4.0211199999999998</v>
      </c>
      <c r="AP19" s="121">
        <f t="shared" si="21"/>
        <v>1.827781818181818</v>
      </c>
      <c r="AQ19" s="124"/>
      <c r="AR19" s="8"/>
      <c r="AS19" s="84"/>
      <c r="AT19" s="8"/>
      <c r="AU19" s="8"/>
      <c r="AV19" s="8"/>
      <c r="AW19" s="8"/>
      <c r="AX19" s="8"/>
    </row>
    <row r="20" spans="1:50" ht="19.5" customHeight="1">
      <c r="A20" s="125" t="str">
        <f ca="1">Locsolieu!A15</f>
        <v>147</v>
      </c>
      <c r="B20" s="126">
        <f ca="1">Locsolieu!C15</f>
        <v>10.675599999999999</v>
      </c>
      <c r="C20" s="106">
        <f ca="1">Locsolieu!D15*$C$4</f>
        <v>0.18526999999999999</v>
      </c>
      <c r="D20" s="107">
        <f ca="1">Locsolieu!E15*$C$4</f>
        <v>0.18526999999999999</v>
      </c>
      <c r="E20" s="127">
        <f ca="1">Locsolieu!F15</f>
        <v>10.675599999999999</v>
      </c>
      <c r="F20" s="109">
        <v>510</v>
      </c>
      <c r="G20" s="110">
        <v>20</v>
      </c>
      <c r="H20" s="110">
        <v>25</v>
      </c>
      <c r="I20" s="110">
        <v>3</v>
      </c>
      <c r="J20" s="110">
        <f t="shared" si="26"/>
        <v>22</v>
      </c>
      <c r="K20" s="111">
        <f t="shared" ca="1" si="0"/>
        <v>1.7354528082730711</v>
      </c>
      <c r="L20" s="111">
        <f t="shared" ca="1" si="1"/>
        <v>1.7354528082730711</v>
      </c>
      <c r="M20" s="112" t="e">
        <f t="shared" ca="1" si="27"/>
        <v>#VALUE!</v>
      </c>
      <c r="N20" s="112" t="e">
        <f t="shared" ca="1" si="28"/>
        <v>#VALUE!</v>
      </c>
      <c r="O20" s="113">
        <f t="shared" si="2"/>
        <v>26041.666666666668</v>
      </c>
      <c r="P20" s="114">
        <f t="shared" ref="P20:Q20" ca="1" si="61">0.1+0.11/(0.1+MAX((K20/$H20),(0.5-(0.01*(0.7*$F20/$H20))-0.01*$E$2)))</f>
        <v>0.39554003224073087</v>
      </c>
      <c r="Q20" s="114">
        <f t="shared" ca="1" si="61"/>
        <v>0.39554003224073087</v>
      </c>
      <c r="R20" s="113" t="e">
        <f t="shared" ca="1" si="4"/>
        <v>#VALUE!</v>
      </c>
      <c r="S20" s="113" t="e">
        <f t="shared" ca="1" si="5"/>
        <v>#VALUE!</v>
      </c>
      <c r="T20" s="115" t="e">
        <f t="shared" ca="1" si="6"/>
        <v>#VALUE!</v>
      </c>
      <c r="U20" s="115" t="e">
        <f t="shared" ca="1" si="7"/>
        <v>#VALUE!</v>
      </c>
      <c r="V20" s="116" t="e">
        <f t="shared" ref="V20:W20" ca="1" si="62">IF(T20*K20&gt;=((0.5*$H20)-$I20),((T20*K20)-(0.5*$H20)+$I20),(0.5*$H20)-(T20*K20)-$I20)</f>
        <v>#VALUE!</v>
      </c>
      <c r="W20" s="116" t="e">
        <f t="shared" ca="1" si="62"/>
        <v>#VALUE!</v>
      </c>
      <c r="X20" s="111" t="e">
        <f t="shared" ref="X20:Y20" ca="1" si="63">(T20*K20)+(0.5*$H20)-$I20</f>
        <v>#VALUE!</v>
      </c>
      <c r="Y20" s="111" t="e">
        <f t="shared" ca="1" si="63"/>
        <v>#VALUE!</v>
      </c>
      <c r="Z20" s="116">
        <f t="shared" ca="1" si="10"/>
        <v>7.5310483970526496</v>
      </c>
      <c r="AA20" s="116">
        <f t="shared" ca="1" si="11"/>
        <v>7.5310483970526496</v>
      </c>
      <c r="AB20" s="116">
        <f t="shared" ref="AB20:AC20" ca="1" si="64">($H$2+((1-$H$2)/(1+50*(K20/$H20)^2)))*$J20</f>
        <v>20.504955068347055</v>
      </c>
      <c r="AC20" s="116">
        <f t="shared" ca="1" si="64"/>
        <v>20.504955068347055</v>
      </c>
      <c r="AD20" s="116" t="e">
        <f t="shared" ca="1" si="13"/>
        <v>#VALUE!</v>
      </c>
      <c r="AE20" s="116" t="e">
        <f t="shared" ca="1" si="14"/>
        <v>#VALUE!</v>
      </c>
      <c r="AF20" s="117" t="e">
        <f t="shared" ca="1" si="15"/>
        <v>#VALUE!</v>
      </c>
      <c r="AG20" s="128" t="e">
        <f t="shared" ca="1" si="16"/>
        <v>#VALUE!</v>
      </c>
      <c r="AH20" s="119" t="e">
        <f t="shared" ca="1" si="17"/>
        <v>#VALUE!</v>
      </c>
      <c r="AI20" s="120" t="e">
        <f t="shared" ca="1" si="18"/>
        <v>#VALUE!</v>
      </c>
      <c r="AJ20" s="121" t="e">
        <f t="shared" ca="1" si="19"/>
        <v>#VALUE!</v>
      </c>
      <c r="AK20" s="129"/>
      <c r="AL20" s="129"/>
      <c r="AM20" s="129"/>
      <c r="AN20" s="129"/>
      <c r="AO20" s="121">
        <f t="shared" si="20"/>
        <v>0</v>
      </c>
      <c r="AP20" s="121">
        <f t="shared" si="21"/>
        <v>0</v>
      </c>
      <c r="AQ20" s="124"/>
      <c r="AR20" s="8"/>
      <c r="AS20" s="84"/>
      <c r="AT20" s="8"/>
      <c r="AU20" s="8"/>
      <c r="AV20" s="8"/>
      <c r="AW20" s="8"/>
      <c r="AX20" s="8"/>
    </row>
    <row r="21" spans="1:50" ht="19.5" customHeight="1">
      <c r="A21" s="125" t="str">
        <f ca="1">Locsolieu!A16</f>
        <v>148</v>
      </c>
      <c r="B21" s="126">
        <f ca="1">Locsolieu!C16</f>
        <v>7.6909999999999998</v>
      </c>
      <c r="C21" s="106">
        <f ca="1">Locsolieu!D16*$C$4</f>
        <v>0.16833000000000001</v>
      </c>
      <c r="D21" s="107">
        <f ca="1">Locsolieu!E16*$C$4</f>
        <v>0.16833000000000001</v>
      </c>
      <c r="E21" s="127">
        <f ca="1">Locsolieu!F16</f>
        <v>7.6909999999999998</v>
      </c>
      <c r="F21" s="109">
        <v>510</v>
      </c>
      <c r="G21" s="110">
        <v>20</v>
      </c>
      <c r="H21" s="110">
        <v>25</v>
      </c>
      <c r="I21" s="110">
        <v>3</v>
      </c>
      <c r="J21" s="110">
        <f t="shared" si="26"/>
        <v>22</v>
      </c>
      <c r="K21" s="111">
        <f t="shared" ca="1" si="0"/>
        <v>2.1886620725523342</v>
      </c>
      <c r="L21" s="111">
        <f t="shared" ca="1" si="1"/>
        <v>2.1886620725523342</v>
      </c>
      <c r="M21" s="112" t="e">
        <f t="shared" ca="1" si="27"/>
        <v>#VALUE!</v>
      </c>
      <c r="N21" s="112" t="e">
        <f t="shared" ca="1" si="28"/>
        <v>#VALUE!</v>
      </c>
      <c r="O21" s="113">
        <f t="shared" si="2"/>
        <v>26041.666666666668</v>
      </c>
      <c r="P21" s="114">
        <f t="shared" ref="P21:Q21" ca="1" si="65">0.1+0.11/(0.1+MAX((K21/$H21),(0.5-(0.01*(0.7*$F21/$H21))-0.01*$E$2)))</f>
        <v>0.39554003224073087</v>
      </c>
      <c r="Q21" s="114">
        <f t="shared" ca="1" si="65"/>
        <v>0.39554003224073087</v>
      </c>
      <c r="R21" s="113" t="e">
        <f t="shared" ca="1" si="4"/>
        <v>#VALUE!</v>
      </c>
      <c r="S21" s="113" t="e">
        <f t="shared" ca="1" si="5"/>
        <v>#VALUE!</v>
      </c>
      <c r="T21" s="115" t="e">
        <f t="shared" ca="1" si="6"/>
        <v>#VALUE!</v>
      </c>
      <c r="U21" s="115" t="e">
        <f t="shared" ca="1" si="7"/>
        <v>#VALUE!</v>
      </c>
      <c r="V21" s="116" t="e">
        <f t="shared" ref="V21:W21" ca="1" si="66">IF(T21*K21&gt;=((0.5*$H21)-$I21),((T21*K21)-(0.5*$H21)+$I21),(0.5*$H21)-(T21*K21)-$I21)</f>
        <v>#VALUE!</v>
      </c>
      <c r="W21" s="116" t="e">
        <f t="shared" ca="1" si="66"/>
        <v>#VALUE!</v>
      </c>
      <c r="X21" s="111" t="e">
        <f t="shared" ref="X21:Y21" ca="1" si="67">(T21*K21)+(0.5*$H21)-$I21</f>
        <v>#VALUE!</v>
      </c>
      <c r="Y21" s="111" t="e">
        <f t="shared" ca="1" si="67"/>
        <v>#VALUE!</v>
      </c>
      <c r="Z21" s="116">
        <f t="shared" ca="1" si="10"/>
        <v>5.4255773185330973</v>
      </c>
      <c r="AA21" s="116">
        <f t="shared" ca="1" si="11"/>
        <v>5.4255773185330973</v>
      </c>
      <c r="AB21" s="116">
        <f t="shared" ref="AB21:AC21" ca="1" si="68">($H$2+((1-$H$2)/(1+50*(K21/$H21)^2)))*$J21</f>
        <v>19.86672381156399</v>
      </c>
      <c r="AC21" s="116">
        <f t="shared" ca="1" si="68"/>
        <v>19.86672381156399</v>
      </c>
      <c r="AD21" s="116" t="e">
        <f t="shared" ca="1" si="13"/>
        <v>#VALUE!</v>
      </c>
      <c r="AE21" s="116" t="e">
        <f t="shared" ca="1" si="14"/>
        <v>#VALUE!</v>
      </c>
      <c r="AF21" s="117" t="e">
        <f t="shared" ca="1" si="15"/>
        <v>#VALUE!</v>
      </c>
      <c r="AG21" s="128" t="e">
        <f t="shared" ca="1" si="16"/>
        <v>#VALUE!</v>
      </c>
      <c r="AH21" s="119" t="e">
        <f t="shared" ca="1" si="17"/>
        <v>#VALUE!</v>
      </c>
      <c r="AI21" s="120" t="e">
        <f t="shared" ca="1" si="18"/>
        <v>#VALUE!</v>
      </c>
      <c r="AJ21" s="121" t="e">
        <f t="shared" ca="1" si="19"/>
        <v>#VALUE!</v>
      </c>
      <c r="AK21" s="129"/>
      <c r="AL21" s="129"/>
      <c r="AM21" s="129"/>
      <c r="AN21" s="129"/>
      <c r="AO21" s="121">
        <f t="shared" si="20"/>
        <v>0</v>
      </c>
      <c r="AP21" s="121">
        <f t="shared" si="21"/>
        <v>0</v>
      </c>
      <c r="AQ21" s="124"/>
      <c r="AR21" s="8"/>
      <c r="AS21" s="84"/>
      <c r="AT21" s="8"/>
      <c r="AU21" s="8"/>
      <c r="AV21" s="8"/>
      <c r="AW21" s="8"/>
      <c r="AX21" s="8"/>
    </row>
    <row r="22" spans="1:50" ht="19.5" customHeight="1">
      <c r="A22" s="125" t="str">
        <f ca="1">Locsolieu!A17</f>
        <v>149</v>
      </c>
      <c r="B22" s="126">
        <f ca="1">Locsolieu!C17</f>
        <v>17.010200000000001</v>
      </c>
      <c r="C22" s="106">
        <f ca="1">Locsolieu!D17*$C$4</f>
        <v>6.7599999999999993E-2</v>
      </c>
      <c r="D22" s="107">
        <f ca="1">Locsolieu!E17*$C$4</f>
        <v>0.14584</v>
      </c>
      <c r="E22" s="127">
        <f ca="1">Locsolieu!F17</f>
        <v>16.713200000000001</v>
      </c>
      <c r="F22" s="109">
        <v>510</v>
      </c>
      <c r="G22" s="110">
        <v>20</v>
      </c>
      <c r="H22" s="110">
        <v>25</v>
      </c>
      <c r="I22" s="110">
        <v>3</v>
      </c>
      <c r="J22" s="110">
        <f t="shared" si="26"/>
        <v>22</v>
      </c>
      <c r="K22" s="111">
        <f t="shared" ca="1" si="0"/>
        <v>0.85</v>
      </c>
      <c r="L22" s="111">
        <f t="shared" ca="1" si="1"/>
        <v>0.87260369049613462</v>
      </c>
      <c r="M22" s="112" t="e">
        <f t="shared" ca="1" si="27"/>
        <v>#VALUE!</v>
      </c>
      <c r="N22" s="112" t="e">
        <f t="shared" ca="1" si="28"/>
        <v>#VALUE!</v>
      </c>
      <c r="O22" s="113">
        <f t="shared" si="2"/>
        <v>26041.666666666668</v>
      </c>
      <c r="P22" s="114">
        <f t="shared" ref="P22:Q22" ca="1" si="69">0.1+0.11/(0.1+MAX((K22/$H22),(0.5-(0.01*(0.7*$F22/$H22))-0.01*$E$2)))</f>
        <v>0.39554003224073087</v>
      </c>
      <c r="Q22" s="114">
        <f t="shared" ca="1" si="69"/>
        <v>0.39554003224073087</v>
      </c>
      <c r="R22" s="113" t="e">
        <f t="shared" ca="1" si="4"/>
        <v>#VALUE!</v>
      </c>
      <c r="S22" s="113" t="e">
        <f t="shared" ca="1" si="5"/>
        <v>#VALUE!</v>
      </c>
      <c r="T22" s="115" t="e">
        <f t="shared" ca="1" si="6"/>
        <v>#VALUE!</v>
      </c>
      <c r="U22" s="115" t="e">
        <f t="shared" ca="1" si="7"/>
        <v>#VALUE!</v>
      </c>
      <c r="V22" s="116" t="e">
        <f t="shared" ref="V22:W22" ca="1" si="70">IF(T22*K22&gt;=((0.5*$H22)-$I22),((T22*K22)-(0.5*$H22)+$I22),(0.5*$H22)-(T22*K22)-$I22)</f>
        <v>#VALUE!</v>
      </c>
      <c r="W22" s="116" t="e">
        <f t="shared" ca="1" si="70"/>
        <v>#VALUE!</v>
      </c>
      <c r="X22" s="111" t="e">
        <f t="shared" ref="X22:Y22" ca="1" si="71">(T22*K22)+(0.5*$H22)-$I22</f>
        <v>#VALUE!</v>
      </c>
      <c r="Y22" s="111" t="e">
        <f t="shared" ca="1" si="71"/>
        <v>#VALUE!</v>
      </c>
      <c r="Z22" s="116">
        <f t="shared" ca="1" si="10"/>
        <v>11.999760148707802</v>
      </c>
      <c r="AA22" s="116">
        <f t="shared" ca="1" si="11"/>
        <v>11.790242990522346</v>
      </c>
      <c r="AB22" s="116">
        <f t="shared" ref="AB22:AC22" ca="1" si="72">($H$2+((1-$H$2)/(1+50*(K22/$H22)^2)))*$J22</f>
        <v>21.579258839100021</v>
      </c>
      <c r="AC22" s="116">
        <f t="shared" ca="1" si="72"/>
        <v>21.557886045349257</v>
      </c>
      <c r="AD22" s="116" t="e">
        <f t="shared" ca="1" si="13"/>
        <v>#VALUE!</v>
      </c>
      <c r="AE22" s="116" t="e">
        <f t="shared" ca="1" si="14"/>
        <v>#VALUE!</v>
      </c>
      <c r="AF22" s="117" t="e">
        <f t="shared" ca="1" si="15"/>
        <v>#VALUE!</v>
      </c>
      <c r="AG22" s="128" t="e">
        <f t="shared" ca="1" si="16"/>
        <v>#VALUE!</v>
      </c>
      <c r="AH22" s="119" t="e">
        <f t="shared" ca="1" si="17"/>
        <v>#VALUE!</v>
      </c>
      <c r="AI22" s="120" t="e">
        <f t="shared" ca="1" si="18"/>
        <v>#VALUE!</v>
      </c>
      <c r="AJ22" s="121" t="e">
        <f t="shared" ca="1" si="19"/>
        <v>#VALUE!</v>
      </c>
      <c r="AK22" s="129"/>
      <c r="AL22" s="129"/>
      <c r="AM22" s="129"/>
      <c r="AN22" s="129"/>
      <c r="AO22" s="121">
        <f t="shared" si="20"/>
        <v>0</v>
      </c>
      <c r="AP22" s="121">
        <f t="shared" si="21"/>
        <v>0</v>
      </c>
      <c r="AQ22" s="124"/>
      <c r="AR22" s="8"/>
      <c r="AS22" s="84"/>
      <c r="AT22" s="8"/>
      <c r="AU22" s="8"/>
      <c r="AV22" s="8"/>
      <c r="AW22" s="8"/>
      <c r="AX22" s="8"/>
    </row>
    <row r="23" spans="1:50" ht="19.5" customHeight="1">
      <c r="A23" s="125" t="str">
        <f ca="1">Locsolieu!A18</f>
        <v>150</v>
      </c>
      <c r="B23" s="126">
        <f ca="1">Locsolieu!C18</f>
        <v>11.938800000000001</v>
      </c>
      <c r="C23" s="106">
        <f ca="1">Locsolieu!D18*$C$4</f>
        <v>0.186</v>
      </c>
      <c r="D23" s="107">
        <f ca="1">Locsolieu!E18*$C$4</f>
        <v>0.19241</v>
      </c>
      <c r="E23" s="127">
        <f ca="1">Locsolieu!F18</f>
        <v>11.5428</v>
      </c>
      <c r="F23" s="109">
        <v>510</v>
      </c>
      <c r="G23" s="110">
        <v>20</v>
      </c>
      <c r="H23" s="110">
        <v>25</v>
      </c>
      <c r="I23" s="110">
        <v>3</v>
      </c>
      <c r="J23" s="110">
        <f t="shared" si="26"/>
        <v>22</v>
      </c>
      <c r="K23" s="111">
        <f t="shared" ca="1" si="0"/>
        <v>1.5579455221630314</v>
      </c>
      <c r="L23" s="111">
        <f t="shared" ca="1" si="1"/>
        <v>1.6669265689434105</v>
      </c>
      <c r="M23" s="112" t="e">
        <f t="shared" ca="1" si="27"/>
        <v>#VALUE!</v>
      </c>
      <c r="N23" s="112" t="e">
        <f t="shared" ca="1" si="28"/>
        <v>#VALUE!</v>
      </c>
      <c r="O23" s="113">
        <f t="shared" si="2"/>
        <v>26041.666666666668</v>
      </c>
      <c r="P23" s="114">
        <f t="shared" ref="P23:Q23" ca="1" si="73">0.1+0.11/(0.1+MAX((K23/$H23),(0.5-(0.01*(0.7*$F23/$H23))-0.01*$E$2)))</f>
        <v>0.39554003224073087</v>
      </c>
      <c r="Q23" s="114">
        <f t="shared" ca="1" si="73"/>
        <v>0.39554003224073087</v>
      </c>
      <c r="R23" s="113" t="e">
        <f t="shared" ca="1" si="4"/>
        <v>#VALUE!</v>
      </c>
      <c r="S23" s="113" t="e">
        <f t="shared" ca="1" si="5"/>
        <v>#VALUE!</v>
      </c>
      <c r="T23" s="115" t="e">
        <f t="shared" ca="1" si="6"/>
        <v>#VALUE!</v>
      </c>
      <c r="U23" s="115" t="e">
        <f t="shared" ca="1" si="7"/>
        <v>#VALUE!</v>
      </c>
      <c r="V23" s="116" t="e">
        <f t="shared" ref="V23:W23" ca="1" si="74">IF(T23*K23&gt;=((0.5*$H23)-$I23),((T23*K23)-(0.5*$H23)+$I23),(0.5*$H23)-(T23*K23)-$I23)</f>
        <v>#VALUE!</v>
      </c>
      <c r="W23" s="116" t="e">
        <f t="shared" ca="1" si="74"/>
        <v>#VALUE!</v>
      </c>
      <c r="X23" s="111" t="e">
        <f t="shared" ref="X23:Y23" ca="1" si="75">(T23*K23)+(0.5*$H23)-$I23</f>
        <v>#VALUE!</v>
      </c>
      <c r="Y23" s="111" t="e">
        <f t="shared" ca="1" si="75"/>
        <v>#VALUE!</v>
      </c>
      <c r="Z23" s="116">
        <f t="shared" ca="1" si="10"/>
        <v>8.4221664920690351</v>
      </c>
      <c r="AA23" s="116">
        <f t="shared" ca="1" si="11"/>
        <v>8.1428102811550946</v>
      </c>
      <c r="AB23" s="116">
        <f t="shared" ref="AB23:AC23" ca="1" si="76">($H$2+((1-$H$2)/(1+50*(K23/$H23)^2)))*$J23</f>
        <v>20.747963253363604</v>
      </c>
      <c r="AC23" s="116">
        <f t="shared" ca="1" si="76"/>
        <v>20.599642744912114</v>
      </c>
      <c r="AD23" s="116" t="e">
        <f t="shared" ca="1" si="13"/>
        <v>#VALUE!</v>
      </c>
      <c r="AE23" s="116" t="e">
        <f t="shared" ca="1" si="14"/>
        <v>#VALUE!</v>
      </c>
      <c r="AF23" s="117" t="e">
        <f t="shared" ca="1" si="15"/>
        <v>#VALUE!</v>
      </c>
      <c r="AG23" s="128" t="e">
        <f t="shared" ca="1" si="16"/>
        <v>#VALUE!</v>
      </c>
      <c r="AH23" s="119" t="e">
        <f t="shared" ca="1" si="17"/>
        <v>#VALUE!</v>
      </c>
      <c r="AI23" s="120" t="e">
        <f t="shared" ca="1" si="18"/>
        <v>#VALUE!</v>
      </c>
      <c r="AJ23" s="121" t="e">
        <f t="shared" ca="1" si="19"/>
        <v>#VALUE!</v>
      </c>
      <c r="AK23" s="129"/>
      <c r="AL23" s="129"/>
      <c r="AM23" s="129"/>
      <c r="AN23" s="129"/>
      <c r="AO23" s="121">
        <f t="shared" si="20"/>
        <v>0</v>
      </c>
      <c r="AP23" s="121">
        <f t="shared" si="21"/>
        <v>0</v>
      </c>
      <c r="AQ23" s="124"/>
      <c r="AR23" s="8"/>
      <c r="AS23" s="84"/>
      <c r="AT23" s="8"/>
      <c r="AU23" s="8"/>
      <c r="AV23" s="8"/>
      <c r="AW23" s="8"/>
      <c r="AX23" s="8"/>
    </row>
    <row r="24" spans="1:50" ht="19.5" customHeight="1">
      <c r="A24" s="125" t="str">
        <f ca="1">Locsolieu!A19</f>
        <v>151</v>
      </c>
      <c r="B24" s="126">
        <f ca="1">Locsolieu!C19</f>
        <v>6.7431000000000001</v>
      </c>
      <c r="C24" s="106">
        <f ca="1">Locsolieu!D19*$C$4</f>
        <v>0.23107</v>
      </c>
      <c r="D24" s="107">
        <f ca="1">Locsolieu!E19*$C$4</f>
        <v>0.25581999999999999</v>
      </c>
      <c r="E24" s="127">
        <f ca="1">Locsolieu!F19</f>
        <v>6.3471000000000002</v>
      </c>
      <c r="F24" s="109">
        <v>510</v>
      </c>
      <c r="G24" s="110">
        <v>20</v>
      </c>
      <c r="H24" s="110">
        <v>25</v>
      </c>
      <c r="I24" s="110">
        <v>3</v>
      </c>
      <c r="J24" s="110">
        <f t="shared" si="26"/>
        <v>22</v>
      </c>
      <c r="K24" s="111">
        <f t="shared" ca="1" si="0"/>
        <v>3.4267621717014434</v>
      </c>
      <c r="L24" s="111">
        <f t="shared" ca="1" si="1"/>
        <v>4.0305021190780037</v>
      </c>
      <c r="M24" s="112" t="e">
        <f t="shared" ca="1" si="27"/>
        <v>#VALUE!</v>
      </c>
      <c r="N24" s="112" t="e">
        <f t="shared" ca="1" si="28"/>
        <v>#VALUE!</v>
      </c>
      <c r="O24" s="113">
        <f t="shared" si="2"/>
        <v>26041.666666666668</v>
      </c>
      <c r="P24" s="114">
        <f t="shared" ref="P24:Q24" ca="1" si="77">0.1+0.11/(0.1+MAX((K24/$H24),(0.5-(0.01*(0.7*$F24/$H24))-0.01*$E$2)))</f>
        <v>0.39554003224073087</v>
      </c>
      <c r="Q24" s="114">
        <f t="shared" ca="1" si="77"/>
        <v>0.39554003224073087</v>
      </c>
      <c r="R24" s="113" t="e">
        <f t="shared" ca="1" si="4"/>
        <v>#VALUE!</v>
      </c>
      <c r="S24" s="113" t="e">
        <f t="shared" ca="1" si="5"/>
        <v>#VALUE!</v>
      </c>
      <c r="T24" s="115" t="e">
        <f t="shared" ca="1" si="6"/>
        <v>#VALUE!</v>
      </c>
      <c r="U24" s="115" t="e">
        <f t="shared" ca="1" si="7"/>
        <v>#VALUE!</v>
      </c>
      <c r="V24" s="116" t="e">
        <f t="shared" ref="V24:W24" ca="1" si="78">IF(T24*K24&gt;=((0.5*$H24)-$I24),((T24*K24)-(0.5*$H24)+$I24),(0.5*$H24)-(T24*K24)-$I24)</f>
        <v>#VALUE!</v>
      </c>
      <c r="W24" s="116" t="e">
        <f t="shared" ca="1" si="78"/>
        <v>#VALUE!</v>
      </c>
      <c r="X24" s="111" t="e">
        <f t="shared" ref="X24:Y24" ca="1" si="79">(T24*K24)+(0.5*$H24)-$I24</f>
        <v>#VALUE!</v>
      </c>
      <c r="Y24" s="111" t="e">
        <f t="shared" ca="1" si="79"/>
        <v>#VALUE!</v>
      </c>
      <c r="Z24" s="116">
        <f t="shared" ca="1" si="10"/>
        <v>4.7568860247822817</v>
      </c>
      <c r="AA24" s="116">
        <f t="shared" ca="1" si="11"/>
        <v>4.477529813868343</v>
      </c>
      <c r="AB24" s="116">
        <f t="shared" ref="AB24:AC24" ca="1" si="80">($H$2+((1-$H$2)/(1+50*(K24/$H24)^2)))*$J24</f>
        <v>18.270267505026201</v>
      </c>
      <c r="AC24" s="116">
        <f t="shared" ca="1" si="80"/>
        <v>17.648414553997512</v>
      </c>
      <c r="AD24" s="116" t="e">
        <f t="shared" ca="1" si="13"/>
        <v>#VALUE!</v>
      </c>
      <c r="AE24" s="116" t="e">
        <f t="shared" ca="1" si="14"/>
        <v>#VALUE!</v>
      </c>
      <c r="AF24" s="117" t="e">
        <f t="shared" ca="1" si="15"/>
        <v>#VALUE!</v>
      </c>
      <c r="AG24" s="128" t="e">
        <f t="shared" ca="1" si="16"/>
        <v>#VALUE!</v>
      </c>
      <c r="AH24" s="119" t="e">
        <f t="shared" ca="1" si="17"/>
        <v>#VALUE!</v>
      </c>
      <c r="AI24" s="120" t="e">
        <f t="shared" ca="1" si="18"/>
        <v>#VALUE!</v>
      </c>
      <c r="AJ24" s="121" t="e">
        <f t="shared" ca="1" si="19"/>
        <v>#VALUE!</v>
      </c>
      <c r="AK24" s="129"/>
      <c r="AL24" s="129"/>
      <c r="AM24" s="129"/>
      <c r="AN24" s="129"/>
      <c r="AO24" s="121">
        <f t="shared" si="20"/>
        <v>0</v>
      </c>
      <c r="AP24" s="121">
        <f t="shared" si="21"/>
        <v>0</v>
      </c>
      <c r="AQ24" s="124"/>
      <c r="AR24" s="8"/>
      <c r="AS24" s="84"/>
      <c r="AT24" s="8"/>
      <c r="AU24" s="8"/>
      <c r="AV24" s="8"/>
      <c r="AW24" s="8"/>
      <c r="AX24" s="8"/>
    </row>
    <row r="25" spans="1:50" ht="19.5" customHeight="1">
      <c r="A25" s="125" t="str">
        <f ca="1">Locsolieu!A20</f>
        <v>152</v>
      </c>
      <c r="B25" s="126">
        <f ca="1">Locsolieu!C20</f>
        <v>26.688099999999999</v>
      </c>
      <c r="C25" s="106">
        <f ca="1">Locsolieu!D20*$C$4</f>
        <v>6.6970000000000002E-2</v>
      </c>
      <c r="D25" s="107">
        <f ca="1">Locsolieu!E20*$C$4</f>
        <v>0.12706000000000001</v>
      </c>
      <c r="E25" s="127">
        <f ca="1">Locsolieu!F20</f>
        <v>26.391100000000002</v>
      </c>
      <c r="F25" s="109">
        <v>510</v>
      </c>
      <c r="G25" s="110">
        <v>20</v>
      </c>
      <c r="H25" s="110">
        <v>25</v>
      </c>
      <c r="I25" s="110">
        <v>3</v>
      </c>
      <c r="J25" s="110">
        <f t="shared" si="26"/>
        <v>22</v>
      </c>
      <c r="K25" s="111">
        <f t="shared" ca="1" si="0"/>
        <v>0.85</v>
      </c>
      <c r="L25" s="111">
        <f t="shared" ca="1" si="1"/>
        <v>0.85</v>
      </c>
      <c r="M25" s="112" t="e">
        <f t="shared" ca="1" si="27"/>
        <v>#VALUE!</v>
      </c>
      <c r="N25" s="112" t="e">
        <f t="shared" ca="1" si="28"/>
        <v>#VALUE!</v>
      </c>
      <c r="O25" s="113">
        <f t="shared" si="2"/>
        <v>26041.666666666668</v>
      </c>
      <c r="P25" s="114">
        <f t="shared" ref="P25:Q25" ca="1" si="81">0.1+0.11/(0.1+MAX((K25/$H25),(0.5-(0.01*(0.7*$F25/$H25))-0.01*$E$2)))</f>
        <v>0.39554003224073087</v>
      </c>
      <c r="Q25" s="114">
        <f t="shared" ca="1" si="81"/>
        <v>0.39554003224073087</v>
      </c>
      <c r="R25" s="113" t="e">
        <f t="shared" ca="1" si="4"/>
        <v>#VALUE!</v>
      </c>
      <c r="S25" s="113" t="e">
        <f t="shared" ca="1" si="5"/>
        <v>#VALUE!</v>
      </c>
      <c r="T25" s="115" t="e">
        <f t="shared" ca="1" si="6"/>
        <v>#VALUE!</v>
      </c>
      <c r="U25" s="115" t="e">
        <f t="shared" ca="1" si="7"/>
        <v>#VALUE!</v>
      </c>
      <c r="V25" s="116" t="e">
        <f t="shared" ref="V25:W25" ca="1" si="82">IF(T25*K25&gt;=((0.5*$H25)-$I25),((T25*K25)-(0.5*$H25)+$I25),(0.5*$H25)-(T25*K25)-$I25)</f>
        <v>#VALUE!</v>
      </c>
      <c r="W25" s="116" t="e">
        <f t="shared" ca="1" si="82"/>
        <v>#VALUE!</v>
      </c>
      <c r="X25" s="111" t="e">
        <f t="shared" ref="X25:Y25" ca="1" si="83">(T25*K25)+(0.5*$H25)-$I25</f>
        <v>#VALUE!</v>
      </c>
      <c r="Y25" s="111" t="e">
        <f t="shared" ca="1" si="83"/>
        <v>#VALUE!</v>
      </c>
      <c r="Z25" s="116">
        <f t="shared" ca="1" si="10"/>
        <v>18.826986092152275</v>
      </c>
      <c r="AA25" s="116">
        <f t="shared" ca="1" si="11"/>
        <v>18.617468933966823</v>
      </c>
      <c r="AB25" s="116">
        <f t="shared" ref="AB25:AC25" ca="1" si="84">($H$2+((1-$H$2)/(1+50*(K25/$H25)^2)))*$J25</f>
        <v>21.579258839100021</v>
      </c>
      <c r="AC25" s="116">
        <f t="shared" ca="1" si="84"/>
        <v>21.579258839100021</v>
      </c>
      <c r="AD25" s="116" t="e">
        <f t="shared" ca="1" si="13"/>
        <v>#VALUE!</v>
      </c>
      <c r="AE25" s="116" t="e">
        <f t="shared" ca="1" si="14"/>
        <v>#VALUE!</v>
      </c>
      <c r="AF25" s="117" t="e">
        <f t="shared" ca="1" si="15"/>
        <v>#VALUE!</v>
      </c>
      <c r="AG25" s="128" t="e">
        <f t="shared" ca="1" si="16"/>
        <v>#VALUE!</v>
      </c>
      <c r="AH25" s="119" t="e">
        <f t="shared" ca="1" si="17"/>
        <v>#VALUE!</v>
      </c>
      <c r="AI25" s="120" t="e">
        <f t="shared" ca="1" si="18"/>
        <v>#VALUE!</v>
      </c>
      <c r="AJ25" s="121" t="e">
        <f t="shared" ca="1" si="19"/>
        <v>#VALUE!</v>
      </c>
      <c r="AK25" s="129"/>
      <c r="AL25" s="129"/>
      <c r="AM25" s="129"/>
      <c r="AN25" s="129"/>
      <c r="AO25" s="121">
        <f t="shared" si="20"/>
        <v>0</v>
      </c>
      <c r="AP25" s="121">
        <f t="shared" si="21"/>
        <v>0</v>
      </c>
      <c r="AQ25" s="124"/>
      <c r="AR25" s="8"/>
      <c r="AS25" s="84"/>
      <c r="AT25" s="8"/>
      <c r="AU25" s="8"/>
      <c r="AV25" s="8"/>
      <c r="AW25" s="8"/>
      <c r="AX25" s="8"/>
    </row>
    <row r="26" spans="1:50" ht="19.5" customHeight="1">
      <c r="A26" s="125" t="str">
        <f ca="1">Locsolieu!A21</f>
        <v>153</v>
      </c>
      <c r="B26" s="126">
        <f ca="1">Locsolieu!C21</f>
        <v>20.9526</v>
      </c>
      <c r="C26" s="106">
        <f ca="1">Locsolieu!D21*$C$4</f>
        <v>0.13743</v>
      </c>
      <c r="D26" s="107">
        <f ca="1">Locsolieu!E21*$C$4</f>
        <v>0.14571999999999999</v>
      </c>
      <c r="E26" s="127">
        <f ca="1">Locsolieu!F21</f>
        <v>20.5566</v>
      </c>
      <c r="F26" s="109">
        <v>510</v>
      </c>
      <c r="G26" s="110">
        <v>20</v>
      </c>
      <c r="H26" s="110">
        <v>25</v>
      </c>
      <c r="I26" s="110">
        <v>3</v>
      </c>
      <c r="J26" s="110">
        <f t="shared" si="26"/>
        <v>22</v>
      </c>
      <c r="K26" s="111">
        <f t="shared" ca="1" si="0"/>
        <v>0.85</v>
      </c>
      <c r="L26" s="111">
        <f t="shared" ca="1" si="1"/>
        <v>0.85</v>
      </c>
      <c r="M26" s="112" t="e">
        <f t="shared" ca="1" si="27"/>
        <v>#VALUE!</v>
      </c>
      <c r="N26" s="112" t="e">
        <f t="shared" ca="1" si="28"/>
        <v>#VALUE!</v>
      </c>
      <c r="O26" s="113">
        <f t="shared" si="2"/>
        <v>26041.666666666668</v>
      </c>
      <c r="P26" s="114">
        <f t="shared" ref="P26:Q26" ca="1" si="85">0.1+0.11/(0.1+MAX((K26/$H26),(0.5-(0.01*(0.7*$F26/$H26))-0.01*$E$2)))</f>
        <v>0.39554003224073087</v>
      </c>
      <c r="Q26" s="114">
        <f t="shared" ca="1" si="85"/>
        <v>0.39554003224073087</v>
      </c>
      <c r="R26" s="113" t="e">
        <f t="shared" ca="1" si="4"/>
        <v>#VALUE!</v>
      </c>
      <c r="S26" s="113" t="e">
        <f t="shared" ca="1" si="5"/>
        <v>#VALUE!</v>
      </c>
      <c r="T26" s="115" t="e">
        <f t="shared" ca="1" si="6"/>
        <v>#VALUE!</v>
      </c>
      <c r="U26" s="115" t="e">
        <f t="shared" ca="1" si="7"/>
        <v>#VALUE!</v>
      </c>
      <c r="V26" s="116" t="e">
        <f t="shared" ref="V26:W26" ca="1" si="86">IF(T26*K26&gt;=((0.5*$H26)-$I26),((T26*K26)-(0.5*$H26)+$I26),(0.5*$H26)-(T26*K26)-$I26)</f>
        <v>#VALUE!</v>
      </c>
      <c r="W26" s="116" t="e">
        <f t="shared" ca="1" si="86"/>
        <v>#VALUE!</v>
      </c>
      <c r="X26" s="111" t="e">
        <f t="shared" ref="X26:Y26" ca="1" si="87">(T26*K26)+(0.5*$H26)-$I26</f>
        <v>#VALUE!</v>
      </c>
      <c r="Y26" s="111" t="e">
        <f t="shared" ca="1" si="87"/>
        <v>#VALUE!</v>
      </c>
      <c r="Z26" s="116">
        <f t="shared" ca="1" si="10"/>
        <v>14.780906426251017</v>
      </c>
      <c r="AA26" s="116">
        <f t="shared" ca="1" si="11"/>
        <v>14.501550215337078</v>
      </c>
      <c r="AB26" s="116">
        <f t="shared" ref="AB26:AC26" ca="1" si="88">($H$2+((1-$H$2)/(1+50*(K26/$H26)^2)))*$J26</f>
        <v>21.579258839100021</v>
      </c>
      <c r="AC26" s="116">
        <f t="shared" ca="1" si="88"/>
        <v>21.579258839100021</v>
      </c>
      <c r="AD26" s="116" t="e">
        <f t="shared" ca="1" si="13"/>
        <v>#VALUE!</v>
      </c>
      <c r="AE26" s="116" t="e">
        <f t="shared" ca="1" si="14"/>
        <v>#VALUE!</v>
      </c>
      <c r="AF26" s="117" t="e">
        <f t="shared" ca="1" si="15"/>
        <v>#VALUE!</v>
      </c>
      <c r="AG26" s="128" t="e">
        <f t="shared" ca="1" si="16"/>
        <v>#VALUE!</v>
      </c>
      <c r="AH26" s="119" t="e">
        <f t="shared" ca="1" si="17"/>
        <v>#VALUE!</v>
      </c>
      <c r="AI26" s="120" t="e">
        <f t="shared" ca="1" si="18"/>
        <v>#VALUE!</v>
      </c>
      <c r="AJ26" s="121" t="e">
        <f t="shared" ca="1" si="19"/>
        <v>#VALUE!</v>
      </c>
      <c r="AK26" s="129"/>
      <c r="AL26" s="129"/>
      <c r="AM26" s="129"/>
      <c r="AN26" s="129"/>
      <c r="AO26" s="121">
        <f t="shared" si="20"/>
        <v>0</v>
      </c>
      <c r="AP26" s="121">
        <f t="shared" si="21"/>
        <v>0</v>
      </c>
      <c r="AQ26" s="124"/>
      <c r="AR26" s="8"/>
      <c r="AS26" s="84"/>
      <c r="AT26" s="8"/>
      <c r="AU26" s="8"/>
      <c r="AV26" s="8"/>
      <c r="AW26" s="8"/>
      <c r="AX26" s="8"/>
    </row>
    <row r="27" spans="1:50" ht="19.5" customHeight="1">
      <c r="A27" s="125" t="str">
        <f ca="1">Locsolieu!A22</f>
        <v>154</v>
      </c>
      <c r="B27" s="126">
        <f ca="1">Locsolieu!C22</f>
        <v>15.520099999999999</v>
      </c>
      <c r="C27" s="106">
        <f ca="1">Locsolieu!D22*$C$4</f>
        <v>0.18115000000000001</v>
      </c>
      <c r="D27" s="107">
        <f ca="1">Locsolieu!E22*$C$4</f>
        <v>0.18581</v>
      </c>
      <c r="E27" s="127">
        <f ca="1">Locsolieu!F22</f>
        <v>15.1241</v>
      </c>
      <c r="F27" s="109">
        <v>510</v>
      </c>
      <c r="G27" s="110">
        <v>20</v>
      </c>
      <c r="H27" s="110">
        <v>25</v>
      </c>
      <c r="I27" s="110">
        <v>3</v>
      </c>
      <c r="J27" s="110">
        <f t="shared" si="26"/>
        <v>22</v>
      </c>
      <c r="K27" s="111">
        <f t="shared" ca="1" si="0"/>
        <v>1.1671960876540746</v>
      </c>
      <c r="L27" s="111">
        <f t="shared" ca="1" si="1"/>
        <v>1.228568972699202</v>
      </c>
      <c r="M27" s="112" t="e">
        <f t="shared" ca="1" si="27"/>
        <v>#VALUE!</v>
      </c>
      <c r="N27" s="112" t="e">
        <f t="shared" ca="1" si="28"/>
        <v>#VALUE!</v>
      </c>
      <c r="O27" s="113">
        <f t="shared" si="2"/>
        <v>26041.666666666668</v>
      </c>
      <c r="P27" s="114">
        <f t="shared" ref="P27:Q27" ca="1" si="89">0.1+0.11/(0.1+MAX((K27/$H27),(0.5-(0.01*(0.7*$F27/$H27))-0.01*$E$2)))</f>
        <v>0.39554003224073087</v>
      </c>
      <c r="Q27" s="114">
        <f t="shared" ca="1" si="89"/>
        <v>0.39554003224073087</v>
      </c>
      <c r="R27" s="113" t="e">
        <f t="shared" ca="1" si="4"/>
        <v>#VALUE!</v>
      </c>
      <c r="S27" s="113" t="e">
        <f t="shared" ca="1" si="5"/>
        <v>#VALUE!</v>
      </c>
      <c r="T27" s="115" t="e">
        <f t="shared" ca="1" si="6"/>
        <v>#VALUE!</v>
      </c>
      <c r="U27" s="115" t="e">
        <f t="shared" ca="1" si="7"/>
        <v>#VALUE!</v>
      </c>
      <c r="V27" s="116" t="e">
        <f t="shared" ref="V27:W27" ca="1" si="90">IF(T27*K27&gt;=((0.5*$H27)-$I27),((T27*K27)-(0.5*$H27)+$I27),(0.5*$H27)-(T27*K27)-$I27)</f>
        <v>#VALUE!</v>
      </c>
      <c r="W27" s="116" t="e">
        <f t="shared" ca="1" si="90"/>
        <v>#VALUE!</v>
      </c>
      <c r="X27" s="111" t="e">
        <f t="shared" ref="X27:Y27" ca="1" si="91">(T27*K27)+(0.5*$H27)-$I27</f>
        <v>#VALUE!</v>
      </c>
      <c r="Y27" s="111" t="e">
        <f t="shared" ca="1" si="91"/>
        <v>#VALUE!</v>
      </c>
      <c r="Z27" s="116">
        <f t="shared" ca="1" si="10"/>
        <v>10.948576588397545</v>
      </c>
      <c r="AA27" s="116">
        <f t="shared" ca="1" si="11"/>
        <v>10.669220377483606</v>
      </c>
      <c r="AB27" s="116">
        <f t="shared" ref="AB27:AC27" ca="1" si="92">($H$2+((1-$H$2)/(1+50*(K27/$H27)^2)))*$J27</f>
        <v>21.243268844311494</v>
      </c>
      <c r="AC27" s="116">
        <f t="shared" ca="1" si="92"/>
        <v>21.170395990275996</v>
      </c>
      <c r="AD27" s="116" t="e">
        <f t="shared" ca="1" si="13"/>
        <v>#VALUE!</v>
      </c>
      <c r="AE27" s="116" t="e">
        <f t="shared" ca="1" si="14"/>
        <v>#VALUE!</v>
      </c>
      <c r="AF27" s="117" t="e">
        <f t="shared" ca="1" si="15"/>
        <v>#VALUE!</v>
      </c>
      <c r="AG27" s="128" t="e">
        <f t="shared" ca="1" si="16"/>
        <v>#VALUE!</v>
      </c>
      <c r="AH27" s="119" t="e">
        <f t="shared" ca="1" si="17"/>
        <v>#VALUE!</v>
      </c>
      <c r="AI27" s="120" t="e">
        <f t="shared" ca="1" si="18"/>
        <v>#VALUE!</v>
      </c>
      <c r="AJ27" s="121" t="e">
        <f t="shared" ca="1" si="19"/>
        <v>#VALUE!</v>
      </c>
      <c r="AK27" s="129"/>
      <c r="AL27" s="129"/>
      <c r="AM27" s="129"/>
      <c r="AN27" s="129"/>
      <c r="AO27" s="121">
        <f t="shared" si="20"/>
        <v>0</v>
      </c>
      <c r="AP27" s="121">
        <f t="shared" si="21"/>
        <v>0</v>
      </c>
      <c r="AQ27" s="124"/>
      <c r="AR27" s="8"/>
      <c r="AS27" s="84"/>
      <c r="AT27" s="8"/>
      <c r="AU27" s="8"/>
      <c r="AV27" s="8"/>
      <c r="AW27" s="8"/>
      <c r="AX27" s="8"/>
    </row>
    <row r="28" spans="1:50" ht="19.5" customHeight="1">
      <c r="A28" s="125" t="str">
        <f ca="1">Locsolieu!A23</f>
        <v>155</v>
      </c>
      <c r="B28" s="126">
        <f ca="1">Locsolieu!C23</f>
        <v>13.6967</v>
      </c>
      <c r="C28" s="106">
        <f ca="1">Locsolieu!D23*$C$4</f>
        <v>4.6149999999999997E-2</v>
      </c>
      <c r="D28" s="107">
        <f ca="1">Locsolieu!E23*$C$4</f>
        <v>0.10077</v>
      </c>
      <c r="E28" s="127">
        <f ca="1">Locsolieu!F23</f>
        <v>13.399699999999999</v>
      </c>
      <c r="F28" s="109">
        <v>510</v>
      </c>
      <c r="G28" s="110">
        <v>20</v>
      </c>
      <c r="H28" s="110">
        <v>25</v>
      </c>
      <c r="I28" s="110">
        <v>3</v>
      </c>
      <c r="J28" s="110">
        <f t="shared" si="26"/>
        <v>22</v>
      </c>
      <c r="K28" s="111">
        <f t="shared" ca="1" si="0"/>
        <v>0.85</v>
      </c>
      <c r="L28" s="111">
        <f t="shared" ca="1" si="1"/>
        <v>0.85</v>
      </c>
      <c r="M28" s="112" t="e">
        <f t="shared" ca="1" si="27"/>
        <v>#VALUE!</v>
      </c>
      <c r="N28" s="112" t="e">
        <f t="shared" ca="1" si="28"/>
        <v>#VALUE!</v>
      </c>
      <c r="O28" s="113">
        <f t="shared" si="2"/>
        <v>26041.666666666668</v>
      </c>
      <c r="P28" s="114">
        <f t="shared" ref="P28:Q28" ca="1" si="93">0.1+0.11/(0.1+MAX((K28/$H28),(0.5-(0.01*(0.7*$F28/$H28))-0.01*$E$2)))</f>
        <v>0.39554003224073087</v>
      </c>
      <c r="Q28" s="114">
        <f t="shared" ca="1" si="93"/>
        <v>0.39554003224073087</v>
      </c>
      <c r="R28" s="113" t="e">
        <f t="shared" ca="1" si="4"/>
        <v>#VALUE!</v>
      </c>
      <c r="S28" s="113" t="e">
        <f t="shared" ca="1" si="5"/>
        <v>#VALUE!</v>
      </c>
      <c r="T28" s="115" t="e">
        <f t="shared" ca="1" si="6"/>
        <v>#VALUE!</v>
      </c>
      <c r="U28" s="115" t="e">
        <f t="shared" ca="1" si="7"/>
        <v>#VALUE!</v>
      </c>
      <c r="V28" s="116" t="e">
        <f t="shared" ref="V28:W28" ca="1" si="94">IF(T28*K28&gt;=((0.5*$H28)-$I28),((T28*K28)-(0.5*$H28)+$I28),(0.5*$H28)-(T28*K28)-$I28)</f>
        <v>#VALUE!</v>
      </c>
      <c r="W28" s="116" t="e">
        <f t="shared" ca="1" si="94"/>
        <v>#VALUE!</v>
      </c>
      <c r="X28" s="111" t="e">
        <f t="shared" ref="X28:Y28" ca="1" si="95">(T28*K28)+(0.5*$H28)-$I28</f>
        <v>#VALUE!</v>
      </c>
      <c r="Y28" s="111" t="e">
        <f t="shared" ca="1" si="95"/>
        <v>#VALUE!</v>
      </c>
      <c r="Z28" s="116">
        <f t="shared" ca="1" si="10"/>
        <v>9.6622682172347254</v>
      </c>
      <c r="AA28" s="116">
        <f t="shared" ca="1" si="11"/>
        <v>9.4527510590492714</v>
      </c>
      <c r="AB28" s="116">
        <f t="shared" ref="AB28:AC28" ca="1" si="96">($H$2+((1-$H$2)/(1+50*(K28/$H28)^2)))*$J28</f>
        <v>21.579258839100021</v>
      </c>
      <c r="AC28" s="116">
        <f t="shared" ca="1" si="96"/>
        <v>21.579258839100021</v>
      </c>
      <c r="AD28" s="116" t="e">
        <f t="shared" ca="1" si="13"/>
        <v>#VALUE!</v>
      </c>
      <c r="AE28" s="116" t="e">
        <f t="shared" ca="1" si="14"/>
        <v>#VALUE!</v>
      </c>
      <c r="AF28" s="117" t="e">
        <f t="shared" ca="1" si="15"/>
        <v>#VALUE!</v>
      </c>
      <c r="AG28" s="128" t="e">
        <f t="shared" ca="1" si="16"/>
        <v>#VALUE!</v>
      </c>
      <c r="AH28" s="119" t="e">
        <f t="shared" ca="1" si="17"/>
        <v>#VALUE!</v>
      </c>
      <c r="AI28" s="120" t="e">
        <f t="shared" ca="1" si="18"/>
        <v>#VALUE!</v>
      </c>
      <c r="AJ28" s="121" t="e">
        <f t="shared" ca="1" si="19"/>
        <v>#VALUE!</v>
      </c>
      <c r="AK28" s="129"/>
      <c r="AL28" s="129"/>
      <c r="AM28" s="129"/>
      <c r="AN28" s="129"/>
      <c r="AO28" s="121">
        <f t="shared" si="20"/>
        <v>0</v>
      </c>
      <c r="AP28" s="121">
        <f t="shared" si="21"/>
        <v>0</v>
      </c>
      <c r="AQ28" s="124"/>
      <c r="AR28" s="8"/>
      <c r="AS28" s="84"/>
      <c r="AT28" s="8"/>
      <c r="AU28" s="8"/>
      <c r="AV28" s="8"/>
      <c r="AW28" s="8"/>
      <c r="AX28" s="8"/>
    </row>
    <row r="29" spans="1:50" ht="19.5" customHeight="1">
      <c r="A29" s="125" t="str">
        <f ca="1">Locsolieu!A24</f>
        <v>156</v>
      </c>
      <c r="B29" s="126">
        <f ca="1">Locsolieu!C24</f>
        <v>8.9456000000000007</v>
      </c>
      <c r="C29" s="106">
        <f ca="1">Locsolieu!D24*$C$4</f>
        <v>9.6740000000000007E-2</v>
      </c>
      <c r="D29" s="107">
        <f ca="1">Locsolieu!E24*$C$4</f>
        <v>9.6740000000000007E-2</v>
      </c>
      <c r="E29" s="127">
        <f ca="1">Locsolieu!F24</f>
        <v>8.9456000000000007</v>
      </c>
      <c r="F29" s="109">
        <v>510</v>
      </c>
      <c r="G29" s="110">
        <v>20</v>
      </c>
      <c r="H29" s="110">
        <v>25</v>
      </c>
      <c r="I29" s="110">
        <v>3</v>
      </c>
      <c r="J29" s="110">
        <f t="shared" si="26"/>
        <v>22</v>
      </c>
      <c r="K29" s="111">
        <f t="shared" ca="1" si="0"/>
        <v>1.0814255052763371</v>
      </c>
      <c r="L29" s="111">
        <f t="shared" ca="1" si="1"/>
        <v>1.0814255052763371</v>
      </c>
      <c r="M29" s="112" t="e">
        <f t="shared" ca="1" si="27"/>
        <v>#VALUE!</v>
      </c>
      <c r="N29" s="112" t="e">
        <f t="shared" ca="1" si="28"/>
        <v>#VALUE!</v>
      </c>
      <c r="O29" s="113">
        <f t="shared" si="2"/>
        <v>26041.666666666668</v>
      </c>
      <c r="P29" s="114">
        <f t="shared" ref="P29:Q29" ca="1" si="97">0.1+0.11/(0.1+MAX((K29/$H29),(0.5-(0.01*(0.7*$F29/$H29))-0.01*$E$2)))</f>
        <v>0.39554003224073087</v>
      </c>
      <c r="Q29" s="114">
        <f t="shared" ca="1" si="97"/>
        <v>0.39554003224073087</v>
      </c>
      <c r="R29" s="113" t="e">
        <f t="shared" ca="1" si="4"/>
        <v>#VALUE!</v>
      </c>
      <c r="S29" s="113" t="e">
        <f t="shared" ca="1" si="5"/>
        <v>#VALUE!</v>
      </c>
      <c r="T29" s="115" t="e">
        <f t="shared" ca="1" si="6"/>
        <v>#VALUE!</v>
      </c>
      <c r="U29" s="115" t="e">
        <f t="shared" ca="1" si="7"/>
        <v>#VALUE!</v>
      </c>
      <c r="V29" s="116" t="e">
        <f t="shared" ref="V29:W29" ca="1" si="98">IF(T29*K29&gt;=((0.5*$H29)-$I29),((T29*K29)-(0.5*$H29)+$I29),(0.5*$H29)-(T29*K29)-$I29)</f>
        <v>#VALUE!</v>
      </c>
      <c r="W29" s="116" t="e">
        <f t="shared" ca="1" si="98"/>
        <v>#VALUE!</v>
      </c>
      <c r="X29" s="111" t="e">
        <f t="shared" ref="X29:Y29" ca="1" si="99">(T29*K29)+(0.5*$H29)-$I29</f>
        <v>#VALUE!</v>
      </c>
      <c r="Y29" s="111" t="e">
        <f t="shared" ca="1" si="99"/>
        <v>#VALUE!</v>
      </c>
      <c r="Z29" s="116">
        <f t="shared" ca="1" si="10"/>
        <v>6.3106285867468053</v>
      </c>
      <c r="AA29" s="116">
        <f t="shared" ca="1" si="11"/>
        <v>6.3106285867468053</v>
      </c>
      <c r="AB29" s="116">
        <f t="shared" ref="AB29:AC29" ca="1" si="100">($H$2+((1-$H$2)/(1+50*(K29/$H29)^2)))*$J29</f>
        <v>21.341232884458016</v>
      </c>
      <c r="AC29" s="116">
        <f t="shared" ca="1" si="100"/>
        <v>21.341232884458016</v>
      </c>
      <c r="AD29" s="116" t="e">
        <f t="shared" ca="1" si="13"/>
        <v>#VALUE!</v>
      </c>
      <c r="AE29" s="116" t="e">
        <f t="shared" ca="1" si="14"/>
        <v>#VALUE!</v>
      </c>
      <c r="AF29" s="117" t="e">
        <f t="shared" ca="1" si="15"/>
        <v>#VALUE!</v>
      </c>
      <c r="AG29" s="128" t="e">
        <f t="shared" ca="1" si="16"/>
        <v>#VALUE!</v>
      </c>
      <c r="AH29" s="119" t="e">
        <f t="shared" ca="1" si="17"/>
        <v>#VALUE!</v>
      </c>
      <c r="AI29" s="120" t="e">
        <f t="shared" ca="1" si="18"/>
        <v>#VALUE!</v>
      </c>
      <c r="AJ29" s="121" t="e">
        <f t="shared" ca="1" si="19"/>
        <v>#VALUE!</v>
      </c>
      <c r="AK29" s="129"/>
      <c r="AL29" s="129"/>
      <c r="AM29" s="129"/>
      <c r="AN29" s="129"/>
      <c r="AO29" s="121">
        <f t="shared" si="20"/>
        <v>0</v>
      </c>
      <c r="AP29" s="121">
        <f t="shared" si="21"/>
        <v>0</v>
      </c>
      <c r="AQ29" s="124"/>
      <c r="AR29" s="8"/>
      <c r="AS29" s="84"/>
      <c r="AT29" s="8"/>
      <c r="AU29" s="8"/>
      <c r="AV29" s="8"/>
      <c r="AW29" s="8"/>
      <c r="AX29" s="8"/>
    </row>
    <row r="30" spans="1:50" ht="19.5" customHeight="1">
      <c r="A30" s="125" t="str">
        <f ca="1">Locsolieu!A25</f>
        <v>157</v>
      </c>
      <c r="B30" s="126">
        <f ca="1">Locsolieu!C25</f>
        <v>4.1984000000000004</v>
      </c>
      <c r="C30" s="106">
        <f ca="1">Locsolieu!D25*$C$4</f>
        <v>1.8280000000000001E-2</v>
      </c>
      <c r="D30" s="107">
        <f ca="1">Locsolieu!E25*$C$4</f>
        <v>5.2630000000000003E-2</v>
      </c>
      <c r="E30" s="127">
        <f ca="1">Locsolieu!F25</f>
        <v>3.8024</v>
      </c>
      <c r="F30" s="109">
        <v>510</v>
      </c>
      <c r="G30" s="110">
        <v>20</v>
      </c>
      <c r="H30" s="110">
        <v>25</v>
      </c>
      <c r="I30" s="110">
        <v>3</v>
      </c>
      <c r="J30" s="110">
        <f t="shared" si="26"/>
        <v>22</v>
      </c>
      <c r="K30" s="111">
        <f t="shared" ca="1" si="0"/>
        <v>0.85</v>
      </c>
      <c r="L30" s="111">
        <f t="shared" ca="1" si="1"/>
        <v>1.3841258152745637</v>
      </c>
      <c r="M30" s="112" t="e">
        <f t="shared" ca="1" si="27"/>
        <v>#VALUE!</v>
      </c>
      <c r="N30" s="112" t="e">
        <f t="shared" ca="1" si="28"/>
        <v>#VALUE!</v>
      </c>
      <c r="O30" s="113">
        <f t="shared" si="2"/>
        <v>26041.666666666668</v>
      </c>
      <c r="P30" s="114">
        <f t="shared" ref="P30:Q30" ca="1" si="101">0.1+0.11/(0.1+MAX((K30/$H30),(0.5-(0.01*(0.7*$F30/$H30))-0.01*$E$2)))</f>
        <v>0.39554003224073087</v>
      </c>
      <c r="Q30" s="114">
        <f t="shared" ca="1" si="101"/>
        <v>0.39554003224073087</v>
      </c>
      <c r="R30" s="113" t="e">
        <f t="shared" ca="1" si="4"/>
        <v>#VALUE!</v>
      </c>
      <c r="S30" s="113" t="e">
        <f t="shared" ca="1" si="5"/>
        <v>#VALUE!</v>
      </c>
      <c r="T30" s="115" t="e">
        <f t="shared" ca="1" si="6"/>
        <v>#VALUE!</v>
      </c>
      <c r="U30" s="115" t="e">
        <f t="shared" ca="1" si="7"/>
        <v>#VALUE!</v>
      </c>
      <c r="V30" s="116" t="e">
        <f t="shared" ref="V30:W30" ca="1" si="102">IF(T30*K30&gt;=((0.5*$H30)-$I30),((T30*K30)-(0.5*$H30)+$I30),(0.5*$H30)-(T30*K30)-$I30)</f>
        <v>#VALUE!</v>
      </c>
      <c r="W30" s="116" t="e">
        <f t="shared" ca="1" si="102"/>
        <v>#VALUE!</v>
      </c>
      <c r="X30" s="111" t="e">
        <f t="shared" ref="X30:Y30" ca="1" si="103">(T30*K30)+(0.5*$H30)-$I30</f>
        <v>#VALUE!</v>
      </c>
      <c r="Y30" s="111" t="e">
        <f t="shared" ca="1" si="103"/>
        <v>#VALUE!</v>
      </c>
      <c r="Z30" s="116">
        <f t="shared" ca="1" si="10"/>
        <v>2.9617401916694006</v>
      </c>
      <c r="AA30" s="116">
        <f t="shared" ca="1" si="11"/>
        <v>2.682383980755461</v>
      </c>
      <c r="AB30" s="116">
        <f t="shared" ref="AB30:AC30" ca="1" si="104">($H$2+((1-$H$2)/(1+50*(K30/$H30)^2)))*$J30</f>
        <v>21.579258839100021</v>
      </c>
      <c r="AC30" s="116">
        <f t="shared" ca="1" si="104"/>
        <v>20.97669997320552</v>
      </c>
      <c r="AD30" s="116" t="e">
        <f t="shared" ca="1" si="13"/>
        <v>#VALUE!</v>
      </c>
      <c r="AE30" s="116" t="e">
        <f t="shared" ca="1" si="14"/>
        <v>#VALUE!</v>
      </c>
      <c r="AF30" s="117" t="e">
        <f t="shared" ca="1" si="15"/>
        <v>#VALUE!</v>
      </c>
      <c r="AG30" s="128" t="e">
        <f t="shared" ca="1" si="16"/>
        <v>#VALUE!</v>
      </c>
      <c r="AH30" s="119" t="e">
        <f t="shared" ca="1" si="17"/>
        <v>#VALUE!</v>
      </c>
      <c r="AI30" s="120" t="e">
        <f t="shared" ca="1" si="18"/>
        <v>#VALUE!</v>
      </c>
      <c r="AJ30" s="121" t="e">
        <f t="shared" ca="1" si="19"/>
        <v>#VALUE!</v>
      </c>
      <c r="AK30" s="129"/>
      <c r="AL30" s="129"/>
      <c r="AM30" s="129"/>
      <c r="AN30" s="129"/>
      <c r="AO30" s="121">
        <f t="shared" si="20"/>
        <v>0</v>
      </c>
      <c r="AP30" s="121">
        <f t="shared" si="21"/>
        <v>0</v>
      </c>
      <c r="AQ30" s="124"/>
      <c r="AR30" s="8"/>
      <c r="AS30" s="84"/>
      <c r="AT30" s="8"/>
      <c r="AU30" s="8"/>
      <c r="AV30" s="8"/>
      <c r="AW30" s="8"/>
      <c r="AX30" s="8"/>
    </row>
    <row r="31" spans="1:50" ht="19.5" customHeight="1">
      <c r="A31" s="125" t="str">
        <f ca="1">Locsolieu!A26</f>
        <v>158</v>
      </c>
      <c r="B31" s="126">
        <f ca="1">Locsolieu!C26</f>
        <v>20.9269</v>
      </c>
      <c r="C31" s="106">
        <f ca="1">Locsolieu!D26*$C$4</f>
        <v>6.5570000000000003E-2</v>
      </c>
      <c r="D31" s="107">
        <f ca="1">Locsolieu!E26*$C$4</f>
        <v>0.13017000000000001</v>
      </c>
      <c r="E31" s="127">
        <f ca="1">Locsolieu!F26</f>
        <v>20.629899999999999</v>
      </c>
      <c r="F31" s="109">
        <v>510</v>
      </c>
      <c r="G31" s="110">
        <v>20</v>
      </c>
      <c r="H31" s="110">
        <v>25</v>
      </c>
      <c r="I31" s="110">
        <v>3</v>
      </c>
      <c r="J31" s="110">
        <f t="shared" si="26"/>
        <v>22</v>
      </c>
      <c r="K31" s="111">
        <f t="shared" ca="1" si="0"/>
        <v>0.85</v>
      </c>
      <c r="L31" s="111">
        <f t="shared" ca="1" si="1"/>
        <v>0.85</v>
      </c>
      <c r="M31" s="112" t="e">
        <f t="shared" ca="1" si="27"/>
        <v>#VALUE!</v>
      </c>
      <c r="N31" s="112" t="e">
        <f t="shared" ca="1" si="28"/>
        <v>#VALUE!</v>
      </c>
      <c r="O31" s="113">
        <f t="shared" si="2"/>
        <v>26041.666666666668</v>
      </c>
      <c r="P31" s="114">
        <f t="shared" ref="P31:Q31" ca="1" si="105">0.1+0.11/(0.1+MAX((K31/$H31),(0.5-(0.01*(0.7*$F31/$H31))-0.01*$E$2)))</f>
        <v>0.39554003224073087</v>
      </c>
      <c r="Q31" s="114">
        <f t="shared" ca="1" si="105"/>
        <v>0.39554003224073087</v>
      </c>
      <c r="R31" s="113" t="e">
        <f t="shared" ca="1" si="4"/>
        <v>#VALUE!</v>
      </c>
      <c r="S31" s="113" t="e">
        <f t="shared" ca="1" si="5"/>
        <v>#VALUE!</v>
      </c>
      <c r="T31" s="115" t="e">
        <f t="shared" ca="1" si="6"/>
        <v>#VALUE!</v>
      </c>
      <c r="U31" s="115" t="e">
        <f t="shared" ca="1" si="7"/>
        <v>#VALUE!</v>
      </c>
      <c r="V31" s="116" t="e">
        <f t="shared" ref="V31:W31" ca="1" si="106">IF(T31*K31&gt;=((0.5*$H31)-$I31),((T31*K31)-(0.5*$H31)+$I31),(0.5*$H31)-(T31*K31)-$I31)</f>
        <v>#VALUE!</v>
      </c>
      <c r="W31" s="116" t="e">
        <f t="shared" ca="1" si="106"/>
        <v>#VALUE!</v>
      </c>
      <c r="X31" s="111" t="e">
        <f t="shared" ref="X31:Y31" ca="1" si="107">(T31*K31)+(0.5*$H31)-$I31</f>
        <v>#VALUE!</v>
      </c>
      <c r="Y31" s="111" t="e">
        <f t="shared" ca="1" si="107"/>
        <v>#VALUE!</v>
      </c>
      <c r="Z31" s="116">
        <f t="shared" ca="1" si="10"/>
        <v>14.762776490340695</v>
      </c>
      <c r="AA31" s="116">
        <f t="shared" ca="1" si="11"/>
        <v>14.553259332155237</v>
      </c>
      <c r="AB31" s="116">
        <f t="shared" ref="AB31:AC31" ca="1" si="108">($H$2+((1-$H$2)/(1+50*(K31/$H31)^2)))*$J31</f>
        <v>21.579258839100021</v>
      </c>
      <c r="AC31" s="116">
        <f t="shared" ca="1" si="108"/>
        <v>21.579258839100021</v>
      </c>
      <c r="AD31" s="116" t="e">
        <f t="shared" ca="1" si="13"/>
        <v>#VALUE!</v>
      </c>
      <c r="AE31" s="116" t="e">
        <f t="shared" ca="1" si="14"/>
        <v>#VALUE!</v>
      </c>
      <c r="AF31" s="117" t="e">
        <f t="shared" ca="1" si="15"/>
        <v>#VALUE!</v>
      </c>
      <c r="AG31" s="128" t="e">
        <f t="shared" ca="1" si="16"/>
        <v>#VALUE!</v>
      </c>
      <c r="AH31" s="119" t="e">
        <f t="shared" ca="1" si="17"/>
        <v>#VALUE!</v>
      </c>
      <c r="AI31" s="120" t="e">
        <f t="shared" ca="1" si="18"/>
        <v>#VALUE!</v>
      </c>
      <c r="AJ31" s="121" t="e">
        <f t="shared" ca="1" si="19"/>
        <v>#VALUE!</v>
      </c>
      <c r="AK31" s="129"/>
      <c r="AL31" s="129"/>
      <c r="AM31" s="129"/>
      <c r="AN31" s="129"/>
      <c r="AO31" s="121">
        <f t="shared" si="20"/>
        <v>0</v>
      </c>
      <c r="AP31" s="121">
        <f t="shared" si="21"/>
        <v>0</v>
      </c>
      <c r="AQ31" s="124"/>
      <c r="AR31" s="8"/>
      <c r="AS31" s="84"/>
      <c r="AT31" s="8"/>
      <c r="AU31" s="8"/>
      <c r="AV31" s="8"/>
      <c r="AW31" s="8"/>
      <c r="AX31" s="8"/>
    </row>
    <row r="32" spans="1:50" ht="19.5" customHeight="1">
      <c r="A32" s="125" t="str">
        <f ca="1">Locsolieu!A27</f>
        <v>159</v>
      </c>
      <c r="B32" s="126">
        <f ca="1">Locsolieu!C27</f>
        <v>11.660600000000001</v>
      </c>
      <c r="C32" s="106">
        <f ca="1">Locsolieu!D27*$C$4</f>
        <v>0.13417000000000001</v>
      </c>
      <c r="D32" s="107">
        <f ca="1">Locsolieu!E27*$C$4</f>
        <v>0.13417000000000001</v>
      </c>
      <c r="E32" s="127">
        <f ca="1">Locsolieu!F27</f>
        <v>11.660600000000001</v>
      </c>
      <c r="F32" s="109">
        <v>510</v>
      </c>
      <c r="G32" s="110">
        <v>20</v>
      </c>
      <c r="H32" s="110">
        <v>25</v>
      </c>
      <c r="I32" s="110">
        <v>3</v>
      </c>
      <c r="J32" s="110">
        <f t="shared" si="26"/>
        <v>22</v>
      </c>
      <c r="K32" s="111">
        <f t="shared" ca="1" si="0"/>
        <v>1.1506268974152274</v>
      </c>
      <c r="L32" s="111">
        <f t="shared" ca="1" si="1"/>
        <v>1.1506268974152274</v>
      </c>
      <c r="M32" s="112" t="e">
        <f t="shared" ca="1" si="27"/>
        <v>#VALUE!</v>
      </c>
      <c r="N32" s="112" t="e">
        <f t="shared" ca="1" si="28"/>
        <v>#VALUE!</v>
      </c>
      <c r="O32" s="113">
        <f t="shared" si="2"/>
        <v>26041.666666666668</v>
      </c>
      <c r="P32" s="114">
        <f t="shared" ref="P32:Q32" ca="1" si="109">0.1+0.11/(0.1+MAX((K32/$H32),(0.5-(0.01*(0.7*$F32/$H32))-0.01*$E$2)))</f>
        <v>0.39554003224073087</v>
      </c>
      <c r="Q32" s="114">
        <f t="shared" ca="1" si="109"/>
        <v>0.39554003224073087</v>
      </c>
      <c r="R32" s="113" t="e">
        <f t="shared" ca="1" si="4"/>
        <v>#VALUE!</v>
      </c>
      <c r="S32" s="113" t="e">
        <f t="shared" ca="1" si="5"/>
        <v>#VALUE!</v>
      </c>
      <c r="T32" s="115" t="e">
        <f t="shared" ca="1" si="6"/>
        <v>#VALUE!</v>
      </c>
      <c r="U32" s="115" t="e">
        <f t="shared" ca="1" si="7"/>
        <v>#VALUE!</v>
      </c>
      <c r="V32" s="116" t="e">
        <f t="shared" ref="V32:W32" ca="1" si="110">IF(T32*K32&gt;=((0.5*$H32)-$I32),((T32*K32)-(0.5*$H32)+$I32),(0.5*$H32)-(T32*K32)-$I32)</f>
        <v>#VALUE!</v>
      </c>
      <c r="W32" s="116" t="e">
        <f t="shared" ca="1" si="110"/>
        <v>#VALUE!</v>
      </c>
      <c r="X32" s="111" t="e">
        <f t="shared" ref="X32:Y32" ca="1" si="111">(T32*K32)+(0.5*$H32)-$I32</f>
        <v>#VALUE!</v>
      </c>
      <c r="Y32" s="111" t="e">
        <f t="shared" ca="1" si="111"/>
        <v>#VALUE!</v>
      </c>
      <c r="Z32" s="116">
        <f t="shared" ca="1" si="10"/>
        <v>8.2259116994522223</v>
      </c>
      <c r="AA32" s="116">
        <f t="shared" ca="1" si="11"/>
        <v>8.2259116994522223</v>
      </c>
      <c r="AB32" s="116">
        <f t="shared" ref="AB32:AC32" ca="1" si="112">($H$2+((1-$H$2)/(1+50*(K32/$H32)^2)))*$J32</f>
        <v>21.262558017838685</v>
      </c>
      <c r="AC32" s="116">
        <f t="shared" ca="1" si="112"/>
        <v>21.262558017838685</v>
      </c>
      <c r="AD32" s="116" t="e">
        <f t="shared" ca="1" si="13"/>
        <v>#VALUE!</v>
      </c>
      <c r="AE32" s="116" t="e">
        <f t="shared" ca="1" si="14"/>
        <v>#VALUE!</v>
      </c>
      <c r="AF32" s="117" t="e">
        <f t="shared" ca="1" si="15"/>
        <v>#VALUE!</v>
      </c>
      <c r="AG32" s="128" t="e">
        <f t="shared" ca="1" si="16"/>
        <v>#VALUE!</v>
      </c>
      <c r="AH32" s="119" t="e">
        <f t="shared" ca="1" si="17"/>
        <v>#VALUE!</v>
      </c>
      <c r="AI32" s="120" t="e">
        <f t="shared" ca="1" si="18"/>
        <v>#VALUE!</v>
      </c>
      <c r="AJ32" s="121" t="e">
        <f t="shared" ca="1" si="19"/>
        <v>#VALUE!</v>
      </c>
      <c r="AK32" s="129"/>
      <c r="AL32" s="129"/>
      <c r="AM32" s="129"/>
      <c r="AN32" s="129"/>
      <c r="AO32" s="121">
        <f t="shared" si="20"/>
        <v>0</v>
      </c>
      <c r="AP32" s="121">
        <f t="shared" si="21"/>
        <v>0</v>
      </c>
      <c r="AQ32" s="124"/>
      <c r="AR32" s="8"/>
      <c r="AS32" s="84"/>
      <c r="AT32" s="8"/>
      <c r="AU32" s="8"/>
      <c r="AV32" s="8"/>
      <c r="AW32" s="8"/>
      <c r="AX32" s="8"/>
    </row>
    <row r="33" spans="1:50" ht="19.5" customHeight="1">
      <c r="A33" s="125" t="str">
        <f ca="1">Locsolieu!A28</f>
        <v>160</v>
      </c>
      <c r="B33" s="126">
        <f ca="1">Locsolieu!C28</f>
        <v>3.1071</v>
      </c>
      <c r="C33" s="106">
        <f ca="1">Locsolieu!D28*$C$4</f>
        <v>0.10031</v>
      </c>
      <c r="D33" s="107">
        <f ca="1">Locsolieu!E28*$C$4</f>
        <v>0.10031</v>
      </c>
      <c r="E33" s="127">
        <f ca="1">Locsolieu!F28</f>
        <v>3.1071</v>
      </c>
      <c r="F33" s="109">
        <v>510</v>
      </c>
      <c r="G33" s="110">
        <v>20</v>
      </c>
      <c r="H33" s="110">
        <v>25</v>
      </c>
      <c r="I33" s="110">
        <v>3</v>
      </c>
      <c r="J33" s="110">
        <f t="shared" si="26"/>
        <v>22</v>
      </c>
      <c r="K33" s="111">
        <f t="shared" ca="1" si="0"/>
        <v>3.2284123459174148</v>
      </c>
      <c r="L33" s="111">
        <f t="shared" ca="1" si="1"/>
        <v>3.2284123459174148</v>
      </c>
      <c r="M33" s="112" t="e">
        <f t="shared" ca="1" si="27"/>
        <v>#VALUE!</v>
      </c>
      <c r="N33" s="112" t="e">
        <f t="shared" ca="1" si="28"/>
        <v>#VALUE!</v>
      </c>
      <c r="O33" s="113">
        <f t="shared" si="2"/>
        <v>26041.666666666668</v>
      </c>
      <c r="P33" s="114">
        <f t="shared" ref="P33:Q33" ca="1" si="113">0.1+0.11/(0.1+MAX((K33/$H33),(0.5-(0.01*(0.7*$F33/$H33))-0.01*$E$2)))</f>
        <v>0.39554003224073087</v>
      </c>
      <c r="Q33" s="114">
        <f t="shared" ca="1" si="113"/>
        <v>0.39554003224073087</v>
      </c>
      <c r="R33" s="113" t="e">
        <f t="shared" ca="1" si="4"/>
        <v>#VALUE!</v>
      </c>
      <c r="S33" s="113" t="e">
        <f t="shared" ca="1" si="5"/>
        <v>#VALUE!</v>
      </c>
      <c r="T33" s="115" t="e">
        <f t="shared" ca="1" si="6"/>
        <v>#VALUE!</v>
      </c>
      <c r="U33" s="115" t="e">
        <f t="shared" ca="1" si="7"/>
        <v>#VALUE!</v>
      </c>
      <c r="V33" s="116" t="e">
        <f t="shared" ref="V33:W33" ca="1" si="114">IF(T33*K33&gt;=((0.5*$H33)-$I33),((T33*K33)-(0.5*$H33)+$I33),(0.5*$H33)-(T33*K33)-$I33)</f>
        <v>#VALUE!</v>
      </c>
      <c r="W33" s="116" t="e">
        <f t="shared" ca="1" si="114"/>
        <v>#VALUE!</v>
      </c>
      <c r="X33" s="111" t="e">
        <f t="shared" ref="X33:Y33" ca="1" si="115">(T33*K33)+(0.5*$H33)-$I33</f>
        <v>#VALUE!</v>
      </c>
      <c r="Y33" s="111" t="e">
        <f t="shared" ca="1" si="115"/>
        <v>#VALUE!</v>
      </c>
      <c r="Z33" s="116">
        <f t="shared" ca="1" si="10"/>
        <v>2.1918880882088398</v>
      </c>
      <c r="AA33" s="116">
        <f t="shared" ca="1" si="11"/>
        <v>2.1918880882088398</v>
      </c>
      <c r="AB33" s="116">
        <f t="shared" ref="AB33:AC33" ca="1" si="116">($H$2+((1-$H$2)/(1+50*(K33/$H33)^2)))*$J33</f>
        <v>18.498904386699479</v>
      </c>
      <c r="AC33" s="116">
        <f t="shared" ca="1" si="116"/>
        <v>18.498904386699479</v>
      </c>
      <c r="AD33" s="116" t="e">
        <f t="shared" ca="1" si="13"/>
        <v>#VALUE!</v>
      </c>
      <c r="AE33" s="116" t="e">
        <f t="shared" ca="1" si="14"/>
        <v>#VALUE!</v>
      </c>
      <c r="AF33" s="117" t="e">
        <f t="shared" ca="1" si="15"/>
        <v>#VALUE!</v>
      </c>
      <c r="AG33" s="128" t="e">
        <f t="shared" ca="1" si="16"/>
        <v>#VALUE!</v>
      </c>
      <c r="AH33" s="119" t="e">
        <f t="shared" ca="1" si="17"/>
        <v>#VALUE!</v>
      </c>
      <c r="AI33" s="120" t="e">
        <f t="shared" ca="1" si="18"/>
        <v>#VALUE!</v>
      </c>
      <c r="AJ33" s="121" t="e">
        <f t="shared" ca="1" si="19"/>
        <v>#VALUE!</v>
      </c>
      <c r="AK33" s="129"/>
      <c r="AL33" s="129"/>
      <c r="AM33" s="129"/>
      <c r="AN33" s="129"/>
      <c r="AO33" s="121">
        <f t="shared" si="20"/>
        <v>0</v>
      </c>
      <c r="AP33" s="121">
        <f t="shared" si="21"/>
        <v>0</v>
      </c>
      <c r="AQ33" s="124"/>
      <c r="AR33" s="8"/>
      <c r="AS33" s="84"/>
      <c r="AT33" s="8"/>
      <c r="AU33" s="8"/>
      <c r="AV33" s="8"/>
      <c r="AW33" s="8"/>
      <c r="AX33" s="8"/>
    </row>
    <row r="34" spans="1:50" ht="19.5" customHeight="1">
      <c r="A34" s="125" t="str">
        <f ca="1">Locsolieu!A29</f>
        <v>161</v>
      </c>
      <c r="B34" s="126">
        <f ca="1">Locsolieu!C29</f>
        <v>20.9329</v>
      </c>
      <c r="C34" s="106">
        <f ca="1">Locsolieu!D29*$C$4</f>
        <v>6.5379999999999994E-2</v>
      </c>
      <c r="D34" s="107">
        <f ca="1">Locsolieu!E29*$C$4</f>
        <v>0.12995000000000001</v>
      </c>
      <c r="E34" s="127">
        <f ca="1">Locsolieu!F29</f>
        <v>20.635899999999999</v>
      </c>
      <c r="F34" s="109">
        <v>510</v>
      </c>
      <c r="G34" s="110">
        <v>20</v>
      </c>
      <c r="H34" s="110">
        <v>25</v>
      </c>
      <c r="I34" s="110">
        <v>3</v>
      </c>
      <c r="J34" s="110">
        <f t="shared" si="26"/>
        <v>22</v>
      </c>
      <c r="K34" s="111">
        <f t="shared" ca="1" si="0"/>
        <v>0.85</v>
      </c>
      <c r="L34" s="111">
        <f t="shared" ca="1" si="1"/>
        <v>0.85</v>
      </c>
      <c r="M34" s="112" t="e">
        <f t="shared" ca="1" si="27"/>
        <v>#VALUE!</v>
      </c>
      <c r="N34" s="112" t="e">
        <f t="shared" ca="1" si="28"/>
        <v>#VALUE!</v>
      </c>
      <c r="O34" s="113">
        <f t="shared" si="2"/>
        <v>26041.666666666668</v>
      </c>
      <c r="P34" s="114">
        <f t="shared" ref="P34:Q34" ca="1" si="117">0.1+0.11/(0.1+MAX((K34/$H34),(0.5-(0.01*(0.7*$F34/$H34))-0.01*$E$2)))</f>
        <v>0.39554003224073087</v>
      </c>
      <c r="Q34" s="114">
        <f t="shared" ca="1" si="117"/>
        <v>0.39554003224073087</v>
      </c>
      <c r="R34" s="113" t="e">
        <f t="shared" ca="1" si="4"/>
        <v>#VALUE!</v>
      </c>
      <c r="S34" s="113" t="e">
        <f t="shared" ca="1" si="5"/>
        <v>#VALUE!</v>
      </c>
      <c r="T34" s="115" t="e">
        <f t="shared" ca="1" si="6"/>
        <v>#VALUE!</v>
      </c>
      <c r="U34" s="115" t="e">
        <f t="shared" ca="1" si="7"/>
        <v>#VALUE!</v>
      </c>
      <c r="V34" s="116" t="e">
        <f t="shared" ref="V34:W34" ca="1" si="118">IF(T34*K34&gt;=((0.5*$H34)-$I34),((T34*K34)-(0.5*$H34)+$I34),(0.5*$H34)-(T34*K34)-$I34)</f>
        <v>#VALUE!</v>
      </c>
      <c r="W34" s="116" t="e">
        <f t="shared" ca="1" si="118"/>
        <v>#VALUE!</v>
      </c>
      <c r="X34" s="111" t="e">
        <f t="shared" ref="X34:Y34" ca="1" si="119">(T34*K34)+(0.5*$H34)-$I34</f>
        <v>#VALUE!</v>
      </c>
      <c r="Y34" s="111" t="e">
        <f t="shared" ca="1" si="119"/>
        <v>#VALUE!</v>
      </c>
      <c r="Z34" s="116">
        <f t="shared" ca="1" si="10"/>
        <v>14.767009160203028</v>
      </c>
      <c r="AA34" s="116">
        <f t="shared" ca="1" si="11"/>
        <v>14.55749200201757</v>
      </c>
      <c r="AB34" s="116">
        <f t="shared" ref="AB34:AC34" ca="1" si="120">($H$2+((1-$H$2)/(1+50*(K34/$H34)^2)))*$J34</f>
        <v>21.579258839100021</v>
      </c>
      <c r="AC34" s="116">
        <f t="shared" ca="1" si="120"/>
        <v>21.579258839100021</v>
      </c>
      <c r="AD34" s="116" t="e">
        <f t="shared" ca="1" si="13"/>
        <v>#VALUE!</v>
      </c>
      <c r="AE34" s="116" t="e">
        <f t="shared" ca="1" si="14"/>
        <v>#VALUE!</v>
      </c>
      <c r="AF34" s="117" t="e">
        <f t="shared" ca="1" si="15"/>
        <v>#VALUE!</v>
      </c>
      <c r="AG34" s="128" t="e">
        <f t="shared" ca="1" si="16"/>
        <v>#VALUE!</v>
      </c>
      <c r="AH34" s="119" t="e">
        <f t="shared" ca="1" si="17"/>
        <v>#VALUE!</v>
      </c>
      <c r="AI34" s="120" t="e">
        <f t="shared" ca="1" si="18"/>
        <v>#VALUE!</v>
      </c>
      <c r="AJ34" s="121" t="e">
        <f t="shared" ca="1" si="19"/>
        <v>#VALUE!</v>
      </c>
      <c r="AK34" s="129"/>
      <c r="AL34" s="129"/>
      <c r="AM34" s="129"/>
      <c r="AN34" s="129"/>
      <c r="AO34" s="121">
        <f t="shared" si="20"/>
        <v>0</v>
      </c>
      <c r="AP34" s="121">
        <f t="shared" si="21"/>
        <v>0</v>
      </c>
      <c r="AQ34" s="124"/>
      <c r="AR34" s="8"/>
      <c r="AS34" s="84"/>
      <c r="AT34" s="8"/>
      <c r="AU34" s="8"/>
      <c r="AV34" s="8"/>
      <c r="AW34" s="8"/>
      <c r="AX34" s="8"/>
    </row>
    <row r="35" spans="1:50" ht="19.5" customHeight="1">
      <c r="A35" s="125" t="str">
        <f ca="1">Locsolieu!A30</f>
        <v>162</v>
      </c>
      <c r="B35" s="126">
        <f ca="1">Locsolieu!C30</f>
        <v>11.6669</v>
      </c>
      <c r="C35" s="106">
        <f ca="1">Locsolieu!D30*$C$4</f>
        <v>0.13395000000000001</v>
      </c>
      <c r="D35" s="107">
        <f ca="1">Locsolieu!E30*$C$4</f>
        <v>0.13395000000000001</v>
      </c>
      <c r="E35" s="127">
        <f ca="1">Locsolieu!F30</f>
        <v>11.6669</v>
      </c>
      <c r="F35" s="109">
        <v>510</v>
      </c>
      <c r="G35" s="110">
        <v>20</v>
      </c>
      <c r="H35" s="110">
        <v>25</v>
      </c>
      <c r="I35" s="110">
        <v>3</v>
      </c>
      <c r="J35" s="110">
        <f t="shared" si="26"/>
        <v>22</v>
      </c>
      <c r="K35" s="111">
        <f t="shared" ca="1" si="0"/>
        <v>1.1481198947449625</v>
      </c>
      <c r="L35" s="111">
        <f t="shared" ca="1" si="1"/>
        <v>1.1481198947449625</v>
      </c>
      <c r="M35" s="112" t="e">
        <f t="shared" ca="1" si="27"/>
        <v>#VALUE!</v>
      </c>
      <c r="N35" s="112" t="e">
        <f t="shared" ca="1" si="28"/>
        <v>#VALUE!</v>
      </c>
      <c r="O35" s="113">
        <f t="shared" si="2"/>
        <v>26041.666666666668</v>
      </c>
      <c r="P35" s="114">
        <f t="shared" ref="P35:Q35" ca="1" si="121">0.1+0.11/(0.1+MAX((K35/$H35),(0.5-(0.01*(0.7*$F35/$H35))-0.01*$E$2)))</f>
        <v>0.39554003224073087</v>
      </c>
      <c r="Q35" s="114">
        <f t="shared" ca="1" si="121"/>
        <v>0.39554003224073087</v>
      </c>
      <c r="R35" s="113" t="e">
        <f t="shared" ca="1" si="4"/>
        <v>#VALUE!</v>
      </c>
      <c r="S35" s="113" t="e">
        <f t="shared" ca="1" si="5"/>
        <v>#VALUE!</v>
      </c>
      <c r="T35" s="115" t="e">
        <f t="shared" ca="1" si="6"/>
        <v>#VALUE!</v>
      </c>
      <c r="U35" s="115" t="e">
        <f t="shared" ca="1" si="7"/>
        <v>#VALUE!</v>
      </c>
      <c r="V35" s="116" t="e">
        <f t="shared" ref="V35:W35" ca="1" si="122">IF(T35*K35&gt;=((0.5*$H35)-$I35),((T35*K35)-(0.5*$H35)+$I35),(0.5*$H35)-(T35*K35)-$I35)</f>
        <v>#VALUE!</v>
      </c>
      <c r="W35" s="116" t="e">
        <f t="shared" ca="1" si="122"/>
        <v>#VALUE!</v>
      </c>
      <c r="X35" s="111" t="e">
        <f t="shared" ref="X35:Y35" ca="1" si="123">(T35*K35)+(0.5*$H35)-$I35</f>
        <v>#VALUE!</v>
      </c>
      <c r="Y35" s="111" t="e">
        <f t="shared" ca="1" si="123"/>
        <v>#VALUE!</v>
      </c>
      <c r="Z35" s="116">
        <f t="shared" ca="1" si="10"/>
        <v>8.230356002807671</v>
      </c>
      <c r="AA35" s="116">
        <f t="shared" ca="1" si="11"/>
        <v>8.230356002807671</v>
      </c>
      <c r="AB35" s="116">
        <f t="shared" ref="AB35:AC35" ca="1" si="124">($H$2+((1-$H$2)/(1+50*(K35/$H35)^2)))*$J35</f>
        <v>21.265461799354703</v>
      </c>
      <c r="AC35" s="116">
        <f t="shared" ca="1" si="124"/>
        <v>21.265461799354703</v>
      </c>
      <c r="AD35" s="116" t="e">
        <f t="shared" ca="1" si="13"/>
        <v>#VALUE!</v>
      </c>
      <c r="AE35" s="116" t="e">
        <f t="shared" ca="1" si="14"/>
        <v>#VALUE!</v>
      </c>
      <c r="AF35" s="117" t="e">
        <f t="shared" ca="1" si="15"/>
        <v>#VALUE!</v>
      </c>
      <c r="AG35" s="128" t="e">
        <f t="shared" ca="1" si="16"/>
        <v>#VALUE!</v>
      </c>
      <c r="AH35" s="119" t="e">
        <f t="shared" ca="1" si="17"/>
        <v>#VALUE!</v>
      </c>
      <c r="AI35" s="120" t="e">
        <f t="shared" ca="1" si="18"/>
        <v>#VALUE!</v>
      </c>
      <c r="AJ35" s="121" t="e">
        <f t="shared" ca="1" si="19"/>
        <v>#VALUE!</v>
      </c>
      <c r="AK35" s="129"/>
      <c r="AL35" s="129"/>
      <c r="AM35" s="129"/>
      <c r="AN35" s="129"/>
      <c r="AO35" s="121">
        <f t="shared" si="20"/>
        <v>0</v>
      </c>
      <c r="AP35" s="121">
        <f t="shared" si="21"/>
        <v>0</v>
      </c>
      <c r="AQ35" s="124"/>
      <c r="AR35" s="8"/>
      <c r="AS35" s="84"/>
      <c r="AT35" s="8"/>
      <c r="AU35" s="8"/>
      <c r="AV35" s="8"/>
      <c r="AW35" s="8"/>
      <c r="AX35" s="8"/>
    </row>
    <row r="36" spans="1:50" ht="19.5" customHeight="1">
      <c r="A36" s="125" t="str">
        <f ca="1">Locsolieu!A31</f>
        <v>163</v>
      </c>
      <c r="B36" s="126">
        <f ca="1">Locsolieu!C31</f>
        <v>3.1133000000000002</v>
      </c>
      <c r="C36" s="106">
        <f ca="1">Locsolieu!D31*$C$4</f>
        <v>6.0929999999999998E-2</v>
      </c>
      <c r="D36" s="107">
        <f ca="1">Locsolieu!E31*$C$4</f>
        <v>6.0929999999999998E-2</v>
      </c>
      <c r="E36" s="127">
        <f ca="1">Locsolieu!F31</f>
        <v>3.1133000000000002</v>
      </c>
      <c r="F36" s="109">
        <v>510</v>
      </c>
      <c r="G36" s="110">
        <v>20</v>
      </c>
      <c r="H36" s="110">
        <v>25</v>
      </c>
      <c r="I36" s="110">
        <v>3</v>
      </c>
      <c r="J36" s="110">
        <f t="shared" si="26"/>
        <v>22</v>
      </c>
      <c r="K36" s="111">
        <f t="shared" ca="1" si="0"/>
        <v>1.9570873349821729</v>
      </c>
      <c r="L36" s="111">
        <f t="shared" ca="1" si="1"/>
        <v>1.9570873349821729</v>
      </c>
      <c r="M36" s="112" t="e">
        <f t="shared" ca="1" si="27"/>
        <v>#VALUE!</v>
      </c>
      <c r="N36" s="112" t="e">
        <f t="shared" ca="1" si="28"/>
        <v>#VALUE!</v>
      </c>
      <c r="O36" s="113">
        <f t="shared" si="2"/>
        <v>26041.666666666668</v>
      </c>
      <c r="P36" s="114">
        <f t="shared" ref="P36:Q36" ca="1" si="125">0.1+0.11/(0.1+MAX((K36/$H36),(0.5-(0.01*(0.7*$F36/$H36))-0.01*$E$2)))</f>
        <v>0.39554003224073087</v>
      </c>
      <c r="Q36" s="114">
        <f t="shared" ca="1" si="125"/>
        <v>0.39554003224073087</v>
      </c>
      <c r="R36" s="113" t="e">
        <f t="shared" ca="1" si="4"/>
        <v>#VALUE!</v>
      </c>
      <c r="S36" s="113" t="e">
        <f t="shared" ca="1" si="5"/>
        <v>#VALUE!</v>
      </c>
      <c r="T36" s="115" t="e">
        <f t="shared" ca="1" si="6"/>
        <v>#VALUE!</v>
      </c>
      <c r="U36" s="115" t="e">
        <f t="shared" ca="1" si="7"/>
        <v>#VALUE!</v>
      </c>
      <c r="V36" s="116" t="e">
        <f t="shared" ref="V36:W36" ca="1" si="126">IF(T36*K36&gt;=((0.5*$H36)-$I36),((T36*K36)-(0.5*$H36)+$I36),(0.5*$H36)-(T36*K36)-$I36)</f>
        <v>#VALUE!</v>
      </c>
      <c r="W36" s="116" t="e">
        <f t="shared" ca="1" si="126"/>
        <v>#VALUE!</v>
      </c>
      <c r="X36" s="111" t="e">
        <f t="shared" ref="X36:Y36" ca="1" si="127">(T36*K36)+(0.5*$H36)-$I36</f>
        <v>#VALUE!</v>
      </c>
      <c r="Y36" s="111" t="e">
        <f t="shared" ca="1" si="127"/>
        <v>#VALUE!</v>
      </c>
      <c r="Z36" s="116">
        <f t="shared" ca="1" si="10"/>
        <v>2.1962618470665833</v>
      </c>
      <c r="AA36" s="116">
        <f t="shared" ca="1" si="11"/>
        <v>2.1962618470665833</v>
      </c>
      <c r="AB36" s="116">
        <f t="shared" ref="AB36:AC36" ca="1" si="128">($H$2+((1-$H$2)/(1+50*(K36/$H36)^2)))*$J36</f>
        <v>20.193991133490606</v>
      </c>
      <c r="AC36" s="116">
        <f t="shared" ca="1" si="128"/>
        <v>20.193991133490606</v>
      </c>
      <c r="AD36" s="116" t="e">
        <f t="shared" ca="1" si="13"/>
        <v>#VALUE!</v>
      </c>
      <c r="AE36" s="116" t="e">
        <f t="shared" ca="1" si="14"/>
        <v>#VALUE!</v>
      </c>
      <c r="AF36" s="117" t="e">
        <f t="shared" ca="1" si="15"/>
        <v>#VALUE!</v>
      </c>
      <c r="AG36" s="128" t="e">
        <f t="shared" ca="1" si="16"/>
        <v>#VALUE!</v>
      </c>
      <c r="AH36" s="119" t="e">
        <f t="shared" ca="1" si="17"/>
        <v>#VALUE!</v>
      </c>
      <c r="AI36" s="120" t="e">
        <f t="shared" ca="1" si="18"/>
        <v>#VALUE!</v>
      </c>
      <c r="AJ36" s="121" t="e">
        <f t="shared" ca="1" si="19"/>
        <v>#VALUE!</v>
      </c>
      <c r="AK36" s="129"/>
      <c r="AL36" s="129"/>
      <c r="AM36" s="129"/>
      <c r="AN36" s="129"/>
      <c r="AO36" s="121">
        <f t="shared" si="20"/>
        <v>0</v>
      </c>
      <c r="AP36" s="121">
        <f t="shared" si="21"/>
        <v>0</v>
      </c>
      <c r="AQ36" s="124"/>
      <c r="AR36" s="8"/>
      <c r="AS36" s="84"/>
      <c r="AT36" s="8"/>
      <c r="AU36" s="8"/>
      <c r="AV36" s="8"/>
      <c r="AW36" s="8"/>
      <c r="AX36" s="8"/>
    </row>
    <row r="37" spans="1:50" ht="19.5" customHeight="1">
      <c r="A37" s="125" t="str">
        <f ca="1">Locsolieu!A32</f>
        <v>164</v>
      </c>
      <c r="B37" s="126">
        <f ca="1">Locsolieu!C32</f>
        <v>13.672000000000001</v>
      </c>
      <c r="C37" s="106">
        <f ca="1">Locsolieu!D32*$C$4</f>
        <v>4.5940000000000002E-2</v>
      </c>
      <c r="D37" s="107">
        <f ca="1">Locsolieu!E32*$C$4</f>
        <v>0.10016</v>
      </c>
      <c r="E37" s="127">
        <f ca="1">Locsolieu!F32</f>
        <v>13.375</v>
      </c>
      <c r="F37" s="109">
        <v>510</v>
      </c>
      <c r="G37" s="110">
        <v>20</v>
      </c>
      <c r="H37" s="110">
        <v>30</v>
      </c>
      <c r="I37" s="110">
        <v>3</v>
      </c>
      <c r="J37" s="110">
        <f t="shared" si="26"/>
        <v>27</v>
      </c>
      <c r="K37" s="111">
        <f t="shared" ca="1" si="0"/>
        <v>1</v>
      </c>
      <c r="L37" s="111">
        <f t="shared" ca="1" si="1"/>
        <v>1</v>
      </c>
      <c r="M37" s="112" t="e">
        <f t="shared" ca="1" si="27"/>
        <v>#VALUE!</v>
      </c>
      <c r="N37" s="112" t="e">
        <f t="shared" ca="1" si="28"/>
        <v>#VALUE!</v>
      </c>
      <c r="O37" s="113">
        <f t="shared" si="2"/>
        <v>45000</v>
      </c>
      <c r="P37" s="114">
        <f t="shared" ref="P37:Q37" ca="1" si="129">0.1+0.11/(0.1+MAX((K37/$H37),(0.5-(0.01*(0.7*$F37/$H37))-0.01*$E$2)))</f>
        <v>0.37777777777777777</v>
      </c>
      <c r="Q37" s="114">
        <f t="shared" ca="1" si="129"/>
        <v>0.37777777777777777</v>
      </c>
      <c r="R37" s="113" t="e">
        <f t="shared" ca="1" si="4"/>
        <v>#VALUE!</v>
      </c>
      <c r="S37" s="113" t="e">
        <f t="shared" ca="1" si="5"/>
        <v>#VALUE!</v>
      </c>
      <c r="T37" s="115" t="e">
        <f t="shared" ca="1" si="6"/>
        <v>#VALUE!</v>
      </c>
      <c r="U37" s="115" t="e">
        <f t="shared" ca="1" si="7"/>
        <v>#VALUE!</v>
      </c>
      <c r="V37" s="116" t="e">
        <f t="shared" ref="V37:W37" ca="1" si="130">IF(T37*K37&gt;=((0.5*$H37)-$I37),((T37*K37)-(0.5*$H37)+$I37),(0.5*$H37)-(T37*K37)-$I37)</f>
        <v>#VALUE!</v>
      </c>
      <c r="W37" s="116" t="e">
        <f t="shared" ca="1" si="130"/>
        <v>#VALUE!</v>
      </c>
      <c r="X37" s="111" t="e">
        <f t="shared" ref="X37:Y37" ca="1" si="131">(T37*K37)+(0.5*$H37)-$I37</f>
        <v>#VALUE!</v>
      </c>
      <c r="Y37" s="111" t="e">
        <f t="shared" ca="1" si="131"/>
        <v>#VALUE!</v>
      </c>
      <c r="Z37" s="116">
        <f t="shared" ca="1" si="10"/>
        <v>9.6448437263014579</v>
      </c>
      <c r="AA37" s="116">
        <f t="shared" ca="1" si="11"/>
        <v>9.4353265681160021</v>
      </c>
      <c r="AB37" s="116">
        <f t="shared" ref="AB37:AC37" ca="1" si="132">($H$2+((1-$H$2)/(1+50*(K37/$H37)^2)))*$J37</f>
        <v>26.502631578947369</v>
      </c>
      <c r="AC37" s="116">
        <f t="shared" ca="1" si="132"/>
        <v>26.502631578947369</v>
      </c>
      <c r="AD37" s="116" t="e">
        <f t="shared" ca="1" si="13"/>
        <v>#VALUE!</v>
      </c>
      <c r="AE37" s="116" t="e">
        <f t="shared" ca="1" si="14"/>
        <v>#VALUE!</v>
      </c>
      <c r="AF37" s="117" t="e">
        <f t="shared" ca="1" si="15"/>
        <v>#VALUE!</v>
      </c>
      <c r="AG37" s="128" t="e">
        <f t="shared" ca="1" si="16"/>
        <v>#VALUE!</v>
      </c>
      <c r="AH37" s="119" t="e">
        <f t="shared" ca="1" si="17"/>
        <v>#VALUE!</v>
      </c>
      <c r="AI37" s="120" t="e">
        <f t="shared" ca="1" si="18"/>
        <v>#VALUE!</v>
      </c>
      <c r="AJ37" s="121" t="e">
        <f t="shared" ca="1" si="19"/>
        <v>#VALUE!</v>
      </c>
      <c r="AK37" s="129"/>
      <c r="AL37" s="129"/>
      <c r="AM37" s="129"/>
      <c r="AN37" s="129"/>
      <c r="AO37" s="121">
        <f t="shared" si="20"/>
        <v>0</v>
      </c>
      <c r="AP37" s="121">
        <f t="shared" si="21"/>
        <v>0</v>
      </c>
      <c r="AQ37" s="124"/>
      <c r="AR37" s="8"/>
      <c r="AS37" s="84"/>
      <c r="AT37" s="8"/>
      <c r="AU37" s="8"/>
      <c r="AV37" s="8"/>
      <c r="AW37" s="8"/>
      <c r="AX37" s="8"/>
    </row>
    <row r="38" spans="1:50" ht="19.5" customHeight="1">
      <c r="A38" s="125" t="str">
        <f ca="1">Locsolieu!A33</f>
        <v>165</v>
      </c>
      <c r="B38" s="126">
        <f ca="1">Locsolieu!C33</f>
        <v>8.9174000000000007</v>
      </c>
      <c r="C38" s="106">
        <f ca="1">Locsolieu!D33*$C$4</f>
        <v>9.5219999999999999E-2</v>
      </c>
      <c r="D38" s="107">
        <f ca="1">Locsolieu!E33*$C$4</f>
        <v>9.5219999999999999E-2</v>
      </c>
      <c r="E38" s="127">
        <f ca="1">Locsolieu!F33</f>
        <v>8.9174000000000007</v>
      </c>
      <c r="F38" s="109">
        <v>510</v>
      </c>
      <c r="G38" s="110">
        <v>20</v>
      </c>
      <c r="H38" s="110">
        <v>30</v>
      </c>
      <c r="I38" s="110">
        <v>3</v>
      </c>
      <c r="J38" s="110">
        <f t="shared" si="26"/>
        <v>27</v>
      </c>
      <c r="K38" s="111">
        <f t="shared" ca="1" si="0"/>
        <v>1.0678000313992866</v>
      </c>
      <c r="L38" s="111">
        <f t="shared" ca="1" si="1"/>
        <v>1.0678000313992866</v>
      </c>
      <c r="M38" s="112" t="e">
        <f t="shared" ca="1" si="27"/>
        <v>#VALUE!</v>
      </c>
      <c r="N38" s="112" t="e">
        <f t="shared" ca="1" si="28"/>
        <v>#VALUE!</v>
      </c>
      <c r="O38" s="113">
        <f t="shared" si="2"/>
        <v>45000</v>
      </c>
      <c r="P38" s="114">
        <f t="shared" ref="P38:Q38" ca="1" si="133">0.1+0.11/(0.1+MAX((K38/$H38),(0.5-(0.01*(0.7*$F38/$H38))-0.01*$E$2)))</f>
        <v>0.37777777777777777</v>
      </c>
      <c r="Q38" s="114">
        <f t="shared" ca="1" si="133"/>
        <v>0.37777777777777777</v>
      </c>
      <c r="R38" s="113" t="e">
        <f t="shared" ca="1" si="4"/>
        <v>#VALUE!</v>
      </c>
      <c r="S38" s="113" t="e">
        <f t="shared" ca="1" si="5"/>
        <v>#VALUE!</v>
      </c>
      <c r="T38" s="115" t="e">
        <f t="shared" ca="1" si="6"/>
        <v>#VALUE!</v>
      </c>
      <c r="U38" s="115" t="e">
        <f t="shared" ca="1" si="7"/>
        <v>#VALUE!</v>
      </c>
      <c r="V38" s="116" t="e">
        <f t="shared" ref="V38:W38" ca="1" si="134">IF(T38*K38&gt;=((0.5*$H38)-$I38),((T38*K38)-(0.5*$H38)+$I38),(0.5*$H38)-(T38*K38)-$I38)</f>
        <v>#VALUE!</v>
      </c>
      <c r="W38" s="116" t="e">
        <f t="shared" ca="1" si="134"/>
        <v>#VALUE!</v>
      </c>
      <c r="X38" s="111" t="e">
        <f t="shared" ref="X38:Y38" ca="1" si="135">(T38*K38)+(0.5*$H38)-$I38</f>
        <v>#VALUE!</v>
      </c>
      <c r="Y38" s="111" t="e">
        <f t="shared" ca="1" si="135"/>
        <v>#VALUE!</v>
      </c>
      <c r="Z38" s="116">
        <f t="shared" ca="1" si="10"/>
        <v>6.2907350383938434</v>
      </c>
      <c r="AA38" s="116">
        <f t="shared" ca="1" si="11"/>
        <v>6.2907350383938434</v>
      </c>
      <c r="AB38" s="116">
        <f t="shared" ref="AB38:AC38" ca="1" si="136">($H$2+((1-$H$2)/(1+50*(K38/$H38)^2)))*$J38</f>
        <v>26.437055907836044</v>
      </c>
      <c r="AC38" s="116">
        <f t="shared" ca="1" si="136"/>
        <v>26.437055907836044</v>
      </c>
      <c r="AD38" s="116" t="e">
        <f t="shared" ca="1" si="13"/>
        <v>#VALUE!</v>
      </c>
      <c r="AE38" s="116" t="e">
        <f t="shared" ca="1" si="14"/>
        <v>#VALUE!</v>
      </c>
      <c r="AF38" s="117" t="e">
        <f t="shared" ca="1" si="15"/>
        <v>#VALUE!</v>
      </c>
      <c r="AG38" s="128" t="e">
        <f t="shared" ca="1" si="16"/>
        <v>#VALUE!</v>
      </c>
      <c r="AH38" s="119" t="e">
        <f t="shared" ca="1" si="17"/>
        <v>#VALUE!</v>
      </c>
      <c r="AI38" s="120" t="e">
        <f t="shared" ca="1" si="18"/>
        <v>#VALUE!</v>
      </c>
      <c r="AJ38" s="121" t="e">
        <f t="shared" ca="1" si="19"/>
        <v>#VALUE!</v>
      </c>
      <c r="AK38" s="129"/>
      <c r="AL38" s="129"/>
      <c r="AM38" s="129"/>
      <c r="AN38" s="129"/>
      <c r="AO38" s="121">
        <f t="shared" si="20"/>
        <v>0</v>
      </c>
      <c r="AP38" s="121">
        <f t="shared" si="21"/>
        <v>0</v>
      </c>
      <c r="AQ38" s="124"/>
      <c r="AR38" s="8"/>
      <c r="AS38" s="84"/>
      <c r="AT38" s="8"/>
      <c r="AU38" s="8"/>
      <c r="AV38" s="8"/>
      <c r="AW38" s="8"/>
      <c r="AX38" s="8"/>
    </row>
    <row r="39" spans="1:50" ht="19.5" customHeight="1">
      <c r="A39" s="125" t="str">
        <f ca="1">Locsolieu!A34</f>
        <v>166</v>
      </c>
      <c r="B39" s="126">
        <f ca="1">Locsolieu!C34</f>
        <v>4.1719999999999997</v>
      </c>
      <c r="C39" s="106">
        <f ca="1">Locsolieu!D34*$C$4</f>
        <v>1.9390000000000001E-2</v>
      </c>
      <c r="D39" s="107">
        <f ca="1">Locsolieu!E34*$C$4</f>
        <v>1.9390000000000001E-2</v>
      </c>
      <c r="E39" s="127">
        <f ca="1">Locsolieu!F34</f>
        <v>4.1719999999999997</v>
      </c>
      <c r="F39" s="109">
        <v>510</v>
      </c>
      <c r="G39" s="110">
        <v>20</v>
      </c>
      <c r="H39" s="110">
        <v>30</v>
      </c>
      <c r="I39" s="110">
        <v>3</v>
      </c>
      <c r="J39" s="110">
        <f t="shared" si="26"/>
        <v>27</v>
      </c>
      <c r="K39" s="111">
        <f t="shared" ca="1" si="0"/>
        <v>1</v>
      </c>
      <c r="L39" s="111">
        <f t="shared" ca="1" si="1"/>
        <v>1</v>
      </c>
      <c r="M39" s="112" t="e">
        <f t="shared" ca="1" si="27"/>
        <v>#VALUE!</v>
      </c>
      <c r="N39" s="112" t="e">
        <f t="shared" ca="1" si="28"/>
        <v>#VALUE!</v>
      </c>
      <c r="O39" s="113">
        <f t="shared" si="2"/>
        <v>45000</v>
      </c>
      <c r="P39" s="114">
        <f t="shared" ref="P39:Q39" ca="1" si="137">0.1+0.11/(0.1+MAX((K39/$H39),(0.5-(0.01*(0.7*$F39/$H39))-0.01*$E$2)))</f>
        <v>0.37777777777777777</v>
      </c>
      <c r="Q39" s="114">
        <f t="shared" ca="1" si="137"/>
        <v>0.37777777777777777</v>
      </c>
      <c r="R39" s="113" t="e">
        <f t="shared" ca="1" si="4"/>
        <v>#VALUE!</v>
      </c>
      <c r="S39" s="113" t="e">
        <f t="shared" ca="1" si="5"/>
        <v>#VALUE!</v>
      </c>
      <c r="T39" s="115" t="e">
        <f t="shared" ca="1" si="6"/>
        <v>#VALUE!</v>
      </c>
      <c r="U39" s="115" t="e">
        <f t="shared" ca="1" si="7"/>
        <v>#VALUE!</v>
      </c>
      <c r="V39" s="116" t="e">
        <f t="shared" ref="V39:W39" ca="1" si="138">IF(T39*K39&gt;=((0.5*$H39)-$I39),((T39*K39)-(0.5*$H39)+$I39),(0.5*$H39)-(T39*K39)-$I39)</f>
        <v>#VALUE!</v>
      </c>
      <c r="W39" s="116" t="e">
        <f t="shared" ca="1" si="138"/>
        <v>#VALUE!</v>
      </c>
      <c r="X39" s="111" t="e">
        <f t="shared" ref="X39:Y39" ca="1" si="139">(T39*K39)+(0.5*$H39)-$I39</f>
        <v>#VALUE!</v>
      </c>
      <c r="Y39" s="111" t="e">
        <f t="shared" ca="1" si="139"/>
        <v>#VALUE!</v>
      </c>
      <c r="Z39" s="116">
        <f t="shared" ca="1" si="10"/>
        <v>2.9431164442751374</v>
      </c>
      <c r="AA39" s="116">
        <f t="shared" ca="1" si="11"/>
        <v>2.9431164442751374</v>
      </c>
      <c r="AB39" s="116">
        <f t="shared" ref="AB39:AC39" ca="1" si="140">($H$2+((1-$H$2)/(1+50*(K39/$H39)^2)))*$J39</f>
        <v>26.502631578947369</v>
      </c>
      <c r="AC39" s="116">
        <f t="shared" ca="1" si="140"/>
        <v>26.502631578947369</v>
      </c>
      <c r="AD39" s="116" t="e">
        <f t="shared" ca="1" si="13"/>
        <v>#VALUE!</v>
      </c>
      <c r="AE39" s="116" t="e">
        <f t="shared" ca="1" si="14"/>
        <v>#VALUE!</v>
      </c>
      <c r="AF39" s="117" t="e">
        <f t="shared" ca="1" si="15"/>
        <v>#VALUE!</v>
      </c>
      <c r="AG39" s="128" t="e">
        <f t="shared" ca="1" si="16"/>
        <v>#VALUE!</v>
      </c>
      <c r="AH39" s="119" t="e">
        <f t="shared" ca="1" si="17"/>
        <v>#VALUE!</v>
      </c>
      <c r="AI39" s="120" t="e">
        <f t="shared" ca="1" si="18"/>
        <v>#VALUE!</v>
      </c>
      <c r="AJ39" s="121" t="e">
        <f t="shared" ca="1" si="19"/>
        <v>#VALUE!</v>
      </c>
      <c r="AK39" s="129"/>
      <c r="AL39" s="129"/>
      <c r="AM39" s="129"/>
      <c r="AN39" s="129"/>
      <c r="AO39" s="121">
        <f t="shared" si="20"/>
        <v>0</v>
      </c>
      <c r="AP39" s="121">
        <f t="shared" si="21"/>
        <v>0</v>
      </c>
      <c r="AQ39" s="124"/>
      <c r="AR39" s="8"/>
      <c r="AS39" s="84"/>
      <c r="AT39" s="8"/>
      <c r="AU39" s="8"/>
      <c r="AV39" s="8"/>
      <c r="AW39" s="8"/>
      <c r="AX39" s="8"/>
    </row>
    <row r="40" spans="1:50" ht="19.5" customHeight="1">
      <c r="A40" s="125" t="str">
        <f ca="1">Locsolieu!A35</f>
        <v>167</v>
      </c>
      <c r="B40" s="126">
        <f ca="1">Locsolieu!C35</f>
        <v>27.075199999999999</v>
      </c>
      <c r="C40" s="106">
        <f ca="1">Locsolieu!D35*$C$4</f>
        <v>6.7729999999999999E-2</v>
      </c>
      <c r="D40" s="107">
        <f ca="1">Locsolieu!E35*$C$4</f>
        <v>0.12877</v>
      </c>
      <c r="E40" s="127">
        <f ca="1">Locsolieu!F35</f>
        <v>26.778199999999998</v>
      </c>
      <c r="F40" s="109">
        <v>510</v>
      </c>
      <c r="G40" s="110">
        <v>20</v>
      </c>
      <c r="H40" s="110">
        <v>30</v>
      </c>
      <c r="I40" s="110">
        <v>3</v>
      </c>
      <c r="J40" s="110">
        <f t="shared" si="26"/>
        <v>27</v>
      </c>
      <c r="K40" s="111">
        <f t="shared" ca="1" si="0"/>
        <v>1</v>
      </c>
      <c r="L40" s="111">
        <f t="shared" ca="1" si="1"/>
        <v>1</v>
      </c>
      <c r="M40" s="112" t="e">
        <f t="shared" ca="1" si="27"/>
        <v>#VALUE!</v>
      </c>
      <c r="N40" s="112" t="e">
        <f t="shared" ca="1" si="28"/>
        <v>#VALUE!</v>
      </c>
      <c r="O40" s="113">
        <f t="shared" si="2"/>
        <v>45000</v>
      </c>
      <c r="P40" s="114">
        <f t="shared" ref="P40:Q40" ca="1" si="141">0.1+0.11/(0.1+MAX((K40/$H40),(0.5-(0.01*(0.7*$F40/$H40))-0.01*$E$2)))</f>
        <v>0.37777777777777777</v>
      </c>
      <c r="Q40" s="114">
        <f t="shared" ca="1" si="141"/>
        <v>0.37777777777777777</v>
      </c>
      <c r="R40" s="113" t="e">
        <f t="shared" ca="1" si="4"/>
        <v>#VALUE!</v>
      </c>
      <c r="S40" s="113" t="e">
        <f t="shared" ca="1" si="5"/>
        <v>#VALUE!</v>
      </c>
      <c r="T40" s="115" t="e">
        <f t="shared" ca="1" si="6"/>
        <v>#VALUE!</v>
      </c>
      <c r="U40" s="115" t="e">
        <f t="shared" ca="1" si="7"/>
        <v>#VALUE!</v>
      </c>
      <c r="V40" s="116" t="e">
        <f t="shared" ref="V40:W40" ca="1" si="142">IF(T40*K40&gt;=((0.5*$H40)-$I40),((T40*K40)-(0.5*$H40)+$I40),(0.5*$H40)-(T40*K40)-$I40)</f>
        <v>#VALUE!</v>
      </c>
      <c r="W40" s="116" t="e">
        <f t="shared" ca="1" si="142"/>
        <v>#VALUE!</v>
      </c>
      <c r="X40" s="111" t="e">
        <f t="shared" ref="X40:Y40" ca="1" si="143">(T40*K40)+(0.5*$H40)-$I40</f>
        <v>#VALUE!</v>
      </c>
      <c r="Y40" s="111" t="e">
        <f t="shared" ca="1" si="143"/>
        <v>#VALUE!</v>
      </c>
      <c r="Z40" s="116">
        <f t="shared" ca="1" si="10"/>
        <v>19.100063842770421</v>
      </c>
      <c r="AA40" s="116">
        <f t="shared" ca="1" si="11"/>
        <v>18.890546684584965</v>
      </c>
      <c r="AB40" s="116">
        <f t="shared" ref="AB40:AC40" ca="1" si="144">($H$2+((1-$H$2)/(1+50*(K40/$H40)^2)))*$J40</f>
        <v>26.502631578947369</v>
      </c>
      <c r="AC40" s="116">
        <f t="shared" ca="1" si="144"/>
        <v>26.502631578947369</v>
      </c>
      <c r="AD40" s="116" t="e">
        <f t="shared" ca="1" si="13"/>
        <v>#VALUE!</v>
      </c>
      <c r="AE40" s="116" t="e">
        <f t="shared" ca="1" si="14"/>
        <v>#VALUE!</v>
      </c>
      <c r="AF40" s="117" t="e">
        <f t="shared" ca="1" si="15"/>
        <v>#VALUE!</v>
      </c>
      <c r="AG40" s="128" t="e">
        <f t="shared" ca="1" si="16"/>
        <v>#VALUE!</v>
      </c>
      <c r="AH40" s="119" t="e">
        <f t="shared" ca="1" si="17"/>
        <v>#VALUE!</v>
      </c>
      <c r="AI40" s="120" t="e">
        <f t="shared" ca="1" si="18"/>
        <v>#VALUE!</v>
      </c>
      <c r="AJ40" s="121" t="e">
        <f t="shared" ca="1" si="19"/>
        <v>#VALUE!</v>
      </c>
      <c r="AK40" s="129"/>
      <c r="AL40" s="129"/>
      <c r="AM40" s="129"/>
      <c r="AN40" s="129"/>
      <c r="AO40" s="121">
        <f t="shared" si="20"/>
        <v>0</v>
      </c>
      <c r="AP40" s="121">
        <f t="shared" si="21"/>
        <v>0</v>
      </c>
      <c r="AQ40" s="124"/>
      <c r="AR40" s="8"/>
      <c r="AS40" s="84"/>
      <c r="AT40" s="8"/>
      <c r="AU40" s="8"/>
      <c r="AV40" s="8"/>
      <c r="AW40" s="8"/>
      <c r="AX40" s="8"/>
    </row>
    <row r="41" spans="1:50" ht="19.5" customHeight="1">
      <c r="A41" s="125" t="str">
        <f ca="1">Locsolieu!A36</f>
        <v>168</v>
      </c>
      <c r="B41" s="126">
        <f ca="1">Locsolieu!C36</f>
        <v>21.355499999999999</v>
      </c>
      <c r="C41" s="106">
        <f ca="1">Locsolieu!D36*$C$4</f>
        <v>0.13947999999999999</v>
      </c>
      <c r="D41" s="107">
        <f ca="1">Locsolieu!E36*$C$4</f>
        <v>0.14893000000000001</v>
      </c>
      <c r="E41" s="127">
        <f ca="1">Locsolieu!F36</f>
        <v>20.959499999999998</v>
      </c>
      <c r="F41" s="109">
        <v>510</v>
      </c>
      <c r="G41" s="110">
        <v>20</v>
      </c>
      <c r="H41" s="110">
        <v>30</v>
      </c>
      <c r="I41" s="110">
        <v>3</v>
      </c>
      <c r="J41" s="110">
        <f t="shared" si="26"/>
        <v>27</v>
      </c>
      <c r="K41" s="111">
        <f t="shared" ca="1" si="0"/>
        <v>1</v>
      </c>
      <c r="L41" s="111">
        <f t="shared" ca="1" si="1"/>
        <v>1</v>
      </c>
      <c r="M41" s="112" t="e">
        <f t="shared" ca="1" si="27"/>
        <v>#VALUE!</v>
      </c>
      <c r="N41" s="112" t="e">
        <f t="shared" ca="1" si="28"/>
        <v>#VALUE!</v>
      </c>
      <c r="O41" s="113">
        <f t="shared" si="2"/>
        <v>45000</v>
      </c>
      <c r="P41" s="114">
        <f t="shared" ref="P41:Q41" ca="1" si="145">0.1+0.11/(0.1+MAX((K41/$H41),(0.5-(0.01*(0.7*$F41/$H41))-0.01*$E$2)))</f>
        <v>0.37777777777777777</v>
      </c>
      <c r="Q41" s="114">
        <f t="shared" ca="1" si="145"/>
        <v>0.37777777777777777</v>
      </c>
      <c r="R41" s="113" t="e">
        <f t="shared" ca="1" si="4"/>
        <v>#VALUE!</v>
      </c>
      <c r="S41" s="113" t="e">
        <f t="shared" ca="1" si="5"/>
        <v>#VALUE!</v>
      </c>
      <c r="T41" s="115" t="e">
        <f t="shared" ca="1" si="6"/>
        <v>#VALUE!</v>
      </c>
      <c r="U41" s="115" t="e">
        <f t="shared" ca="1" si="7"/>
        <v>#VALUE!</v>
      </c>
      <c r="V41" s="116" t="e">
        <f t="shared" ref="V41:W41" ca="1" si="146">IF(T41*K41&gt;=((0.5*$H41)-$I41),((T41*K41)-(0.5*$H41)+$I41),(0.5*$H41)-(T41*K41)-$I41)</f>
        <v>#VALUE!</v>
      </c>
      <c r="W41" s="116" t="e">
        <f t="shared" ca="1" si="146"/>
        <v>#VALUE!</v>
      </c>
      <c r="X41" s="111" t="e">
        <f t="shared" ref="X41:Y41" ca="1" si="147">(T41*K41)+(0.5*$H41)-$I41</f>
        <v>#VALUE!</v>
      </c>
      <c r="Y41" s="111" t="e">
        <f t="shared" ca="1" si="147"/>
        <v>#VALUE!</v>
      </c>
      <c r="Z41" s="116">
        <f t="shared" ca="1" si="10"/>
        <v>15.065130207506639</v>
      </c>
      <c r="AA41" s="116">
        <f t="shared" ca="1" si="11"/>
        <v>14.785773996592701</v>
      </c>
      <c r="AB41" s="116">
        <f t="shared" ref="AB41:AC41" ca="1" si="148">($H$2+((1-$H$2)/(1+50*(K41/$H41)^2)))*$J41</f>
        <v>26.502631578947369</v>
      </c>
      <c r="AC41" s="116">
        <f t="shared" ca="1" si="148"/>
        <v>26.502631578947369</v>
      </c>
      <c r="AD41" s="116" t="e">
        <f t="shared" ca="1" si="13"/>
        <v>#VALUE!</v>
      </c>
      <c r="AE41" s="116" t="e">
        <f t="shared" ca="1" si="14"/>
        <v>#VALUE!</v>
      </c>
      <c r="AF41" s="117" t="e">
        <f t="shared" ca="1" si="15"/>
        <v>#VALUE!</v>
      </c>
      <c r="AG41" s="128" t="e">
        <f t="shared" ca="1" si="16"/>
        <v>#VALUE!</v>
      </c>
      <c r="AH41" s="119" t="e">
        <f t="shared" ca="1" si="17"/>
        <v>#VALUE!</v>
      </c>
      <c r="AI41" s="120" t="e">
        <f t="shared" ca="1" si="18"/>
        <v>#VALUE!</v>
      </c>
      <c r="AJ41" s="121" t="e">
        <f t="shared" ca="1" si="19"/>
        <v>#VALUE!</v>
      </c>
      <c r="AK41" s="129"/>
      <c r="AL41" s="129"/>
      <c r="AM41" s="129"/>
      <c r="AN41" s="129"/>
      <c r="AO41" s="121">
        <f t="shared" si="20"/>
        <v>0</v>
      </c>
      <c r="AP41" s="121">
        <f t="shared" si="21"/>
        <v>0</v>
      </c>
      <c r="AQ41" s="124"/>
      <c r="AR41" s="8"/>
      <c r="AS41" s="84"/>
      <c r="AT41" s="8"/>
      <c r="AU41" s="8"/>
      <c r="AV41" s="8"/>
      <c r="AW41" s="8"/>
      <c r="AX41" s="8"/>
    </row>
    <row r="42" spans="1:50" ht="19.5" customHeight="1">
      <c r="A42" s="125" t="str">
        <f ca="1">Locsolieu!A37</f>
        <v>169</v>
      </c>
      <c r="B42" s="126">
        <f ca="1">Locsolieu!C37</f>
        <v>15.954499999999999</v>
      </c>
      <c r="C42" s="106">
        <f ca="1">Locsolieu!D37*$C$4</f>
        <v>0.14979000000000001</v>
      </c>
      <c r="D42" s="107">
        <f ca="1">Locsolieu!E37*$C$4</f>
        <v>0.16167000000000001</v>
      </c>
      <c r="E42" s="127">
        <f ca="1">Locsolieu!F37</f>
        <v>15.5585</v>
      </c>
      <c r="F42" s="109">
        <v>510</v>
      </c>
      <c r="G42" s="110">
        <v>20</v>
      </c>
      <c r="H42" s="110">
        <v>30</v>
      </c>
      <c r="I42" s="110">
        <v>3</v>
      </c>
      <c r="J42" s="110">
        <f t="shared" si="26"/>
        <v>27</v>
      </c>
      <c r="K42" s="111">
        <f t="shared" ca="1" si="0"/>
        <v>1</v>
      </c>
      <c r="L42" s="111">
        <f t="shared" ca="1" si="1"/>
        <v>1.0391104540926182</v>
      </c>
      <c r="M42" s="112" t="e">
        <f t="shared" ca="1" si="27"/>
        <v>#VALUE!</v>
      </c>
      <c r="N42" s="112" t="e">
        <f t="shared" ca="1" si="28"/>
        <v>#VALUE!</v>
      </c>
      <c r="O42" s="113">
        <f t="shared" si="2"/>
        <v>45000</v>
      </c>
      <c r="P42" s="114">
        <f t="shared" ref="P42:Q42" ca="1" si="149">0.1+0.11/(0.1+MAX((K42/$H42),(0.5-(0.01*(0.7*$F42/$H42))-0.01*$E$2)))</f>
        <v>0.37777777777777777</v>
      </c>
      <c r="Q42" s="114">
        <f t="shared" ca="1" si="149"/>
        <v>0.37777777777777777</v>
      </c>
      <c r="R42" s="113" t="e">
        <f t="shared" ca="1" si="4"/>
        <v>#VALUE!</v>
      </c>
      <c r="S42" s="113" t="e">
        <f t="shared" ca="1" si="5"/>
        <v>#VALUE!</v>
      </c>
      <c r="T42" s="115" t="e">
        <f t="shared" ca="1" si="6"/>
        <v>#VALUE!</v>
      </c>
      <c r="U42" s="115" t="e">
        <f t="shared" ca="1" si="7"/>
        <v>#VALUE!</v>
      </c>
      <c r="V42" s="116" t="e">
        <f t="shared" ref="V42:W42" ca="1" si="150">IF(T42*K42&gt;=((0.5*$H42)-$I42),((T42*K42)-(0.5*$H42)+$I42),(0.5*$H42)-(T42*K42)-$I42)</f>
        <v>#VALUE!</v>
      </c>
      <c r="W42" s="116" t="e">
        <f t="shared" ca="1" si="150"/>
        <v>#VALUE!</v>
      </c>
      <c r="X42" s="111" t="e">
        <f t="shared" ref="X42:Y42" ca="1" si="151">(T42*K42)+(0.5*$H42)-$I42</f>
        <v>#VALUE!</v>
      </c>
      <c r="Y42" s="111" t="e">
        <f t="shared" ca="1" si="151"/>
        <v>#VALUE!</v>
      </c>
      <c r="Z42" s="116">
        <f t="shared" ca="1" si="10"/>
        <v>11.255021886430413</v>
      </c>
      <c r="AA42" s="116">
        <f t="shared" ca="1" si="11"/>
        <v>10.975665675516474</v>
      </c>
      <c r="AB42" s="116">
        <f t="shared" ref="AB42:AC42" ca="1" si="152">($H$2+((1-$H$2)/(1+50*(K42/$H42)^2)))*$J42</f>
        <v>26.502631578947369</v>
      </c>
      <c r="AC42" s="116">
        <f t="shared" ca="1" si="152"/>
        <v>26.465210902825731</v>
      </c>
      <c r="AD42" s="116" t="e">
        <f t="shared" ca="1" si="13"/>
        <v>#VALUE!</v>
      </c>
      <c r="AE42" s="116" t="e">
        <f t="shared" ca="1" si="14"/>
        <v>#VALUE!</v>
      </c>
      <c r="AF42" s="117" t="e">
        <f t="shared" ca="1" si="15"/>
        <v>#VALUE!</v>
      </c>
      <c r="AG42" s="128" t="e">
        <f t="shared" ca="1" si="16"/>
        <v>#VALUE!</v>
      </c>
      <c r="AH42" s="119" t="e">
        <f t="shared" ca="1" si="17"/>
        <v>#VALUE!</v>
      </c>
      <c r="AI42" s="120" t="e">
        <f t="shared" ca="1" si="18"/>
        <v>#VALUE!</v>
      </c>
      <c r="AJ42" s="121" t="e">
        <f t="shared" ca="1" si="19"/>
        <v>#VALUE!</v>
      </c>
      <c r="AK42" s="129"/>
      <c r="AL42" s="129"/>
      <c r="AM42" s="129"/>
      <c r="AN42" s="129"/>
      <c r="AO42" s="121">
        <f t="shared" si="20"/>
        <v>0</v>
      </c>
      <c r="AP42" s="121">
        <f t="shared" si="21"/>
        <v>0</v>
      </c>
      <c r="AQ42" s="124"/>
      <c r="AR42" s="8"/>
      <c r="AS42" s="84"/>
      <c r="AT42" s="8"/>
      <c r="AU42" s="8"/>
      <c r="AV42" s="8"/>
      <c r="AW42" s="8"/>
      <c r="AX42" s="8"/>
    </row>
    <row r="43" spans="1:50" ht="19.5" customHeight="1">
      <c r="A43" s="125" t="str">
        <f ca="1">Locsolieu!A38</f>
        <v>170</v>
      </c>
      <c r="B43" s="126">
        <f ca="1">Locsolieu!C38</f>
        <v>18.386399999999998</v>
      </c>
      <c r="C43" s="106">
        <f ca="1">Locsolieu!D38*$C$4</f>
        <v>6.7479999999999998E-2</v>
      </c>
      <c r="D43" s="107">
        <f ca="1">Locsolieu!E38*$C$4</f>
        <v>0.14543</v>
      </c>
      <c r="E43" s="127">
        <f ca="1">Locsolieu!F38</f>
        <v>18.089400000000001</v>
      </c>
      <c r="F43" s="109">
        <v>510</v>
      </c>
      <c r="G43" s="110">
        <v>20</v>
      </c>
      <c r="H43" s="110">
        <v>30</v>
      </c>
      <c r="I43" s="110">
        <v>3</v>
      </c>
      <c r="J43" s="110">
        <f t="shared" si="26"/>
        <v>27</v>
      </c>
      <c r="K43" s="111">
        <f t="shared" ca="1" si="0"/>
        <v>1</v>
      </c>
      <c r="L43" s="111">
        <f t="shared" ca="1" si="1"/>
        <v>1</v>
      </c>
      <c r="M43" s="112" t="e">
        <f t="shared" ca="1" si="27"/>
        <v>#VALUE!</v>
      </c>
      <c r="N43" s="112" t="e">
        <f t="shared" ca="1" si="28"/>
        <v>#VALUE!</v>
      </c>
      <c r="O43" s="113">
        <f t="shared" si="2"/>
        <v>45000</v>
      </c>
      <c r="P43" s="114">
        <f t="shared" ref="P43:Q43" ca="1" si="153">0.1+0.11/(0.1+MAX((K43/$H43),(0.5-(0.01*(0.7*$F43/$H43))-0.01*$E$2)))</f>
        <v>0.37777777777777777</v>
      </c>
      <c r="Q43" s="114">
        <f t="shared" ca="1" si="153"/>
        <v>0.37777777777777777</v>
      </c>
      <c r="R43" s="113" t="e">
        <f t="shared" ca="1" si="4"/>
        <v>#VALUE!</v>
      </c>
      <c r="S43" s="113" t="e">
        <f t="shared" ca="1" si="5"/>
        <v>#VALUE!</v>
      </c>
      <c r="T43" s="115" t="e">
        <f t="shared" ca="1" si="6"/>
        <v>#VALUE!</v>
      </c>
      <c r="U43" s="115" t="e">
        <f t="shared" ca="1" si="7"/>
        <v>#VALUE!</v>
      </c>
      <c r="V43" s="116" t="e">
        <f t="shared" ref="V43:W43" ca="1" si="154">IF(T43*K43&gt;=((0.5*$H43)-$I43),((T43*K43)-(0.5*$H43)+$I43),(0.5*$H43)-(T43*K43)-$I43)</f>
        <v>#VALUE!</v>
      </c>
      <c r="W43" s="116" t="e">
        <f t="shared" ca="1" si="154"/>
        <v>#VALUE!</v>
      </c>
      <c r="X43" s="111" t="e">
        <f t="shared" ref="X43:Y43" ca="1" si="155">(T43*K43)+(0.5*$H43)-$I43</f>
        <v>#VALUE!</v>
      </c>
      <c r="Y43" s="111" t="e">
        <f t="shared" ca="1" si="155"/>
        <v>#VALUE!</v>
      </c>
      <c r="Z43" s="116">
        <f t="shared" ca="1" si="10"/>
        <v>12.970593526131443</v>
      </c>
      <c r="AA43" s="116">
        <f t="shared" ca="1" si="11"/>
        <v>12.761076367945991</v>
      </c>
      <c r="AB43" s="116">
        <f t="shared" ref="AB43:AC43" ca="1" si="156">($H$2+((1-$H$2)/(1+50*(K43/$H43)^2)))*$J43</f>
        <v>26.502631578947369</v>
      </c>
      <c r="AC43" s="116">
        <f t="shared" ca="1" si="156"/>
        <v>26.502631578947369</v>
      </c>
      <c r="AD43" s="116" t="e">
        <f t="shared" ca="1" si="13"/>
        <v>#VALUE!</v>
      </c>
      <c r="AE43" s="116" t="e">
        <f t="shared" ca="1" si="14"/>
        <v>#VALUE!</v>
      </c>
      <c r="AF43" s="117" t="e">
        <f t="shared" ca="1" si="15"/>
        <v>#VALUE!</v>
      </c>
      <c r="AG43" s="128" t="e">
        <f t="shared" ca="1" si="16"/>
        <v>#VALUE!</v>
      </c>
      <c r="AH43" s="119" t="e">
        <f t="shared" ca="1" si="17"/>
        <v>#VALUE!</v>
      </c>
      <c r="AI43" s="120" t="e">
        <f t="shared" ca="1" si="18"/>
        <v>#VALUE!</v>
      </c>
      <c r="AJ43" s="121" t="e">
        <f t="shared" ca="1" si="19"/>
        <v>#VALUE!</v>
      </c>
      <c r="AK43" s="129"/>
      <c r="AL43" s="129"/>
      <c r="AM43" s="129"/>
      <c r="AN43" s="129"/>
      <c r="AO43" s="121">
        <f t="shared" si="20"/>
        <v>0</v>
      </c>
      <c r="AP43" s="121">
        <f t="shared" si="21"/>
        <v>0</v>
      </c>
      <c r="AQ43" s="124"/>
      <c r="AR43" s="8"/>
      <c r="AS43" s="84"/>
      <c r="AT43" s="8"/>
      <c r="AU43" s="8"/>
      <c r="AV43" s="8"/>
      <c r="AW43" s="8"/>
      <c r="AX43" s="8"/>
    </row>
    <row r="44" spans="1:50" ht="19.5" customHeight="1">
      <c r="A44" s="125" t="str">
        <f ca="1">Locsolieu!A39</f>
        <v>171</v>
      </c>
      <c r="B44" s="126">
        <f ca="1">Locsolieu!C39</f>
        <v>13.3514</v>
      </c>
      <c r="C44" s="106">
        <f ca="1">Locsolieu!D39*$C$4</f>
        <v>0.17995</v>
      </c>
      <c r="D44" s="107">
        <f ca="1">Locsolieu!E39*$C$4</f>
        <v>0.17995</v>
      </c>
      <c r="E44" s="127">
        <f ca="1">Locsolieu!F39</f>
        <v>13.3514</v>
      </c>
      <c r="F44" s="109">
        <v>510</v>
      </c>
      <c r="G44" s="110">
        <v>20</v>
      </c>
      <c r="H44" s="110">
        <v>30</v>
      </c>
      <c r="I44" s="110">
        <v>3</v>
      </c>
      <c r="J44" s="110">
        <f t="shared" si="26"/>
        <v>27</v>
      </c>
      <c r="K44" s="111">
        <f t="shared" ca="1" si="0"/>
        <v>1.3477987327171683</v>
      </c>
      <c r="L44" s="111">
        <f t="shared" ca="1" si="1"/>
        <v>1.3477987327171683</v>
      </c>
      <c r="M44" s="112" t="e">
        <f t="shared" ca="1" si="27"/>
        <v>#VALUE!</v>
      </c>
      <c r="N44" s="112" t="e">
        <f t="shared" ca="1" si="28"/>
        <v>#VALUE!</v>
      </c>
      <c r="O44" s="113">
        <f t="shared" si="2"/>
        <v>45000</v>
      </c>
      <c r="P44" s="114">
        <f t="shared" ref="P44:Q44" ca="1" si="157">0.1+0.11/(0.1+MAX((K44/$H44),(0.5-(0.01*(0.7*$F44/$H44))-0.01*$E$2)))</f>
        <v>0.37777777777777777</v>
      </c>
      <c r="Q44" s="114">
        <f t="shared" ca="1" si="157"/>
        <v>0.37777777777777777</v>
      </c>
      <c r="R44" s="113" t="e">
        <f t="shared" ca="1" si="4"/>
        <v>#VALUE!</v>
      </c>
      <c r="S44" s="113" t="e">
        <f t="shared" ca="1" si="5"/>
        <v>#VALUE!</v>
      </c>
      <c r="T44" s="115" t="e">
        <f t="shared" ca="1" si="6"/>
        <v>#VALUE!</v>
      </c>
      <c r="U44" s="115" t="e">
        <f t="shared" ca="1" si="7"/>
        <v>#VALUE!</v>
      </c>
      <c r="V44" s="116" t="e">
        <f t="shared" ref="V44:W44" ca="1" si="158">IF(T44*K44&gt;=((0.5*$H44)-$I44),((T44*K44)-(0.5*$H44)+$I44),(0.5*$H44)-(T44*K44)-$I44)</f>
        <v>#VALUE!</v>
      </c>
      <c r="W44" s="116" t="e">
        <f t="shared" ca="1" si="158"/>
        <v>#VALUE!</v>
      </c>
      <c r="X44" s="111" t="e">
        <f t="shared" ref="X44:Y44" ca="1" si="159">(T44*K44)+(0.5*$H44)-$I44</f>
        <v>#VALUE!</v>
      </c>
      <c r="Y44" s="111" t="e">
        <f t="shared" ca="1" si="159"/>
        <v>#VALUE!</v>
      </c>
      <c r="Z44" s="116">
        <f t="shared" ca="1" si="10"/>
        <v>9.4186780666574954</v>
      </c>
      <c r="AA44" s="116">
        <f t="shared" ca="1" si="11"/>
        <v>9.4186780666574954</v>
      </c>
      <c r="AB44" s="116">
        <f t="shared" ref="AB44:AC44" ca="1" si="160">($H$2+((1-$H$2)/(1+50*(K44/$H44)^2)))*$J44</f>
        <v>26.13372935451499</v>
      </c>
      <c r="AC44" s="116">
        <f t="shared" ca="1" si="160"/>
        <v>26.13372935451499</v>
      </c>
      <c r="AD44" s="116" t="e">
        <f t="shared" ca="1" si="13"/>
        <v>#VALUE!</v>
      </c>
      <c r="AE44" s="116" t="e">
        <f t="shared" ca="1" si="14"/>
        <v>#VALUE!</v>
      </c>
      <c r="AF44" s="117" t="e">
        <f t="shared" ca="1" si="15"/>
        <v>#VALUE!</v>
      </c>
      <c r="AG44" s="128" t="e">
        <f t="shared" ca="1" si="16"/>
        <v>#VALUE!</v>
      </c>
      <c r="AH44" s="119" t="e">
        <f t="shared" ca="1" si="17"/>
        <v>#VALUE!</v>
      </c>
      <c r="AI44" s="120" t="e">
        <f t="shared" ca="1" si="18"/>
        <v>#VALUE!</v>
      </c>
      <c r="AJ44" s="121" t="e">
        <f t="shared" ca="1" si="19"/>
        <v>#VALUE!</v>
      </c>
      <c r="AK44" s="129"/>
      <c r="AL44" s="129"/>
      <c r="AM44" s="129"/>
      <c r="AN44" s="129"/>
      <c r="AO44" s="121">
        <f t="shared" si="20"/>
        <v>0</v>
      </c>
      <c r="AP44" s="121">
        <f t="shared" si="21"/>
        <v>0</v>
      </c>
      <c r="AQ44" s="124"/>
      <c r="AR44" s="8"/>
      <c r="AS44" s="84"/>
      <c r="AT44" s="8"/>
      <c r="AU44" s="8"/>
      <c r="AV44" s="8"/>
      <c r="AW44" s="8"/>
      <c r="AX44" s="8"/>
    </row>
    <row r="45" spans="1:50" ht="19.5" customHeight="1">
      <c r="A45" s="125" t="str">
        <f ca="1">Locsolieu!A40</f>
        <v>172</v>
      </c>
      <c r="B45" s="126">
        <f ca="1">Locsolieu!C40</f>
        <v>8.2179000000000002</v>
      </c>
      <c r="C45" s="106">
        <f ca="1">Locsolieu!D40*$C$4</f>
        <v>0.29836000000000001</v>
      </c>
      <c r="D45" s="107">
        <f ca="1">Locsolieu!E40*$C$4</f>
        <v>0.35883999999999999</v>
      </c>
      <c r="E45" s="127">
        <f ca="1">Locsolieu!F40</f>
        <v>7.8219000000000003</v>
      </c>
      <c r="F45" s="109">
        <v>510</v>
      </c>
      <c r="G45" s="110">
        <v>20</v>
      </c>
      <c r="H45" s="110">
        <v>30</v>
      </c>
      <c r="I45" s="110">
        <v>3</v>
      </c>
      <c r="J45" s="110">
        <f t="shared" si="26"/>
        <v>27</v>
      </c>
      <c r="K45" s="111">
        <f t="shared" ca="1" si="0"/>
        <v>3.6306112267124204</v>
      </c>
      <c r="L45" s="111">
        <f t="shared" ca="1" si="1"/>
        <v>4.5876321609839037</v>
      </c>
      <c r="M45" s="112" t="e">
        <f t="shared" ca="1" si="27"/>
        <v>#VALUE!</v>
      </c>
      <c r="N45" s="112" t="e">
        <f t="shared" ca="1" si="28"/>
        <v>#VALUE!</v>
      </c>
      <c r="O45" s="113">
        <f t="shared" si="2"/>
        <v>45000</v>
      </c>
      <c r="P45" s="114">
        <f t="shared" ref="P45:Q45" ca="1" si="161">0.1+0.11/(0.1+MAX((K45/$H45),(0.5-(0.01*(0.7*$F45/$H45))-0.01*$E$2)))</f>
        <v>0.37777777777777777</v>
      </c>
      <c r="Q45" s="114">
        <f t="shared" ca="1" si="161"/>
        <v>0.37777777777777777</v>
      </c>
      <c r="R45" s="113" t="e">
        <f t="shared" ca="1" si="4"/>
        <v>#VALUE!</v>
      </c>
      <c r="S45" s="113" t="e">
        <f t="shared" ca="1" si="5"/>
        <v>#VALUE!</v>
      </c>
      <c r="T45" s="115" t="e">
        <f t="shared" ca="1" si="6"/>
        <v>#VALUE!</v>
      </c>
      <c r="U45" s="115" t="e">
        <f t="shared" ca="1" si="7"/>
        <v>#VALUE!</v>
      </c>
      <c r="V45" s="116" t="e">
        <f t="shared" ref="V45:W45" ca="1" si="162">IF(T45*K45&gt;=((0.5*$H45)-$I45),((T45*K45)-(0.5*$H45)+$I45),(0.5*$H45)-(T45*K45)-$I45)</f>
        <v>#VALUE!</v>
      </c>
      <c r="W45" s="116" t="e">
        <f t="shared" ca="1" si="162"/>
        <v>#VALUE!</v>
      </c>
      <c r="X45" s="111" t="e">
        <f t="shared" ref="X45:Y45" ca="1" si="163">(T45*K45)+(0.5*$H45)-$I45</f>
        <v>#VALUE!</v>
      </c>
      <c r="Y45" s="111" t="e">
        <f t="shared" ca="1" si="163"/>
        <v>#VALUE!</v>
      </c>
      <c r="Z45" s="116">
        <f t="shared" ca="1" si="10"/>
        <v>5.7972762769435882</v>
      </c>
      <c r="AA45" s="116">
        <f t="shared" ca="1" si="11"/>
        <v>5.5179200660296504</v>
      </c>
      <c r="AB45" s="116">
        <f t="shared" ref="AB45:AC45" ca="1" si="164">($H$2+((1-$H$2)/(1+50*(K45/$H45)^2)))*$J45</f>
        <v>23.005186068576812</v>
      </c>
      <c r="AC45" s="116">
        <f t="shared" ca="1" si="164"/>
        <v>21.906358991470899</v>
      </c>
      <c r="AD45" s="116" t="e">
        <f t="shared" ca="1" si="13"/>
        <v>#VALUE!</v>
      </c>
      <c r="AE45" s="116" t="e">
        <f t="shared" ca="1" si="14"/>
        <v>#VALUE!</v>
      </c>
      <c r="AF45" s="117" t="e">
        <f t="shared" ca="1" si="15"/>
        <v>#VALUE!</v>
      </c>
      <c r="AG45" s="128" t="e">
        <f t="shared" ca="1" si="16"/>
        <v>#VALUE!</v>
      </c>
      <c r="AH45" s="119" t="e">
        <f t="shared" ca="1" si="17"/>
        <v>#VALUE!</v>
      </c>
      <c r="AI45" s="120" t="e">
        <f t="shared" ca="1" si="18"/>
        <v>#VALUE!</v>
      </c>
      <c r="AJ45" s="121" t="e">
        <f t="shared" ca="1" si="19"/>
        <v>#VALUE!</v>
      </c>
      <c r="AK45" s="129"/>
      <c r="AL45" s="129"/>
      <c r="AM45" s="129"/>
      <c r="AN45" s="129"/>
      <c r="AO45" s="121">
        <f t="shared" si="20"/>
        <v>0</v>
      </c>
      <c r="AP45" s="121">
        <f t="shared" si="21"/>
        <v>0</v>
      </c>
      <c r="AQ45" s="124"/>
      <c r="AR45" s="8"/>
      <c r="AS45" s="84"/>
      <c r="AT45" s="8"/>
      <c r="AU45" s="8"/>
      <c r="AV45" s="8"/>
      <c r="AW45" s="8"/>
      <c r="AX45" s="8"/>
    </row>
    <row r="46" spans="1:50" ht="19.5" customHeight="1">
      <c r="A46" s="125" t="str">
        <f ca="1">Locsolieu!A41</f>
        <v>173</v>
      </c>
      <c r="B46" s="126">
        <f ca="1">Locsolieu!C41</f>
        <v>16.012899999999998</v>
      </c>
      <c r="C46" s="106">
        <f ca="1">Locsolieu!D41*$C$4</f>
        <v>6.7570000000000005E-2</v>
      </c>
      <c r="D46" s="107">
        <f ca="1">Locsolieu!E41*$C$4</f>
        <v>0.13811999999999999</v>
      </c>
      <c r="E46" s="127">
        <f ca="1">Locsolieu!F41</f>
        <v>15.7159</v>
      </c>
      <c r="F46" s="109">
        <v>510</v>
      </c>
      <c r="G46" s="110">
        <v>20</v>
      </c>
      <c r="H46" s="110">
        <v>30</v>
      </c>
      <c r="I46" s="110">
        <v>3</v>
      </c>
      <c r="J46" s="110">
        <f t="shared" si="26"/>
        <v>27</v>
      </c>
      <c r="K46" s="111">
        <f t="shared" ca="1" si="0"/>
        <v>1</v>
      </c>
      <c r="L46" s="111">
        <f t="shared" ca="1" si="1"/>
        <v>1</v>
      </c>
      <c r="M46" s="112" t="e">
        <f t="shared" ca="1" si="27"/>
        <v>#VALUE!</v>
      </c>
      <c r="N46" s="112" t="e">
        <f t="shared" ca="1" si="28"/>
        <v>#VALUE!</v>
      </c>
      <c r="O46" s="113">
        <f t="shared" si="2"/>
        <v>45000</v>
      </c>
      <c r="P46" s="114">
        <f t="shared" ref="P46:Q46" ca="1" si="165">0.1+0.11/(0.1+MAX((K46/$H46),(0.5-(0.01*(0.7*$F46/$H46))-0.01*$E$2)))</f>
        <v>0.37777777777777777</v>
      </c>
      <c r="Q46" s="114">
        <f t="shared" ca="1" si="165"/>
        <v>0.37777777777777777</v>
      </c>
      <c r="R46" s="113" t="e">
        <f t="shared" ca="1" si="4"/>
        <v>#VALUE!</v>
      </c>
      <c r="S46" s="113" t="e">
        <f t="shared" ca="1" si="5"/>
        <v>#VALUE!</v>
      </c>
      <c r="T46" s="115" t="e">
        <f t="shared" ca="1" si="6"/>
        <v>#VALUE!</v>
      </c>
      <c r="U46" s="115" t="e">
        <f t="shared" ca="1" si="7"/>
        <v>#VALUE!</v>
      </c>
      <c r="V46" s="116" t="e">
        <f t="shared" ref="V46:W46" ca="1" si="166">IF(T46*K46&gt;=((0.5*$H46)-$I46),((T46*K46)-(0.5*$H46)+$I46),(0.5*$H46)-(T46*K46)-$I46)</f>
        <v>#VALUE!</v>
      </c>
      <c r="W46" s="116" t="e">
        <f t="shared" ca="1" si="166"/>
        <v>#VALUE!</v>
      </c>
      <c r="X46" s="111" t="e">
        <f t="shared" ref="X46:Y46" ca="1" si="167">(T46*K46)+(0.5*$H46)-$I46</f>
        <v>#VALUE!</v>
      </c>
      <c r="Y46" s="111" t="e">
        <f t="shared" ca="1" si="167"/>
        <v>#VALUE!</v>
      </c>
      <c r="Z46" s="116">
        <f t="shared" ca="1" si="10"/>
        <v>11.296219873090447</v>
      </c>
      <c r="AA46" s="116">
        <f t="shared" ca="1" si="11"/>
        <v>11.086702714904993</v>
      </c>
      <c r="AB46" s="116">
        <f t="shared" ref="AB46:AC46" ca="1" si="168">($H$2+((1-$H$2)/(1+50*(K46/$H46)^2)))*$J46</f>
        <v>26.502631578947369</v>
      </c>
      <c r="AC46" s="116">
        <f t="shared" ca="1" si="168"/>
        <v>26.502631578947369</v>
      </c>
      <c r="AD46" s="116" t="e">
        <f t="shared" ca="1" si="13"/>
        <v>#VALUE!</v>
      </c>
      <c r="AE46" s="116" t="e">
        <f t="shared" ca="1" si="14"/>
        <v>#VALUE!</v>
      </c>
      <c r="AF46" s="117" t="e">
        <f t="shared" ca="1" si="15"/>
        <v>#VALUE!</v>
      </c>
      <c r="AG46" s="128" t="e">
        <f t="shared" ca="1" si="16"/>
        <v>#VALUE!</v>
      </c>
      <c r="AH46" s="119" t="e">
        <f t="shared" ca="1" si="17"/>
        <v>#VALUE!</v>
      </c>
      <c r="AI46" s="120" t="e">
        <f t="shared" ca="1" si="18"/>
        <v>#VALUE!</v>
      </c>
      <c r="AJ46" s="121" t="e">
        <f t="shared" ca="1" si="19"/>
        <v>#VALUE!</v>
      </c>
      <c r="AK46" s="129"/>
      <c r="AL46" s="129"/>
      <c r="AM46" s="129"/>
      <c r="AN46" s="129"/>
      <c r="AO46" s="121">
        <f t="shared" si="20"/>
        <v>0</v>
      </c>
      <c r="AP46" s="121">
        <f t="shared" si="21"/>
        <v>0</v>
      </c>
      <c r="AQ46" s="124"/>
      <c r="AR46" s="8"/>
      <c r="AS46" s="84"/>
      <c r="AT46" s="8"/>
      <c r="AU46" s="8"/>
      <c r="AV46" s="8"/>
      <c r="AW46" s="8"/>
      <c r="AX46" s="8"/>
    </row>
    <row r="47" spans="1:50" ht="19.5" customHeight="1">
      <c r="A47" s="125" t="str">
        <f ca="1">Locsolieu!A42</f>
        <v>174</v>
      </c>
      <c r="B47" s="126">
        <f ca="1">Locsolieu!C42</f>
        <v>12.338800000000001</v>
      </c>
      <c r="C47" s="106">
        <f ca="1">Locsolieu!D42*$C$4</f>
        <v>0.14344999999999999</v>
      </c>
      <c r="D47" s="107">
        <f ca="1">Locsolieu!E42*$C$4</f>
        <v>0.14344999999999999</v>
      </c>
      <c r="E47" s="127">
        <f ca="1">Locsolieu!F42</f>
        <v>12.338800000000001</v>
      </c>
      <c r="F47" s="109">
        <v>510</v>
      </c>
      <c r="G47" s="110">
        <v>20</v>
      </c>
      <c r="H47" s="110">
        <v>30</v>
      </c>
      <c r="I47" s="110">
        <v>3</v>
      </c>
      <c r="J47" s="110">
        <f t="shared" si="26"/>
        <v>27</v>
      </c>
      <c r="K47" s="111">
        <f t="shared" ca="1" si="0"/>
        <v>1.1625927967063248</v>
      </c>
      <c r="L47" s="111">
        <f t="shared" ca="1" si="1"/>
        <v>1.1625927967063248</v>
      </c>
      <c r="M47" s="112" t="e">
        <f t="shared" ca="1" si="27"/>
        <v>#VALUE!</v>
      </c>
      <c r="N47" s="112" t="e">
        <f t="shared" ca="1" si="28"/>
        <v>#VALUE!</v>
      </c>
      <c r="O47" s="113">
        <f t="shared" si="2"/>
        <v>45000</v>
      </c>
      <c r="P47" s="114">
        <f t="shared" ref="P47:Q47" ca="1" si="169">0.1+0.11/(0.1+MAX((K47/$H47),(0.5-(0.01*(0.7*$F47/$H47))-0.01*$E$2)))</f>
        <v>0.37777777777777777</v>
      </c>
      <c r="Q47" s="114">
        <f t="shared" ca="1" si="169"/>
        <v>0.37777777777777777</v>
      </c>
      <c r="R47" s="113" t="e">
        <f t="shared" ca="1" si="4"/>
        <v>#VALUE!</v>
      </c>
      <c r="S47" s="113" t="e">
        <f t="shared" ca="1" si="5"/>
        <v>#VALUE!</v>
      </c>
      <c r="T47" s="115" t="e">
        <f t="shared" ca="1" si="6"/>
        <v>#VALUE!</v>
      </c>
      <c r="U47" s="115" t="e">
        <f t="shared" ca="1" si="7"/>
        <v>#VALUE!</v>
      </c>
      <c r="V47" s="116" t="e">
        <f t="shared" ref="V47:W47" ca="1" si="170">IF(T47*K47&gt;=((0.5*$H47)-$I47),((T47*K47)-(0.5*$H47)+$I47),(0.5*$H47)-(T47*K47)-$I47)</f>
        <v>#VALUE!</v>
      </c>
      <c r="W47" s="116" t="e">
        <f t="shared" ca="1" si="170"/>
        <v>#VALUE!</v>
      </c>
      <c r="X47" s="111" t="e">
        <f t="shared" ref="X47:Y47" ca="1" si="171">(T47*K47)+(0.5*$H47)-$I47</f>
        <v>#VALUE!</v>
      </c>
      <c r="Y47" s="111" t="e">
        <f t="shared" ca="1" si="171"/>
        <v>#VALUE!</v>
      </c>
      <c r="Z47" s="116">
        <f t="shared" ca="1" si="10"/>
        <v>8.7043444828911962</v>
      </c>
      <c r="AA47" s="116">
        <f t="shared" ca="1" si="11"/>
        <v>8.7043444828911962</v>
      </c>
      <c r="AB47" s="116">
        <f t="shared" ref="AB47:AC47" ca="1" si="172">($H$2+((1-$H$2)/(1+50*(K47/$H47)^2)))*$J47</f>
        <v>26.33996085722012</v>
      </c>
      <c r="AC47" s="116">
        <f t="shared" ca="1" si="172"/>
        <v>26.33996085722012</v>
      </c>
      <c r="AD47" s="116" t="e">
        <f t="shared" ca="1" si="13"/>
        <v>#VALUE!</v>
      </c>
      <c r="AE47" s="116" t="e">
        <f t="shared" ca="1" si="14"/>
        <v>#VALUE!</v>
      </c>
      <c r="AF47" s="117" t="e">
        <f t="shared" ca="1" si="15"/>
        <v>#VALUE!</v>
      </c>
      <c r="AG47" s="128" t="e">
        <f t="shared" ca="1" si="16"/>
        <v>#VALUE!</v>
      </c>
      <c r="AH47" s="119" t="e">
        <f t="shared" ca="1" si="17"/>
        <v>#VALUE!</v>
      </c>
      <c r="AI47" s="120" t="e">
        <f t="shared" ca="1" si="18"/>
        <v>#VALUE!</v>
      </c>
      <c r="AJ47" s="121" t="e">
        <f t="shared" ca="1" si="19"/>
        <v>#VALUE!</v>
      </c>
      <c r="AK47" s="129"/>
      <c r="AL47" s="129"/>
      <c r="AM47" s="129"/>
      <c r="AN47" s="129"/>
      <c r="AO47" s="121">
        <f t="shared" si="20"/>
        <v>0</v>
      </c>
      <c r="AP47" s="121">
        <f t="shared" si="21"/>
        <v>0</v>
      </c>
      <c r="AQ47" s="124"/>
      <c r="AR47" s="8"/>
      <c r="AS47" s="84"/>
      <c r="AT47" s="8"/>
      <c r="AU47" s="8"/>
      <c r="AV47" s="8"/>
      <c r="AW47" s="8"/>
      <c r="AX47" s="8"/>
    </row>
    <row r="48" spans="1:50" ht="19.5" customHeight="1">
      <c r="A48" s="125" t="str">
        <f ca="1">Locsolieu!A43</f>
        <v>175</v>
      </c>
      <c r="B48" s="126">
        <f ca="1">Locsolieu!C43</f>
        <v>8.5625999999999998</v>
      </c>
      <c r="C48" s="106">
        <f ca="1">Locsolieu!D43*$C$4</f>
        <v>0.33246999999999999</v>
      </c>
      <c r="D48" s="107">
        <f ca="1">Locsolieu!E43*$C$4</f>
        <v>0.41609000000000002</v>
      </c>
      <c r="E48" s="127">
        <f ca="1">Locsolieu!F43</f>
        <v>8.1666000000000007</v>
      </c>
      <c r="F48" s="109">
        <v>510</v>
      </c>
      <c r="G48" s="110">
        <v>20</v>
      </c>
      <c r="H48" s="110">
        <v>30</v>
      </c>
      <c r="I48" s="110">
        <v>3</v>
      </c>
      <c r="J48" s="110">
        <f t="shared" si="26"/>
        <v>27</v>
      </c>
      <c r="K48" s="111">
        <f t="shared" ca="1" si="0"/>
        <v>3.8828159671127924</v>
      </c>
      <c r="L48" s="111">
        <f t="shared" ca="1" si="1"/>
        <v>5.0950211838463986</v>
      </c>
      <c r="M48" s="112" t="e">
        <f t="shared" ca="1" si="27"/>
        <v>#VALUE!</v>
      </c>
      <c r="N48" s="112" t="e">
        <f t="shared" ca="1" si="28"/>
        <v>#VALUE!</v>
      </c>
      <c r="O48" s="113">
        <f t="shared" si="2"/>
        <v>45000</v>
      </c>
      <c r="P48" s="114">
        <f t="shared" ref="P48:Q48" ca="1" si="173">0.1+0.11/(0.1+MAX((K48/$H48),(0.5-(0.01*(0.7*$F48/$H48))-0.01*$E$2)))</f>
        <v>0.37777777777777777</v>
      </c>
      <c r="Q48" s="114">
        <f t="shared" ca="1" si="173"/>
        <v>0.37777777777777777</v>
      </c>
      <c r="R48" s="113" t="e">
        <f t="shared" ca="1" si="4"/>
        <v>#VALUE!</v>
      </c>
      <c r="S48" s="113" t="e">
        <f t="shared" ca="1" si="5"/>
        <v>#VALUE!</v>
      </c>
      <c r="T48" s="115" t="e">
        <f t="shared" ca="1" si="6"/>
        <v>#VALUE!</v>
      </c>
      <c r="U48" s="115" t="e">
        <f t="shared" ca="1" si="7"/>
        <v>#VALUE!</v>
      </c>
      <c r="V48" s="116" t="e">
        <f t="shared" ref="V48:W48" ca="1" si="174">IF(T48*K48&gt;=((0.5*$H48)-$I48),((T48*K48)-(0.5*$H48)+$I48),(0.5*$H48)-(T48*K48)-$I48)</f>
        <v>#VALUE!</v>
      </c>
      <c r="W48" s="116" t="e">
        <f t="shared" ca="1" si="174"/>
        <v>#VALUE!</v>
      </c>
      <c r="X48" s="111" t="e">
        <f t="shared" ref="X48:Y48" ca="1" si="175">(T48*K48)+(0.5*$H48)-$I48</f>
        <v>#VALUE!</v>
      </c>
      <c r="Y48" s="111" t="e">
        <f t="shared" ca="1" si="175"/>
        <v>#VALUE!</v>
      </c>
      <c r="Z48" s="116">
        <f t="shared" ca="1" si="10"/>
        <v>6.0404431605345863</v>
      </c>
      <c r="AA48" s="116">
        <f t="shared" ca="1" si="11"/>
        <v>5.7610869496206467</v>
      </c>
      <c r="AB48" s="116">
        <f t="shared" ref="AB48:AC48" ca="1" si="176">($H$2+((1-$H$2)/(1+50*(K48/$H48)^2)))*$J48</f>
        <v>22.692661257690109</v>
      </c>
      <c r="AC48" s="116">
        <f t="shared" ca="1" si="176"/>
        <v>21.419493573077308</v>
      </c>
      <c r="AD48" s="116" t="e">
        <f t="shared" ca="1" si="13"/>
        <v>#VALUE!</v>
      </c>
      <c r="AE48" s="116" t="e">
        <f t="shared" ca="1" si="14"/>
        <v>#VALUE!</v>
      </c>
      <c r="AF48" s="117" t="e">
        <f t="shared" ca="1" si="15"/>
        <v>#VALUE!</v>
      </c>
      <c r="AG48" s="128" t="e">
        <f t="shared" ca="1" si="16"/>
        <v>#VALUE!</v>
      </c>
      <c r="AH48" s="119" t="e">
        <f t="shared" ca="1" si="17"/>
        <v>#VALUE!</v>
      </c>
      <c r="AI48" s="120" t="e">
        <f t="shared" ca="1" si="18"/>
        <v>#VALUE!</v>
      </c>
      <c r="AJ48" s="121" t="e">
        <f t="shared" ca="1" si="19"/>
        <v>#VALUE!</v>
      </c>
      <c r="AK48" s="129"/>
      <c r="AL48" s="129"/>
      <c r="AM48" s="129"/>
      <c r="AN48" s="129"/>
      <c r="AO48" s="121">
        <f t="shared" si="20"/>
        <v>0</v>
      </c>
      <c r="AP48" s="121">
        <f t="shared" si="21"/>
        <v>0</v>
      </c>
      <c r="AQ48" s="124"/>
      <c r="AR48" s="8"/>
      <c r="AS48" s="84"/>
      <c r="AT48" s="8"/>
      <c r="AU48" s="8"/>
      <c r="AV48" s="8"/>
      <c r="AW48" s="8"/>
      <c r="AX48" s="8"/>
    </row>
    <row r="49" spans="1:50" ht="19.5" customHeight="1">
      <c r="A49" s="125" t="str">
        <f ca="1">Locsolieu!A44</f>
        <v>176</v>
      </c>
      <c r="B49" s="126">
        <f ca="1">Locsolieu!C44</f>
        <v>18.0624</v>
      </c>
      <c r="C49" s="106">
        <f ca="1">Locsolieu!D44*$C$4</f>
        <v>4.1279999999999997E-2</v>
      </c>
      <c r="D49" s="107">
        <f ca="1">Locsolieu!E44*$C$4</f>
        <v>8.2519999999999996E-2</v>
      </c>
      <c r="E49" s="127">
        <f ca="1">Locsolieu!F44</f>
        <v>17.7654</v>
      </c>
      <c r="F49" s="109">
        <v>510</v>
      </c>
      <c r="G49" s="110">
        <v>20</v>
      </c>
      <c r="H49" s="110">
        <v>30</v>
      </c>
      <c r="I49" s="110">
        <v>3</v>
      </c>
      <c r="J49" s="110">
        <f t="shared" si="26"/>
        <v>27</v>
      </c>
      <c r="K49" s="111">
        <f t="shared" ca="1" si="0"/>
        <v>1</v>
      </c>
      <c r="L49" s="111">
        <f t="shared" ca="1" si="1"/>
        <v>1</v>
      </c>
      <c r="M49" s="112" t="e">
        <f t="shared" ca="1" si="27"/>
        <v>#VALUE!</v>
      </c>
      <c r="N49" s="112" t="e">
        <f t="shared" ca="1" si="28"/>
        <v>#VALUE!</v>
      </c>
      <c r="O49" s="113">
        <f t="shared" si="2"/>
        <v>45000</v>
      </c>
      <c r="P49" s="114">
        <f t="shared" ref="P49:Q49" ca="1" si="177">0.1+0.11/(0.1+MAX((K49/$H49),(0.5-(0.01*(0.7*$F49/$H49))-0.01*$E$2)))</f>
        <v>0.37777777777777777</v>
      </c>
      <c r="Q49" s="114">
        <f t="shared" ca="1" si="177"/>
        <v>0.37777777777777777</v>
      </c>
      <c r="R49" s="113" t="e">
        <f t="shared" ca="1" si="4"/>
        <v>#VALUE!</v>
      </c>
      <c r="S49" s="113" t="e">
        <f t="shared" ca="1" si="5"/>
        <v>#VALUE!</v>
      </c>
      <c r="T49" s="115" t="e">
        <f t="shared" ca="1" si="6"/>
        <v>#VALUE!</v>
      </c>
      <c r="U49" s="115" t="e">
        <f t="shared" ca="1" si="7"/>
        <v>#VALUE!</v>
      </c>
      <c r="V49" s="116" t="e">
        <f t="shared" ref="V49:W49" ca="1" si="178">IF(T49*K49&gt;=((0.5*$H49)-$I49),((T49*K49)-(0.5*$H49)+$I49),(0.5*$H49)-(T49*K49)-$I49)</f>
        <v>#VALUE!</v>
      </c>
      <c r="W49" s="116" t="e">
        <f t="shared" ca="1" si="178"/>
        <v>#VALUE!</v>
      </c>
      <c r="X49" s="111" t="e">
        <f t="shared" ref="X49:Y49" ca="1" si="179">(T49*K49)+(0.5*$H49)-$I49</f>
        <v>#VALUE!</v>
      </c>
      <c r="Y49" s="111" t="e">
        <f t="shared" ca="1" si="179"/>
        <v>#VALUE!</v>
      </c>
      <c r="Z49" s="116">
        <f t="shared" ca="1" si="10"/>
        <v>12.742029353565496</v>
      </c>
      <c r="AA49" s="116">
        <f t="shared" ca="1" si="11"/>
        <v>12.532512195380042</v>
      </c>
      <c r="AB49" s="116">
        <f t="shared" ref="AB49:AC49" ca="1" si="180">($H$2+((1-$H$2)/(1+50*(K49/$H49)^2)))*$J49</f>
        <v>26.502631578947369</v>
      </c>
      <c r="AC49" s="116">
        <f t="shared" ca="1" si="180"/>
        <v>26.502631578947369</v>
      </c>
      <c r="AD49" s="116" t="e">
        <f t="shared" ca="1" si="13"/>
        <v>#VALUE!</v>
      </c>
      <c r="AE49" s="116" t="e">
        <f t="shared" ca="1" si="14"/>
        <v>#VALUE!</v>
      </c>
      <c r="AF49" s="117" t="e">
        <f t="shared" ca="1" si="15"/>
        <v>#VALUE!</v>
      </c>
      <c r="AG49" s="128" t="e">
        <f t="shared" ca="1" si="16"/>
        <v>#VALUE!</v>
      </c>
      <c r="AH49" s="119" t="e">
        <f t="shared" ca="1" si="17"/>
        <v>#VALUE!</v>
      </c>
      <c r="AI49" s="120" t="e">
        <f t="shared" ca="1" si="18"/>
        <v>#VALUE!</v>
      </c>
      <c r="AJ49" s="121" t="e">
        <f t="shared" ca="1" si="19"/>
        <v>#VALUE!</v>
      </c>
      <c r="AK49" s="129"/>
      <c r="AL49" s="129"/>
      <c r="AM49" s="129"/>
      <c r="AN49" s="129"/>
      <c r="AO49" s="121">
        <f t="shared" si="20"/>
        <v>0</v>
      </c>
      <c r="AP49" s="121">
        <f t="shared" si="21"/>
        <v>0</v>
      </c>
      <c r="AQ49" s="124"/>
      <c r="AR49" s="8"/>
      <c r="AS49" s="84"/>
      <c r="AT49" s="8"/>
      <c r="AU49" s="8"/>
      <c r="AV49" s="8"/>
      <c r="AW49" s="8"/>
      <c r="AX49" s="8"/>
    </row>
    <row r="50" spans="1:50" ht="19.5" customHeight="1">
      <c r="A50" s="125" t="str">
        <f ca="1">Locsolieu!A45</f>
        <v>177</v>
      </c>
      <c r="B50" s="126">
        <f ca="1">Locsolieu!C45</f>
        <v>12.620699999999999</v>
      </c>
      <c r="C50" s="106">
        <f ca="1">Locsolieu!D45*$C$4</f>
        <v>9.6710000000000004E-2</v>
      </c>
      <c r="D50" s="107">
        <f ca="1">Locsolieu!E45*$C$4</f>
        <v>0.10215</v>
      </c>
      <c r="E50" s="127">
        <f ca="1">Locsolieu!F45</f>
        <v>12.2247</v>
      </c>
      <c r="F50" s="109">
        <v>510</v>
      </c>
      <c r="G50" s="110">
        <v>20</v>
      </c>
      <c r="H50" s="110">
        <v>30</v>
      </c>
      <c r="I50" s="110">
        <v>3</v>
      </c>
      <c r="J50" s="110">
        <f t="shared" si="26"/>
        <v>27</v>
      </c>
      <c r="K50" s="111">
        <f t="shared" ca="1" si="0"/>
        <v>1</v>
      </c>
      <c r="L50" s="111">
        <f t="shared" ca="1" si="1"/>
        <v>1</v>
      </c>
      <c r="M50" s="112" t="e">
        <f t="shared" ca="1" si="27"/>
        <v>#VALUE!</v>
      </c>
      <c r="N50" s="112" t="e">
        <f t="shared" ca="1" si="28"/>
        <v>#VALUE!</v>
      </c>
      <c r="O50" s="113">
        <f t="shared" si="2"/>
        <v>45000</v>
      </c>
      <c r="P50" s="114">
        <f t="shared" ref="P50:Q50" ca="1" si="181">0.1+0.11/(0.1+MAX((K50/$H50),(0.5-(0.01*(0.7*$F50/$H50))-0.01*$E$2)))</f>
        <v>0.37777777777777777</v>
      </c>
      <c r="Q50" s="114">
        <f t="shared" ca="1" si="181"/>
        <v>0.37777777777777777</v>
      </c>
      <c r="R50" s="113" t="e">
        <f t="shared" ca="1" si="4"/>
        <v>#VALUE!</v>
      </c>
      <c r="S50" s="113" t="e">
        <f t="shared" ca="1" si="5"/>
        <v>#VALUE!</v>
      </c>
      <c r="T50" s="115" t="e">
        <f t="shared" ca="1" si="6"/>
        <v>#VALUE!</v>
      </c>
      <c r="U50" s="115" t="e">
        <f t="shared" ca="1" si="7"/>
        <v>#VALUE!</v>
      </c>
      <c r="V50" s="116" t="e">
        <f t="shared" ref="V50:W50" ca="1" si="182">IF(T50*K50&gt;=((0.5*$H50)-$I50),((T50*K50)-(0.5*$H50)+$I50),(0.5*$H50)-(T50*K50)-$I50)</f>
        <v>#VALUE!</v>
      </c>
      <c r="W50" s="116" t="e">
        <f t="shared" ca="1" si="182"/>
        <v>#VALUE!</v>
      </c>
      <c r="X50" s="111" t="e">
        <f t="shared" ref="X50:Y50" ca="1" si="183">(T50*K50)+(0.5*$H50)-$I50</f>
        <v>#VALUE!</v>
      </c>
      <c r="Y50" s="111" t="e">
        <f t="shared" ca="1" si="183"/>
        <v>#VALUE!</v>
      </c>
      <c r="Z50" s="116">
        <f t="shared" ca="1" si="10"/>
        <v>8.9032094219231119</v>
      </c>
      <c r="AA50" s="116">
        <f t="shared" ca="1" si="11"/>
        <v>8.623853211009175</v>
      </c>
      <c r="AB50" s="116">
        <f t="shared" ref="AB50:AC50" ca="1" si="184">($H$2+((1-$H$2)/(1+50*(K50/$H50)^2)))*$J50</f>
        <v>26.502631578947369</v>
      </c>
      <c r="AC50" s="116">
        <f t="shared" ca="1" si="184"/>
        <v>26.502631578947369</v>
      </c>
      <c r="AD50" s="116" t="e">
        <f t="shared" ca="1" si="13"/>
        <v>#VALUE!</v>
      </c>
      <c r="AE50" s="116" t="e">
        <f t="shared" ca="1" si="14"/>
        <v>#VALUE!</v>
      </c>
      <c r="AF50" s="117" t="e">
        <f t="shared" ca="1" si="15"/>
        <v>#VALUE!</v>
      </c>
      <c r="AG50" s="128" t="e">
        <f t="shared" ca="1" si="16"/>
        <v>#VALUE!</v>
      </c>
      <c r="AH50" s="119" t="e">
        <f t="shared" ca="1" si="17"/>
        <v>#VALUE!</v>
      </c>
      <c r="AI50" s="120" t="e">
        <f t="shared" ca="1" si="18"/>
        <v>#VALUE!</v>
      </c>
      <c r="AJ50" s="121" t="e">
        <f t="shared" ca="1" si="19"/>
        <v>#VALUE!</v>
      </c>
      <c r="AK50" s="129"/>
      <c r="AL50" s="129"/>
      <c r="AM50" s="129"/>
      <c r="AN50" s="129"/>
      <c r="AO50" s="121">
        <f t="shared" si="20"/>
        <v>0</v>
      </c>
      <c r="AP50" s="121">
        <f t="shared" si="21"/>
        <v>0</v>
      </c>
      <c r="AQ50" s="124"/>
      <c r="AR50" s="8"/>
      <c r="AS50" s="84"/>
      <c r="AT50" s="8"/>
      <c r="AU50" s="8"/>
      <c r="AV50" s="8"/>
      <c r="AW50" s="8"/>
      <c r="AX50" s="8"/>
    </row>
    <row r="51" spans="1:50" ht="19.5" customHeight="1">
      <c r="A51" s="125" t="str">
        <f ca="1">Locsolieu!A46</f>
        <v>178</v>
      </c>
      <c r="B51" s="126">
        <f ca="1">Locsolieu!C46</f>
        <v>6.9280999999999997</v>
      </c>
      <c r="C51" s="106">
        <f ca="1">Locsolieu!D46*$C$4</f>
        <v>3.6459999999999999E-2</v>
      </c>
      <c r="D51" s="107">
        <f ca="1">Locsolieu!E46*$C$4</f>
        <v>5.9420000000000001E-2</v>
      </c>
      <c r="E51" s="127">
        <f ca="1">Locsolieu!F46</f>
        <v>6.5320999999999998</v>
      </c>
      <c r="F51" s="109">
        <v>510</v>
      </c>
      <c r="G51" s="110">
        <v>20</v>
      </c>
      <c r="H51" s="110">
        <v>30</v>
      </c>
      <c r="I51" s="110">
        <v>3</v>
      </c>
      <c r="J51" s="110">
        <f t="shared" si="26"/>
        <v>27</v>
      </c>
      <c r="K51" s="111">
        <f t="shared" ca="1" si="0"/>
        <v>1</v>
      </c>
      <c r="L51" s="111">
        <f t="shared" ca="1" si="1"/>
        <v>1</v>
      </c>
      <c r="M51" s="112" t="e">
        <f t="shared" ca="1" si="27"/>
        <v>#VALUE!</v>
      </c>
      <c r="N51" s="112" t="e">
        <f t="shared" ca="1" si="28"/>
        <v>#VALUE!</v>
      </c>
      <c r="O51" s="113">
        <f t="shared" si="2"/>
        <v>45000</v>
      </c>
      <c r="P51" s="114">
        <f t="shared" ref="P51:Q51" ca="1" si="185">0.1+0.11/(0.1+MAX((K51/$H51),(0.5-(0.01*(0.7*$F51/$H51))-0.01*$E$2)))</f>
        <v>0.37777777777777777</v>
      </c>
      <c r="Q51" s="114">
        <f t="shared" ca="1" si="185"/>
        <v>0.37777777777777777</v>
      </c>
      <c r="R51" s="113" t="e">
        <f t="shared" ca="1" si="4"/>
        <v>#VALUE!</v>
      </c>
      <c r="S51" s="113" t="e">
        <f t="shared" ca="1" si="5"/>
        <v>#VALUE!</v>
      </c>
      <c r="T51" s="115" t="e">
        <f t="shared" ca="1" si="6"/>
        <v>#VALUE!</v>
      </c>
      <c r="U51" s="115" t="e">
        <f t="shared" ca="1" si="7"/>
        <v>#VALUE!</v>
      </c>
      <c r="V51" s="116" t="e">
        <f t="shared" ref="V51:W51" ca="1" si="186">IF(T51*K51&gt;=((0.5*$H51)-$I51),((T51*K51)-(0.5*$H51)+$I51),(0.5*$H51)-(T51*K51)-$I51)</f>
        <v>#VALUE!</v>
      </c>
      <c r="W51" s="116" t="e">
        <f t="shared" ca="1" si="186"/>
        <v>#VALUE!</v>
      </c>
      <c r="X51" s="111" t="e">
        <f t="shared" ref="X51:Y51" ca="1" si="187">(T51*K51)+(0.5*$H51)-$I51</f>
        <v>#VALUE!</v>
      </c>
      <c r="Y51" s="111" t="e">
        <f t="shared" ca="1" si="187"/>
        <v>#VALUE!</v>
      </c>
      <c r="Z51" s="116">
        <f t="shared" ca="1" si="10"/>
        <v>4.8873933455375305</v>
      </c>
      <c r="AA51" s="116">
        <f t="shared" ca="1" si="11"/>
        <v>4.6080371346235918</v>
      </c>
      <c r="AB51" s="116">
        <f t="shared" ref="AB51:AC51" ca="1" si="188">($H$2+((1-$H$2)/(1+50*(K51/$H51)^2)))*$J51</f>
        <v>26.502631578947369</v>
      </c>
      <c r="AC51" s="116">
        <f t="shared" ca="1" si="188"/>
        <v>26.502631578947369</v>
      </c>
      <c r="AD51" s="116" t="e">
        <f t="shared" ca="1" si="13"/>
        <v>#VALUE!</v>
      </c>
      <c r="AE51" s="116" t="e">
        <f t="shared" ca="1" si="14"/>
        <v>#VALUE!</v>
      </c>
      <c r="AF51" s="117" t="e">
        <f t="shared" ca="1" si="15"/>
        <v>#VALUE!</v>
      </c>
      <c r="AG51" s="128" t="e">
        <f t="shared" ca="1" si="16"/>
        <v>#VALUE!</v>
      </c>
      <c r="AH51" s="119" t="e">
        <f t="shared" ca="1" si="17"/>
        <v>#VALUE!</v>
      </c>
      <c r="AI51" s="120" t="e">
        <f t="shared" ca="1" si="18"/>
        <v>#VALUE!</v>
      </c>
      <c r="AJ51" s="121" t="e">
        <f t="shared" ca="1" si="19"/>
        <v>#VALUE!</v>
      </c>
      <c r="AK51" s="129"/>
      <c r="AL51" s="129"/>
      <c r="AM51" s="129"/>
      <c r="AN51" s="129"/>
      <c r="AO51" s="121">
        <f t="shared" si="20"/>
        <v>0</v>
      </c>
      <c r="AP51" s="121">
        <f t="shared" si="21"/>
        <v>0</v>
      </c>
      <c r="AQ51" s="124"/>
      <c r="AR51" s="8"/>
      <c r="AS51" s="84"/>
      <c r="AT51" s="8"/>
      <c r="AU51" s="8"/>
      <c r="AV51" s="8"/>
      <c r="AW51" s="8"/>
      <c r="AX51" s="8"/>
    </row>
    <row r="52" spans="1:50" ht="19.5" customHeight="1">
      <c r="A52" s="125" t="str">
        <f ca="1">Locsolieu!A47</f>
        <v>179</v>
      </c>
      <c r="B52" s="126">
        <f ca="1">Locsolieu!C47</f>
        <v>13.399800000000001</v>
      </c>
      <c r="C52" s="106">
        <f ca="1">Locsolieu!D47*$C$4</f>
        <v>1.7930000000000001E-2</v>
      </c>
      <c r="D52" s="107">
        <f ca="1">Locsolieu!E47*$C$4</f>
        <v>3.6799999999999999E-2</v>
      </c>
      <c r="E52" s="127">
        <f ca="1">Locsolieu!F47</f>
        <v>13.1028</v>
      </c>
      <c r="F52" s="109">
        <v>510</v>
      </c>
      <c r="G52" s="110">
        <v>20</v>
      </c>
      <c r="H52" s="110">
        <v>30</v>
      </c>
      <c r="I52" s="110">
        <v>3</v>
      </c>
      <c r="J52" s="110">
        <f t="shared" si="26"/>
        <v>27</v>
      </c>
      <c r="K52" s="111">
        <f t="shared" ca="1" si="0"/>
        <v>1</v>
      </c>
      <c r="L52" s="111">
        <f t="shared" ca="1" si="1"/>
        <v>1</v>
      </c>
      <c r="M52" s="112" t="e">
        <f t="shared" ca="1" si="27"/>
        <v>#VALUE!</v>
      </c>
      <c r="N52" s="112" t="e">
        <f t="shared" ca="1" si="28"/>
        <v>#VALUE!</v>
      </c>
      <c r="O52" s="113">
        <f t="shared" si="2"/>
        <v>45000</v>
      </c>
      <c r="P52" s="114">
        <f t="shared" ref="P52:Q52" ca="1" si="189">0.1+0.11/(0.1+MAX((K52/$H52),(0.5-(0.01*(0.7*$F52/$H52))-0.01*$E$2)))</f>
        <v>0.37777777777777777</v>
      </c>
      <c r="Q52" s="114">
        <f t="shared" ca="1" si="189"/>
        <v>0.37777777777777777</v>
      </c>
      <c r="R52" s="113" t="e">
        <f t="shared" ca="1" si="4"/>
        <v>#VALUE!</v>
      </c>
      <c r="S52" s="113" t="e">
        <f t="shared" ca="1" si="5"/>
        <v>#VALUE!</v>
      </c>
      <c r="T52" s="115" t="e">
        <f t="shared" ca="1" si="6"/>
        <v>#VALUE!</v>
      </c>
      <c r="U52" s="115" t="e">
        <f t="shared" ca="1" si="7"/>
        <v>#VALUE!</v>
      </c>
      <c r="V52" s="116" t="e">
        <f t="shared" ref="V52:W52" ca="1" si="190">IF(T52*K52&gt;=((0.5*$H52)-$I52),((T52*K52)-(0.5*$H52)+$I52),(0.5*$H52)-(T52*K52)-$I52)</f>
        <v>#VALUE!</v>
      </c>
      <c r="W52" s="116" t="e">
        <f t="shared" ca="1" si="190"/>
        <v>#VALUE!</v>
      </c>
      <c r="X52" s="111" t="e">
        <f t="shared" ref="X52:Y52" ca="1" si="191">(T52*K52)+(0.5*$H52)-$I52</f>
        <v>#VALUE!</v>
      </c>
      <c r="Y52" s="111" t="e">
        <f t="shared" ca="1" si="191"/>
        <v>#VALUE!</v>
      </c>
      <c r="Z52" s="116">
        <f t="shared" ca="1" si="10"/>
        <v>9.4528216035469779</v>
      </c>
      <c r="AA52" s="116">
        <f t="shared" ca="1" si="11"/>
        <v>9.2433044453615238</v>
      </c>
      <c r="AB52" s="116">
        <f t="shared" ref="AB52:AC52" ca="1" si="192">($H$2+((1-$H$2)/(1+50*(K52/$H52)^2)))*$J52</f>
        <v>26.502631578947369</v>
      </c>
      <c r="AC52" s="116">
        <f t="shared" ca="1" si="192"/>
        <v>26.502631578947369</v>
      </c>
      <c r="AD52" s="116" t="e">
        <f t="shared" ca="1" si="13"/>
        <v>#VALUE!</v>
      </c>
      <c r="AE52" s="116" t="e">
        <f t="shared" ca="1" si="14"/>
        <v>#VALUE!</v>
      </c>
      <c r="AF52" s="117" t="e">
        <f t="shared" ca="1" si="15"/>
        <v>#VALUE!</v>
      </c>
      <c r="AG52" s="128" t="e">
        <f t="shared" ca="1" si="16"/>
        <v>#VALUE!</v>
      </c>
      <c r="AH52" s="119" t="e">
        <f t="shared" ca="1" si="17"/>
        <v>#VALUE!</v>
      </c>
      <c r="AI52" s="120" t="e">
        <f t="shared" ca="1" si="18"/>
        <v>#VALUE!</v>
      </c>
      <c r="AJ52" s="121" t="e">
        <f t="shared" ca="1" si="19"/>
        <v>#VALUE!</v>
      </c>
      <c r="AK52" s="129"/>
      <c r="AL52" s="129"/>
      <c r="AM52" s="129"/>
      <c r="AN52" s="129"/>
      <c r="AO52" s="121">
        <f t="shared" si="20"/>
        <v>0</v>
      </c>
      <c r="AP52" s="121">
        <f t="shared" si="21"/>
        <v>0</v>
      </c>
      <c r="AQ52" s="124"/>
      <c r="AR52" s="8"/>
      <c r="AS52" s="84"/>
      <c r="AT52" s="8"/>
      <c r="AU52" s="8"/>
      <c r="AV52" s="8"/>
      <c r="AW52" s="8"/>
      <c r="AX52" s="8"/>
    </row>
    <row r="53" spans="1:50" ht="19.5" customHeight="1">
      <c r="A53" s="125" t="str">
        <f ca="1">Locsolieu!A48</f>
        <v>180</v>
      </c>
      <c r="B53" s="126">
        <f ca="1">Locsolieu!C48</f>
        <v>8.484</v>
      </c>
      <c r="C53" s="106">
        <f ca="1">Locsolieu!D48*$C$4</f>
        <v>3.3180000000000001E-2</v>
      </c>
      <c r="D53" s="107">
        <f ca="1">Locsolieu!E48*$C$4</f>
        <v>3.3180000000000001E-2</v>
      </c>
      <c r="E53" s="127">
        <f ca="1">Locsolieu!F48</f>
        <v>8.484</v>
      </c>
      <c r="F53" s="109">
        <v>510</v>
      </c>
      <c r="G53" s="110">
        <v>20</v>
      </c>
      <c r="H53" s="110">
        <v>30</v>
      </c>
      <c r="I53" s="110">
        <v>3</v>
      </c>
      <c r="J53" s="110">
        <f t="shared" si="26"/>
        <v>27</v>
      </c>
      <c r="K53" s="111">
        <f t="shared" ca="1" si="0"/>
        <v>1</v>
      </c>
      <c r="L53" s="111">
        <f t="shared" ca="1" si="1"/>
        <v>1</v>
      </c>
      <c r="M53" s="112" t="e">
        <f t="shared" ca="1" si="27"/>
        <v>#VALUE!</v>
      </c>
      <c r="N53" s="112" t="e">
        <f t="shared" ca="1" si="28"/>
        <v>#VALUE!</v>
      </c>
      <c r="O53" s="113">
        <f t="shared" si="2"/>
        <v>45000</v>
      </c>
      <c r="P53" s="114">
        <f t="shared" ref="P53:Q53" ca="1" si="193">0.1+0.11/(0.1+MAX((K53/$H53),(0.5-(0.01*(0.7*$F53/$H53))-0.01*$E$2)))</f>
        <v>0.37777777777777777</v>
      </c>
      <c r="Q53" s="114">
        <f t="shared" ca="1" si="193"/>
        <v>0.37777777777777777</v>
      </c>
      <c r="R53" s="113" t="e">
        <f t="shared" ca="1" si="4"/>
        <v>#VALUE!</v>
      </c>
      <c r="S53" s="113" t="e">
        <f t="shared" ca="1" si="5"/>
        <v>#VALUE!</v>
      </c>
      <c r="T53" s="115" t="e">
        <f t="shared" ca="1" si="6"/>
        <v>#VALUE!</v>
      </c>
      <c r="U53" s="115" t="e">
        <f t="shared" ca="1" si="7"/>
        <v>#VALUE!</v>
      </c>
      <c r="V53" s="116" t="e">
        <f t="shared" ref="V53:W53" ca="1" si="194">IF(T53*K53&gt;=((0.5*$H53)-$I53),((T53*K53)-(0.5*$H53)+$I53),(0.5*$H53)-(T53*K53)-$I53)</f>
        <v>#VALUE!</v>
      </c>
      <c r="W53" s="116" t="e">
        <f t="shared" ca="1" si="194"/>
        <v>#VALUE!</v>
      </c>
      <c r="X53" s="111" t="e">
        <f t="shared" ref="X53:Y53" ca="1" si="195">(T53*K53)+(0.5*$H53)-$I53</f>
        <v>#VALUE!</v>
      </c>
      <c r="Y53" s="111" t="e">
        <f t="shared" ca="1" si="195"/>
        <v>#VALUE!</v>
      </c>
      <c r="Z53" s="116">
        <f t="shared" ca="1" si="10"/>
        <v>5.9849951853380317</v>
      </c>
      <c r="AA53" s="116">
        <f t="shared" ca="1" si="11"/>
        <v>5.9849951853380317</v>
      </c>
      <c r="AB53" s="116">
        <f t="shared" ref="AB53:AC53" ca="1" si="196">($H$2+((1-$H$2)/(1+50*(K53/$H53)^2)))*$J53</f>
        <v>26.502631578947369</v>
      </c>
      <c r="AC53" s="116">
        <f t="shared" ca="1" si="196"/>
        <v>26.502631578947369</v>
      </c>
      <c r="AD53" s="116" t="e">
        <f t="shared" ca="1" si="13"/>
        <v>#VALUE!</v>
      </c>
      <c r="AE53" s="116" t="e">
        <f t="shared" ca="1" si="14"/>
        <v>#VALUE!</v>
      </c>
      <c r="AF53" s="117" t="e">
        <f t="shared" ca="1" si="15"/>
        <v>#VALUE!</v>
      </c>
      <c r="AG53" s="128" t="e">
        <f t="shared" ca="1" si="16"/>
        <v>#VALUE!</v>
      </c>
      <c r="AH53" s="119" t="e">
        <f t="shared" ca="1" si="17"/>
        <v>#VALUE!</v>
      </c>
      <c r="AI53" s="120" t="e">
        <f t="shared" ca="1" si="18"/>
        <v>#VALUE!</v>
      </c>
      <c r="AJ53" s="121" t="e">
        <f t="shared" ca="1" si="19"/>
        <v>#VALUE!</v>
      </c>
      <c r="AK53" s="129"/>
      <c r="AL53" s="129"/>
      <c r="AM53" s="129"/>
      <c r="AN53" s="129"/>
      <c r="AO53" s="121">
        <f t="shared" si="20"/>
        <v>0</v>
      </c>
      <c r="AP53" s="121">
        <f t="shared" si="21"/>
        <v>0</v>
      </c>
      <c r="AQ53" s="124"/>
      <c r="AR53" s="8"/>
      <c r="AS53" s="84"/>
      <c r="AT53" s="8"/>
      <c r="AU53" s="8"/>
      <c r="AV53" s="8"/>
      <c r="AW53" s="8"/>
      <c r="AX53" s="8"/>
    </row>
    <row r="54" spans="1:50" ht="19.5" customHeight="1">
      <c r="A54" s="125" t="str">
        <f ca="1">Locsolieu!A49</f>
        <v>181</v>
      </c>
      <c r="B54" s="126">
        <f ca="1">Locsolieu!C49</f>
        <v>3.1421000000000001</v>
      </c>
      <c r="C54" s="106">
        <f ca="1">Locsolieu!D49*$C$4</f>
        <v>9.3850000000000003E-2</v>
      </c>
      <c r="D54" s="107">
        <f ca="1">Locsolieu!E49*$C$4</f>
        <v>9.9820000000000006E-2</v>
      </c>
      <c r="E54" s="127">
        <f ca="1">Locsolieu!F49</f>
        <v>2.7461000000000002</v>
      </c>
      <c r="F54" s="109">
        <v>510</v>
      </c>
      <c r="G54" s="110">
        <v>20</v>
      </c>
      <c r="H54" s="110">
        <v>30</v>
      </c>
      <c r="I54" s="110">
        <v>3</v>
      </c>
      <c r="J54" s="110">
        <f t="shared" si="26"/>
        <v>27</v>
      </c>
      <c r="K54" s="111">
        <f t="shared" ca="1" si="0"/>
        <v>2.9868559243817829</v>
      </c>
      <c r="L54" s="111">
        <f t="shared" ca="1" si="1"/>
        <v>3.6349732347693093</v>
      </c>
      <c r="M54" s="112" t="e">
        <f t="shared" ca="1" si="27"/>
        <v>#VALUE!</v>
      </c>
      <c r="N54" s="112" t="e">
        <f t="shared" ca="1" si="28"/>
        <v>#VALUE!</v>
      </c>
      <c r="O54" s="113">
        <f t="shared" si="2"/>
        <v>45000</v>
      </c>
      <c r="P54" s="114">
        <f t="shared" ref="P54:Q54" ca="1" si="197">0.1+0.11/(0.1+MAX((K54/$H54),(0.5-(0.01*(0.7*$F54/$H54))-0.01*$E$2)))</f>
        <v>0.37777777777777777</v>
      </c>
      <c r="Q54" s="114">
        <f t="shared" ca="1" si="197"/>
        <v>0.37777777777777777</v>
      </c>
      <c r="R54" s="113" t="e">
        <f t="shared" ca="1" si="4"/>
        <v>#VALUE!</v>
      </c>
      <c r="S54" s="113" t="e">
        <f t="shared" ca="1" si="5"/>
        <v>#VALUE!</v>
      </c>
      <c r="T54" s="115" t="e">
        <f t="shared" ca="1" si="6"/>
        <v>#VALUE!</v>
      </c>
      <c r="U54" s="115" t="e">
        <f t="shared" ca="1" si="7"/>
        <v>#VALUE!</v>
      </c>
      <c r="V54" s="116" t="e">
        <f t="shared" ref="V54:W54" ca="1" si="198">IF(T54*K54&gt;=((0.5*$H54)-$I54),((T54*K54)-(0.5*$H54)+$I54),(0.5*$H54)-(T54*K54)-$I54)</f>
        <v>#VALUE!</v>
      </c>
      <c r="W54" s="116" t="e">
        <f t="shared" ca="1" si="198"/>
        <v>#VALUE!</v>
      </c>
      <c r="X54" s="111" t="e">
        <f t="shared" ref="X54:Y54" ca="1" si="199">(T54*K54)+(0.5*$H54)-$I54</f>
        <v>#VALUE!</v>
      </c>
      <c r="Y54" s="111" t="e">
        <f t="shared" ca="1" si="199"/>
        <v>#VALUE!</v>
      </c>
      <c r="Z54" s="116">
        <f t="shared" ca="1" si="10"/>
        <v>2.2165786624057788</v>
      </c>
      <c r="AA54" s="116">
        <f t="shared" ca="1" si="11"/>
        <v>1.9372224514918399</v>
      </c>
      <c r="AB54" s="116">
        <f t="shared" ref="AB54:AC54" ca="1" si="200">($H$2+((1-$H$2)/(1+50*(K54/$H54)^2)))*$J54</f>
        <v>23.868415064462848</v>
      </c>
      <c r="AC54" s="116">
        <f t="shared" ca="1" si="200"/>
        <v>22.999647077673359</v>
      </c>
      <c r="AD54" s="116" t="e">
        <f t="shared" ca="1" si="13"/>
        <v>#VALUE!</v>
      </c>
      <c r="AE54" s="116" t="e">
        <f t="shared" ca="1" si="14"/>
        <v>#VALUE!</v>
      </c>
      <c r="AF54" s="117" t="e">
        <f t="shared" ca="1" si="15"/>
        <v>#VALUE!</v>
      </c>
      <c r="AG54" s="128" t="e">
        <f t="shared" ca="1" si="16"/>
        <v>#VALUE!</v>
      </c>
      <c r="AH54" s="119" t="e">
        <f t="shared" ca="1" si="17"/>
        <v>#VALUE!</v>
      </c>
      <c r="AI54" s="120" t="e">
        <f t="shared" ca="1" si="18"/>
        <v>#VALUE!</v>
      </c>
      <c r="AJ54" s="121" t="e">
        <f t="shared" ca="1" si="19"/>
        <v>#VALUE!</v>
      </c>
      <c r="AK54" s="129"/>
      <c r="AL54" s="129"/>
      <c r="AM54" s="129"/>
      <c r="AN54" s="129"/>
      <c r="AO54" s="121">
        <f t="shared" si="20"/>
        <v>0</v>
      </c>
      <c r="AP54" s="121">
        <f t="shared" si="21"/>
        <v>0</v>
      </c>
      <c r="AQ54" s="124"/>
      <c r="AR54" s="8"/>
      <c r="AS54" s="84"/>
      <c r="AT54" s="8"/>
      <c r="AU54" s="8"/>
      <c r="AV54" s="8"/>
      <c r="AW54" s="8"/>
      <c r="AX54" s="8"/>
    </row>
    <row r="55" spans="1:50" ht="19.5" customHeight="1">
      <c r="A55" s="125" t="str">
        <f ca="1">Locsolieu!A50</f>
        <v>182</v>
      </c>
      <c r="B55" s="126">
        <f ca="1">Locsolieu!C50</f>
        <v>12.612399999999999</v>
      </c>
      <c r="C55" s="106">
        <f ca="1">Locsolieu!D50*$C$4</f>
        <v>1.8409999999999999E-2</v>
      </c>
      <c r="D55" s="107">
        <f ca="1">Locsolieu!E50*$C$4</f>
        <v>3.7409999999999999E-2</v>
      </c>
      <c r="E55" s="127">
        <f ca="1">Locsolieu!F50</f>
        <v>12.3154</v>
      </c>
      <c r="F55" s="109">
        <v>510</v>
      </c>
      <c r="G55" s="110">
        <v>20</v>
      </c>
      <c r="H55" s="110">
        <v>30</v>
      </c>
      <c r="I55" s="110">
        <v>3</v>
      </c>
      <c r="J55" s="110">
        <f t="shared" si="26"/>
        <v>27</v>
      </c>
      <c r="K55" s="111">
        <f t="shared" ca="1" si="0"/>
        <v>1</v>
      </c>
      <c r="L55" s="111">
        <f t="shared" ca="1" si="1"/>
        <v>1</v>
      </c>
      <c r="M55" s="112" t="e">
        <f t="shared" ca="1" si="27"/>
        <v>#VALUE!</v>
      </c>
      <c r="N55" s="112" t="e">
        <f t="shared" ca="1" si="28"/>
        <v>#VALUE!</v>
      </c>
      <c r="O55" s="113">
        <f t="shared" si="2"/>
        <v>45000</v>
      </c>
      <c r="P55" s="114">
        <f t="shared" ref="P55:Q55" ca="1" si="201">0.1+0.11/(0.1+MAX((K55/$H55),(0.5-(0.01*(0.7*$F55/$H55))-0.01*$E$2)))</f>
        <v>0.37777777777777777</v>
      </c>
      <c r="Q55" s="114">
        <f t="shared" ca="1" si="201"/>
        <v>0.37777777777777777</v>
      </c>
      <c r="R55" s="113" t="e">
        <f t="shared" ca="1" si="4"/>
        <v>#VALUE!</v>
      </c>
      <c r="S55" s="113" t="e">
        <f t="shared" ca="1" si="5"/>
        <v>#VALUE!</v>
      </c>
      <c r="T55" s="115" t="e">
        <f t="shared" ca="1" si="6"/>
        <v>#VALUE!</v>
      </c>
      <c r="U55" s="115" t="e">
        <f t="shared" ca="1" si="7"/>
        <v>#VALUE!</v>
      </c>
      <c r="V55" s="116" t="e">
        <f t="shared" ref="V55:W55" ca="1" si="202">IF(T55*K55&gt;=((0.5*$H55)-$I55),((T55*K55)-(0.5*$H55)+$I55),(0.5*$H55)-(T55*K55)-$I55)</f>
        <v>#VALUE!</v>
      </c>
      <c r="W55" s="116" t="e">
        <f t="shared" ca="1" si="202"/>
        <v>#VALUE!</v>
      </c>
      <c r="X55" s="111" t="e">
        <f t="shared" ref="X55:Y55" ca="1" si="203">(T55*K55)+(0.5*$H55)-$I55</f>
        <v>#VALUE!</v>
      </c>
      <c r="Y55" s="111" t="e">
        <f t="shared" ca="1" si="203"/>
        <v>#VALUE!</v>
      </c>
      <c r="Z55" s="116">
        <f t="shared" ca="1" si="10"/>
        <v>8.897354228613553</v>
      </c>
      <c r="AA55" s="116">
        <f t="shared" ca="1" si="11"/>
        <v>8.6878370704280989</v>
      </c>
      <c r="AB55" s="116">
        <f t="shared" ref="AB55:AC55" ca="1" si="204">($H$2+((1-$H$2)/(1+50*(K55/$H55)^2)))*$J55</f>
        <v>26.502631578947369</v>
      </c>
      <c r="AC55" s="116">
        <f t="shared" ca="1" si="204"/>
        <v>26.502631578947369</v>
      </c>
      <c r="AD55" s="116" t="e">
        <f t="shared" ca="1" si="13"/>
        <v>#VALUE!</v>
      </c>
      <c r="AE55" s="116" t="e">
        <f t="shared" ca="1" si="14"/>
        <v>#VALUE!</v>
      </c>
      <c r="AF55" s="117" t="e">
        <f t="shared" ca="1" si="15"/>
        <v>#VALUE!</v>
      </c>
      <c r="AG55" s="128" t="e">
        <f t="shared" ca="1" si="16"/>
        <v>#VALUE!</v>
      </c>
      <c r="AH55" s="119" t="e">
        <f t="shared" ca="1" si="17"/>
        <v>#VALUE!</v>
      </c>
      <c r="AI55" s="120" t="e">
        <f t="shared" ca="1" si="18"/>
        <v>#VALUE!</v>
      </c>
      <c r="AJ55" s="121" t="e">
        <f t="shared" ca="1" si="19"/>
        <v>#VALUE!</v>
      </c>
      <c r="AK55" s="129"/>
      <c r="AL55" s="129"/>
      <c r="AM55" s="129"/>
      <c r="AN55" s="129"/>
      <c r="AO55" s="121">
        <f t="shared" si="20"/>
        <v>0</v>
      </c>
      <c r="AP55" s="121">
        <f t="shared" si="21"/>
        <v>0</v>
      </c>
      <c r="AQ55" s="124"/>
      <c r="AR55" s="8"/>
      <c r="AS55" s="84"/>
      <c r="AT55" s="8"/>
      <c r="AU55" s="8"/>
      <c r="AV55" s="8"/>
      <c r="AW55" s="8"/>
      <c r="AX55" s="8"/>
    </row>
    <row r="56" spans="1:50" ht="19.5" customHeight="1">
      <c r="A56" s="125" t="str">
        <f ca="1">Locsolieu!A51</f>
        <v>183</v>
      </c>
      <c r="B56" s="126">
        <f ca="1">Locsolieu!C51</f>
        <v>8.8592999999999993</v>
      </c>
      <c r="C56" s="106">
        <f ca="1">Locsolieu!D51*$C$4</f>
        <v>4.0649999999999999E-2</v>
      </c>
      <c r="D56" s="107">
        <f ca="1">Locsolieu!E51*$C$4</f>
        <v>4.0649999999999999E-2</v>
      </c>
      <c r="E56" s="127">
        <f ca="1">Locsolieu!F51</f>
        <v>8.8592999999999993</v>
      </c>
      <c r="F56" s="109">
        <v>510</v>
      </c>
      <c r="G56" s="110">
        <v>20</v>
      </c>
      <c r="H56" s="110">
        <v>30</v>
      </c>
      <c r="I56" s="110">
        <v>3</v>
      </c>
      <c r="J56" s="110">
        <f t="shared" si="26"/>
        <v>27</v>
      </c>
      <c r="K56" s="111">
        <f t="shared" ca="1" si="0"/>
        <v>1</v>
      </c>
      <c r="L56" s="111">
        <f t="shared" ca="1" si="1"/>
        <v>1</v>
      </c>
      <c r="M56" s="112" t="e">
        <f t="shared" ca="1" si="27"/>
        <v>#VALUE!</v>
      </c>
      <c r="N56" s="112" t="e">
        <f t="shared" ca="1" si="28"/>
        <v>#VALUE!</v>
      </c>
      <c r="O56" s="113">
        <f t="shared" si="2"/>
        <v>45000</v>
      </c>
      <c r="P56" s="114">
        <f t="shared" ref="P56:Q56" ca="1" si="205">0.1+0.11/(0.1+MAX((K56/$H56),(0.5-(0.01*(0.7*$F56/$H56))-0.01*$E$2)))</f>
        <v>0.37777777777777777</v>
      </c>
      <c r="Q56" s="114">
        <f t="shared" ca="1" si="205"/>
        <v>0.37777777777777777</v>
      </c>
      <c r="R56" s="113" t="e">
        <f t="shared" ca="1" si="4"/>
        <v>#VALUE!</v>
      </c>
      <c r="S56" s="113" t="e">
        <f t="shared" ca="1" si="5"/>
        <v>#VALUE!</v>
      </c>
      <c r="T56" s="115" t="e">
        <f t="shared" ca="1" si="6"/>
        <v>#VALUE!</v>
      </c>
      <c r="U56" s="115" t="e">
        <f t="shared" ca="1" si="7"/>
        <v>#VALUE!</v>
      </c>
      <c r="V56" s="116" t="e">
        <f t="shared" ref="V56:W56" ca="1" si="206">IF(T56*K56&gt;=((0.5*$H56)-$I56),((T56*K56)-(0.5*$H56)+$I56),(0.5*$H56)-(T56*K56)-$I56)</f>
        <v>#VALUE!</v>
      </c>
      <c r="W56" s="116" t="e">
        <f t="shared" ca="1" si="206"/>
        <v>#VALUE!</v>
      </c>
      <c r="X56" s="111" t="e">
        <f t="shared" ref="X56:Y56" ca="1" si="207">(T56*K56)+(0.5*$H56)-$I56</f>
        <v>#VALUE!</v>
      </c>
      <c r="Y56" s="111" t="e">
        <f t="shared" ca="1" si="207"/>
        <v>#VALUE!</v>
      </c>
      <c r="Z56" s="116">
        <f t="shared" ca="1" si="10"/>
        <v>6.2497486852269235</v>
      </c>
      <c r="AA56" s="116">
        <f t="shared" ca="1" si="11"/>
        <v>6.2497486852269235</v>
      </c>
      <c r="AB56" s="116">
        <f t="shared" ref="AB56:AC56" ca="1" si="208">($H$2+((1-$H$2)/(1+50*(K56/$H56)^2)))*$J56</f>
        <v>26.502631578947369</v>
      </c>
      <c r="AC56" s="116">
        <f t="shared" ca="1" si="208"/>
        <v>26.502631578947369</v>
      </c>
      <c r="AD56" s="116" t="e">
        <f t="shared" ca="1" si="13"/>
        <v>#VALUE!</v>
      </c>
      <c r="AE56" s="116" t="e">
        <f t="shared" ca="1" si="14"/>
        <v>#VALUE!</v>
      </c>
      <c r="AF56" s="117" t="e">
        <f t="shared" ca="1" si="15"/>
        <v>#VALUE!</v>
      </c>
      <c r="AG56" s="128" t="e">
        <f t="shared" ca="1" si="16"/>
        <v>#VALUE!</v>
      </c>
      <c r="AH56" s="119" t="e">
        <f t="shared" ca="1" si="17"/>
        <v>#VALUE!</v>
      </c>
      <c r="AI56" s="120" t="e">
        <f t="shared" ca="1" si="18"/>
        <v>#VALUE!</v>
      </c>
      <c r="AJ56" s="121" t="e">
        <f t="shared" ca="1" si="19"/>
        <v>#VALUE!</v>
      </c>
      <c r="AK56" s="129"/>
      <c r="AL56" s="129"/>
      <c r="AM56" s="129"/>
      <c r="AN56" s="129"/>
      <c r="AO56" s="121">
        <f t="shared" si="20"/>
        <v>0</v>
      </c>
      <c r="AP56" s="121">
        <f t="shared" si="21"/>
        <v>0</v>
      </c>
      <c r="AQ56" s="124"/>
      <c r="AR56" s="8"/>
      <c r="AS56" s="84"/>
      <c r="AT56" s="8"/>
      <c r="AU56" s="8"/>
      <c r="AV56" s="8"/>
      <c r="AW56" s="8"/>
      <c r="AX56" s="8"/>
    </row>
    <row r="57" spans="1:50" ht="19.5" customHeight="1">
      <c r="A57" s="125" t="str">
        <f ca="1">Locsolieu!A52</f>
        <v>184</v>
      </c>
      <c r="B57" s="126">
        <f ca="1">Locsolieu!C52</f>
        <v>3.5785999999999998</v>
      </c>
      <c r="C57" s="106">
        <f ca="1">Locsolieu!D52*$C$4</f>
        <v>3.7100000000000002E-3</v>
      </c>
      <c r="D57" s="107">
        <f ca="1">Locsolieu!E52*$C$4</f>
        <v>7.6400000000000001E-3</v>
      </c>
      <c r="E57" s="127">
        <f ca="1">Locsolieu!F52</f>
        <v>3.1825999999999999</v>
      </c>
      <c r="F57" s="109">
        <v>510</v>
      </c>
      <c r="G57" s="110">
        <v>20</v>
      </c>
      <c r="H57" s="110">
        <v>30</v>
      </c>
      <c r="I57" s="110">
        <v>3</v>
      </c>
      <c r="J57" s="110">
        <f t="shared" si="26"/>
        <v>27</v>
      </c>
      <c r="K57" s="111">
        <f t="shared" ca="1" si="0"/>
        <v>1</v>
      </c>
      <c r="L57" s="111">
        <f t="shared" ca="1" si="1"/>
        <v>1</v>
      </c>
      <c r="M57" s="112" t="e">
        <f t="shared" ca="1" si="27"/>
        <v>#VALUE!</v>
      </c>
      <c r="N57" s="112" t="e">
        <f t="shared" ca="1" si="28"/>
        <v>#VALUE!</v>
      </c>
      <c r="O57" s="113">
        <f t="shared" si="2"/>
        <v>45000</v>
      </c>
      <c r="P57" s="114">
        <f t="shared" ref="P57:Q57" ca="1" si="209">0.1+0.11/(0.1+MAX((K57/$H57),(0.5-(0.01*(0.7*$F57/$H57))-0.01*$E$2)))</f>
        <v>0.37777777777777777</v>
      </c>
      <c r="Q57" s="114">
        <f t="shared" ca="1" si="209"/>
        <v>0.37777777777777777</v>
      </c>
      <c r="R57" s="113" t="e">
        <f t="shared" ca="1" si="4"/>
        <v>#VALUE!</v>
      </c>
      <c r="S57" s="113" t="e">
        <f t="shared" ca="1" si="5"/>
        <v>#VALUE!</v>
      </c>
      <c r="T57" s="115" t="e">
        <f t="shared" ca="1" si="6"/>
        <v>#VALUE!</v>
      </c>
      <c r="U57" s="115" t="e">
        <f t="shared" ca="1" si="7"/>
        <v>#VALUE!</v>
      </c>
      <c r="V57" s="116" t="e">
        <f t="shared" ref="V57:W57" ca="1" si="210">IF(T57*K57&gt;=((0.5*$H57)-$I57),((T57*K57)-(0.5*$H57)+$I57),(0.5*$H57)-(T57*K57)-$I57)</f>
        <v>#VALUE!</v>
      </c>
      <c r="W57" s="116" t="e">
        <f t="shared" ca="1" si="210"/>
        <v>#VALUE!</v>
      </c>
      <c r="X57" s="111" t="e">
        <f t="shared" ref="X57:Y57" ca="1" si="211">(T57*K57)+(0.5*$H57)-$I57</f>
        <v>#VALUE!</v>
      </c>
      <c r="Y57" s="111" t="e">
        <f t="shared" ca="1" si="211"/>
        <v>#VALUE!</v>
      </c>
      <c r="Z57" s="116">
        <f t="shared" ca="1" si="10"/>
        <v>2.5245053948904617</v>
      </c>
      <c r="AA57" s="116">
        <f t="shared" ca="1" si="11"/>
        <v>2.2451491839765225</v>
      </c>
      <c r="AB57" s="116">
        <f t="shared" ref="AB57:AC57" ca="1" si="212">($H$2+((1-$H$2)/(1+50*(K57/$H57)^2)))*$J57</f>
        <v>26.502631578947369</v>
      </c>
      <c r="AC57" s="116">
        <f t="shared" ca="1" si="212"/>
        <v>26.502631578947369</v>
      </c>
      <c r="AD57" s="116" t="e">
        <f t="shared" ca="1" si="13"/>
        <v>#VALUE!</v>
      </c>
      <c r="AE57" s="116" t="e">
        <f t="shared" ca="1" si="14"/>
        <v>#VALUE!</v>
      </c>
      <c r="AF57" s="117" t="e">
        <f t="shared" ca="1" si="15"/>
        <v>#VALUE!</v>
      </c>
      <c r="AG57" s="128" t="e">
        <f t="shared" ca="1" si="16"/>
        <v>#VALUE!</v>
      </c>
      <c r="AH57" s="119" t="e">
        <f t="shared" ca="1" si="17"/>
        <v>#VALUE!</v>
      </c>
      <c r="AI57" s="120" t="e">
        <f t="shared" ca="1" si="18"/>
        <v>#VALUE!</v>
      </c>
      <c r="AJ57" s="121" t="e">
        <f t="shared" ca="1" si="19"/>
        <v>#VALUE!</v>
      </c>
      <c r="AK57" s="129"/>
      <c r="AL57" s="129"/>
      <c r="AM57" s="129"/>
      <c r="AN57" s="129"/>
      <c r="AO57" s="121">
        <f t="shared" si="20"/>
        <v>0</v>
      </c>
      <c r="AP57" s="121">
        <f t="shared" si="21"/>
        <v>0</v>
      </c>
      <c r="AQ57" s="124"/>
      <c r="AR57" s="8"/>
      <c r="AS57" s="84"/>
      <c r="AT57" s="8"/>
      <c r="AU57" s="8"/>
      <c r="AV57" s="8"/>
      <c r="AW57" s="8"/>
      <c r="AX57" s="8"/>
    </row>
    <row r="58" spans="1:50" ht="19.5" customHeight="1">
      <c r="A58" s="125" t="str">
        <f ca="1">Locsolieu!A53</f>
        <v>185</v>
      </c>
      <c r="B58" s="126">
        <f ca="1">Locsolieu!C53</f>
        <v>12.611800000000001</v>
      </c>
      <c r="C58" s="106">
        <f ca="1">Locsolieu!D53*$C$4</f>
        <v>1.8550000000000001E-2</v>
      </c>
      <c r="D58" s="107">
        <f ca="1">Locsolieu!E53*$C$4</f>
        <v>3.7620000000000001E-2</v>
      </c>
      <c r="E58" s="127">
        <f ca="1">Locsolieu!F53</f>
        <v>12.3148</v>
      </c>
      <c r="F58" s="109">
        <v>510</v>
      </c>
      <c r="G58" s="110">
        <v>20</v>
      </c>
      <c r="H58" s="110">
        <v>30</v>
      </c>
      <c r="I58" s="110">
        <v>3</v>
      </c>
      <c r="J58" s="110">
        <f t="shared" si="26"/>
        <v>27</v>
      </c>
      <c r="K58" s="111">
        <f t="shared" ca="1" si="0"/>
        <v>1</v>
      </c>
      <c r="L58" s="111">
        <f t="shared" ca="1" si="1"/>
        <v>1</v>
      </c>
      <c r="M58" s="112" t="e">
        <f t="shared" ca="1" si="27"/>
        <v>#VALUE!</v>
      </c>
      <c r="N58" s="112" t="e">
        <f t="shared" ca="1" si="28"/>
        <v>#VALUE!</v>
      </c>
      <c r="O58" s="113">
        <f t="shared" si="2"/>
        <v>45000</v>
      </c>
      <c r="P58" s="114">
        <f t="shared" ref="P58:Q58" ca="1" si="213">0.1+0.11/(0.1+MAX((K58/$H58),(0.5-(0.01*(0.7*$F58/$H58))-0.01*$E$2)))</f>
        <v>0.37777777777777777</v>
      </c>
      <c r="Q58" s="114">
        <f t="shared" ca="1" si="213"/>
        <v>0.37777777777777777</v>
      </c>
      <c r="R58" s="113" t="e">
        <f t="shared" ca="1" si="4"/>
        <v>#VALUE!</v>
      </c>
      <c r="S58" s="113" t="e">
        <f t="shared" ca="1" si="5"/>
        <v>#VALUE!</v>
      </c>
      <c r="T58" s="115" t="e">
        <f t="shared" ca="1" si="6"/>
        <v>#VALUE!</v>
      </c>
      <c r="U58" s="115" t="e">
        <f t="shared" ca="1" si="7"/>
        <v>#VALUE!</v>
      </c>
      <c r="V58" s="116" t="e">
        <f t="shared" ref="V58:W58" ca="1" si="214">IF(T58*K58&gt;=((0.5*$H58)-$I58),((T58*K58)-(0.5*$H58)+$I58),(0.5*$H58)-(T58*K58)-$I58)</f>
        <v>#VALUE!</v>
      </c>
      <c r="W58" s="116" t="e">
        <f t="shared" ca="1" si="214"/>
        <v>#VALUE!</v>
      </c>
      <c r="X58" s="111" t="e">
        <f t="shared" ref="X58:Y58" ca="1" si="215">(T58*K58)+(0.5*$H58)-$I58</f>
        <v>#VALUE!</v>
      </c>
      <c r="Y58" s="111" t="e">
        <f t="shared" ca="1" si="215"/>
        <v>#VALUE!</v>
      </c>
      <c r="Z58" s="116">
        <f t="shared" ca="1" si="10"/>
        <v>8.8969309616273211</v>
      </c>
      <c r="AA58" s="116">
        <f t="shared" ca="1" si="11"/>
        <v>8.6874138034418653</v>
      </c>
      <c r="AB58" s="116">
        <f t="shared" ref="AB58:AC58" ca="1" si="216">($H$2+((1-$H$2)/(1+50*(K58/$H58)^2)))*$J58</f>
        <v>26.502631578947369</v>
      </c>
      <c r="AC58" s="116">
        <f t="shared" ca="1" si="216"/>
        <v>26.502631578947369</v>
      </c>
      <c r="AD58" s="116" t="e">
        <f t="shared" ca="1" si="13"/>
        <v>#VALUE!</v>
      </c>
      <c r="AE58" s="116" t="e">
        <f t="shared" ca="1" si="14"/>
        <v>#VALUE!</v>
      </c>
      <c r="AF58" s="117" t="e">
        <f t="shared" ca="1" si="15"/>
        <v>#VALUE!</v>
      </c>
      <c r="AG58" s="128" t="e">
        <f t="shared" ca="1" si="16"/>
        <v>#VALUE!</v>
      </c>
      <c r="AH58" s="119" t="e">
        <f t="shared" ca="1" si="17"/>
        <v>#VALUE!</v>
      </c>
      <c r="AI58" s="120" t="e">
        <f t="shared" ca="1" si="18"/>
        <v>#VALUE!</v>
      </c>
      <c r="AJ58" s="121" t="e">
        <f t="shared" ca="1" si="19"/>
        <v>#VALUE!</v>
      </c>
      <c r="AK58" s="129"/>
      <c r="AL58" s="129"/>
      <c r="AM58" s="129"/>
      <c r="AN58" s="129"/>
      <c r="AO58" s="121">
        <f t="shared" si="20"/>
        <v>0</v>
      </c>
      <c r="AP58" s="121">
        <f t="shared" si="21"/>
        <v>0</v>
      </c>
      <c r="AQ58" s="124"/>
      <c r="AR58" s="8"/>
      <c r="AS58" s="84"/>
      <c r="AT58" s="8"/>
      <c r="AU58" s="8"/>
      <c r="AV58" s="8"/>
      <c r="AW58" s="8"/>
      <c r="AX58" s="8"/>
    </row>
    <row r="59" spans="1:50" ht="19.5" customHeight="1">
      <c r="A59" s="125" t="str">
        <f ca="1">Locsolieu!A54</f>
        <v>186</v>
      </c>
      <c r="B59" s="126">
        <f ca="1">Locsolieu!C54</f>
        <v>8.8582999999999998</v>
      </c>
      <c r="C59" s="106">
        <f ca="1">Locsolieu!D54*$C$4</f>
        <v>3.9170000000000003E-2</v>
      </c>
      <c r="D59" s="107">
        <f ca="1">Locsolieu!E54*$C$4</f>
        <v>3.9170000000000003E-2</v>
      </c>
      <c r="E59" s="127">
        <f ca="1">Locsolieu!F54</f>
        <v>8.8582999999999998</v>
      </c>
      <c r="F59" s="109">
        <v>510</v>
      </c>
      <c r="G59" s="110">
        <v>20</v>
      </c>
      <c r="H59" s="110">
        <v>30</v>
      </c>
      <c r="I59" s="110">
        <v>3</v>
      </c>
      <c r="J59" s="110">
        <f t="shared" si="26"/>
        <v>27</v>
      </c>
      <c r="K59" s="111">
        <f t="shared" ca="1" si="0"/>
        <v>1</v>
      </c>
      <c r="L59" s="111">
        <f t="shared" ca="1" si="1"/>
        <v>1</v>
      </c>
      <c r="M59" s="112" t="e">
        <f t="shared" ca="1" si="27"/>
        <v>#VALUE!</v>
      </c>
      <c r="N59" s="112" t="e">
        <f t="shared" ca="1" si="28"/>
        <v>#VALUE!</v>
      </c>
      <c r="O59" s="113">
        <f t="shared" si="2"/>
        <v>45000</v>
      </c>
      <c r="P59" s="114">
        <f t="shared" ref="P59:Q59" ca="1" si="217">0.1+0.11/(0.1+MAX((K59/$H59),(0.5-(0.01*(0.7*$F59/$H59))-0.01*$E$2)))</f>
        <v>0.37777777777777777</v>
      </c>
      <c r="Q59" s="114">
        <f t="shared" ca="1" si="217"/>
        <v>0.37777777777777777</v>
      </c>
      <c r="R59" s="113" t="e">
        <f t="shared" ca="1" si="4"/>
        <v>#VALUE!</v>
      </c>
      <c r="S59" s="113" t="e">
        <f t="shared" ca="1" si="5"/>
        <v>#VALUE!</v>
      </c>
      <c r="T59" s="115" t="e">
        <f t="shared" ca="1" si="6"/>
        <v>#VALUE!</v>
      </c>
      <c r="U59" s="115" t="e">
        <f t="shared" ca="1" si="7"/>
        <v>#VALUE!</v>
      </c>
      <c r="V59" s="116" t="e">
        <f t="shared" ref="V59:W59" ca="1" si="218">IF(T59*K59&gt;=((0.5*$H59)-$I59),((T59*K59)-(0.5*$H59)+$I59),(0.5*$H59)-(T59*K59)-$I59)</f>
        <v>#VALUE!</v>
      </c>
      <c r="W59" s="116" t="e">
        <f t="shared" ca="1" si="218"/>
        <v>#VALUE!</v>
      </c>
      <c r="X59" s="111" t="e">
        <f t="shared" ref="X59:Y59" ca="1" si="219">(T59*K59)+(0.5*$H59)-$I59</f>
        <v>#VALUE!</v>
      </c>
      <c r="Y59" s="111" t="e">
        <f t="shared" ca="1" si="219"/>
        <v>#VALUE!</v>
      </c>
      <c r="Z59" s="116">
        <f t="shared" ca="1" si="10"/>
        <v>6.2490432402498675</v>
      </c>
      <c r="AA59" s="116">
        <f t="shared" ca="1" si="11"/>
        <v>6.2490432402498675</v>
      </c>
      <c r="AB59" s="116">
        <f t="shared" ref="AB59:AC59" ca="1" si="220">($H$2+((1-$H$2)/(1+50*(K59/$H59)^2)))*$J59</f>
        <v>26.502631578947369</v>
      </c>
      <c r="AC59" s="116">
        <f t="shared" ca="1" si="220"/>
        <v>26.502631578947369</v>
      </c>
      <c r="AD59" s="116" t="e">
        <f t="shared" ca="1" si="13"/>
        <v>#VALUE!</v>
      </c>
      <c r="AE59" s="116" t="e">
        <f t="shared" ca="1" si="14"/>
        <v>#VALUE!</v>
      </c>
      <c r="AF59" s="117" t="e">
        <f t="shared" ca="1" si="15"/>
        <v>#VALUE!</v>
      </c>
      <c r="AG59" s="128" t="e">
        <f t="shared" ca="1" si="16"/>
        <v>#VALUE!</v>
      </c>
      <c r="AH59" s="119" t="e">
        <f t="shared" ca="1" si="17"/>
        <v>#VALUE!</v>
      </c>
      <c r="AI59" s="120" t="e">
        <f t="shared" ca="1" si="18"/>
        <v>#VALUE!</v>
      </c>
      <c r="AJ59" s="121" t="e">
        <f t="shared" ca="1" si="19"/>
        <v>#VALUE!</v>
      </c>
      <c r="AK59" s="129"/>
      <c r="AL59" s="129"/>
      <c r="AM59" s="129"/>
      <c r="AN59" s="129"/>
      <c r="AO59" s="121">
        <f t="shared" si="20"/>
        <v>0</v>
      </c>
      <c r="AP59" s="121">
        <f t="shared" si="21"/>
        <v>0</v>
      </c>
      <c r="AQ59" s="124"/>
      <c r="AR59" s="8"/>
      <c r="AS59" s="84"/>
      <c r="AT59" s="8"/>
      <c r="AU59" s="8"/>
      <c r="AV59" s="8"/>
      <c r="AW59" s="8"/>
      <c r="AX59" s="8"/>
    </row>
    <row r="60" spans="1:50" ht="19.5" customHeight="1">
      <c r="A60" s="125" t="str">
        <f ca="1">Locsolieu!A55</f>
        <v>187</v>
      </c>
      <c r="B60" s="126">
        <f ca="1">Locsolieu!C55</f>
        <v>3.5819000000000001</v>
      </c>
      <c r="C60" s="106">
        <f ca="1">Locsolieu!D55*$C$4</f>
        <v>4.8259999999999997E-2</v>
      </c>
      <c r="D60" s="107">
        <f ca="1">Locsolieu!E55*$C$4</f>
        <v>5.3379999999999997E-2</v>
      </c>
      <c r="E60" s="127">
        <f ca="1">Locsolieu!F55</f>
        <v>3.1859000000000002</v>
      </c>
      <c r="F60" s="109">
        <v>510</v>
      </c>
      <c r="G60" s="110">
        <v>20</v>
      </c>
      <c r="H60" s="110">
        <v>30</v>
      </c>
      <c r="I60" s="110">
        <v>3</v>
      </c>
      <c r="J60" s="110">
        <f t="shared" si="26"/>
        <v>27</v>
      </c>
      <c r="K60" s="111">
        <f t="shared" ca="1" si="0"/>
        <v>1.3473296295262289</v>
      </c>
      <c r="L60" s="111">
        <f t="shared" ca="1" si="1"/>
        <v>1.6755077058288079</v>
      </c>
      <c r="M60" s="112" t="e">
        <f t="shared" ca="1" si="27"/>
        <v>#VALUE!</v>
      </c>
      <c r="N60" s="112" t="e">
        <f t="shared" ca="1" si="28"/>
        <v>#VALUE!</v>
      </c>
      <c r="O60" s="113">
        <f t="shared" si="2"/>
        <v>45000</v>
      </c>
      <c r="P60" s="114">
        <f t="shared" ref="P60:Q60" ca="1" si="221">0.1+0.11/(0.1+MAX((K60/$H60),(0.5-(0.01*(0.7*$F60/$H60))-0.01*$E$2)))</f>
        <v>0.37777777777777777</v>
      </c>
      <c r="Q60" s="114">
        <f t="shared" ca="1" si="221"/>
        <v>0.37777777777777777</v>
      </c>
      <c r="R60" s="113" t="e">
        <f t="shared" ca="1" si="4"/>
        <v>#VALUE!</v>
      </c>
      <c r="S60" s="113" t="e">
        <f t="shared" ca="1" si="5"/>
        <v>#VALUE!</v>
      </c>
      <c r="T60" s="115" t="e">
        <f t="shared" ca="1" si="6"/>
        <v>#VALUE!</v>
      </c>
      <c r="U60" s="115" t="e">
        <f t="shared" ca="1" si="7"/>
        <v>#VALUE!</v>
      </c>
      <c r="V60" s="116" t="e">
        <f t="shared" ref="V60:W60" ca="1" si="222">IF(T60*K60&gt;=((0.5*$H60)-$I60),((T60*K60)-(0.5*$H60)+$I60),(0.5*$H60)-(T60*K60)-$I60)</f>
        <v>#VALUE!</v>
      </c>
      <c r="W60" s="116" t="e">
        <f t="shared" ca="1" si="222"/>
        <v>#VALUE!</v>
      </c>
      <c r="X60" s="111" t="e">
        <f t="shared" ref="X60:Y60" ca="1" si="223">(T60*K60)+(0.5*$H60)-$I60</f>
        <v>#VALUE!</v>
      </c>
      <c r="Y60" s="111" t="e">
        <f t="shared" ca="1" si="223"/>
        <v>#VALUE!</v>
      </c>
      <c r="Z60" s="116">
        <f t="shared" ca="1" si="10"/>
        <v>2.5268333633147448</v>
      </c>
      <c r="AA60" s="116">
        <f t="shared" ca="1" si="11"/>
        <v>2.2474771524008057</v>
      </c>
      <c r="AB60" s="116">
        <f t="shared" ref="AB60:AC60" ca="1" si="224">($H$2+((1-$H$2)/(1+50*(K60/$H60)^2)))*$J60</f>
        <v>26.134277029958195</v>
      </c>
      <c r="AC60" s="116">
        <f t="shared" ca="1" si="224"/>
        <v>25.725005255793793</v>
      </c>
      <c r="AD60" s="116" t="e">
        <f t="shared" ca="1" si="13"/>
        <v>#VALUE!</v>
      </c>
      <c r="AE60" s="116" t="e">
        <f t="shared" ca="1" si="14"/>
        <v>#VALUE!</v>
      </c>
      <c r="AF60" s="117" t="e">
        <f t="shared" ca="1" si="15"/>
        <v>#VALUE!</v>
      </c>
      <c r="AG60" s="128" t="e">
        <f t="shared" ca="1" si="16"/>
        <v>#VALUE!</v>
      </c>
      <c r="AH60" s="119" t="e">
        <f t="shared" ca="1" si="17"/>
        <v>#VALUE!</v>
      </c>
      <c r="AI60" s="120" t="e">
        <f t="shared" ca="1" si="18"/>
        <v>#VALUE!</v>
      </c>
      <c r="AJ60" s="121" t="e">
        <f t="shared" ca="1" si="19"/>
        <v>#VALUE!</v>
      </c>
      <c r="AK60" s="129"/>
      <c r="AL60" s="129"/>
      <c r="AM60" s="129"/>
      <c r="AN60" s="129"/>
      <c r="AO60" s="121">
        <f t="shared" si="20"/>
        <v>0</v>
      </c>
      <c r="AP60" s="121">
        <f t="shared" si="21"/>
        <v>0</v>
      </c>
      <c r="AQ60" s="124"/>
      <c r="AR60" s="8"/>
      <c r="AS60" s="84"/>
      <c r="AT60" s="8"/>
      <c r="AU60" s="8"/>
      <c r="AV60" s="8"/>
      <c r="AW60" s="8"/>
      <c r="AX60" s="8"/>
    </row>
    <row r="61" spans="1:50" ht="19.5" customHeight="1">
      <c r="A61" s="125" t="str">
        <f ca="1">Locsolieu!A56</f>
        <v>188</v>
      </c>
      <c r="B61" s="126">
        <f ca="1">Locsolieu!C56</f>
        <v>13.3969</v>
      </c>
      <c r="C61" s="106">
        <f ca="1">Locsolieu!D56*$C$4</f>
        <v>1.7930000000000001E-2</v>
      </c>
      <c r="D61" s="107">
        <f ca="1">Locsolieu!E56*$C$4</f>
        <v>3.6889999999999999E-2</v>
      </c>
      <c r="E61" s="127">
        <f ca="1">Locsolieu!F56</f>
        <v>13.0999</v>
      </c>
      <c r="F61" s="109">
        <v>510</v>
      </c>
      <c r="G61" s="110">
        <v>20</v>
      </c>
      <c r="H61" s="110">
        <v>30</v>
      </c>
      <c r="I61" s="110">
        <v>3</v>
      </c>
      <c r="J61" s="110">
        <f t="shared" si="26"/>
        <v>27</v>
      </c>
      <c r="K61" s="111">
        <f t="shared" ca="1" si="0"/>
        <v>1</v>
      </c>
      <c r="L61" s="111">
        <f t="shared" ca="1" si="1"/>
        <v>1</v>
      </c>
      <c r="M61" s="112" t="e">
        <f t="shared" ca="1" si="27"/>
        <v>#VALUE!</v>
      </c>
      <c r="N61" s="112" t="e">
        <f t="shared" ca="1" si="28"/>
        <v>#VALUE!</v>
      </c>
      <c r="O61" s="113">
        <f t="shared" si="2"/>
        <v>45000</v>
      </c>
      <c r="P61" s="114">
        <f t="shared" ref="P61:Q61" ca="1" si="225">0.1+0.11/(0.1+MAX((K61/$H61),(0.5-(0.01*(0.7*$F61/$H61))-0.01*$E$2)))</f>
        <v>0.37777777777777777</v>
      </c>
      <c r="Q61" s="114">
        <f t="shared" ca="1" si="225"/>
        <v>0.37777777777777777</v>
      </c>
      <c r="R61" s="113" t="e">
        <f t="shared" ca="1" si="4"/>
        <v>#VALUE!</v>
      </c>
      <c r="S61" s="113" t="e">
        <f t="shared" ca="1" si="5"/>
        <v>#VALUE!</v>
      </c>
      <c r="T61" s="115" t="e">
        <f t="shared" ca="1" si="6"/>
        <v>#VALUE!</v>
      </c>
      <c r="U61" s="115" t="e">
        <f t="shared" ca="1" si="7"/>
        <v>#VALUE!</v>
      </c>
      <c r="V61" s="116" t="e">
        <f t="shared" ref="V61:W61" ca="1" si="226">IF(T61*K61&gt;=((0.5*$H61)-$I61),((T61*K61)-(0.5*$H61)+$I61),(0.5*$H61)-(T61*K61)-$I61)</f>
        <v>#VALUE!</v>
      </c>
      <c r="W61" s="116" t="e">
        <f t="shared" ca="1" si="226"/>
        <v>#VALUE!</v>
      </c>
      <c r="X61" s="111" t="e">
        <f t="shared" ref="X61:Y61" ca="1" si="227">(T61*K61)+(0.5*$H61)-$I61</f>
        <v>#VALUE!</v>
      </c>
      <c r="Y61" s="111" t="e">
        <f t="shared" ca="1" si="227"/>
        <v>#VALUE!</v>
      </c>
      <c r="Z61" s="116">
        <f t="shared" ca="1" si="10"/>
        <v>9.4507758131135162</v>
      </c>
      <c r="AA61" s="116">
        <f t="shared" ca="1" si="11"/>
        <v>9.2412586549280622</v>
      </c>
      <c r="AB61" s="116">
        <f t="shared" ref="AB61:AC61" ca="1" si="228">($H$2+((1-$H$2)/(1+50*(K61/$H61)^2)))*$J61</f>
        <v>26.502631578947369</v>
      </c>
      <c r="AC61" s="116">
        <f t="shared" ca="1" si="228"/>
        <v>26.502631578947369</v>
      </c>
      <c r="AD61" s="116" t="e">
        <f t="shared" ca="1" si="13"/>
        <v>#VALUE!</v>
      </c>
      <c r="AE61" s="116" t="e">
        <f t="shared" ca="1" si="14"/>
        <v>#VALUE!</v>
      </c>
      <c r="AF61" s="117" t="e">
        <f t="shared" ca="1" si="15"/>
        <v>#VALUE!</v>
      </c>
      <c r="AG61" s="128" t="e">
        <f t="shared" ca="1" si="16"/>
        <v>#VALUE!</v>
      </c>
      <c r="AH61" s="119" t="e">
        <f t="shared" ca="1" si="17"/>
        <v>#VALUE!</v>
      </c>
      <c r="AI61" s="120" t="e">
        <f t="shared" ca="1" si="18"/>
        <v>#VALUE!</v>
      </c>
      <c r="AJ61" s="121" t="e">
        <f t="shared" ca="1" si="19"/>
        <v>#VALUE!</v>
      </c>
      <c r="AK61" s="129"/>
      <c r="AL61" s="129"/>
      <c r="AM61" s="129"/>
      <c r="AN61" s="129"/>
      <c r="AO61" s="121">
        <f t="shared" si="20"/>
        <v>0</v>
      </c>
      <c r="AP61" s="121">
        <f t="shared" si="21"/>
        <v>0</v>
      </c>
      <c r="AQ61" s="124"/>
      <c r="AR61" s="8"/>
      <c r="AS61" s="84"/>
      <c r="AT61" s="8"/>
      <c r="AU61" s="8"/>
      <c r="AV61" s="8"/>
      <c r="AW61" s="8"/>
      <c r="AX61" s="8"/>
    </row>
    <row r="62" spans="1:50" ht="19.5" customHeight="1">
      <c r="A62" s="125" t="str">
        <f ca="1">Locsolieu!A57</f>
        <v>189</v>
      </c>
      <c r="B62" s="126">
        <f ca="1">Locsolieu!C57</f>
        <v>8.4826999999999995</v>
      </c>
      <c r="C62" s="106">
        <f ca="1">Locsolieu!D57*$C$4</f>
        <v>3.5200000000000002E-2</v>
      </c>
      <c r="D62" s="107">
        <f ca="1">Locsolieu!E57*$C$4</f>
        <v>3.5200000000000002E-2</v>
      </c>
      <c r="E62" s="127">
        <f ca="1">Locsolieu!F57</f>
        <v>8.4826999999999995</v>
      </c>
      <c r="F62" s="109">
        <v>510</v>
      </c>
      <c r="G62" s="110">
        <v>20</v>
      </c>
      <c r="H62" s="110">
        <v>30</v>
      </c>
      <c r="I62" s="110">
        <v>3</v>
      </c>
      <c r="J62" s="110">
        <f t="shared" si="26"/>
        <v>27</v>
      </c>
      <c r="K62" s="111">
        <f t="shared" ca="1" si="0"/>
        <v>1</v>
      </c>
      <c r="L62" s="111">
        <f t="shared" ca="1" si="1"/>
        <v>1</v>
      </c>
      <c r="M62" s="112" t="e">
        <f t="shared" ca="1" si="27"/>
        <v>#VALUE!</v>
      </c>
      <c r="N62" s="112" t="e">
        <f t="shared" ca="1" si="28"/>
        <v>#VALUE!</v>
      </c>
      <c r="O62" s="113">
        <f t="shared" si="2"/>
        <v>45000</v>
      </c>
      <c r="P62" s="114">
        <f t="shared" ref="P62:Q62" ca="1" si="229">0.1+0.11/(0.1+MAX((K62/$H62),(0.5-(0.01*(0.7*$F62/$H62))-0.01*$E$2)))</f>
        <v>0.37777777777777777</v>
      </c>
      <c r="Q62" s="114">
        <f t="shared" ca="1" si="229"/>
        <v>0.37777777777777777</v>
      </c>
      <c r="R62" s="113" t="e">
        <f t="shared" ca="1" si="4"/>
        <v>#VALUE!</v>
      </c>
      <c r="S62" s="113" t="e">
        <f t="shared" ca="1" si="5"/>
        <v>#VALUE!</v>
      </c>
      <c r="T62" s="115" t="e">
        <f t="shared" ca="1" si="6"/>
        <v>#VALUE!</v>
      </c>
      <c r="U62" s="115" t="e">
        <f t="shared" ca="1" si="7"/>
        <v>#VALUE!</v>
      </c>
      <c r="V62" s="116" t="e">
        <f t="shared" ref="V62:W62" ca="1" si="230">IF(T62*K62&gt;=((0.5*$H62)-$I62),((T62*K62)-(0.5*$H62)+$I62),(0.5*$H62)-(T62*K62)-$I62)</f>
        <v>#VALUE!</v>
      </c>
      <c r="W62" s="116" t="e">
        <f t="shared" ca="1" si="230"/>
        <v>#VALUE!</v>
      </c>
      <c r="X62" s="111" t="e">
        <f t="shared" ref="X62:Y62" ca="1" si="231">(T62*K62)+(0.5*$H62)-$I62</f>
        <v>#VALUE!</v>
      </c>
      <c r="Y62" s="111" t="e">
        <f t="shared" ca="1" si="231"/>
        <v>#VALUE!</v>
      </c>
      <c r="Z62" s="116">
        <f t="shared" ca="1" si="10"/>
        <v>5.9840781068678588</v>
      </c>
      <c r="AA62" s="116">
        <f t="shared" ca="1" si="11"/>
        <v>5.9840781068678588</v>
      </c>
      <c r="AB62" s="116">
        <f t="shared" ref="AB62:AC62" ca="1" si="232">($H$2+((1-$H$2)/(1+50*(K62/$H62)^2)))*$J62</f>
        <v>26.502631578947369</v>
      </c>
      <c r="AC62" s="116">
        <f t="shared" ca="1" si="232"/>
        <v>26.502631578947369</v>
      </c>
      <c r="AD62" s="116" t="e">
        <f t="shared" ca="1" si="13"/>
        <v>#VALUE!</v>
      </c>
      <c r="AE62" s="116" t="e">
        <f t="shared" ca="1" si="14"/>
        <v>#VALUE!</v>
      </c>
      <c r="AF62" s="117" t="e">
        <f t="shared" ca="1" si="15"/>
        <v>#VALUE!</v>
      </c>
      <c r="AG62" s="128" t="e">
        <f t="shared" ca="1" si="16"/>
        <v>#VALUE!</v>
      </c>
      <c r="AH62" s="119" t="e">
        <f t="shared" ca="1" si="17"/>
        <v>#VALUE!</v>
      </c>
      <c r="AI62" s="120" t="e">
        <f t="shared" ca="1" si="18"/>
        <v>#VALUE!</v>
      </c>
      <c r="AJ62" s="121" t="e">
        <f t="shared" ca="1" si="19"/>
        <v>#VALUE!</v>
      </c>
      <c r="AK62" s="129"/>
      <c r="AL62" s="129"/>
      <c r="AM62" s="129"/>
      <c r="AN62" s="129"/>
      <c r="AO62" s="121">
        <f t="shared" si="20"/>
        <v>0</v>
      </c>
      <c r="AP62" s="121">
        <f t="shared" si="21"/>
        <v>0</v>
      </c>
      <c r="AQ62" s="124"/>
      <c r="AR62" s="8"/>
      <c r="AS62" s="84"/>
      <c r="AT62" s="8"/>
      <c r="AU62" s="8"/>
      <c r="AV62" s="8"/>
      <c r="AW62" s="8"/>
      <c r="AX62" s="8"/>
    </row>
    <row r="63" spans="1:50" ht="19.5" customHeight="1">
      <c r="A63" s="125" t="str">
        <f ca="1">Locsolieu!A58</f>
        <v>190</v>
      </c>
      <c r="B63" s="126">
        <f ca="1">Locsolieu!C58</f>
        <v>3.1377999999999999</v>
      </c>
      <c r="C63" s="106">
        <f ca="1">Locsolieu!D58*$C$4</f>
        <v>4.8599999999999997E-2</v>
      </c>
      <c r="D63" s="107">
        <f ca="1">Locsolieu!E58*$C$4</f>
        <v>5.2729999999999999E-2</v>
      </c>
      <c r="E63" s="127">
        <f ca="1">Locsolieu!F58</f>
        <v>2.7418</v>
      </c>
      <c r="F63" s="109">
        <v>510</v>
      </c>
      <c r="G63" s="110">
        <v>20</v>
      </c>
      <c r="H63" s="110">
        <v>30</v>
      </c>
      <c r="I63" s="110">
        <v>3</v>
      </c>
      <c r="J63" s="110">
        <f t="shared" si="26"/>
        <v>27</v>
      </c>
      <c r="K63" s="111">
        <f t="shared" ca="1" si="0"/>
        <v>1.548855886289757</v>
      </c>
      <c r="L63" s="111">
        <f t="shared" ca="1" si="1"/>
        <v>1.9231891458166168</v>
      </c>
      <c r="M63" s="112" t="e">
        <f t="shared" ca="1" si="27"/>
        <v>#VALUE!</v>
      </c>
      <c r="N63" s="112" t="e">
        <f t="shared" ca="1" si="28"/>
        <v>#VALUE!</v>
      </c>
      <c r="O63" s="113">
        <f t="shared" si="2"/>
        <v>45000</v>
      </c>
      <c r="P63" s="114">
        <f t="shared" ref="P63:Q63" ca="1" si="233">0.1+0.11/(0.1+MAX((K63/$H63),(0.5-(0.01*(0.7*$F63/$H63))-0.01*$E$2)))</f>
        <v>0.37777777777777777</v>
      </c>
      <c r="Q63" s="114">
        <f t="shared" ca="1" si="233"/>
        <v>0.37777777777777777</v>
      </c>
      <c r="R63" s="113" t="e">
        <f t="shared" ca="1" si="4"/>
        <v>#VALUE!</v>
      </c>
      <c r="S63" s="113" t="e">
        <f t="shared" ca="1" si="5"/>
        <v>#VALUE!</v>
      </c>
      <c r="T63" s="115" t="e">
        <f t="shared" ca="1" si="6"/>
        <v>#VALUE!</v>
      </c>
      <c r="U63" s="115" t="e">
        <f t="shared" ca="1" si="7"/>
        <v>#VALUE!</v>
      </c>
      <c r="V63" s="116" t="e">
        <f t="shared" ref="V63:W63" ca="1" si="234">IF(T63*K63&gt;=((0.5*$H63)-$I63),((T63*K63)-(0.5*$H63)+$I63),(0.5*$H63)-(T63*K63)-$I63)</f>
        <v>#VALUE!</v>
      </c>
      <c r="W63" s="116" t="e">
        <f t="shared" ca="1" si="234"/>
        <v>#VALUE!</v>
      </c>
      <c r="X63" s="111" t="e">
        <f t="shared" ref="X63:Y63" ca="1" si="235">(T63*K63)+(0.5*$H63)-$I63</f>
        <v>#VALUE!</v>
      </c>
      <c r="Y63" s="111" t="e">
        <f t="shared" ca="1" si="235"/>
        <v>#VALUE!</v>
      </c>
      <c r="Z63" s="116">
        <f t="shared" ca="1" si="10"/>
        <v>2.2135452490044405</v>
      </c>
      <c r="AA63" s="116">
        <f t="shared" ca="1" si="11"/>
        <v>1.9341890380905016</v>
      </c>
      <c r="AB63" s="116">
        <f t="shared" ref="AB63:AC63" ca="1" si="236">($H$2+((1-$H$2)/(1+50*(K63/$H63)^2)))*$J63</f>
        <v>25.888662627484759</v>
      </c>
      <c r="AC63" s="116">
        <f t="shared" ca="1" si="236"/>
        <v>25.389195024530277</v>
      </c>
      <c r="AD63" s="116" t="e">
        <f t="shared" ca="1" si="13"/>
        <v>#VALUE!</v>
      </c>
      <c r="AE63" s="116" t="e">
        <f t="shared" ca="1" si="14"/>
        <v>#VALUE!</v>
      </c>
      <c r="AF63" s="117" t="e">
        <f t="shared" ca="1" si="15"/>
        <v>#VALUE!</v>
      </c>
      <c r="AG63" s="128" t="e">
        <f t="shared" ca="1" si="16"/>
        <v>#VALUE!</v>
      </c>
      <c r="AH63" s="119" t="e">
        <f t="shared" ca="1" si="17"/>
        <v>#VALUE!</v>
      </c>
      <c r="AI63" s="120" t="e">
        <f t="shared" ca="1" si="18"/>
        <v>#VALUE!</v>
      </c>
      <c r="AJ63" s="121" t="e">
        <f t="shared" ca="1" si="19"/>
        <v>#VALUE!</v>
      </c>
      <c r="AK63" s="129"/>
      <c r="AL63" s="129"/>
      <c r="AM63" s="129"/>
      <c r="AN63" s="129"/>
      <c r="AO63" s="121">
        <f t="shared" si="20"/>
        <v>0</v>
      </c>
      <c r="AP63" s="121">
        <f t="shared" si="21"/>
        <v>0</v>
      </c>
      <c r="AQ63" s="124"/>
      <c r="AR63" s="8"/>
      <c r="AS63" s="84"/>
      <c r="AT63" s="8"/>
      <c r="AU63" s="8"/>
      <c r="AV63" s="8"/>
      <c r="AW63" s="8"/>
      <c r="AX63" s="8"/>
    </row>
    <row r="64" spans="1:50" ht="19.5" customHeight="1">
      <c r="A64" s="125" t="str">
        <f ca="1">Locsolieu!A59</f>
        <v>191</v>
      </c>
      <c r="B64" s="126">
        <f ca="1">Locsolieu!C59</f>
        <v>17.908899999999999</v>
      </c>
      <c r="C64" s="106">
        <f ca="1">Locsolieu!D59*$C$4</f>
        <v>4.0989999999999999E-2</v>
      </c>
      <c r="D64" s="107">
        <f ca="1">Locsolieu!E59*$C$4</f>
        <v>8.1850000000000006E-2</v>
      </c>
      <c r="E64" s="127">
        <f ca="1">Locsolieu!F59</f>
        <v>17.611899999999999</v>
      </c>
      <c r="F64" s="109">
        <v>510</v>
      </c>
      <c r="G64" s="110">
        <v>20</v>
      </c>
      <c r="H64" s="110">
        <v>30</v>
      </c>
      <c r="I64" s="110">
        <v>3</v>
      </c>
      <c r="J64" s="110">
        <f t="shared" si="26"/>
        <v>27</v>
      </c>
      <c r="K64" s="111">
        <f t="shared" ca="1" si="0"/>
        <v>1</v>
      </c>
      <c r="L64" s="111">
        <f t="shared" ca="1" si="1"/>
        <v>1</v>
      </c>
      <c r="M64" s="112" t="e">
        <f t="shared" ca="1" si="27"/>
        <v>#VALUE!</v>
      </c>
      <c r="N64" s="112" t="e">
        <f t="shared" ca="1" si="28"/>
        <v>#VALUE!</v>
      </c>
      <c r="O64" s="113">
        <f t="shared" si="2"/>
        <v>45000</v>
      </c>
      <c r="P64" s="114">
        <f t="shared" ref="P64:Q64" ca="1" si="237">0.1+0.11/(0.1+MAX((K64/$H64),(0.5-(0.01*(0.7*$F64/$H64))-0.01*$E$2)))</f>
        <v>0.37777777777777777</v>
      </c>
      <c r="Q64" s="114">
        <f t="shared" ca="1" si="237"/>
        <v>0.37777777777777777</v>
      </c>
      <c r="R64" s="113" t="e">
        <f t="shared" ca="1" si="4"/>
        <v>#VALUE!</v>
      </c>
      <c r="S64" s="113" t="e">
        <f t="shared" ca="1" si="5"/>
        <v>#VALUE!</v>
      </c>
      <c r="T64" s="115" t="e">
        <f t="shared" ca="1" si="6"/>
        <v>#VALUE!</v>
      </c>
      <c r="U64" s="115" t="e">
        <f t="shared" ca="1" si="7"/>
        <v>#VALUE!</v>
      </c>
      <c r="V64" s="116" t="e">
        <f t="shared" ref="V64:W64" ca="1" si="238">IF(T64*K64&gt;=((0.5*$H64)-$I64),((T64*K64)-(0.5*$H64)+$I64),(0.5*$H64)-(T64*K64)-$I64)</f>
        <v>#VALUE!</v>
      </c>
      <c r="W64" s="116" t="e">
        <f t="shared" ca="1" si="238"/>
        <v>#VALUE!</v>
      </c>
      <c r="X64" s="111" t="e">
        <f t="shared" ref="X64:Y64" ca="1" si="239">(T64*K64)+(0.5*$H64)-$I64</f>
        <v>#VALUE!</v>
      </c>
      <c r="Y64" s="111" t="e">
        <f t="shared" ca="1" si="239"/>
        <v>#VALUE!</v>
      </c>
      <c r="Z64" s="116">
        <f t="shared" ca="1" si="10"/>
        <v>12.633743549587489</v>
      </c>
      <c r="AA64" s="116">
        <f t="shared" ca="1" si="11"/>
        <v>12.424226391402035</v>
      </c>
      <c r="AB64" s="116">
        <f t="shared" ref="AB64:AC64" ca="1" si="240">($H$2+((1-$H$2)/(1+50*(K64/$H64)^2)))*$J64</f>
        <v>26.502631578947369</v>
      </c>
      <c r="AC64" s="116">
        <f t="shared" ca="1" si="240"/>
        <v>26.502631578947369</v>
      </c>
      <c r="AD64" s="116" t="e">
        <f t="shared" ca="1" si="13"/>
        <v>#VALUE!</v>
      </c>
      <c r="AE64" s="116" t="e">
        <f t="shared" ca="1" si="14"/>
        <v>#VALUE!</v>
      </c>
      <c r="AF64" s="117" t="e">
        <f t="shared" ca="1" si="15"/>
        <v>#VALUE!</v>
      </c>
      <c r="AG64" s="128" t="e">
        <f t="shared" ca="1" si="16"/>
        <v>#VALUE!</v>
      </c>
      <c r="AH64" s="119" t="e">
        <f t="shared" ca="1" si="17"/>
        <v>#VALUE!</v>
      </c>
      <c r="AI64" s="120" t="e">
        <f t="shared" ca="1" si="18"/>
        <v>#VALUE!</v>
      </c>
      <c r="AJ64" s="121" t="e">
        <f t="shared" ca="1" si="19"/>
        <v>#VALUE!</v>
      </c>
      <c r="AK64" s="129"/>
      <c r="AL64" s="129"/>
      <c r="AM64" s="129"/>
      <c r="AN64" s="129"/>
      <c r="AO64" s="121">
        <f t="shared" si="20"/>
        <v>0</v>
      </c>
      <c r="AP64" s="121">
        <f t="shared" si="21"/>
        <v>0</v>
      </c>
      <c r="AQ64" s="124"/>
      <c r="AR64" s="8"/>
      <c r="AS64" s="84"/>
      <c r="AT64" s="8"/>
      <c r="AU64" s="8"/>
      <c r="AV64" s="8"/>
      <c r="AW64" s="8"/>
      <c r="AX64" s="8"/>
    </row>
    <row r="65" spans="1:50" ht="19.5" customHeight="1">
      <c r="A65" s="125" t="str">
        <f ca="1">Locsolieu!A60</f>
        <v>192</v>
      </c>
      <c r="B65" s="126">
        <f ca="1">Locsolieu!C60</f>
        <v>12.4537</v>
      </c>
      <c r="C65" s="106">
        <f ca="1">Locsolieu!D60*$C$4</f>
        <v>9.4630000000000006E-2</v>
      </c>
      <c r="D65" s="107">
        <f ca="1">Locsolieu!E60*$C$4</f>
        <v>9.9140000000000006E-2</v>
      </c>
      <c r="E65" s="127">
        <f ca="1">Locsolieu!F60</f>
        <v>12.057700000000001</v>
      </c>
      <c r="F65" s="109">
        <v>510</v>
      </c>
      <c r="G65" s="110">
        <v>20</v>
      </c>
      <c r="H65" s="110">
        <v>30</v>
      </c>
      <c r="I65" s="110">
        <v>3</v>
      </c>
      <c r="J65" s="110">
        <f t="shared" si="26"/>
        <v>27</v>
      </c>
      <c r="K65" s="111">
        <f t="shared" ca="1" si="0"/>
        <v>1</v>
      </c>
      <c r="L65" s="111">
        <f t="shared" ca="1" si="1"/>
        <v>1</v>
      </c>
      <c r="M65" s="112" t="e">
        <f t="shared" ca="1" si="27"/>
        <v>#VALUE!</v>
      </c>
      <c r="N65" s="112" t="e">
        <f t="shared" ca="1" si="28"/>
        <v>#VALUE!</v>
      </c>
      <c r="O65" s="113">
        <f t="shared" si="2"/>
        <v>45000</v>
      </c>
      <c r="P65" s="114">
        <f t="shared" ref="P65:Q65" ca="1" si="241">0.1+0.11/(0.1+MAX((K65/$H65),(0.5-(0.01*(0.7*$F65/$H65))-0.01*$E$2)))</f>
        <v>0.37777777777777777</v>
      </c>
      <c r="Q65" s="114">
        <f t="shared" ca="1" si="241"/>
        <v>0.37777777777777777</v>
      </c>
      <c r="R65" s="113" t="e">
        <f t="shared" ca="1" si="4"/>
        <v>#VALUE!</v>
      </c>
      <c r="S65" s="113" t="e">
        <f t="shared" ca="1" si="5"/>
        <v>#VALUE!</v>
      </c>
      <c r="T65" s="115" t="e">
        <f t="shared" ca="1" si="6"/>
        <v>#VALUE!</v>
      </c>
      <c r="U65" s="115" t="e">
        <f t="shared" ca="1" si="7"/>
        <v>#VALUE!</v>
      </c>
      <c r="V65" s="116" t="e">
        <f t="shared" ref="V65:W65" ca="1" si="242">IF(T65*K65&gt;=((0.5*$H65)-$I65),((T65*K65)-(0.5*$H65)+$I65),(0.5*$H65)-(T65*K65)-$I65)</f>
        <v>#VALUE!</v>
      </c>
      <c r="W65" s="116" t="e">
        <f t="shared" ca="1" si="242"/>
        <v>#VALUE!</v>
      </c>
      <c r="X65" s="111" t="e">
        <f t="shared" ref="X65:Y65" ca="1" si="243">(T65*K65)+(0.5*$H65)-$I65</f>
        <v>#VALUE!</v>
      </c>
      <c r="Y65" s="111" t="e">
        <f t="shared" ca="1" si="243"/>
        <v>#VALUE!</v>
      </c>
      <c r="Z65" s="116">
        <f t="shared" ca="1" si="10"/>
        <v>8.7854001107548605</v>
      </c>
      <c r="AA65" s="116">
        <f t="shared" ca="1" si="11"/>
        <v>8.5060438998409218</v>
      </c>
      <c r="AB65" s="116">
        <f t="shared" ref="AB65:AC65" ca="1" si="244">($H$2+((1-$H$2)/(1+50*(K65/$H65)^2)))*$J65</f>
        <v>26.502631578947369</v>
      </c>
      <c r="AC65" s="116">
        <f t="shared" ca="1" si="244"/>
        <v>26.502631578947369</v>
      </c>
      <c r="AD65" s="116" t="e">
        <f t="shared" ca="1" si="13"/>
        <v>#VALUE!</v>
      </c>
      <c r="AE65" s="116" t="e">
        <f t="shared" ca="1" si="14"/>
        <v>#VALUE!</v>
      </c>
      <c r="AF65" s="117" t="e">
        <f t="shared" ca="1" si="15"/>
        <v>#VALUE!</v>
      </c>
      <c r="AG65" s="128" t="e">
        <f t="shared" ca="1" si="16"/>
        <v>#VALUE!</v>
      </c>
      <c r="AH65" s="119" t="e">
        <f t="shared" ca="1" si="17"/>
        <v>#VALUE!</v>
      </c>
      <c r="AI65" s="120" t="e">
        <f t="shared" ca="1" si="18"/>
        <v>#VALUE!</v>
      </c>
      <c r="AJ65" s="121" t="e">
        <f t="shared" ca="1" si="19"/>
        <v>#VALUE!</v>
      </c>
      <c r="AK65" s="129"/>
      <c r="AL65" s="129"/>
      <c r="AM65" s="129"/>
      <c r="AN65" s="129"/>
      <c r="AO65" s="121">
        <f t="shared" si="20"/>
        <v>0</v>
      </c>
      <c r="AP65" s="121">
        <f t="shared" si="21"/>
        <v>0</v>
      </c>
      <c r="AQ65" s="124"/>
      <c r="AR65" s="8"/>
      <c r="AS65" s="84"/>
      <c r="AT65" s="8"/>
      <c r="AU65" s="8"/>
      <c r="AV65" s="8"/>
      <c r="AW65" s="8"/>
      <c r="AX65" s="8"/>
    </row>
    <row r="66" spans="1:50" ht="19.5" customHeight="1">
      <c r="A66" s="125" t="str">
        <f ca="1">Locsolieu!A61</f>
        <v>193</v>
      </c>
      <c r="B66" s="126">
        <f ca="1">Locsolieu!C61</f>
        <v>6.7331000000000003</v>
      </c>
      <c r="C66" s="106">
        <f ca="1">Locsolieu!D61*$C$4</f>
        <v>7.9089999999999994E-2</v>
      </c>
      <c r="D66" s="107">
        <f ca="1">Locsolieu!E61*$C$4</f>
        <v>9.8879999999999996E-2</v>
      </c>
      <c r="E66" s="127">
        <f ca="1">Locsolieu!F61</f>
        <v>6.3371000000000004</v>
      </c>
      <c r="F66" s="109">
        <v>510</v>
      </c>
      <c r="G66" s="110">
        <v>20</v>
      </c>
      <c r="H66" s="110">
        <v>30</v>
      </c>
      <c r="I66" s="110">
        <v>3</v>
      </c>
      <c r="J66" s="110">
        <f t="shared" si="26"/>
        <v>27</v>
      </c>
      <c r="K66" s="111">
        <f t="shared" ca="1" si="0"/>
        <v>1.174644665904264</v>
      </c>
      <c r="L66" s="111">
        <f t="shared" ca="1" si="1"/>
        <v>1.56033516908365</v>
      </c>
      <c r="M66" s="112" t="e">
        <f t="shared" ca="1" si="27"/>
        <v>#VALUE!</v>
      </c>
      <c r="N66" s="112" t="e">
        <f t="shared" ca="1" si="28"/>
        <v>#VALUE!</v>
      </c>
      <c r="O66" s="113">
        <f t="shared" si="2"/>
        <v>45000</v>
      </c>
      <c r="P66" s="114">
        <f t="shared" ref="P66:Q66" ca="1" si="245">0.1+0.11/(0.1+MAX((K66/$H66),(0.5-(0.01*(0.7*$F66/$H66))-0.01*$E$2)))</f>
        <v>0.37777777777777777</v>
      </c>
      <c r="Q66" s="114">
        <f t="shared" ca="1" si="245"/>
        <v>0.37777777777777777</v>
      </c>
      <c r="R66" s="113" t="e">
        <f t="shared" ca="1" si="4"/>
        <v>#VALUE!</v>
      </c>
      <c r="S66" s="113" t="e">
        <f t="shared" ca="1" si="5"/>
        <v>#VALUE!</v>
      </c>
      <c r="T66" s="115" t="e">
        <f t="shared" ca="1" si="6"/>
        <v>#VALUE!</v>
      </c>
      <c r="U66" s="115" t="e">
        <f t="shared" ca="1" si="7"/>
        <v>#VALUE!</v>
      </c>
      <c r="V66" s="116" t="e">
        <f t="shared" ref="V66:W66" ca="1" si="246">IF(T66*K66&gt;=((0.5*$H66)-$I66),((T66*K66)-(0.5*$H66)+$I66),(0.5*$H66)-(T66*K66)-$I66)</f>
        <v>#VALUE!</v>
      </c>
      <c r="W66" s="116" t="e">
        <f t="shared" ca="1" si="246"/>
        <v>#VALUE!</v>
      </c>
      <c r="X66" s="111" t="e">
        <f t="shared" ref="X66:Y66" ca="1" si="247">(T66*K66)+(0.5*$H66)-$I66</f>
        <v>#VALUE!</v>
      </c>
      <c r="Y66" s="111" t="e">
        <f t="shared" ca="1" si="247"/>
        <v>#VALUE!</v>
      </c>
      <c r="Z66" s="116">
        <f t="shared" ca="1" si="10"/>
        <v>4.7498315750117284</v>
      </c>
      <c r="AA66" s="116">
        <f t="shared" ca="1" si="11"/>
        <v>4.4704753640977888</v>
      </c>
      <c r="AB66" s="116">
        <f t="shared" ref="AB66:AC66" ca="1" si="248">($H$2+((1-$H$2)/(1+50*(K66/$H66)^2)))*$J66</f>
        <v>26.327184850819883</v>
      </c>
      <c r="AC66" s="116">
        <f t="shared" ca="1" si="248"/>
        <v>25.874098265899026</v>
      </c>
      <c r="AD66" s="116" t="e">
        <f t="shared" ca="1" si="13"/>
        <v>#VALUE!</v>
      </c>
      <c r="AE66" s="116" t="e">
        <f t="shared" ca="1" si="14"/>
        <v>#VALUE!</v>
      </c>
      <c r="AF66" s="117" t="e">
        <f t="shared" ca="1" si="15"/>
        <v>#VALUE!</v>
      </c>
      <c r="AG66" s="128" t="e">
        <f t="shared" ca="1" si="16"/>
        <v>#VALUE!</v>
      </c>
      <c r="AH66" s="119" t="e">
        <f t="shared" ca="1" si="17"/>
        <v>#VALUE!</v>
      </c>
      <c r="AI66" s="120" t="e">
        <f t="shared" ca="1" si="18"/>
        <v>#VALUE!</v>
      </c>
      <c r="AJ66" s="121" t="e">
        <f t="shared" ca="1" si="19"/>
        <v>#VALUE!</v>
      </c>
      <c r="AK66" s="129"/>
      <c r="AL66" s="129"/>
      <c r="AM66" s="129"/>
      <c r="AN66" s="129"/>
      <c r="AO66" s="121">
        <f t="shared" si="20"/>
        <v>0</v>
      </c>
      <c r="AP66" s="121">
        <f t="shared" si="21"/>
        <v>0</v>
      </c>
      <c r="AQ66" s="124"/>
      <c r="AR66" s="8"/>
      <c r="AS66" s="84"/>
      <c r="AT66" s="8"/>
      <c r="AU66" s="8"/>
      <c r="AV66" s="8"/>
      <c r="AW66" s="8"/>
      <c r="AX66" s="8"/>
    </row>
    <row r="67" spans="1:50" ht="19.5" customHeight="1">
      <c r="A67" s="125" t="str">
        <f ca="1">Locsolieu!A62</f>
        <v>194</v>
      </c>
      <c r="B67" s="126">
        <f ca="1">Locsolieu!C62</f>
        <v>15.3773</v>
      </c>
      <c r="C67" s="106">
        <f ca="1">Locsolieu!D62*$C$4</f>
        <v>6.7299999999999999E-2</v>
      </c>
      <c r="D67" s="107">
        <f ca="1">Locsolieu!E62*$C$4</f>
        <v>0.13763</v>
      </c>
      <c r="E67" s="127">
        <f ca="1">Locsolieu!F62</f>
        <v>15.080299999999999</v>
      </c>
      <c r="F67" s="109">
        <v>510</v>
      </c>
      <c r="G67" s="110">
        <v>20</v>
      </c>
      <c r="H67" s="110">
        <v>30</v>
      </c>
      <c r="I67" s="110">
        <v>3</v>
      </c>
      <c r="J67" s="110">
        <f t="shared" si="26"/>
        <v>27</v>
      </c>
      <c r="K67" s="111">
        <f t="shared" ca="1" si="0"/>
        <v>1</v>
      </c>
      <c r="L67" s="111">
        <f t="shared" ca="1" si="1"/>
        <v>1</v>
      </c>
      <c r="M67" s="112" t="e">
        <f t="shared" ca="1" si="27"/>
        <v>#VALUE!</v>
      </c>
      <c r="N67" s="112" t="e">
        <f t="shared" ca="1" si="28"/>
        <v>#VALUE!</v>
      </c>
      <c r="O67" s="113">
        <f t="shared" si="2"/>
        <v>45000</v>
      </c>
      <c r="P67" s="114">
        <f t="shared" ref="P67:Q67" ca="1" si="249">0.1+0.11/(0.1+MAX((K67/$H67),(0.5-(0.01*(0.7*$F67/$H67))-0.01*$E$2)))</f>
        <v>0.37777777777777777</v>
      </c>
      <c r="Q67" s="114">
        <f t="shared" ca="1" si="249"/>
        <v>0.37777777777777777</v>
      </c>
      <c r="R67" s="113" t="e">
        <f t="shared" ca="1" si="4"/>
        <v>#VALUE!</v>
      </c>
      <c r="S67" s="113" t="e">
        <f t="shared" ca="1" si="5"/>
        <v>#VALUE!</v>
      </c>
      <c r="T67" s="115" t="e">
        <f t="shared" ca="1" si="6"/>
        <v>#VALUE!</v>
      </c>
      <c r="U67" s="115" t="e">
        <f t="shared" ca="1" si="7"/>
        <v>#VALUE!</v>
      </c>
      <c r="V67" s="116" t="e">
        <f t="shared" ref="V67:W67" ca="1" si="250">IF(T67*K67&gt;=((0.5*$H67)-$I67),((T67*K67)-(0.5*$H67)+$I67),(0.5*$H67)-(T67*K67)-$I67)</f>
        <v>#VALUE!</v>
      </c>
      <c r="W67" s="116" t="e">
        <f t="shared" ca="1" si="250"/>
        <v>#VALUE!</v>
      </c>
      <c r="X67" s="111" t="e">
        <f t="shared" ref="X67:Y67" ca="1" si="251">(T67*K67)+(0.5*$H67)-$I67</f>
        <v>#VALUE!</v>
      </c>
      <c r="Y67" s="111" t="e">
        <f t="shared" ca="1" si="251"/>
        <v>#VALUE!</v>
      </c>
      <c r="Z67" s="116">
        <f t="shared" ca="1" si="10"/>
        <v>10.847839045674034</v>
      </c>
      <c r="AA67" s="116">
        <f t="shared" ca="1" si="11"/>
        <v>10.63832188748858</v>
      </c>
      <c r="AB67" s="116">
        <f t="shared" ref="AB67:AC67" ca="1" si="252">($H$2+((1-$H$2)/(1+50*(K67/$H67)^2)))*$J67</f>
        <v>26.502631578947369</v>
      </c>
      <c r="AC67" s="116">
        <f t="shared" ca="1" si="252"/>
        <v>26.502631578947369</v>
      </c>
      <c r="AD67" s="116" t="e">
        <f t="shared" ca="1" si="13"/>
        <v>#VALUE!</v>
      </c>
      <c r="AE67" s="116" t="e">
        <f t="shared" ca="1" si="14"/>
        <v>#VALUE!</v>
      </c>
      <c r="AF67" s="117" t="e">
        <f t="shared" ca="1" si="15"/>
        <v>#VALUE!</v>
      </c>
      <c r="AG67" s="128" t="e">
        <f t="shared" ca="1" si="16"/>
        <v>#VALUE!</v>
      </c>
      <c r="AH67" s="119" t="e">
        <f t="shared" ca="1" si="17"/>
        <v>#VALUE!</v>
      </c>
      <c r="AI67" s="120" t="e">
        <f t="shared" ca="1" si="18"/>
        <v>#VALUE!</v>
      </c>
      <c r="AJ67" s="121" t="e">
        <f t="shared" ca="1" si="19"/>
        <v>#VALUE!</v>
      </c>
      <c r="AK67" s="129"/>
      <c r="AL67" s="129"/>
      <c r="AM67" s="129"/>
      <c r="AN67" s="129"/>
      <c r="AO67" s="121">
        <f t="shared" si="20"/>
        <v>0</v>
      </c>
      <c r="AP67" s="121">
        <f t="shared" si="21"/>
        <v>0</v>
      </c>
      <c r="AQ67" s="124"/>
      <c r="AR67" s="8"/>
      <c r="AS67" s="84"/>
      <c r="AT67" s="8"/>
      <c r="AU67" s="8"/>
      <c r="AV67" s="8"/>
      <c r="AW67" s="8"/>
      <c r="AX67" s="8"/>
    </row>
    <row r="68" spans="1:50" ht="19.5" customHeight="1">
      <c r="A68" s="125" t="str">
        <f ca="1">Locsolieu!A63</f>
        <v>195</v>
      </c>
      <c r="B68" s="126">
        <f ca="1">Locsolieu!C63</f>
        <v>11.6553</v>
      </c>
      <c r="C68" s="106">
        <f ca="1">Locsolieu!D63*$C$4</f>
        <v>0.14912</v>
      </c>
      <c r="D68" s="107">
        <f ca="1">Locsolieu!E63*$C$4</f>
        <v>0.14912</v>
      </c>
      <c r="E68" s="127">
        <f ca="1">Locsolieu!F63</f>
        <v>11.6553</v>
      </c>
      <c r="F68" s="109">
        <v>510</v>
      </c>
      <c r="G68" s="110">
        <v>20</v>
      </c>
      <c r="H68" s="110">
        <v>30</v>
      </c>
      <c r="I68" s="110">
        <v>3</v>
      </c>
      <c r="J68" s="110">
        <f t="shared" si="26"/>
        <v>27</v>
      </c>
      <c r="K68" s="111">
        <f t="shared" ca="1" si="0"/>
        <v>1.2794179471999862</v>
      </c>
      <c r="L68" s="111">
        <f t="shared" ca="1" si="1"/>
        <v>1.2794179471999862</v>
      </c>
      <c r="M68" s="112" t="e">
        <f t="shared" ca="1" si="27"/>
        <v>#VALUE!</v>
      </c>
      <c r="N68" s="112" t="e">
        <f t="shared" ca="1" si="28"/>
        <v>#VALUE!</v>
      </c>
      <c r="O68" s="113">
        <f t="shared" si="2"/>
        <v>45000</v>
      </c>
      <c r="P68" s="114">
        <f t="shared" ref="P68:Q68" ca="1" si="253">0.1+0.11/(0.1+MAX((K68/$H68),(0.5-(0.01*(0.7*$F68/$H68))-0.01*$E$2)))</f>
        <v>0.37777777777777777</v>
      </c>
      <c r="Q68" s="114">
        <f t="shared" ca="1" si="253"/>
        <v>0.37777777777777777</v>
      </c>
      <c r="R68" s="113" t="e">
        <f t="shared" ca="1" si="4"/>
        <v>#VALUE!</v>
      </c>
      <c r="S68" s="113" t="e">
        <f t="shared" ca="1" si="5"/>
        <v>#VALUE!</v>
      </c>
      <c r="T68" s="115" t="e">
        <f t="shared" ca="1" si="6"/>
        <v>#VALUE!</v>
      </c>
      <c r="U68" s="115" t="e">
        <f t="shared" ca="1" si="7"/>
        <v>#VALUE!</v>
      </c>
      <c r="V68" s="116" t="e">
        <f t="shared" ref="V68:W68" ca="1" si="254">IF(T68*K68&gt;=((0.5*$H68)-$I68),((T68*K68)-(0.5*$H68)+$I68),(0.5*$H68)-(T68*K68)-$I68)</f>
        <v>#VALUE!</v>
      </c>
      <c r="W68" s="116" t="e">
        <f t="shared" ca="1" si="254"/>
        <v>#VALUE!</v>
      </c>
      <c r="X68" s="111" t="e">
        <f t="shared" ref="X68:Y68" ca="1" si="255">(T68*K68)+(0.5*$H68)-$I68</f>
        <v>#VALUE!</v>
      </c>
      <c r="Y68" s="111" t="e">
        <f t="shared" ca="1" si="255"/>
        <v>#VALUE!</v>
      </c>
      <c r="Z68" s="116">
        <f t="shared" ca="1" si="10"/>
        <v>8.222172841073828</v>
      </c>
      <c r="AA68" s="116">
        <f t="shared" ca="1" si="11"/>
        <v>8.222172841073828</v>
      </c>
      <c r="AB68" s="116">
        <f t="shared" ref="AB68:AC68" ca="1" si="256">($H$2+((1-$H$2)/(1+50*(K68/$H68)^2)))*$J68</f>
        <v>26.212258855554794</v>
      </c>
      <c r="AC68" s="116">
        <f t="shared" ca="1" si="256"/>
        <v>26.212258855554794</v>
      </c>
      <c r="AD68" s="116" t="e">
        <f t="shared" ca="1" si="13"/>
        <v>#VALUE!</v>
      </c>
      <c r="AE68" s="116" t="e">
        <f t="shared" ca="1" si="14"/>
        <v>#VALUE!</v>
      </c>
      <c r="AF68" s="117" t="e">
        <f t="shared" ca="1" si="15"/>
        <v>#VALUE!</v>
      </c>
      <c r="AG68" s="128" t="e">
        <f t="shared" ca="1" si="16"/>
        <v>#VALUE!</v>
      </c>
      <c r="AH68" s="119" t="e">
        <f t="shared" ca="1" si="17"/>
        <v>#VALUE!</v>
      </c>
      <c r="AI68" s="120" t="e">
        <f t="shared" ca="1" si="18"/>
        <v>#VALUE!</v>
      </c>
      <c r="AJ68" s="121" t="e">
        <f t="shared" ca="1" si="19"/>
        <v>#VALUE!</v>
      </c>
      <c r="AK68" s="129"/>
      <c r="AL68" s="129"/>
      <c r="AM68" s="129"/>
      <c r="AN68" s="129"/>
      <c r="AO68" s="121">
        <f t="shared" si="20"/>
        <v>0</v>
      </c>
      <c r="AP68" s="121">
        <f t="shared" si="21"/>
        <v>0</v>
      </c>
      <c r="AQ68" s="124"/>
      <c r="AR68" s="8"/>
      <c r="AS68" s="84"/>
      <c r="AT68" s="8"/>
      <c r="AU68" s="8"/>
      <c r="AV68" s="8"/>
      <c r="AW68" s="8"/>
      <c r="AX68" s="8"/>
    </row>
    <row r="69" spans="1:50" ht="19.5" customHeight="1">
      <c r="A69" s="125" t="str">
        <f ca="1">Locsolieu!A64</f>
        <v>196</v>
      </c>
      <c r="B69" s="126">
        <f ca="1">Locsolieu!C64</f>
        <v>7.7638999999999996</v>
      </c>
      <c r="C69" s="106">
        <f ca="1">Locsolieu!D64*$C$4</f>
        <v>0.26956000000000002</v>
      </c>
      <c r="D69" s="107">
        <f ca="1">Locsolieu!E64*$C$4</f>
        <v>0.32561000000000001</v>
      </c>
      <c r="E69" s="127">
        <f ca="1">Locsolieu!F64</f>
        <v>7.3678999999999997</v>
      </c>
      <c r="F69" s="109">
        <v>510</v>
      </c>
      <c r="G69" s="110">
        <v>20</v>
      </c>
      <c r="H69" s="110">
        <v>30</v>
      </c>
      <c r="I69" s="110">
        <v>3</v>
      </c>
      <c r="J69" s="110">
        <f t="shared" si="26"/>
        <v>27</v>
      </c>
      <c r="K69" s="111">
        <f t="shared" ca="1" si="0"/>
        <v>3.4719664086348363</v>
      </c>
      <c r="L69" s="111">
        <f t="shared" ca="1" si="1"/>
        <v>4.4193053651651084</v>
      </c>
      <c r="M69" s="112" t="e">
        <f t="shared" ca="1" si="27"/>
        <v>#VALUE!</v>
      </c>
      <c r="N69" s="112" t="e">
        <f t="shared" ca="1" si="28"/>
        <v>#VALUE!</v>
      </c>
      <c r="O69" s="113">
        <f t="shared" si="2"/>
        <v>45000</v>
      </c>
      <c r="P69" s="114">
        <f t="shared" ref="P69:Q69" ca="1" si="257">0.1+0.11/(0.1+MAX((K69/$H69),(0.5-(0.01*(0.7*$F69/$H69))-0.01*$E$2)))</f>
        <v>0.37777777777777777</v>
      </c>
      <c r="Q69" s="114">
        <f t="shared" ca="1" si="257"/>
        <v>0.37777777777777777</v>
      </c>
      <c r="R69" s="113" t="e">
        <f t="shared" ca="1" si="4"/>
        <v>#VALUE!</v>
      </c>
      <c r="S69" s="113" t="e">
        <f t="shared" ca="1" si="5"/>
        <v>#VALUE!</v>
      </c>
      <c r="T69" s="115" t="e">
        <f t="shared" ca="1" si="6"/>
        <v>#VALUE!</v>
      </c>
      <c r="U69" s="115" t="e">
        <f t="shared" ca="1" si="7"/>
        <v>#VALUE!</v>
      </c>
      <c r="V69" s="116" t="e">
        <f t="shared" ref="V69:W69" ca="1" si="258">IF(T69*K69&gt;=((0.5*$H69)-$I69),((T69*K69)-(0.5*$H69)+$I69),(0.5*$H69)-(T69*K69)-$I69)</f>
        <v>#VALUE!</v>
      </c>
      <c r="W69" s="116" t="e">
        <f t="shared" ca="1" si="258"/>
        <v>#VALUE!</v>
      </c>
      <c r="X69" s="111" t="e">
        <f t="shared" ref="X69:Y69" ca="1" si="259">(T69*K69)+(0.5*$H69)-$I69</f>
        <v>#VALUE!</v>
      </c>
      <c r="Y69" s="111" t="e">
        <f t="shared" ca="1" si="259"/>
        <v>#VALUE!</v>
      </c>
      <c r="Z69" s="116">
        <f t="shared" ca="1" si="10"/>
        <v>5.4770042573604361</v>
      </c>
      <c r="AA69" s="116">
        <f t="shared" ca="1" si="11"/>
        <v>5.1976480464464965</v>
      </c>
      <c r="AB69" s="116">
        <f t="shared" ref="AB69:AC69" ca="1" si="260">($H$2+((1-$H$2)/(1+50*(K69/$H69)^2)))*$J69</f>
        <v>23.209708623040388</v>
      </c>
      <c r="AC69" s="116">
        <f t="shared" ca="1" si="260"/>
        <v>22.08234271239515</v>
      </c>
      <c r="AD69" s="116" t="e">
        <f t="shared" ca="1" si="13"/>
        <v>#VALUE!</v>
      </c>
      <c r="AE69" s="116" t="e">
        <f t="shared" ca="1" si="14"/>
        <v>#VALUE!</v>
      </c>
      <c r="AF69" s="117" t="e">
        <f t="shared" ca="1" si="15"/>
        <v>#VALUE!</v>
      </c>
      <c r="AG69" s="128" t="e">
        <f t="shared" ca="1" si="16"/>
        <v>#VALUE!</v>
      </c>
      <c r="AH69" s="119" t="e">
        <f t="shared" ca="1" si="17"/>
        <v>#VALUE!</v>
      </c>
      <c r="AI69" s="120" t="e">
        <f t="shared" ca="1" si="18"/>
        <v>#VALUE!</v>
      </c>
      <c r="AJ69" s="121" t="e">
        <f t="shared" ca="1" si="19"/>
        <v>#VALUE!</v>
      </c>
      <c r="AK69" s="129"/>
      <c r="AL69" s="129"/>
      <c r="AM69" s="129"/>
      <c r="AN69" s="129"/>
      <c r="AO69" s="121">
        <f t="shared" si="20"/>
        <v>0</v>
      </c>
      <c r="AP69" s="121">
        <f t="shared" si="21"/>
        <v>0</v>
      </c>
      <c r="AQ69" s="124"/>
      <c r="AR69" s="8"/>
      <c r="AS69" s="84"/>
      <c r="AT69" s="8"/>
      <c r="AU69" s="8"/>
      <c r="AV69" s="8"/>
      <c r="AW69" s="8"/>
      <c r="AX69" s="8"/>
    </row>
    <row r="70" spans="1:50" ht="19.5" customHeight="1">
      <c r="A70" s="125" t="str">
        <f ca="1">Locsolieu!A65</f>
        <v>197</v>
      </c>
      <c r="B70" s="126">
        <f ca="1">Locsolieu!C65</f>
        <v>15.5252</v>
      </c>
      <c r="C70" s="106">
        <f ca="1">Locsolieu!D65*$C$4</f>
        <v>6.9430000000000006E-2</v>
      </c>
      <c r="D70" s="107">
        <f ca="1">Locsolieu!E65*$C$4</f>
        <v>0.13816000000000001</v>
      </c>
      <c r="E70" s="127">
        <f ca="1">Locsolieu!F65</f>
        <v>15.228199999999999</v>
      </c>
      <c r="F70" s="109">
        <v>510</v>
      </c>
      <c r="G70" s="110">
        <v>20</v>
      </c>
      <c r="H70" s="110">
        <v>30</v>
      </c>
      <c r="I70" s="110">
        <v>3</v>
      </c>
      <c r="J70" s="110">
        <f t="shared" si="26"/>
        <v>27</v>
      </c>
      <c r="K70" s="111">
        <f t="shared" ca="1" si="0"/>
        <v>1</v>
      </c>
      <c r="L70" s="111">
        <f t="shared" ca="1" si="1"/>
        <v>1</v>
      </c>
      <c r="M70" s="112" t="e">
        <f t="shared" ca="1" si="27"/>
        <v>#VALUE!</v>
      </c>
      <c r="N70" s="112" t="e">
        <f t="shared" ca="1" si="28"/>
        <v>#VALUE!</v>
      </c>
      <c r="O70" s="113">
        <f t="shared" si="2"/>
        <v>45000</v>
      </c>
      <c r="P70" s="114">
        <f t="shared" ref="P70:Q70" ca="1" si="261">0.1+0.11/(0.1+MAX((K70/$H70),(0.5-(0.01*(0.7*$F70/$H70))-0.01*$E$2)))</f>
        <v>0.37777777777777777</v>
      </c>
      <c r="Q70" s="114">
        <f t="shared" ca="1" si="261"/>
        <v>0.37777777777777777</v>
      </c>
      <c r="R70" s="113" t="e">
        <f t="shared" ca="1" si="4"/>
        <v>#VALUE!</v>
      </c>
      <c r="S70" s="113" t="e">
        <f t="shared" ca="1" si="5"/>
        <v>#VALUE!</v>
      </c>
      <c r="T70" s="115" t="e">
        <f t="shared" ca="1" si="6"/>
        <v>#VALUE!</v>
      </c>
      <c r="U70" s="115" t="e">
        <f t="shared" ca="1" si="7"/>
        <v>#VALUE!</v>
      </c>
      <c r="V70" s="116" t="e">
        <f t="shared" ref="V70:W70" ca="1" si="262">IF(T70*K70&gt;=((0.5*$H70)-$I70),((T70*K70)-(0.5*$H70)+$I70),(0.5*$H70)-(T70*K70)-$I70)</f>
        <v>#VALUE!</v>
      </c>
      <c r="W70" s="116" t="e">
        <f t="shared" ca="1" si="262"/>
        <v>#VALUE!</v>
      </c>
      <c r="X70" s="111" t="e">
        <f t="shared" ref="X70:Y70" ca="1" si="263">(T70*K70)+(0.5*$H70)-$I70</f>
        <v>#VALUE!</v>
      </c>
      <c r="Y70" s="111" t="e">
        <f t="shared" ca="1" si="263"/>
        <v>#VALUE!</v>
      </c>
      <c r="Z70" s="116">
        <f t="shared" ca="1" si="10"/>
        <v>10.952174357780528</v>
      </c>
      <c r="AA70" s="116">
        <f t="shared" ca="1" si="11"/>
        <v>10.742657199595074</v>
      </c>
      <c r="AB70" s="116">
        <f t="shared" ref="AB70:AC70" ca="1" si="264">($H$2+((1-$H$2)/(1+50*(K70/$H70)^2)))*$J70</f>
        <v>26.502631578947369</v>
      </c>
      <c r="AC70" s="116">
        <f t="shared" ca="1" si="264"/>
        <v>26.502631578947369</v>
      </c>
      <c r="AD70" s="116" t="e">
        <f t="shared" ca="1" si="13"/>
        <v>#VALUE!</v>
      </c>
      <c r="AE70" s="116" t="e">
        <f t="shared" ca="1" si="14"/>
        <v>#VALUE!</v>
      </c>
      <c r="AF70" s="117" t="e">
        <f t="shared" ca="1" si="15"/>
        <v>#VALUE!</v>
      </c>
      <c r="AG70" s="128" t="e">
        <f t="shared" ca="1" si="16"/>
        <v>#VALUE!</v>
      </c>
      <c r="AH70" s="119" t="e">
        <f t="shared" ca="1" si="17"/>
        <v>#VALUE!</v>
      </c>
      <c r="AI70" s="120" t="e">
        <f t="shared" ca="1" si="18"/>
        <v>#VALUE!</v>
      </c>
      <c r="AJ70" s="121" t="e">
        <f t="shared" ca="1" si="19"/>
        <v>#VALUE!</v>
      </c>
      <c r="AK70" s="129"/>
      <c r="AL70" s="129"/>
      <c r="AM70" s="129"/>
      <c r="AN70" s="129"/>
      <c r="AO70" s="121">
        <f t="shared" si="20"/>
        <v>0</v>
      </c>
      <c r="AP70" s="121">
        <f t="shared" si="21"/>
        <v>0</v>
      </c>
      <c r="AQ70" s="124"/>
      <c r="AR70" s="8"/>
      <c r="AS70" s="84"/>
      <c r="AT70" s="8"/>
      <c r="AU70" s="8"/>
      <c r="AV70" s="8"/>
      <c r="AW70" s="8"/>
      <c r="AX70" s="8"/>
    </row>
    <row r="71" spans="1:50" ht="19.5" customHeight="1">
      <c r="A71" s="125" t="str">
        <f ca="1">Locsolieu!A66</f>
        <v>198</v>
      </c>
      <c r="B71" s="126">
        <f ca="1">Locsolieu!C66</f>
        <v>11.405200000000001</v>
      </c>
      <c r="C71" s="106">
        <f ca="1">Locsolieu!D66*$C$4</f>
        <v>0.1406</v>
      </c>
      <c r="D71" s="107">
        <f ca="1">Locsolieu!E66*$C$4</f>
        <v>0.1406</v>
      </c>
      <c r="E71" s="127">
        <f ca="1">Locsolieu!F66</f>
        <v>11.405200000000001</v>
      </c>
      <c r="F71" s="109">
        <v>510</v>
      </c>
      <c r="G71" s="110">
        <v>20</v>
      </c>
      <c r="H71" s="110">
        <v>30</v>
      </c>
      <c r="I71" s="110">
        <v>3</v>
      </c>
      <c r="J71" s="110">
        <f t="shared" si="26"/>
        <v>27</v>
      </c>
      <c r="K71" s="111">
        <f t="shared" ca="1" si="0"/>
        <v>1.2327710167292112</v>
      </c>
      <c r="L71" s="111">
        <f t="shared" ca="1" si="1"/>
        <v>1.2327710167292112</v>
      </c>
      <c r="M71" s="112" t="e">
        <f t="shared" ca="1" si="27"/>
        <v>#VALUE!</v>
      </c>
      <c r="N71" s="112" t="e">
        <f t="shared" ca="1" si="28"/>
        <v>#VALUE!</v>
      </c>
      <c r="O71" s="113">
        <f t="shared" si="2"/>
        <v>45000</v>
      </c>
      <c r="P71" s="114">
        <f t="shared" ref="P71:Q71" ca="1" si="265">0.1+0.11/(0.1+MAX((K71/$H71),(0.5-(0.01*(0.7*$F71/$H71))-0.01*$E$2)))</f>
        <v>0.37777777777777777</v>
      </c>
      <c r="Q71" s="114">
        <f t="shared" ca="1" si="265"/>
        <v>0.37777777777777777</v>
      </c>
      <c r="R71" s="113" t="e">
        <f t="shared" ca="1" si="4"/>
        <v>#VALUE!</v>
      </c>
      <c r="S71" s="113" t="e">
        <f t="shared" ca="1" si="5"/>
        <v>#VALUE!</v>
      </c>
      <c r="T71" s="115" t="e">
        <f t="shared" ca="1" si="6"/>
        <v>#VALUE!</v>
      </c>
      <c r="U71" s="115" t="e">
        <f t="shared" ca="1" si="7"/>
        <v>#VALUE!</v>
      </c>
      <c r="V71" s="116" t="e">
        <f t="shared" ref="V71:W71" ca="1" si="266">IF(T71*K71&gt;=((0.5*$H71)-$I71),((T71*K71)-(0.5*$H71)+$I71),(0.5*$H71)-(T71*K71)-$I71)</f>
        <v>#VALUE!</v>
      </c>
      <c r="W71" s="116" t="e">
        <f t="shared" ca="1" si="266"/>
        <v>#VALUE!</v>
      </c>
      <c r="X71" s="111" t="e">
        <f t="shared" ref="X71:Y71" ca="1" si="267">(T71*K71)+(0.5*$H71)-$I71</f>
        <v>#VALUE!</v>
      </c>
      <c r="Y71" s="111" t="e">
        <f t="shared" ca="1" si="267"/>
        <v>#VALUE!</v>
      </c>
      <c r="Z71" s="116">
        <f t="shared" ca="1" si="10"/>
        <v>8.0457410523122732</v>
      </c>
      <c r="AA71" s="116">
        <f t="shared" ca="1" si="11"/>
        <v>8.0457410523122732</v>
      </c>
      <c r="AB71" s="116">
        <f t="shared" ref="AB71:AC71" ca="1" si="268">($H$2+((1-$H$2)/(1+50*(K71/$H71)^2)))*$J71</f>
        <v>26.264262388715277</v>
      </c>
      <c r="AC71" s="116">
        <f t="shared" ca="1" si="268"/>
        <v>26.264262388715277</v>
      </c>
      <c r="AD71" s="116" t="e">
        <f t="shared" ca="1" si="13"/>
        <v>#VALUE!</v>
      </c>
      <c r="AE71" s="116" t="e">
        <f t="shared" ca="1" si="14"/>
        <v>#VALUE!</v>
      </c>
      <c r="AF71" s="117" t="e">
        <f t="shared" ca="1" si="15"/>
        <v>#VALUE!</v>
      </c>
      <c r="AG71" s="128" t="e">
        <f t="shared" ca="1" si="16"/>
        <v>#VALUE!</v>
      </c>
      <c r="AH71" s="119" t="e">
        <f t="shared" ca="1" si="17"/>
        <v>#VALUE!</v>
      </c>
      <c r="AI71" s="120" t="e">
        <f t="shared" ca="1" si="18"/>
        <v>#VALUE!</v>
      </c>
      <c r="AJ71" s="121" t="e">
        <f t="shared" ca="1" si="19"/>
        <v>#VALUE!</v>
      </c>
      <c r="AK71" s="129"/>
      <c r="AL71" s="129"/>
      <c r="AM71" s="129"/>
      <c r="AN71" s="129"/>
      <c r="AO71" s="121">
        <f t="shared" si="20"/>
        <v>0</v>
      </c>
      <c r="AP71" s="121">
        <f t="shared" si="21"/>
        <v>0</v>
      </c>
      <c r="AQ71" s="124"/>
      <c r="AR71" s="8"/>
      <c r="AS71" s="84"/>
      <c r="AT71" s="8"/>
      <c r="AU71" s="8"/>
      <c r="AV71" s="8"/>
      <c r="AW71" s="8"/>
      <c r="AX71" s="8"/>
    </row>
    <row r="72" spans="1:50" ht="19.5" customHeight="1">
      <c r="A72" s="125" t="str">
        <f ca="1">Locsolieu!A67</f>
        <v>199</v>
      </c>
      <c r="B72" s="126">
        <f ca="1">Locsolieu!C67</f>
        <v>7.0133999999999999</v>
      </c>
      <c r="C72" s="106">
        <f ca="1">Locsolieu!D67*$C$4</f>
        <v>0.27572000000000002</v>
      </c>
      <c r="D72" s="107">
        <f ca="1">Locsolieu!E67*$C$4</f>
        <v>0.33733000000000002</v>
      </c>
      <c r="E72" s="127">
        <f ca="1">Locsolieu!F67</f>
        <v>6.6173999999999999</v>
      </c>
      <c r="F72" s="109">
        <v>510</v>
      </c>
      <c r="G72" s="110">
        <v>20</v>
      </c>
      <c r="H72" s="110">
        <v>30</v>
      </c>
      <c r="I72" s="110">
        <v>3</v>
      </c>
      <c r="J72" s="110">
        <f t="shared" si="26"/>
        <v>27</v>
      </c>
      <c r="K72" s="111">
        <f t="shared" ca="1" si="0"/>
        <v>3.931331451221947</v>
      </c>
      <c r="L72" s="111">
        <f t="shared" ca="1" si="1"/>
        <v>5.097621422310878</v>
      </c>
      <c r="M72" s="112" t="e">
        <f t="shared" ca="1" si="27"/>
        <v>#VALUE!</v>
      </c>
      <c r="N72" s="112" t="e">
        <f t="shared" ca="1" si="28"/>
        <v>#VALUE!</v>
      </c>
      <c r="O72" s="113">
        <f t="shared" si="2"/>
        <v>45000</v>
      </c>
      <c r="P72" s="114">
        <f t="shared" ref="P72:Q72" ca="1" si="269">0.1+0.11/(0.1+MAX((K72/$H72),(0.5-(0.01*(0.7*$F72/$H72))-0.01*$E$2)))</f>
        <v>0.37777777777777777</v>
      </c>
      <c r="Q72" s="114">
        <f t="shared" ca="1" si="269"/>
        <v>0.37777777777777777</v>
      </c>
      <c r="R72" s="113" t="e">
        <f t="shared" ca="1" si="4"/>
        <v>#VALUE!</v>
      </c>
      <c r="S72" s="113" t="e">
        <f t="shared" ca="1" si="5"/>
        <v>#VALUE!</v>
      </c>
      <c r="T72" s="115" t="e">
        <f t="shared" ca="1" si="6"/>
        <v>#VALUE!</v>
      </c>
      <c r="U72" s="115" t="e">
        <f t="shared" ca="1" si="7"/>
        <v>#VALUE!</v>
      </c>
      <c r="V72" s="116" t="e">
        <f t="shared" ref="V72:W72" ca="1" si="270">IF(T72*K72&gt;=((0.5*$H72)-$I72),((T72*K72)-(0.5*$H72)+$I72),(0.5*$H72)-(T72*K72)-$I72)</f>
        <v>#VALUE!</v>
      </c>
      <c r="W72" s="116" t="e">
        <f t="shared" ca="1" si="270"/>
        <v>#VALUE!</v>
      </c>
      <c r="X72" s="111" t="e">
        <f t="shared" ref="X72:Y72" ca="1" si="271">(T72*K72)+(0.5*$H72)-$I72</f>
        <v>#VALUE!</v>
      </c>
      <c r="Y72" s="111" t="e">
        <f t="shared" ca="1" si="271"/>
        <v>#VALUE!</v>
      </c>
      <c r="Z72" s="116">
        <f t="shared" ca="1" si="10"/>
        <v>4.9475678020803571</v>
      </c>
      <c r="AA72" s="116">
        <f t="shared" ca="1" si="11"/>
        <v>4.6682115911664175</v>
      </c>
      <c r="AB72" s="116">
        <f t="shared" ref="AB72:AC72" ca="1" si="272">($H$2+((1-$H$2)/(1+50*(K72/$H72)^2)))*$J72</f>
        <v>22.634386015102056</v>
      </c>
      <c r="AC72" s="116">
        <f t="shared" ca="1" si="272"/>
        <v>21.417162036889362</v>
      </c>
      <c r="AD72" s="116" t="e">
        <f t="shared" ca="1" si="13"/>
        <v>#VALUE!</v>
      </c>
      <c r="AE72" s="116" t="e">
        <f t="shared" ca="1" si="14"/>
        <v>#VALUE!</v>
      </c>
      <c r="AF72" s="117" t="e">
        <f t="shared" ca="1" si="15"/>
        <v>#VALUE!</v>
      </c>
      <c r="AG72" s="128" t="e">
        <f t="shared" ca="1" si="16"/>
        <v>#VALUE!</v>
      </c>
      <c r="AH72" s="119" t="e">
        <f t="shared" ca="1" si="17"/>
        <v>#VALUE!</v>
      </c>
      <c r="AI72" s="120" t="e">
        <f t="shared" ca="1" si="18"/>
        <v>#VALUE!</v>
      </c>
      <c r="AJ72" s="121" t="e">
        <f t="shared" ca="1" si="19"/>
        <v>#VALUE!</v>
      </c>
      <c r="AK72" s="129"/>
      <c r="AL72" s="129"/>
      <c r="AM72" s="129"/>
      <c r="AN72" s="129"/>
      <c r="AO72" s="121">
        <f t="shared" si="20"/>
        <v>0</v>
      </c>
      <c r="AP72" s="121">
        <f t="shared" si="21"/>
        <v>0</v>
      </c>
      <c r="AQ72" s="124"/>
      <c r="AR72" s="8"/>
      <c r="AS72" s="84"/>
      <c r="AT72" s="8"/>
      <c r="AU72" s="8"/>
      <c r="AV72" s="8"/>
      <c r="AW72" s="8"/>
      <c r="AX72" s="8"/>
    </row>
    <row r="73" spans="1:50" ht="19.5" customHeight="1">
      <c r="A73" s="125" t="str">
        <f ca="1">Locsolieu!A68</f>
        <v>200</v>
      </c>
      <c r="B73" s="126">
        <f ca="1">Locsolieu!C68</f>
        <v>17.575399999999998</v>
      </c>
      <c r="C73" s="106">
        <f ca="1">Locsolieu!D68*$C$4</f>
        <v>3.6510000000000001E-2</v>
      </c>
      <c r="D73" s="107">
        <f ca="1">Locsolieu!E68*$C$4</f>
        <v>7.6149999999999995E-2</v>
      </c>
      <c r="E73" s="127">
        <f ca="1">Locsolieu!F68</f>
        <v>17.278400000000001</v>
      </c>
      <c r="F73" s="109">
        <v>510</v>
      </c>
      <c r="G73" s="110">
        <v>20</v>
      </c>
      <c r="H73" s="110">
        <v>30</v>
      </c>
      <c r="I73" s="110">
        <v>3</v>
      </c>
      <c r="J73" s="110">
        <f t="shared" si="26"/>
        <v>27</v>
      </c>
      <c r="K73" s="111">
        <f t="shared" ca="1" si="0"/>
        <v>1</v>
      </c>
      <c r="L73" s="111">
        <f t="shared" ca="1" si="1"/>
        <v>1</v>
      </c>
      <c r="M73" s="112" t="e">
        <f t="shared" ca="1" si="27"/>
        <v>#VALUE!</v>
      </c>
      <c r="N73" s="112" t="e">
        <f t="shared" ca="1" si="28"/>
        <v>#VALUE!</v>
      </c>
      <c r="O73" s="113">
        <f t="shared" si="2"/>
        <v>45000</v>
      </c>
      <c r="P73" s="114">
        <f t="shared" ref="P73:Q73" ca="1" si="273">0.1+0.11/(0.1+MAX((K73/$H73),(0.5-(0.01*(0.7*$F73/$H73))-0.01*$E$2)))</f>
        <v>0.37777777777777777</v>
      </c>
      <c r="Q73" s="114">
        <f t="shared" ca="1" si="273"/>
        <v>0.37777777777777777</v>
      </c>
      <c r="R73" s="113" t="e">
        <f t="shared" ca="1" si="4"/>
        <v>#VALUE!</v>
      </c>
      <c r="S73" s="113" t="e">
        <f t="shared" ca="1" si="5"/>
        <v>#VALUE!</v>
      </c>
      <c r="T73" s="115" t="e">
        <f t="shared" ca="1" si="6"/>
        <v>#VALUE!</v>
      </c>
      <c r="U73" s="115" t="e">
        <f t="shared" ca="1" si="7"/>
        <v>#VALUE!</v>
      </c>
      <c r="V73" s="116" t="e">
        <f t="shared" ref="V73:W73" ca="1" si="274">IF(T73*K73&gt;=((0.5*$H73)-$I73),((T73*K73)-(0.5*$H73)+$I73),(0.5*$H73)-(T73*K73)-$I73)</f>
        <v>#VALUE!</v>
      </c>
      <c r="W73" s="116" t="e">
        <f t="shared" ca="1" si="274"/>
        <v>#VALUE!</v>
      </c>
      <c r="X73" s="111" t="e">
        <f t="shared" ref="X73:Y73" ca="1" si="275">(T73*K73)+(0.5*$H73)-$I73</f>
        <v>#VALUE!</v>
      </c>
      <c r="Y73" s="111" t="e">
        <f t="shared" ca="1" si="275"/>
        <v>#VALUE!</v>
      </c>
      <c r="Z73" s="116">
        <f t="shared" ca="1" si="10"/>
        <v>12.398477649739512</v>
      </c>
      <c r="AA73" s="116">
        <f t="shared" ca="1" si="11"/>
        <v>12.188960491554061</v>
      </c>
      <c r="AB73" s="116">
        <f t="shared" ref="AB73:AC73" ca="1" si="276">($H$2+((1-$H$2)/(1+50*(K73/$H73)^2)))*$J73</f>
        <v>26.502631578947369</v>
      </c>
      <c r="AC73" s="116">
        <f t="shared" ca="1" si="276"/>
        <v>26.502631578947369</v>
      </c>
      <c r="AD73" s="116" t="e">
        <f t="shared" ca="1" si="13"/>
        <v>#VALUE!</v>
      </c>
      <c r="AE73" s="116" t="e">
        <f t="shared" ca="1" si="14"/>
        <v>#VALUE!</v>
      </c>
      <c r="AF73" s="117" t="e">
        <f t="shared" ca="1" si="15"/>
        <v>#VALUE!</v>
      </c>
      <c r="AG73" s="128" t="e">
        <f t="shared" ca="1" si="16"/>
        <v>#VALUE!</v>
      </c>
      <c r="AH73" s="119" t="e">
        <f t="shared" ca="1" si="17"/>
        <v>#VALUE!</v>
      </c>
      <c r="AI73" s="120" t="e">
        <f t="shared" ca="1" si="18"/>
        <v>#VALUE!</v>
      </c>
      <c r="AJ73" s="121" t="e">
        <f t="shared" ca="1" si="19"/>
        <v>#VALUE!</v>
      </c>
      <c r="AK73" s="129"/>
      <c r="AL73" s="129"/>
      <c r="AM73" s="129"/>
      <c r="AN73" s="129"/>
      <c r="AO73" s="121">
        <f t="shared" si="20"/>
        <v>0</v>
      </c>
      <c r="AP73" s="121">
        <f t="shared" si="21"/>
        <v>0</v>
      </c>
      <c r="AQ73" s="124"/>
      <c r="AR73" s="8"/>
      <c r="AS73" s="84"/>
      <c r="AT73" s="8"/>
      <c r="AU73" s="8"/>
      <c r="AV73" s="8"/>
      <c r="AW73" s="8"/>
      <c r="AX73" s="8"/>
    </row>
    <row r="74" spans="1:50" ht="19.5" customHeight="1">
      <c r="A74" s="125" t="str">
        <f ca="1">Locsolieu!A69</f>
        <v>201</v>
      </c>
      <c r="B74" s="126">
        <f ca="1">Locsolieu!C69</f>
        <v>11.975300000000001</v>
      </c>
      <c r="C74" s="106">
        <f ca="1">Locsolieu!D69*$C$4</f>
        <v>9.3899999999999997E-2</v>
      </c>
      <c r="D74" s="107">
        <f ca="1">Locsolieu!E69*$C$4</f>
        <v>9.8280000000000006E-2</v>
      </c>
      <c r="E74" s="127">
        <f ca="1">Locsolieu!F69</f>
        <v>11.5793</v>
      </c>
      <c r="F74" s="109">
        <v>510</v>
      </c>
      <c r="G74" s="110">
        <v>20</v>
      </c>
      <c r="H74" s="110">
        <v>30</v>
      </c>
      <c r="I74" s="110">
        <v>3</v>
      </c>
      <c r="J74" s="110">
        <f t="shared" si="26"/>
        <v>27</v>
      </c>
      <c r="K74" s="111">
        <f t="shared" ca="1" si="0"/>
        <v>1</v>
      </c>
      <c r="L74" s="111">
        <f t="shared" ca="1" si="1"/>
        <v>1</v>
      </c>
      <c r="M74" s="112" t="e">
        <f t="shared" ca="1" si="27"/>
        <v>#VALUE!</v>
      </c>
      <c r="N74" s="112" t="e">
        <f t="shared" ca="1" si="28"/>
        <v>#VALUE!</v>
      </c>
      <c r="O74" s="113">
        <f t="shared" si="2"/>
        <v>45000</v>
      </c>
      <c r="P74" s="114">
        <f t="shared" ref="P74:Q74" ca="1" si="277">0.1+0.11/(0.1+MAX((K74/$H74),(0.5-(0.01*(0.7*$F74/$H74))-0.01*$E$2)))</f>
        <v>0.37777777777777777</v>
      </c>
      <c r="Q74" s="114">
        <f t="shared" ca="1" si="277"/>
        <v>0.37777777777777777</v>
      </c>
      <c r="R74" s="113" t="e">
        <f t="shared" ca="1" si="4"/>
        <v>#VALUE!</v>
      </c>
      <c r="S74" s="113" t="e">
        <f t="shared" ca="1" si="5"/>
        <v>#VALUE!</v>
      </c>
      <c r="T74" s="115" t="e">
        <f t="shared" ca="1" si="6"/>
        <v>#VALUE!</v>
      </c>
      <c r="U74" s="115" t="e">
        <f t="shared" ca="1" si="7"/>
        <v>#VALUE!</v>
      </c>
      <c r="V74" s="116" t="e">
        <f t="shared" ref="V74:W74" ca="1" si="278">IF(T74*K74&gt;=((0.5*$H74)-$I74),((T74*K74)-(0.5*$H74)+$I74),(0.5*$H74)-(T74*K74)-$I74)</f>
        <v>#VALUE!</v>
      </c>
      <c r="W74" s="116" t="e">
        <f t="shared" ca="1" si="278"/>
        <v>#VALUE!</v>
      </c>
      <c r="X74" s="111" t="e">
        <f t="shared" ref="X74:Y74" ca="1" si="279">(T74*K74)+(0.5*$H74)-$I74</f>
        <v>#VALUE!</v>
      </c>
      <c r="Y74" s="111" t="e">
        <f t="shared" ca="1" si="279"/>
        <v>#VALUE!</v>
      </c>
      <c r="Z74" s="116">
        <f t="shared" ca="1" si="10"/>
        <v>8.4479152337315568</v>
      </c>
      <c r="AA74" s="116">
        <f t="shared" ca="1" si="11"/>
        <v>8.1685590228176164</v>
      </c>
      <c r="AB74" s="116">
        <f t="shared" ref="AB74:AC74" ca="1" si="280">($H$2+((1-$H$2)/(1+50*(K74/$H74)^2)))*$J74</f>
        <v>26.502631578947369</v>
      </c>
      <c r="AC74" s="116">
        <f t="shared" ca="1" si="280"/>
        <v>26.502631578947369</v>
      </c>
      <c r="AD74" s="116" t="e">
        <f t="shared" ca="1" si="13"/>
        <v>#VALUE!</v>
      </c>
      <c r="AE74" s="116" t="e">
        <f t="shared" ca="1" si="14"/>
        <v>#VALUE!</v>
      </c>
      <c r="AF74" s="117" t="e">
        <f t="shared" ca="1" si="15"/>
        <v>#VALUE!</v>
      </c>
      <c r="AG74" s="128" t="e">
        <f t="shared" ca="1" si="16"/>
        <v>#VALUE!</v>
      </c>
      <c r="AH74" s="119" t="e">
        <f t="shared" ca="1" si="17"/>
        <v>#VALUE!</v>
      </c>
      <c r="AI74" s="120" t="e">
        <f t="shared" ca="1" si="18"/>
        <v>#VALUE!</v>
      </c>
      <c r="AJ74" s="121" t="e">
        <f t="shared" ca="1" si="19"/>
        <v>#VALUE!</v>
      </c>
      <c r="AK74" s="129"/>
      <c r="AL74" s="129"/>
      <c r="AM74" s="129"/>
      <c r="AN74" s="129"/>
      <c r="AO74" s="121">
        <f t="shared" si="20"/>
        <v>0</v>
      </c>
      <c r="AP74" s="121">
        <f t="shared" si="21"/>
        <v>0</v>
      </c>
      <c r="AQ74" s="124"/>
      <c r="AR74" s="8"/>
      <c r="AS74" s="84"/>
      <c r="AT74" s="8"/>
      <c r="AU74" s="8"/>
      <c r="AV74" s="8"/>
      <c r="AW74" s="8"/>
      <c r="AX74" s="8"/>
    </row>
    <row r="75" spans="1:50" ht="19.5" customHeight="1">
      <c r="A75" s="125" t="str">
        <f ca="1">Locsolieu!A70</f>
        <v>202</v>
      </c>
      <c r="B75" s="126">
        <f ca="1">Locsolieu!C70</f>
        <v>6.4629000000000003</v>
      </c>
      <c r="C75" s="106">
        <f ca="1">Locsolieu!D70*$C$4</f>
        <v>5.5930000000000001E-2</v>
      </c>
      <c r="D75" s="107">
        <f ca="1">Locsolieu!E70*$C$4</f>
        <v>7.5590000000000004E-2</v>
      </c>
      <c r="E75" s="127">
        <f ca="1">Locsolieu!F70</f>
        <v>6.0669000000000004</v>
      </c>
      <c r="F75" s="109">
        <v>510</v>
      </c>
      <c r="G75" s="110">
        <v>20</v>
      </c>
      <c r="H75" s="110">
        <v>30</v>
      </c>
      <c r="I75" s="110">
        <v>3</v>
      </c>
      <c r="J75" s="110">
        <f t="shared" si="26"/>
        <v>27</v>
      </c>
      <c r="K75" s="111">
        <f t="shared" ca="1" si="0"/>
        <v>1</v>
      </c>
      <c r="L75" s="111">
        <f t="shared" ca="1" si="1"/>
        <v>1.2459410901778503</v>
      </c>
      <c r="M75" s="112" t="e">
        <f t="shared" ca="1" si="27"/>
        <v>#VALUE!</v>
      </c>
      <c r="N75" s="112" t="e">
        <f t="shared" ca="1" si="28"/>
        <v>#VALUE!</v>
      </c>
      <c r="O75" s="113">
        <f t="shared" si="2"/>
        <v>45000</v>
      </c>
      <c r="P75" s="114">
        <f t="shared" ref="P75:Q75" ca="1" si="281">0.1+0.11/(0.1+MAX((K75/$H75),(0.5-(0.01*(0.7*$F75/$H75))-0.01*$E$2)))</f>
        <v>0.37777777777777777</v>
      </c>
      <c r="Q75" s="114">
        <f t="shared" ca="1" si="281"/>
        <v>0.37777777777777777</v>
      </c>
      <c r="R75" s="113" t="e">
        <f t="shared" ca="1" si="4"/>
        <v>#VALUE!</v>
      </c>
      <c r="S75" s="113" t="e">
        <f t="shared" ca="1" si="5"/>
        <v>#VALUE!</v>
      </c>
      <c r="T75" s="115" t="e">
        <f t="shared" ca="1" si="6"/>
        <v>#VALUE!</v>
      </c>
      <c r="U75" s="115" t="e">
        <f t="shared" ca="1" si="7"/>
        <v>#VALUE!</v>
      </c>
      <c r="V75" s="116" t="e">
        <f t="shared" ref="V75:W75" ca="1" si="282">IF(T75*K75&gt;=((0.5*$H75)-$I75),((T75*K75)-(0.5*$H75)+$I75),(0.5*$H75)-(T75*K75)-$I75)</f>
        <v>#VALUE!</v>
      </c>
      <c r="W75" s="116" t="e">
        <f t="shared" ca="1" si="282"/>
        <v>#VALUE!</v>
      </c>
      <c r="X75" s="111" t="e">
        <f t="shared" ref="X75:Y75" ca="1" si="283">(T75*K75)+(0.5*$H75)-$I75</f>
        <v>#VALUE!</v>
      </c>
      <c r="Y75" s="111" t="e">
        <f t="shared" ca="1" si="283"/>
        <v>#VALUE!</v>
      </c>
      <c r="Z75" s="116">
        <f t="shared" ca="1" si="10"/>
        <v>4.5592203422113586</v>
      </c>
      <c r="AA75" s="116">
        <f t="shared" ca="1" si="11"/>
        <v>4.279864131297419</v>
      </c>
      <c r="AB75" s="116">
        <f t="shared" ref="AB75:AC75" ca="1" si="284">($H$2+((1-$H$2)/(1+50*(K75/$H75)^2)))*$J75</f>
        <v>26.502631578947369</v>
      </c>
      <c r="AC75" s="116">
        <f t="shared" ca="1" si="284"/>
        <v>26.249712973828053</v>
      </c>
      <c r="AD75" s="116" t="e">
        <f t="shared" ca="1" si="13"/>
        <v>#VALUE!</v>
      </c>
      <c r="AE75" s="116" t="e">
        <f t="shared" ca="1" si="14"/>
        <v>#VALUE!</v>
      </c>
      <c r="AF75" s="117" t="e">
        <f t="shared" ca="1" si="15"/>
        <v>#VALUE!</v>
      </c>
      <c r="AG75" s="128" t="e">
        <f t="shared" ca="1" si="16"/>
        <v>#VALUE!</v>
      </c>
      <c r="AH75" s="119" t="e">
        <f t="shared" ca="1" si="17"/>
        <v>#VALUE!</v>
      </c>
      <c r="AI75" s="120" t="e">
        <f t="shared" ca="1" si="18"/>
        <v>#VALUE!</v>
      </c>
      <c r="AJ75" s="121" t="e">
        <f t="shared" ca="1" si="19"/>
        <v>#VALUE!</v>
      </c>
      <c r="AK75" s="129"/>
      <c r="AL75" s="129"/>
      <c r="AM75" s="129"/>
      <c r="AN75" s="129"/>
      <c r="AO75" s="121">
        <f t="shared" si="20"/>
        <v>0</v>
      </c>
      <c r="AP75" s="121">
        <f t="shared" si="21"/>
        <v>0</v>
      </c>
      <c r="AQ75" s="124"/>
      <c r="AR75" s="8"/>
      <c r="AS75" s="84"/>
      <c r="AT75" s="8"/>
      <c r="AU75" s="8"/>
      <c r="AV75" s="8"/>
      <c r="AW75" s="8"/>
      <c r="AX75" s="8"/>
    </row>
    <row r="76" spans="1:50" ht="19.5" customHeight="1">
      <c r="A76" s="125" t="str">
        <f ca="1">Locsolieu!A71</f>
        <v>203</v>
      </c>
      <c r="B76" s="126">
        <f ca="1">Locsolieu!C71</f>
        <v>13.7317</v>
      </c>
      <c r="C76" s="106">
        <f ca="1">Locsolieu!D71*$C$4</f>
        <v>2.2589999999999999E-2</v>
      </c>
      <c r="D76" s="107">
        <f ca="1">Locsolieu!E71*$C$4</f>
        <v>4.369E-2</v>
      </c>
      <c r="E76" s="127">
        <f ca="1">Locsolieu!F71</f>
        <v>13.434699999999999</v>
      </c>
      <c r="F76" s="109">
        <v>510</v>
      </c>
      <c r="G76" s="110">
        <v>20</v>
      </c>
      <c r="H76" s="110">
        <v>30</v>
      </c>
      <c r="I76" s="110">
        <v>3</v>
      </c>
      <c r="J76" s="110">
        <f t="shared" si="26"/>
        <v>27</v>
      </c>
      <c r="K76" s="111">
        <f t="shared" ca="1" si="0"/>
        <v>1</v>
      </c>
      <c r="L76" s="111">
        <f t="shared" ca="1" si="1"/>
        <v>1</v>
      </c>
      <c r="M76" s="112" t="e">
        <f t="shared" ca="1" si="27"/>
        <v>#VALUE!</v>
      </c>
      <c r="N76" s="112" t="e">
        <f t="shared" ca="1" si="28"/>
        <v>#VALUE!</v>
      </c>
      <c r="O76" s="113">
        <f t="shared" si="2"/>
        <v>45000</v>
      </c>
      <c r="P76" s="114">
        <f t="shared" ref="P76:Q76" ca="1" si="285">0.1+0.11/(0.1+MAX((K76/$H76),(0.5-(0.01*(0.7*$F76/$H76))-0.01*$E$2)))</f>
        <v>0.37777777777777777</v>
      </c>
      <c r="Q76" s="114">
        <f t="shared" ca="1" si="285"/>
        <v>0.37777777777777777</v>
      </c>
      <c r="R76" s="113" t="e">
        <f t="shared" ca="1" si="4"/>
        <v>#VALUE!</v>
      </c>
      <c r="S76" s="113" t="e">
        <f t="shared" ca="1" si="5"/>
        <v>#VALUE!</v>
      </c>
      <c r="T76" s="115" t="e">
        <f t="shared" ca="1" si="6"/>
        <v>#VALUE!</v>
      </c>
      <c r="U76" s="115" t="e">
        <f t="shared" ca="1" si="7"/>
        <v>#VALUE!</v>
      </c>
      <c r="V76" s="116" t="e">
        <f t="shared" ref="V76:W76" ca="1" si="286">IF(T76*K76&gt;=((0.5*$H76)-$I76),((T76*K76)-(0.5*$H76)+$I76),(0.5*$H76)-(T76*K76)-$I76)</f>
        <v>#VALUE!</v>
      </c>
      <c r="W76" s="116" t="e">
        <f t="shared" ca="1" si="286"/>
        <v>#VALUE!</v>
      </c>
      <c r="X76" s="111" t="e">
        <f t="shared" ref="X76:Y76" ca="1" si="287">(T76*K76)+(0.5*$H76)-$I76</f>
        <v>#VALUE!</v>
      </c>
      <c r="Y76" s="111" t="e">
        <f t="shared" ca="1" si="287"/>
        <v>#VALUE!</v>
      </c>
      <c r="Z76" s="116">
        <f t="shared" ca="1" si="10"/>
        <v>9.6869587914316657</v>
      </c>
      <c r="AA76" s="116">
        <f t="shared" ca="1" si="11"/>
        <v>9.4774416332462099</v>
      </c>
      <c r="AB76" s="116">
        <f t="shared" ref="AB76:AC76" ca="1" si="288">($H$2+((1-$H$2)/(1+50*(K76/$H76)^2)))*$J76</f>
        <v>26.502631578947369</v>
      </c>
      <c r="AC76" s="116">
        <f t="shared" ca="1" si="288"/>
        <v>26.502631578947369</v>
      </c>
      <c r="AD76" s="116" t="e">
        <f t="shared" ca="1" si="13"/>
        <v>#VALUE!</v>
      </c>
      <c r="AE76" s="116" t="e">
        <f t="shared" ca="1" si="14"/>
        <v>#VALUE!</v>
      </c>
      <c r="AF76" s="117" t="e">
        <f t="shared" ca="1" si="15"/>
        <v>#VALUE!</v>
      </c>
      <c r="AG76" s="128" t="e">
        <f t="shared" ca="1" si="16"/>
        <v>#VALUE!</v>
      </c>
      <c r="AH76" s="119" t="e">
        <f t="shared" ca="1" si="17"/>
        <v>#VALUE!</v>
      </c>
      <c r="AI76" s="120" t="e">
        <f t="shared" ca="1" si="18"/>
        <v>#VALUE!</v>
      </c>
      <c r="AJ76" s="121" t="e">
        <f t="shared" ca="1" si="19"/>
        <v>#VALUE!</v>
      </c>
      <c r="AK76" s="129"/>
      <c r="AL76" s="129"/>
      <c r="AM76" s="129"/>
      <c r="AN76" s="129"/>
      <c r="AO76" s="121">
        <f t="shared" si="20"/>
        <v>0</v>
      </c>
      <c r="AP76" s="121">
        <f t="shared" si="21"/>
        <v>0</v>
      </c>
      <c r="AQ76" s="124"/>
      <c r="AR76" s="8"/>
      <c r="AS76" s="84"/>
      <c r="AT76" s="8"/>
      <c r="AU76" s="8"/>
      <c r="AV76" s="8"/>
      <c r="AW76" s="8"/>
      <c r="AX76" s="8"/>
    </row>
    <row r="77" spans="1:50" ht="19.5" customHeight="1">
      <c r="A77" s="125" t="str">
        <f ca="1">Locsolieu!A72</f>
        <v>204</v>
      </c>
      <c r="B77" s="126">
        <f ca="1">Locsolieu!C72</f>
        <v>8.3812999999999995</v>
      </c>
      <c r="C77" s="106">
        <f ca="1">Locsolieu!D72*$C$4</f>
        <v>3.85E-2</v>
      </c>
      <c r="D77" s="107">
        <f ca="1">Locsolieu!E72*$C$4</f>
        <v>3.85E-2</v>
      </c>
      <c r="E77" s="127">
        <f ca="1">Locsolieu!F72</f>
        <v>8.3812999999999995</v>
      </c>
      <c r="F77" s="109">
        <v>510</v>
      </c>
      <c r="G77" s="110">
        <v>20</v>
      </c>
      <c r="H77" s="110">
        <v>30</v>
      </c>
      <c r="I77" s="110">
        <v>3</v>
      </c>
      <c r="J77" s="110">
        <f t="shared" si="26"/>
        <v>27</v>
      </c>
      <c r="K77" s="111">
        <f t="shared" ca="1" si="0"/>
        <v>1</v>
      </c>
      <c r="L77" s="111">
        <f t="shared" ca="1" si="1"/>
        <v>1</v>
      </c>
      <c r="M77" s="112" t="e">
        <f t="shared" ca="1" si="27"/>
        <v>#VALUE!</v>
      </c>
      <c r="N77" s="112" t="e">
        <f t="shared" ca="1" si="28"/>
        <v>#VALUE!</v>
      </c>
      <c r="O77" s="113">
        <f t="shared" si="2"/>
        <v>45000</v>
      </c>
      <c r="P77" s="114">
        <f t="shared" ref="P77:Q77" ca="1" si="289">0.1+0.11/(0.1+MAX((K77/$H77),(0.5-(0.01*(0.7*$F77/$H77))-0.01*$E$2)))</f>
        <v>0.37777777777777777</v>
      </c>
      <c r="Q77" s="114">
        <f t="shared" ca="1" si="289"/>
        <v>0.37777777777777777</v>
      </c>
      <c r="R77" s="113" t="e">
        <f t="shared" ca="1" si="4"/>
        <v>#VALUE!</v>
      </c>
      <c r="S77" s="113" t="e">
        <f t="shared" ca="1" si="5"/>
        <v>#VALUE!</v>
      </c>
      <c r="T77" s="115" t="e">
        <f t="shared" ca="1" si="6"/>
        <v>#VALUE!</v>
      </c>
      <c r="U77" s="115" t="e">
        <f t="shared" ca="1" si="7"/>
        <v>#VALUE!</v>
      </c>
      <c r="V77" s="116" t="e">
        <f t="shared" ref="V77:W77" ca="1" si="290">IF(T77*K77&gt;=((0.5*$H77)-$I77),((T77*K77)-(0.5*$H77)+$I77),(0.5*$H77)-(T77*K77)-$I77)</f>
        <v>#VALUE!</v>
      </c>
      <c r="W77" s="116" t="e">
        <f t="shared" ca="1" si="290"/>
        <v>#VALUE!</v>
      </c>
      <c r="X77" s="111" t="e">
        <f t="shared" ref="X77:Y77" ca="1" si="291">(T77*K77)+(0.5*$H77)-$I77</f>
        <v>#VALUE!</v>
      </c>
      <c r="Y77" s="111" t="e">
        <f t="shared" ca="1" si="291"/>
        <v>#VALUE!</v>
      </c>
      <c r="Z77" s="116">
        <f t="shared" ca="1" si="10"/>
        <v>5.9125459861944414</v>
      </c>
      <c r="AA77" s="116">
        <f t="shared" ca="1" si="11"/>
        <v>5.9125459861944414</v>
      </c>
      <c r="AB77" s="116">
        <f t="shared" ref="AB77:AC77" ca="1" si="292">($H$2+((1-$H$2)/(1+50*(K77/$H77)^2)))*$J77</f>
        <v>26.502631578947369</v>
      </c>
      <c r="AC77" s="116">
        <f t="shared" ca="1" si="292"/>
        <v>26.502631578947369</v>
      </c>
      <c r="AD77" s="116" t="e">
        <f t="shared" ca="1" si="13"/>
        <v>#VALUE!</v>
      </c>
      <c r="AE77" s="116" t="e">
        <f t="shared" ca="1" si="14"/>
        <v>#VALUE!</v>
      </c>
      <c r="AF77" s="117" t="e">
        <f t="shared" ca="1" si="15"/>
        <v>#VALUE!</v>
      </c>
      <c r="AG77" s="128" t="e">
        <f t="shared" ca="1" si="16"/>
        <v>#VALUE!</v>
      </c>
      <c r="AH77" s="119" t="e">
        <f t="shared" ca="1" si="17"/>
        <v>#VALUE!</v>
      </c>
      <c r="AI77" s="120" t="e">
        <f t="shared" ca="1" si="18"/>
        <v>#VALUE!</v>
      </c>
      <c r="AJ77" s="121" t="e">
        <f t="shared" ca="1" si="19"/>
        <v>#VALUE!</v>
      </c>
      <c r="AK77" s="129"/>
      <c r="AL77" s="129"/>
      <c r="AM77" s="129"/>
      <c r="AN77" s="129"/>
      <c r="AO77" s="121">
        <f t="shared" si="20"/>
        <v>0</v>
      </c>
      <c r="AP77" s="121">
        <f t="shared" si="21"/>
        <v>0</v>
      </c>
      <c r="AQ77" s="124"/>
      <c r="AR77" s="8"/>
      <c r="AS77" s="84"/>
      <c r="AT77" s="8"/>
      <c r="AU77" s="8"/>
      <c r="AV77" s="8"/>
      <c r="AW77" s="8"/>
      <c r="AX77" s="8"/>
    </row>
    <row r="78" spans="1:50" ht="19.5" customHeight="1">
      <c r="A78" s="125" t="str">
        <f ca="1">Locsolieu!A73</f>
        <v>205</v>
      </c>
      <c r="B78" s="126">
        <f ca="1">Locsolieu!C73</f>
        <v>3.0367999999999999</v>
      </c>
      <c r="C78" s="106">
        <f ca="1">Locsolieu!D73*$C$4</f>
        <v>7.9909999999999995E-2</v>
      </c>
      <c r="D78" s="107">
        <f ca="1">Locsolieu!E73*$C$4</f>
        <v>8.6220000000000005E-2</v>
      </c>
      <c r="E78" s="127">
        <f ca="1">Locsolieu!F73</f>
        <v>2.6408</v>
      </c>
      <c r="F78" s="109">
        <v>510</v>
      </c>
      <c r="G78" s="110">
        <v>20</v>
      </c>
      <c r="H78" s="110">
        <v>30</v>
      </c>
      <c r="I78" s="110">
        <v>3</v>
      </c>
      <c r="J78" s="110">
        <f t="shared" si="26"/>
        <v>27</v>
      </c>
      <c r="K78" s="111">
        <f t="shared" ca="1" si="0"/>
        <v>2.6313883034773444</v>
      </c>
      <c r="L78" s="111">
        <f t="shared" ca="1" si="1"/>
        <v>3.2649197212965766</v>
      </c>
      <c r="M78" s="112" t="e">
        <f t="shared" ca="1" si="27"/>
        <v>#VALUE!</v>
      </c>
      <c r="N78" s="112" t="e">
        <f t="shared" ca="1" si="28"/>
        <v>#VALUE!</v>
      </c>
      <c r="O78" s="113">
        <f t="shared" si="2"/>
        <v>45000</v>
      </c>
      <c r="P78" s="114">
        <f t="shared" ref="P78:Q78" ca="1" si="293">0.1+0.11/(0.1+MAX((K78/$H78),(0.5-(0.01*(0.7*$F78/$H78))-0.01*$E$2)))</f>
        <v>0.37777777777777777</v>
      </c>
      <c r="Q78" s="114">
        <f t="shared" ca="1" si="293"/>
        <v>0.37777777777777777</v>
      </c>
      <c r="R78" s="113" t="e">
        <f t="shared" ca="1" si="4"/>
        <v>#VALUE!</v>
      </c>
      <c r="S78" s="113" t="e">
        <f t="shared" ca="1" si="5"/>
        <v>#VALUE!</v>
      </c>
      <c r="T78" s="115" t="e">
        <f t="shared" ca="1" si="6"/>
        <v>#VALUE!</v>
      </c>
      <c r="U78" s="115" t="e">
        <f t="shared" ca="1" si="7"/>
        <v>#VALUE!</v>
      </c>
      <c r="V78" s="116" t="e">
        <f t="shared" ref="V78:W78" ca="1" si="294">IF(T78*K78&gt;=((0.5*$H78)-$I78),((T78*K78)-(0.5*$H78)+$I78),(0.5*$H78)-(T78*K78)-$I78)</f>
        <v>#VALUE!</v>
      </c>
      <c r="W78" s="116" t="e">
        <f t="shared" ca="1" si="294"/>
        <v>#VALUE!</v>
      </c>
      <c r="X78" s="111" t="e">
        <f t="shared" ref="X78:Y78" ca="1" si="295">(T78*K78)+(0.5*$H78)-$I78</f>
        <v>#VALUE!</v>
      </c>
      <c r="Y78" s="111" t="e">
        <f t="shared" ca="1" si="295"/>
        <v>#VALUE!</v>
      </c>
      <c r="Z78" s="116">
        <f t="shared" ca="1" si="10"/>
        <v>2.1422953063218451</v>
      </c>
      <c r="AA78" s="116">
        <f t="shared" ca="1" si="11"/>
        <v>1.8629390954079059</v>
      </c>
      <c r="AB78" s="116">
        <f t="shared" ref="AB78:AC78" ca="1" si="296">($H$2+((1-$H$2)/(1+50*(K78/$H78)^2)))*$J78</f>
        <v>24.374691261756105</v>
      </c>
      <c r="AC78" s="116">
        <f t="shared" ca="1" si="296"/>
        <v>23.485163150065318</v>
      </c>
      <c r="AD78" s="116" t="e">
        <f t="shared" ca="1" si="13"/>
        <v>#VALUE!</v>
      </c>
      <c r="AE78" s="116" t="e">
        <f t="shared" ca="1" si="14"/>
        <v>#VALUE!</v>
      </c>
      <c r="AF78" s="117" t="e">
        <f t="shared" ca="1" si="15"/>
        <v>#VALUE!</v>
      </c>
      <c r="AG78" s="128" t="e">
        <f t="shared" ca="1" si="16"/>
        <v>#VALUE!</v>
      </c>
      <c r="AH78" s="119" t="e">
        <f t="shared" ca="1" si="17"/>
        <v>#VALUE!</v>
      </c>
      <c r="AI78" s="120" t="e">
        <f t="shared" ca="1" si="18"/>
        <v>#VALUE!</v>
      </c>
      <c r="AJ78" s="121" t="e">
        <f t="shared" ca="1" si="19"/>
        <v>#VALUE!</v>
      </c>
      <c r="AK78" s="129"/>
      <c r="AL78" s="129"/>
      <c r="AM78" s="129"/>
      <c r="AN78" s="129"/>
      <c r="AO78" s="121">
        <f t="shared" si="20"/>
        <v>0</v>
      </c>
      <c r="AP78" s="121">
        <f t="shared" si="21"/>
        <v>0</v>
      </c>
      <c r="AQ78" s="124"/>
      <c r="AR78" s="8"/>
      <c r="AS78" s="84"/>
      <c r="AT78" s="8"/>
      <c r="AU78" s="8"/>
      <c r="AV78" s="8"/>
      <c r="AW78" s="8"/>
      <c r="AX78" s="8"/>
    </row>
    <row r="79" spans="1:50" ht="19.5" customHeight="1">
      <c r="A79" s="125" t="str">
        <f ca="1">Locsolieu!A74</f>
        <v>206</v>
      </c>
      <c r="B79" s="126">
        <f ca="1">Locsolieu!C74</f>
        <v>15.366099999999999</v>
      </c>
      <c r="C79" s="106">
        <f ca="1">Locsolieu!D74*$C$4</f>
        <v>1.6549999999999999E-2</v>
      </c>
      <c r="D79" s="107">
        <f ca="1">Locsolieu!E74*$C$4</f>
        <v>3.4209999999999997E-2</v>
      </c>
      <c r="E79" s="127">
        <f ca="1">Locsolieu!F74</f>
        <v>15.069100000000001</v>
      </c>
      <c r="F79" s="109">
        <v>510</v>
      </c>
      <c r="G79" s="110">
        <v>20</v>
      </c>
      <c r="H79" s="110">
        <v>30</v>
      </c>
      <c r="I79" s="110">
        <v>3</v>
      </c>
      <c r="J79" s="110">
        <f t="shared" si="26"/>
        <v>27</v>
      </c>
      <c r="K79" s="111">
        <f t="shared" ca="1" si="0"/>
        <v>1</v>
      </c>
      <c r="L79" s="111">
        <f t="shared" ca="1" si="1"/>
        <v>1</v>
      </c>
      <c r="M79" s="112" t="e">
        <f t="shared" ca="1" si="27"/>
        <v>#VALUE!</v>
      </c>
      <c r="N79" s="112" t="e">
        <f t="shared" ca="1" si="28"/>
        <v>#VALUE!</v>
      </c>
      <c r="O79" s="113">
        <f t="shared" si="2"/>
        <v>45000</v>
      </c>
      <c r="P79" s="114">
        <f t="shared" ref="P79:Q79" ca="1" si="297">0.1+0.11/(0.1+MAX((K79/$H79),(0.5-(0.01*(0.7*$F79/$H79))-0.01*$E$2)))</f>
        <v>0.37777777777777777</v>
      </c>
      <c r="Q79" s="114">
        <f t="shared" ca="1" si="297"/>
        <v>0.37777777777777777</v>
      </c>
      <c r="R79" s="113" t="e">
        <f t="shared" ca="1" si="4"/>
        <v>#VALUE!</v>
      </c>
      <c r="S79" s="113" t="e">
        <f t="shared" ca="1" si="5"/>
        <v>#VALUE!</v>
      </c>
      <c r="T79" s="115" t="e">
        <f t="shared" ca="1" si="6"/>
        <v>#VALUE!</v>
      </c>
      <c r="U79" s="115" t="e">
        <f t="shared" ca="1" si="7"/>
        <v>#VALUE!</v>
      </c>
      <c r="V79" s="116" t="e">
        <f t="shared" ref="V79:W79" ca="1" si="298">IF(T79*K79&gt;=((0.5*$H79)-$I79),((T79*K79)-(0.5*$H79)+$I79),(0.5*$H79)-(T79*K79)-$I79)</f>
        <v>#VALUE!</v>
      </c>
      <c r="W79" s="116" t="e">
        <f t="shared" ca="1" si="298"/>
        <v>#VALUE!</v>
      </c>
      <c r="X79" s="111" t="e">
        <f t="shared" ref="X79:Y79" ca="1" si="299">(T79*K79)+(0.5*$H79)-$I79</f>
        <v>#VALUE!</v>
      </c>
      <c r="Y79" s="111" t="e">
        <f t="shared" ca="1" si="299"/>
        <v>#VALUE!</v>
      </c>
      <c r="Z79" s="116">
        <f t="shared" ca="1" si="10"/>
        <v>10.839938061931013</v>
      </c>
      <c r="AA79" s="116">
        <f t="shared" ca="1" si="11"/>
        <v>10.630420903745559</v>
      </c>
      <c r="AB79" s="116">
        <f t="shared" ref="AB79:AC79" ca="1" si="300">($H$2+((1-$H$2)/(1+50*(K79/$H79)^2)))*$J79</f>
        <v>26.502631578947369</v>
      </c>
      <c r="AC79" s="116">
        <f t="shared" ca="1" si="300"/>
        <v>26.502631578947369</v>
      </c>
      <c r="AD79" s="116" t="e">
        <f t="shared" ca="1" si="13"/>
        <v>#VALUE!</v>
      </c>
      <c r="AE79" s="116" t="e">
        <f t="shared" ca="1" si="14"/>
        <v>#VALUE!</v>
      </c>
      <c r="AF79" s="117" t="e">
        <f t="shared" ca="1" si="15"/>
        <v>#VALUE!</v>
      </c>
      <c r="AG79" s="128" t="e">
        <f t="shared" ca="1" si="16"/>
        <v>#VALUE!</v>
      </c>
      <c r="AH79" s="119" t="e">
        <f t="shared" ca="1" si="17"/>
        <v>#VALUE!</v>
      </c>
      <c r="AI79" s="120" t="e">
        <f t="shared" ca="1" si="18"/>
        <v>#VALUE!</v>
      </c>
      <c r="AJ79" s="121" t="e">
        <f t="shared" ca="1" si="19"/>
        <v>#VALUE!</v>
      </c>
      <c r="AK79" s="129"/>
      <c r="AL79" s="129"/>
      <c r="AM79" s="129"/>
      <c r="AN79" s="129"/>
      <c r="AO79" s="121">
        <f t="shared" si="20"/>
        <v>0</v>
      </c>
      <c r="AP79" s="121">
        <f t="shared" si="21"/>
        <v>0</v>
      </c>
      <c r="AQ79" s="124"/>
      <c r="AR79" s="8"/>
      <c r="AS79" s="84"/>
      <c r="AT79" s="8"/>
      <c r="AU79" s="8"/>
      <c r="AV79" s="8"/>
      <c r="AW79" s="8"/>
      <c r="AX79" s="8"/>
    </row>
    <row r="80" spans="1:50" ht="19.5" customHeight="1">
      <c r="A80" s="125" t="str">
        <f ca="1">Locsolieu!A75</f>
        <v>207</v>
      </c>
      <c r="B80" s="126">
        <f ca="1">Locsolieu!C75</f>
        <v>8.9845000000000006</v>
      </c>
      <c r="C80" s="106">
        <f ca="1">Locsolieu!D75*$C$4</f>
        <v>3.7789999999999997E-2</v>
      </c>
      <c r="D80" s="107">
        <f ca="1">Locsolieu!E75*$C$4</f>
        <v>3.7789999999999997E-2</v>
      </c>
      <c r="E80" s="127">
        <f ca="1">Locsolieu!F75</f>
        <v>8.9845000000000006</v>
      </c>
      <c r="F80" s="109">
        <v>510</v>
      </c>
      <c r="G80" s="110">
        <v>20</v>
      </c>
      <c r="H80" s="110">
        <v>30</v>
      </c>
      <c r="I80" s="110">
        <v>3</v>
      </c>
      <c r="J80" s="110">
        <f t="shared" si="26"/>
        <v>27</v>
      </c>
      <c r="K80" s="111">
        <f t="shared" ca="1" si="0"/>
        <v>1</v>
      </c>
      <c r="L80" s="111">
        <f t="shared" ca="1" si="1"/>
        <v>1</v>
      </c>
      <c r="M80" s="112" t="e">
        <f t="shared" ca="1" si="27"/>
        <v>#VALUE!</v>
      </c>
      <c r="N80" s="112" t="e">
        <f t="shared" ca="1" si="28"/>
        <v>#VALUE!</v>
      </c>
      <c r="O80" s="113">
        <f t="shared" si="2"/>
        <v>45000</v>
      </c>
      <c r="P80" s="114">
        <f t="shared" ref="P80:Q80" ca="1" si="301">0.1+0.11/(0.1+MAX((K80/$H80),(0.5-(0.01*(0.7*$F80/$H80))-0.01*$E$2)))</f>
        <v>0.37777777777777777</v>
      </c>
      <c r="Q80" s="114">
        <f t="shared" ca="1" si="301"/>
        <v>0.37777777777777777</v>
      </c>
      <c r="R80" s="113" t="e">
        <f t="shared" ca="1" si="4"/>
        <v>#VALUE!</v>
      </c>
      <c r="S80" s="113" t="e">
        <f t="shared" ca="1" si="5"/>
        <v>#VALUE!</v>
      </c>
      <c r="T80" s="115" t="e">
        <f t="shared" ca="1" si="6"/>
        <v>#VALUE!</v>
      </c>
      <c r="U80" s="115" t="e">
        <f t="shared" ca="1" si="7"/>
        <v>#VALUE!</v>
      </c>
      <c r="V80" s="116" t="e">
        <f t="shared" ref="V80:W80" ca="1" si="302">IF(T80*K80&gt;=((0.5*$H80)-$I80),((T80*K80)-(0.5*$H80)+$I80),(0.5*$H80)-(T80*K80)-$I80)</f>
        <v>#VALUE!</v>
      </c>
      <c r="W80" s="116" t="e">
        <f t="shared" ca="1" si="302"/>
        <v>#VALUE!</v>
      </c>
      <c r="X80" s="111" t="e">
        <f t="shared" ref="X80:Y80" ca="1" si="303">(T80*K80)+(0.5*$H80)-$I80</f>
        <v>#VALUE!</v>
      </c>
      <c r="Y80" s="111" t="e">
        <f t="shared" ca="1" si="303"/>
        <v>#VALUE!</v>
      </c>
      <c r="Z80" s="116">
        <f t="shared" ca="1" si="10"/>
        <v>6.3380703963542597</v>
      </c>
      <c r="AA80" s="116">
        <f t="shared" ca="1" si="11"/>
        <v>6.3380703963542597</v>
      </c>
      <c r="AB80" s="116">
        <f t="shared" ref="AB80:AC80" ca="1" si="304">($H$2+((1-$H$2)/(1+50*(K80/$H80)^2)))*$J80</f>
        <v>26.502631578947369</v>
      </c>
      <c r="AC80" s="116">
        <f t="shared" ca="1" si="304"/>
        <v>26.502631578947369</v>
      </c>
      <c r="AD80" s="116" t="e">
        <f t="shared" ca="1" si="13"/>
        <v>#VALUE!</v>
      </c>
      <c r="AE80" s="116" t="e">
        <f t="shared" ca="1" si="14"/>
        <v>#VALUE!</v>
      </c>
      <c r="AF80" s="117" t="e">
        <f t="shared" ca="1" si="15"/>
        <v>#VALUE!</v>
      </c>
      <c r="AG80" s="128" t="e">
        <f t="shared" ca="1" si="16"/>
        <v>#VALUE!</v>
      </c>
      <c r="AH80" s="119" t="e">
        <f t="shared" ca="1" si="17"/>
        <v>#VALUE!</v>
      </c>
      <c r="AI80" s="120" t="e">
        <f t="shared" ca="1" si="18"/>
        <v>#VALUE!</v>
      </c>
      <c r="AJ80" s="121" t="e">
        <f t="shared" ca="1" si="19"/>
        <v>#VALUE!</v>
      </c>
      <c r="AK80" s="129"/>
      <c r="AL80" s="129"/>
      <c r="AM80" s="129"/>
      <c r="AN80" s="129"/>
      <c r="AO80" s="121">
        <f t="shared" si="20"/>
        <v>0</v>
      </c>
      <c r="AP80" s="121">
        <f t="shared" si="21"/>
        <v>0</v>
      </c>
      <c r="AQ80" s="124"/>
      <c r="AR80" s="8"/>
      <c r="AS80" s="84"/>
      <c r="AT80" s="8"/>
      <c r="AU80" s="8"/>
      <c r="AV80" s="8"/>
      <c r="AW80" s="8"/>
      <c r="AX80" s="8"/>
    </row>
    <row r="81" spans="1:50" ht="19.5" customHeight="1">
      <c r="A81" s="125" t="str">
        <f ca="1">Locsolieu!A76</f>
        <v>208</v>
      </c>
      <c r="B81" s="126">
        <f ca="1">Locsolieu!C76</f>
        <v>3.1204999999999998</v>
      </c>
      <c r="C81" s="106">
        <f ca="1">Locsolieu!D76*$C$4</f>
        <v>1.7059999999999999E-2</v>
      </c>
      <c r="D81" s="107">
        <f ca="1">Locsolieu!E76*$C$4</f>
        <v>2.1530000000000001E-2</v>
      </c>
      <c r="E81" s="127">
        <f ca="1">Locsolieu!F76</f>
        <v>2.7244999999999999</v>
      </c>
      <c r="F81" s="109">
        <v>510</v>
      </c>
      <c r="G81" s="110">
        <v>20</v>
      </c>
      <c r="H81" s="110">
        <v>30</v>
      </c>
      <c r="I81" s="110">
        <v>3</v>
      </c>
      <c r="J81" s="110">
        <f t="shared" si="26"/>
        <v>27</v>
      </c>
      <c r="K81" s="111">
        <f t="shared" ca="1" si="0"/>
        <v>1</v>
      </c>
      <c r="L81" s="111">
        <f t="shared" ca="1" si="1"/>
        <v>1</v>
      </c>
      <c r="M81" s="112" t="e">
        <f t="shared" ca="1" si="27"/>
        <v>#VALUE!</v>
      </c>
      <c r="N81" s="112" t="e">
        <f t="shared" ca="1" si="28"/>
        <v>#VALUE!</v>
      </c>
      <c r="O81" s="113">
        <f t="shared" si="2"/>
        <v>45000</v>
      </c>
      <c r="P81" s="114">
        <f t="shared" ref="P81:Q81" ca="1" si="305">0.1+0.11/(0.1+MAX((K81/$H81),(0.5-(0.01*(0.7*$F81/$H81))-0.01*$E$2)))</f>
        <v>0.37777777777777777</v>
      </c>
      <c r="Q81" s="114">
        <f t="shared" ca="1" si="305"/>
        <v>0.37777777777777777</v>
      </c>
      <c r="R81" s="113" t="e">
        <f t="shared" ca="1" si="4"/>
        <v>#VALUE!</v>
      </c>
      <c r="S81" s="113" t="e">
        <f t="shared" ca="1" si="5"/>
        <v>#VALUE!</v>
      </c>
      <c r="T81" s="115" t="e">
        <f t="shared" ca="1" si="6"/>
        <v>#VALUE!</v>
      </c>
      <c r="U81" s="115" t="e">
        <f t="shared" ca="1" si="7"/>
        <v>#VALUE!</v>
      </c>
      <c r="V81" s="116" t="e">
        <f t="shared" ref="V81:W81" ca="1" si="306">IF(T81*K81&gt;=((0.5*$H81)-$I81),((T81*K81)-(0.5*$H81)+$I81),(0.5*$H81)-(T81*K81)-$I81)</f>
        <v>#VALUE!</v>
      </c>
      <c r="W81" s="116" t="e">
        <f t="shared" ca="1" si="306"/>
        <v>#VALUE!</v>
      </c>
      <c r="X81" s="111" t="e">
        <f t="shared" ref="X81:Y81" ca="1" si="307">(T81*K81)+(0.5*$H81)-$I81</f>
        <v>#VALUE!</v>
      </c>
      <c r="Y81" s="111" t="e">
        <f t="shared" ca="1" si="307"/>
        <v>#VALUE!</v>
      </c>
      <c r="Z81" s="116">
        <f t="shared" ca="1" si="10"/>
        <v>2.201341050901382</v>
      </c>
      <c r="AA81" s="116">
        <f t="shared" ca="1" si="11"/>
        <v>1.9219848399874431</v>
      </c>
      <c r="AB81" s="116">
        <f t="shared" ref="AB81:AC81" ca="1" si="308">($H$2+((1-$H$2)/(1+50*(K81/$H81)^2)))*$J81</f>
        <v>26.502631578947369</v>
      </c>
      <c r="AC81" s="116">
        <f t="shared" ca="1" si="308"/>
        <v>26.502631578947369</v>
      </c>
      <c r="AD81" s="116" t="e">
        <f t="shared" ca="1" si="13"/>
        <v>#VALUE!</v>
      </c>
      <c r="AE81" s="116" t="e">
        <f t="shared" ca="1" si="14"/>
        <v>#VALUE!</v>
      </c>
      <c r="AF81" s="117" t="e">
        <f t="shared" ca="1" si="15"/>
        <v>#VALUE!</v>
      </c>
      <c r="AG81" s="128" t="e">
        <f t="shared" ca="1" si="16"/>
        <v>#VALUE!</v>
      </c>
      <c r="AH81" s="119" t="e">
        <f t="shared" ca="1" si="17"/>
        <v>#VALUE!</v>
      </c>
      <c r="AI81" s="120" t="e">
        <f t="shared" ca="1" si="18"/>
        <v>#VALUE!</v>
      </c>
      <c r="AJ81" s="121" t="e">
        <f t="shared" ca="1" si="19"/>
        <v>#VALUE!</v>
      </c>
      <c r="AK81" s="129"/>
      <c r="AL81" s="129"/>
      <c r="AM81" s="129"/>
      <c r="AN81" s="129"/>
      <c r="AO81" s="121">
        <f t="shared" si="20"/>
        <v>0</v>
      </c>
      <c r="AP81" s="121">
        <f t="shared" si="21"/>
        <v>0</v>
      </c>
      <c r="AQ81" s="130"/>
      <c r="AR81" s="8"/>
      <c r="AS81" s="84"/>
      <c r="AT81" s="8"/>
      <c r="AU81" s="8"/>
      <c r="AV81" s="8"/>
      <c r="AW81" s="8"/>
      <c r="AX81" s="8"/>
    </row>
    <row r="82" spans="1:50" ht="19.5" customHeight="1">
      <c r="A82" s="125" t="str">
        <f ca="1">Locsolieu!A77</f>
        <v>209</v>
      </c>
      <c r="B82" s="126">
        <f ca="1">Locsolieu!C77</f>
        <v>15.3725</v>
      </c>
      <c r="C82" s="106">
        <f ca="1">Locsolieu!D77*$C$4</f>
        <v>1.6799999999999999E-2</v>
      </c>
      <c r="D82" s="107">
        <f ca="1">Locsolieu!E77*$C$4</f>
        <v>3.4509999999999999E-2</v>
      </c>
      <c r="E82" s="127">
        <f ca="1">Locsolieu!F77</f>
        <v>15.0755</v>
      </c>
      <c r="F82" s="109">
        <v>510</v>
      </c>
      <c r="G82" s="110">
        <v>20</v>
      </c>
      <c r="H82" s="110">
        <v>30</v>
      </c>
      <c r="I82" s="110">
        <v>3</v>
      </c>
      <c r="J82" s="110">
        <f t="shared" si="26"/>
        <v>27</v>
      </c>
      <c r="K82" s="111">
        <f t="shared" ca="1" si="0"/>
        <v>1</v>
      </c>
      <c r="L82" s="111">
        <f t="shared" ca="1" si="1"/>
        <v>1</v>
      </c>
      <c r="M82" s="112" t="e">
        <f t="shared" ca="1" si="27"/>
        <v>#VALUE!</v>
      </c>
      <c r="N82" s="112" t="e">
        <f t="shared" ca="1" si="28"/>
        <v>#VALUE!</v>
      </c>
      <c r="O82" s="113">
        <f t="shared" si="2"/>
        <v>45000</v>
      </c>
      <c r="P82" s="114">
        <f t="shared" ref="P82:Q82" ca="1" si="309">0.1+0.11/(0.1+MAX((K82/$H82),(0.5-(0.01*(0.7*$F82/$H82))-0.01*$E$2)))</f>
        <v>0.37777777777777777</v>
      </c>
      <c r="Q82" s="114">
        <f t="shared" ca="1" si="309"/>
        <v>0.37777777777777777</v>
      </c>
      <c r="R82" s="113" t="e">
        <f t="shared" ca="1" si="4"/>
        <v>#VALUE!</v>
      </c>
      <c r="S82" s="113" t="e">
        <f t="shared" ca="1" si="5"/>
        <v>#VALUE!</v>
      </c>
      <c r="T82" s="115" t="e">
        <f t="shared" ca="1" si="6"/>
        <v>#VALUE!</v>
      </c>
      <c r="U82" s="115" t="e">
        <f t="shared" ca="1" si="7"/>
        <v>#VALUE!</v>
      </c>
      <c r="V82" s="116" t="e">
        <f t="shared" ref="V82:W82" ca="1" si="310">IF(T82*K82&gt;=((0.5*$H82)-$I82),((T82*K82)-(0.5*$H82)+$I82),(0.5*$H82)-(T82*K82)-$I82)</f>
        <v>#VALUE!</v>
      </c>
      <c r="W82" s="116" t="e">
        <f t="shared" ca="1" si="310"/>
        <v>#VALUE!</v>
      </c>
      <c r="X82" s="111" t="e">
        <f t="shared" ref="X82:Y82" ca="1" si="311">(T82*K82)+(0.5*$H82)-$I82</f>
        <v>#VALUE!</v>
      </c>
      <c r="Y82" s="111" t="e">
        <f t="shared" ca="1" si="311"/>
        <v>#VALUE!</v>
      </c>
      <c r="Z82" s="116">
        <f t="shared" ca="1" si="10"/>
        <v>10.844452909784168</v>
      </c>
      <c r="AA82" s="116">
        <f t="shared" ca="1" si="11"/>
        <v>10.634935751598714</v>
      </c>
      <c r="AB82" s="116">
        <f t="shared" ref="AB82:AC82" ca="1" si="312">($H$2+((1-$H$2)/(1+50*(K82/$H82)^2)))*$J82</f>
        <v>26.502631578947369</v>
      </c>
      <c r="AC82" s="116">
        <f t="shared" ca="1" si="312"/>
        <v>26.502631578947369</v>
      </c>
      <c r="AD82" s="116" t="e">
        <f t="shared" ca="1" si="13"/>
        <v>#VALUE!</v>
      </c>
      <c r="AE82" s="116" t="e">
        <f t="shared" ca="1" si="14"/>
        <v>#VALUE!</v>
      </c>
      <c r="AF82" s="117" t="e">
        <f t="shared" ca="1" si="15"/>
        <v>#VALUE!</v>
      </c>
      <c r="AG82" s="128" t="e">
        <f t="shared" ca="1" si="16"/>
        <v>#VALUE!</v>
      </c>
      <c r="AH82" s="119" t="e">
        <f t="shared" ca="1" si="17"/>
        <v>#VALUE!</v>
      </c>
      <c r="AI82" s="120" t="e">
        <f t="shared" ca="1" si="18"/>
        <v>#VALUE!</v>
      </c>
      <c r="AJ82" s="121" t="e">
        <f t="shared" ca="1" si="19"/>
        <v>#VALUE!</v>
      </c>
      <c r="AK82" s="129"/>
      <c r="AL82" s="129"/>
      <c r="AM82" s="129"/>
      <c r="AN82" s="129"/>
      <c r="AO82" s="121">
        <f t="shared" si="20"/>
        <v>0</v>
      </c>
      <c r="AP82" s="121">
        <f t="shared" si="21"/>
        <v>0</v>
      </c>
      <c r="AQ82" s="130"/>
      <c r="AR82" s="8"/>
      <c r="AS82" s="84"/>
      <c r="AT82" s="8"/>
      <c r="AU82" s="8"/>
      <c r="AV82" s="8"/>
      <c r="AW82" s="8"/>
      <c r="AX82" s="8"/>
    </row>
    <row r="83" spans="1:50" ht="19.5" customHeight="1">
      <c r="A83" s="125" t="str">
        <f ca="1">Locsolieu!A78</f>
        <v>210</v>
      </c>
      <c r="B83" s="126">
        <f ca="1">Locsolieu!C78</f>
        <v>8.9902999999999995</v>
      </c>
      <c r="C83" s="106">
        <f ca="1">Locsolieu!D78*$C$4</f>
        <v>3.7429999999999998E-2</v>
      </c>
      <c r="D83" s="107">
        <f ca="1">Locsolieu!E78*$C$4</f>
        <v>3.7429999999999998E-2</v>
      </c>
      <c r="E83" s="127">
        <f ca="1">Locsolieu!F78</f>
        <v>8.9902999999999995</v>
      </c>
      <c r="F83" s="109">
        <v>510</v>
      </c>
      <c r="G83" s="110">
        <v>20</v>
      </c>
      <c r="H83" s="110">
        <v>30</v>
      </c>
      <c r="I83" s="110">
        <v>3</v>
      </c>
      <c r="J83" s="110">
        <f t="shared" si="26"/>
        <v>27</v>
      </c>
      <c r="K83" s="111">
        <f t="shared" ca="1" si="0"/>
        <v>1</v>
      </c>
      <c r="L83" s="111">
        <f t="shared" ca="1" si="1"/>
        <v>1</v>
      </c>
      <c r="M83" s="112" t="e">
        <f t="shared" ca="1" si="27"/>
        <v>#VALUE!</v>
      </c>
      <c r="N83" s="112" t="e">
        <f t="shared" ca="1" si="28"/>
        <v>#VALUE!</v>
      </c>
      <c r="O83" s="113">
        <f t="shared" si="2"/>
        <v>45000</v>
      </c>
      <c r="P83" s="114">
        <f t="shared" ref="P83:Q83" ca="1" si="313">0.1+0.11/(0.1+MAX((K83/$H83),(0.5-(0.01*(0.7*$F83/$H83))-0.01*$E$2)))</f>
        <v>0.37777777777777777</v>
      </c>
      <c r="Q83" s="114">
        <f t="shared" ca="1" si="313"/>
        <v>0.37777777777777777</v>
      </c>
      <c r="R83" s="113" t="e">
        <f t="shared" ca="1" si="4"/>
        <v>#VALUE!</v>
      </c>
      <c r="S83" s="113" t="e">
        <f t="shared" ca="1" si="5"/>
        <v>#VALUE!</v>
      </c>
      <c r="T83" s="115" t="e">
        <f t="shared" ca="1" si="6"/>
        <v>#VALUE!</v>
      </c>
      <c r="U83" s="115" t="e">
        <f t="shared" ca="1" si="7"/>
        <v>#VALUE!</v>
      </c>
      <c r="V83" s="116" t="e">
        <f t="shared" ref="V83:W83" ca="1" si="314">IF(T83*K83&gt;=((0.5*$H83)-$I83),((T83*K83)-(0.5*$H83)+$I83),(0.5*$H83)-(T83*K83)-$I83)</f>
        <v>#VALUE!</v>
      </c>
      <c r="W83" s="116" t="e">
        <f t="shared" ca="1" si="314"/>
        <v>#VALUE!</v>
      </c>
      <c r="X83" s="111" t="e">
        <f t="shared" ref="X83:Y83" ca="1" si="315">(T83*K83)+(0.5*$H83)-$I83</f>
        <v>#VALUE!</v>
      </c>
      <c r="Y83" s="111" t="e">
        <f t="shared" ca="1" si="315"/>
        <v>#VALUE!</v>
      </c>
      <c r="Z83" s="116">
        <f t="shared" ca="1" si="10"/>
        <v>6.3421619772211812</v>
      </c>
      <c r="AA83" s="116">
        <f t="shared" ca="1" si="11"/>
        <v>6.3421619772211812</v>
      </c>
      <c r="AB83" s="116">
        <f t="shared" ref="AB83:AC83" ca="1" si="316">($H$2+((1-$H$2)/(1+50*(K83/$H83)^2)))*$J83</f>
        <v>26.502631578947369</v>
      </c>
      <c r="AC83" s="116">
        <f t="shared" ca="1" si="316"/>
        <v>26.502631578947369</v>
      </c>
      <c r="AD83" s="116" t="e">
        <f t="shared" ca="1" si="13"/>
        <v>#VALUE!</v>
      </c>
      <c r="AE83" s="116" t="e">
        <f t="shared" ca="1" si="14"/>
        <v>#VALUE!</v>
      </c>
      <c r="AF83" s="117" t="e">
        <f t="shared" ca="1" si="15"/>
        <v>#VALUE!</v>
      </c>
      <c r="AG83" s="128" t="e">
        <f t="shared" ca="1" si="16"/>
        <v>#VALUE!</v>
      </c>
      <c r="AH83" s="119" t="e">
        <f t="shared" ca="1" si="17"/>
        <v>#VALUE!</v>
      </c>
      <c r="AI83" s="120" t="e">
        <f t="shared" ca="1" si="18"/>
        <v>#VALUE!</v>
      </c>
      <c r="AJ83" s="121" t="e">
        <f t="shared" ca="1" si="19"/>
        <v>#VALUE!</v>
      </c>
      <c r="AK83" s="129"/>
      <c r="AL83" s="129"/>
      <c r="AM83" s="129"/>
      <c r="AN83" s="129"/>
      <c r="AO83" s="121">
        <f t="shared" si="20"/>
        <v>0</v>
      </c>
      <c r="AP83" s="121">
        <f t="shared" si="21"/>
        <v>0</v>
      </c>
      <c r="AQ83" s="130"/>
      <c r="AR83" s="8"/>
      <c r="AS83" s="84"/>
      <c r="AT83" s="8"/>
      <c r="AU83" s="8"/>
      <c r="AV83" s="8"/>
      <c r="AW83" s="8"/>
      <c r="AX83" s="8"/>
    </row>
    <row r="84" spans="1:50" ht="19.5" customHeight="1">
      <c r="A84" s="125" t="str">
        <f ca="1">Locsolieu!A79</f>
        <v>211</v>
      </c>
      <c r="B84" s="126">
        <f ca="1">Locsolieu!C79</f>
        <v>3.1274999999999999</v>
      </c>
      <c r="C84" s="106">
        <f ca="1">Locsolieu!D79*$C$4</f>
        <v>3.8260000000000002E-2</v>
      </c>
      <c r="D84" s="107">
        <f ca="1">Locsolieu!E79*$C$4</f>
        <v>4.4069999999999998E-2</v>
      </c>
      <c r="E84" s="127">
        <f ca="1">Locsolieu!F79</f>
        <v>2.7315</v>
      </c>
      <c r="F84" s="109">
        <v>510</v>
      </c>
      <c r="G84" s="110">
        <v>20</v>
      </c>
      <c r="H84" s="110">
        <v>30</v>
      </c>
      <c r="I84" s="110">
        <v>3</v>
      </c>
      <c r="J84" s="110">
        <f t="shared" si="26"/>
        <v>27</v>
      </c>
      <c r="K84" s="111">
        <f t="shared" ca="1" si="0"/>
        <v>1.2233413269384494</v>
      </c>
      <c r="L84" s="111">
        <f t="shared" ca="1" si="1"/>
        <v>1.6133992311916527</v>
      </c>
      <c r="M84" s="112" t="e">
        <f t="shared" ca="1" si="27"/>
        <v>#VALUE!</v>
      </c>
      <c r="N84" s="112" t="e">
        <f t="shared" ca="1" si="28"/>
        <v>#VALUE!</v>
      </c>
      <c r="O84" s="113">
        <f t="shared" si="2"/>
        <v>45000</v>
      </c>
      <c r="P84" s="114">
        <f t="shared" ref="P84:Q84" ca="1" si="317">0.1+0.11/(0.1+MAX((K84/$H84),(0.5-(0.01*(0.7*$F84/$H84))-0.01*$E$2)))</f>
        <v>0.37777777777777777</v>
      </c>
      <c r="Q84" s="114">
        <f t="shared" ca="1" si="317"/>
        <v>0.37777777777777777</v>
      </c>
      <c r="R84" s="113" t="e">
        <f t="shared" ca="1" si="4"/>
        <v>#VALUE!</v>
      </c>
      <c r="S84" s="113" t="e">
        <f t="shared" ca="1" si="5"/>
        <v>#VALUE!</v>
      </c>
      <c r="T84" s="115" t="e">
        <f t="shared" ca="1" si="6"/>
        <v>#VALUE!</v>
      </c>
      <c r="U84" s="115" t="e">
        <f t="shared" ca="1" si="7"/>
        <v>#VALUE!</v>
      </c>
      <c r="V84" s="116" t="e">
        <f t="shared" ref="V84:W84" ca="1" si="318">IF(T84*K84&gt;=((0.5*$H84)-$I84),((T84*K84)-(0.5*$H84)+$I84),(0.5*$H84)-(T84*K84)-$I84)</f>
        <v>#VALUE!</v>
      </c>
      <c r="W84" s="116" t="e">
        <f t="shared" ca="1" si="318"/>
        <v>#VALUE!</v>
      </c>
      <c r="X84" s="111" t="e">
        <f t="shared" ref="X84:Y84" ca="1" si="319">(T84*K84)+(0.5*$H84)-$I84</f>
        <v>#VALUE!</v>
      </c>
      <c r="Y84" s="111" t="e">
        <f t="shared" ca="1" si="319"/>
        <v>#VALUE!</v>
      </c>
      <c r="Z84" s="116">
        <f t="shared" ca="1" si="10"/>
        <v>2.2062791657407699</v>
      </c>
      <c r="AA84" s="116">
        <f t="shared" ca="1" si="11"/>
        <v>1.9269229548268307</v>
      </c>
      <c r="AB84" s="116">
        <f t="shared" ref="AB84:AC84" ca="1" si="320">($H$2+((1-$H$2)/(1+50*(K84/$H84)^2)))*$J84</f>
        <v>26.27461424386599</v>
      </c>
      <c r="AC84" s="116">
        <f t="shared" ca="1" si="320"/>
        <v>25.806056338922872</v>
      </c>
      <c r="AD84" s="116" t="e">
        <f t="shared" ca="1" si="13"/>
        <v>#VALUE!</v>
      </c>
      <c r="AE84" s="116" t="e">
        <f t="shared" ca="1" si="14"/>
        <v>#VALUE!</v>
      </c>
      <c r="AF84" s="117" t="e">
        <f t="shared" ca="1" si="15"/>
        <v>#VALUE!</v>
      </c>
      <c r="AG84" s="128" t="e">
        <f t="shared" ca="1" si="16"/>
        <v>#VALUE!</v>
      </c>
      <c r="AH84" s="119" t="e">
        <f t="shared" ca="1" si="17"/>
        <v>#VALUE!</v>
      </c>
      <c r="AI84" s="120" t="e">
        <f t="shared" ca="1" si="18"/>
        <v>#VALUE!</v>
      </c>
      <c r="AJ84" s="121" t="e">
        <f t="shared" ca="1" si="19"/>
        <v>#VALUE!</v>
      </c>
      <c r="AK84" s="129"/>
      <c r="AL84" s="129"/>
      <c r="AM84" s="129"/>
      <c r="AN84" s="129"/>
      <c r="AO84" s="121">
        <f t="shared" si="20"/>
        <v>0</v>
      </c>
      <c r="AP84" s="121">
        <f t="shared" si="21"/>
        <v>0</v>
      </c>
      <c r="AQ84" s="130"/>
      <c r="AR84" s="8"/>
      <c r="AS84" s="84"/>
      <c r="AT84" s="8"/>
      <c r="AU84" s="8"/>
      <c r="AV84" s="8"/>
      <c r="AW84" s="8"/>
      <c r="AX84" s="8"/>
    </row>
    <row r="85" spans="1:50" ht="19.5" customHeight="1">
      <c r="A85" s="125" t="str">
        <f ca="1">Locsolieu!A80</f>
        <v>212</v>
      </c>
      <c r="B85" s="126">
        <f ca="1">Locsolieu!C80</f>
        <v>13.730499999999999</v>
      </c>
      <c r="C85" s="106">
        <f ca="1">Locsolieu!D80*$C$4</f>
        <v>2.2589999999999999E-2</v>
      </c>
      <c r="D85" s="107">
        <f ca="1">Locsolieu!E80*$C$4</f>
        <v>4.3909999999999998E-2</v>
      </c>
      <c r="E85" s="127">
        <f ca="1">Locsolieu!F80</f>
        <v>13.4335</v>
      </c>
      <c r="F85" s="109">
        <v>510</v>
      </c>
      <c r="G85" s="110">
        <v>20</v>
      </c>
      <c r="H85" s="110">
        <v>30</v>
      </c>
      <c r="I85" s="110">
        <v>3</v>
      </c>
      <c r="J85" s="110">
        <f t="shared" si="26"/>
        <v>27</v>
      </c>
      <c r="K85" s="111">
        <f t="shared" ca="1" si="0"/>
        <v>1</v>
      </c>
      <c r="L85" s="111">
        <f t="shared" ca="1" si="1"/>
        <v>1</v>
      </c>
      <c r="M85" s="112" t="e">
        <f t="shared" ca="1" si="27"/>
        <v>#VALUE!</v>
      </c>
      <c r="N85" s="112" t="e">
        <f t="shared" ca="1" si="28"/>
        <v>#VALUE!</v>
      </c>
      <c r="O85" s="113">
        <f t="shared" si="2"/>
        <v>45000</v>
      </c>
      <c r="P85" s="114">
        <f t="shared" ref="P85:Q85" ca="1" si="321">0.1+0.11/(0.1+MAX((K85/$H85),(0.5-(0.01*(0.7*$F85/$H85))-0.01*$E$2)))</f>
        <v>0.37777777777777777</v>
      </c>
      <c r="Q85" s="114">
        <f t="shared" ca="1" si="321"/>
        <v>0.37777777777777777</v>
      </c>
      <c r="R85" s="113" t="e">
        <f t="shared" ca="1" si="4"/>
        <v>#VALUE!</v>
      </c>
      <c r="S85" s="113" t="e">
        <f t="shared" ca="1" si="5"/>
        <v>#VALUE!</v>
      </c>
      <c r="T85" s="115" t="e">
        <f t="shared" ca="1" si="6"/>
        <v>#VALUE!</v>
      </c>
      <c r="U85" s="115" t="e">
        <f t="shared" ca="1" si="7"/>
        <v>#VALUE!</v>
      </c>
      <c r="V85" s="116" t="e">
        <f t="shared" ref="V85:W85" ca="1" si="322">IF(T85*K85&gt;=((0.5*$H85)-$I85),((T85*K85)-(0.5*$H85)+$I85),(0.5*$H85)-(T85*K85)-$I85)</f>
        <v>#VALUE!</v>
      </c>
      <c r="W85" s="116" t="e">
        <f t="shared" ca="1" si="322"/>
        <v>#VALUE!</v>
      </c>
      <c r="X85" s="111" t="e">
        <f t="shared" ref="X85:Y85" ca="1" si="323">(T85*K85)+(0.5*$H85)-$I85</f>
        <v>#VALUE!</v>
      </c>
      <c r="Y85" s="111" t="e">
        <f t="shared" ca="1" si="323"/>
        <v>#VALUE!</v>
      </c>
      <c r="Z85" s="116">
        <f t="shared" ca="1" si="10"/>
        <v>9.6861122574591985</v>
      </c>
      <c r="AA85" s="116">
        <f t="shared" ca="1" si="11"/>
        <v>9.4765950992737444</v>
      </c>
      <c r="AB85" s="116">
        <f t="shared" ref="AB85:AC85" ca="1" si="324">($H$2+((1-$H$2)/(1+50*(K85/$H85)^2)))*$J85</f>
        <v>26.502631578947369</v>
      </c>
      <c r="AC85" s="116">
        <f t="shared" ca="1" si="324"/>
        <v>26.502631578947369</v>
      </c>
      <c r="AD85" s="116" t="e">
        <f t="shared" ca="1" si="13"/>
        <v>#VALUE!</v>
      </c>
      <c r="AE85" s="116" t="e">
        <f t="shared" ca="1" si="14"/>
        <v>#VALUE!</v>
      </c>
      <c r="AF85" s="117" t="e">
        <f t="shared" ca="1" si="15"/>
        <v>#VALUE!</v>
      </c>
      <c r="AG85" s="128" t="e">
        <f t="shared" ca="1" si="16"/>
        <v>#VALUE!</v>
      </c>
      <c r="AH85" s="119" t="e">
        <f t="shared" ca="1" si="17"/>
        <v>#VALUE!</v>
      </c>
      <c r="AI85" s="120" t="e">
        <f t="shared" ca="1" si="18"/>
        <v>#VALUE!</v>
      </c>
      <c r="AJ85" s="121" t="e">
        <f t="shared" ca="1" si="19"/>
        <v>#VALUE!</v>
      </c>
      <c r="AK85" s="129"/>
      <c r="AL85" s="129"/>
      <c r="AM85" s="129"/>
      <c r="AN85" s="129"/>
      <c r="AO85" s="121">
        <f t="shared" si="20"/>
        <v>0</v>
      </c>
      <c r="AP85" s="121">
        <f t="shared" si="21"/>
        <v>0</v>
      </c>
      <c r="AQ85" s="130"/>
      <c r="AR85" s="8"/>
      <c r="AS85" s="84"/>
      <c r="AT85" s="8"/>
      <c r="AU85" s="8"/>
      <c r="AV85" s="8"/>
      <c r="AW85" s="8"/>
      <c r="AX85" s="8"/>
    </row>
    <row r="86" spans="1:50" ht="19.5" customHeight="1">
      <c r="A86" s="125" t="str">
        <f ca="1">Locsolieu!A81</f>
        <v>213</v>
      </c>
      <c r="B86" s="126">
        <f ca="1">Locsolieu!C81</f>
        <v>8.3819999999999997</v>
      </c>
      <c r="C86" s="106">
        <f ca="1">Locsolieu!D81*$C$4</f>
        <v>3.9829999999999997E-2</v>
      </c>
      <c r="D86" s="107">
        <f ca="1">Locsolieu!E81*$C$4</f>
        <v>3.9829999999999997E-2</v>
      </c>
      <c r="E86" s="127">
        <f ca="1">Locsolieu!F81</f>
        <v>8.3819999999999997</v>
      </c>
      <c r="F86" s="109">
        <v>510</v>
      </c>
      <c r="G86" s="110">
        <v>20</v>
      </c>
      <c r="H86" s="110">
        <v>30</v>
      </c>
      <c r="I86" s="110">
        <v>3</v>
      </c>
      <c r="J86" s="110">
        <f t="shared" si="26"/>
        <v>27</v>
      </c>
      <c r="K86" s="111">
        <f t="shared" ca="1" si="0"/>
        <v>1</v>
      </c>
      <c r="L86" s="111">
        <f t="shared" ca="1" si="1"/>
        <v>1</v>
      </c>
      <c r="M86" s="112" t="e">
        <f t="shared" ca="1" si="27"/>
        <v>#VALUE!</v>
      </c>
      <c r="N86" s="112" t="e">
        <f t="shared" ca="1" si="28"/>
        <v>#VALUE!</v>
      </c>
      <c r="O86" s="113">
        <f t="shared" si="2"/>
        <v>45000</v>
      </c>
      <c r="P86" s="114">
        <f t="shared" ref="P86:Q86" ca="1" si="325">0.1+0.11/(0.1+MAX((K86/$H86),(0.5-(0.01*(0.7*$F86/$H86))-0.01*$E$2)))</f>
        <v>0.37777777777777777</v>
      </c>
      <c r="Q86" s="114">
        <f t="shared" ca="1" si="325"/>
        <v>0.37777777777777777</v>
      </c>
      <c r="R86" s="113" t="e">
        <f t="shared" ca="1" si="4"/>
        <v>#VALUE!</v>
      </c>
      <c r="S86" s="113" t="e">
        <f t="shared" ca="1" si="5"/>
        <v>#VALUE!</v>
      </c>
      <c r="T86" s="115" t="e">
        <f t="shared" ca="1" si="6"/>
        <v>#VALUE!</v>
      </c>
      <c r="U86" s="115" t="e">
        <f t="shared" ca="1" si="7"/>
        <v>#VALUE!</v>
      </c>
      <c r="V86" s="116" t="e">
        <f t="shared" ref="V86:W86" ca="1" si="326">IF(T86*K86&gt;=((0.5*$H86)-$I86),((T86*K86)-(0.5*$H86)+$I86),(0.5*$H86)-(T86*K86)-$I86)</f>
        <v>#VALUE!</v>
      </c>
      <c r="W86" s="116" t="e">
        <f t="shared" ca="1" si="326"/>
        <v>#VALUE!</v>
      </c>
      <c r="X86" s="111" t="e">
        <f t="shared" ref="X86:Y86" ca="1" si="327">(T86*K86)+(0.5*$H86)-$I86</f>
        <v>#VALUE!</v>
      </c>
      <c r="Y86" s="111" t="e">
        <f t="shared" ca="1" si="327"/>
        <v>#VALUE!</v>
      </c>
      <c r="Z86" s="116">
        <f t="shared" ca="1" si="10"/>
        <v>5.9130397976783806</v>
      </c>
      <c r="AA86" s="116">
        <f t="shared" ca="1" si="11"/>
        <v>5.9130397976783806</v>
      </c>
      <c r="AB86" s="116">
        <f t="shared" ref="AB86:AC86" ca="1" si="328">($H$2+((1-$H$2)/(1+50*(K86/$H86)^2)))*$J86</f>
        <v>26.502631578947369</v>
      </c>
      <c r="AC86" s="116">
        <f t="shared" ca="1" si="328"/>
        <v>26.502631578947369</v>
      </c>
      <c r="AD86" s="116" t="e">
        <f t="shared" ca="1" si="13"/>
        <v>#VALUE!</v>
      </c>
      <c r="AE86" s="116" t="e">
        <f t="shared" ca="1" si="14"/>
        <v>#VALUE!</v>
      </c>
      <c r="AF86" s="117" t="e">
        <f t="shared" ca="1" si="15"/>
        <v>#VALUE!</v>
      </c>
      <c r="AG86" s="128" t="e">
        <f t="shared" ca="1" si="16"/>
        <v>#VALUE!</v>
      </c>
      <c r="AH86" s="119" t="e">
        <f t="shared" ca="1" si="17"/>
        <v>#VALUE!</v>
      </c>
      <c r="AI86" s="120" t="e">
        <f t="shared" ca="1" si="18"/>
        <v>#VALUE!</v>
      </c>
      <c r="AJ86" s="121" t="e">
        <f t="shared" ca="1" si="19"/>
        <v>#VALUE!</v>
      </c>
      <c r="AK86" s="129"/>
      <c r="AL86" s="129"/>
      <c r="AM86" s="129"/>
      <c r="AN86" s="129"/>
      <c r="AO86" s="121">
        <f t="shared" si="20"/>
        <v>0</v>
      </c>
      <c r="AP86" s="121">
        <f t="shared" si="21"/>
        <v>0</v>
      </c>
      <c r="AQ86" s="130"/>
      <c r="AR86" s="8"/>
      <c r="AS86" s="84"/>
      <c r="AT86" s="8"/>
      <c r="AU86" s="8"/>
      <c r="AV86" s="8"/>
      <c r="AW86" s="8"/>
      <c r="AX86" s="8"/>
    </row>
    <row r="87" spans="1:50" ht="19.5" customHeight="1">
      <c r="A87" s="125" t="str">
        <f ca="1">Locsolieu!A82</f>
        <v>214</v>
      </c>
      <c r="B87" s="126">
        <f ca="1">Locsolieu!C82</f>
        <v>3.0390000000000001</v>
      </c>
      <c r="C87" s="106">
        <f ca="1">Locsolieu!D82*$C$4</f>
        <v>6.0049999999999999E-2</v>
      </c>
      <c r="D87" s="107">
        <f ca="1">Locsolieu!E82*$C$4</f>
        <v>6.4460000000000003E-2</v>
      </c>
      <c r="E87" s="127">
        <f ca="1">Locsolieu!F82</f>
        <v>2.6429999999999998</v>
      </c>
      <c r="F87" s="109">
        <v>510</v>
      </c>
      <c r="G87" s="110">
        <v>20</v>
      </c>
      <c r="H87" s="110">
        <v>30</v>
      </c>
      <c r="I87" s="110">
        <v>3</v>
      </c>
      <c r="J87" s="110">
        <f t="shared" si="26"/>
        <v>27</v>
      </c>
      <c r="K87" s="111">
        <f t="shared" ca="1" si="0"/>
        <v>1.9759789404409343</v>
      </c>
      <c r="L87" s="111">
        <f t="shared" ca="1" si="1"/>
        <v>2.4388951948543327</v>
      </c>
      <c r="M87" s="112" t="e">
        <f t="shared" ca="1" si="27"/>
        <v>#VALUE!</v>
      </c>
      <c r="N87" s="112" t="e">
        <f t="shared" ca="1" si="28"/>
        <v>#VALUE!</v>
      </c>
      <c r="O87" s="113">
        <f t="shared" si="2"/>
        <v>45000</v>
      </c>
      <c r="P87" s="114">
        <f t="shared" ref="P87:Q87" ca="1" si="329">0.1+0.11/(0.1+MAX((K87/$H87),(0.5-(0.01*(0.7*$F87/$H87))-0.01*$E$2)))</f>
        <v>0.37777777777777777</v>
      </c>
      <c r="Q87" s="114">
        <f t="shared" ca="1" si="329"/>
        <v>0.37777777777777777</v>
      </c>
      <c r="R87" s="113" t="e">
        <f t="shared" ca="1" si="4"/>
        <v>#VALUE!</v>
      </c>
      <c r="S87" s="113" t="e">
        <f t="shared" ca="1" si="5"/>
        <v>#VALUE!</v>
      </c>
      <c r="T87" s="115" t="e">
        <f t="shared" ca="1" si="6"/>
        <v>#VALUE!</v>
      </c>
      <c r="U87" s="115" t="e">
        <f t="shared" ca="1" si="7"/>
        <v>#VALUE!</v>
      </c>
      <c r="V87" s="116" t="e">
        <f t="shared" ref="V87:W87" ca="1" si="330">IF(T87*K87&gt;=((0.5*$H87)-$I87),((T87*K87)-(0.5*$H87)+$I87),(0.5*$H87)-(T87*K87)-$I87)</f>
        <v>#VALUE!</v>
      </c>
      <c r="W87" s="116" t="e">
        <f t="shared" ca="1" si="330"/>
        <v>#VALUE!</v>
      </c>
      <c r="X87" s="111" t="e">
        <f t="shared" ref="X87:Y87" ca="1" si="331">(T87*K87)+(0.5*$H87)-$I87</f>
        <v>#VALUE!</v>
      </c>
      <c r="Y87" s="111" t="e">
        <f t="shared" ca="1" si="331"/>
        <v>#VALUE!</v>
      </c>
      <c r="Z87" s="116">
        <f t="shared" ca="1" si="10"/>
        <v>2.143847285271367</v>
      </c>
      <c r="AA87" s="116">
        <f t="shared" ca="1" si="11"/>
        <v>1.8644910743574277</v>
      </c>
      <c r="AB87" s="116">
        <f t="shared" ref="AB87:AC87" ca="1" si="332">($H$2+((1-$H$2)/(1+50*(K87/$H87)^2)))*$J87</f>
        <v>25.315530193383715</v>
      </c>
      <c r="AC87" s="116">
        <f t="shared" ca="1" si="332"/>
        <v>24.652827377207434</v>
      </c>
      <c r="AD87" s="116" t="e">
        <f t="shared" ca="1" si="13"/>
        <v>#VALUE!</v>
      </c>
      <c r="AE87" s="116" t="e">
        <f t="shared" ca="1" si="14"/>
        <v>#VALUE!</v>
      </c>
      <c r="AF87" s="117" t="e">
        <f t="shared" ca="1" si="15"/>
        <v>#VALUE!</v>
      </c>
      <c r="AG87" s="128" t="e">
        <f t="shared" ca="1" si="16"/>
        <v>#VALUE!</v>
      </c>
      <c r="AH87" s="119" t="e">
        <f t="shared" ca="1" si="17"/>
        <v>#VALUE!</v>
      </c>
      <c r="AI87" s="120" t="e">
        <f t="shared" ca="1" si="18"/>
        <v>#VALUE!</v>
      </c>
      <c r="AJ87" s="121" t="e">
        <f t="shared" ca="1" si="19"/>
        <v>#VALUE!</v>
      </c>
      <c r="AK87" s="129"/>
      <c r="AL87" s="129"/>
      <c r="AM87" s="129"/>
      <c r="AN87" s="129"/>
      <c r="AO87" s="121">
        <f t="shared" si="20"/>
        <v>0</v>
      </c>
      <c r="AP87" s="121">
        <f t="shared" si="21"/>
        <v>0</v>
      </c>
      <c r="AQ87" s="130"/>
      <c r="AR87" s="8"/>
      <c r="AS87" s="84"/>
      <c r="AT87" s="8"/>
      <c r="AU87" s="8"/>
      <c r="AV87" s="8"/>
      <c r="AW87" s="8"/>
      <c r="AX87" s="8"/>
    </row>
    <row r="88" spans="1:50" ht="19.5" customHeight="1">
      <c r="A88" s="125" t="str">
        <f ca="1">Locsolieu!A83</f>
        <v>215</v>
      </c>
      <c r="B88" s="126">
        <f ca="1">Locsolieu!C83</f>
        <v>17.409099999999999</v>
      </c>
      <c r="C88" s="106">
        <f ca="1">Locsolieu!D83*$C$4</f>
        <v>3.644E-2</v>
      </c>
      <c r="D88" s="107">
        <f ca="1">Locsolieu!E83*$C$4</f>
        <v>7.5800000000000006E-2</v>
      </c>
      <c r="E88" s="127">
        <f ca="1">Locsolieu!F83</f>
        <v>17.112100000000002</v>
      </c>
      <c r="F88" s="109">
        <v>510</v>
      </c>
      <c r="G88" s="110">
        <v>20</v>
      </c>
      <c r="H88" s="110">
        <v>30</v>
      </c>
      <c r="I88" s="110">
        <v>3</v>
      </c>
      <c r="J88" s="110">
        <f t="shared" si="26"/>
        <v>27</v>
      </c>
      <c r="K88" s="111">
        <f t="shared" ca="1" si="0"/>
        <v>1</v>
      </c>
      <c r="L88" s="111">
        <f t="shared" ca="1" si="1"/>
        <v>1</v>
      </c>
      <c r="M88" s="112" t="e">
        <f t="shared" ca="1" si="27"/>
        <v>#VALUE!</v>
      </c>
      <c r="N88" s="112" t="e">
        <f t="shared" ca="1" si="28"/>
        <v>#VALUE!</v>
      </c>
      <c r="O88" s="113">
        <f t="shared" si="2"/>
        <v>45000</v>
      </c>
      <c r="P88" s="114">
        <f t="shared" ref="P88:Q88" ca="1" si="333">0.1+0.11/(0.1+MAX((K88/$H88),(0.5-(0.01*(0.7*$F88/$H88))-0.01*$E$2)))</f>
        <v>0.37777777777777777</v>
      </c>
      <c r="Q88" s="114">
        <f t="shared" ca="1" si="333"/>
        <v>0.37777777777777777</v>
      </c>
      <c r="R88" s="113" t="e">
        <f t="shared" ca="1" si="4"/>
        <v>#VALUE!</v>
      </c>
      <c r="S88" s="113" t="e">
        <f t="shared" ca="1" si="5"/>
        <v>#VALUE!</v>
      </c>
      <c r="T88" s="115" t="e">
        <f t="shared" ca="1" si="6"/>
        <v>#VALUE!</v>
      </c>
      <c r="U88" s="115" t="e">
        <f t="shared" ca="1" si="7"/>
        <v>#VALUE!</v>
      </c>
      <c r="V88" s="116" t="e">
        <f t="shared" ref="V88:W88" ca="1" si="334">IF(T88*K88&gt;=((0.5*$H88)-$I88),((T88*K88)-(0.5*$H88)+$I88),(0.5*$H88)-(T88*K88)-$I88)</f>
        <v>#VALUE!</v>
      </c>
      <c r="W88" s="116" t="e">
        <f t="shared" ca="1" si="334"/>
        <v>#VALUE!</v>
      </c>
      <c r="X88" s="111" t="e">
        <f t="shared" ref="X88:Y88" ca="1" si="335">(T88*K88)+(0.5*$H88)-$I88</f>
        <v>#VALUE!</v>
      </c>
      <c r="Y88" s="111" t="e">
        <f t="shared" ca="1" si="335"/>
        <v>#VALUE!</v>
      </c>
      <c r="Z88" s="116">
        <f t="shared" ca="1" si="10"/>
        <v>12.281162150055199</v>
      </c>
      <c r="AA88" s="116">
        <f t="shared" ca="1" si="11"/>
        <v>12.071644991869748</v>
      </c>
      <c r="AB88" s="116">
        <f t="shared" ref="AB88:AC88" ca="1" si="336">($H$2+((1-$H$2)/(1+50*(K88/$H88)^2)))*$J88</f>
        <v>26.502631578947369</v>
      </c>
      <c r="AC88" s="116">
        <f t="shared" ca="1" si="336"/>
        <v>26.502631578947369</v>
      </c>
      <c r="AD88" s="116" t="e">
        <f t="shared" ca="1" si="13"/>
        <v>#VALUE!</v>
      </c>
      <c r="AE88" s="116" t="e">
        <f t="shared" ca="1" si="14"/>
        <v>#VALUE!</v>
      </c>
      <c r="AF88" s="117" t="e">
        <f t="shared" ca="1" si="15"/>
        <v>#VALUE!</v>
      </c>
      <c r="AG88" s="128" t="e">
        <f t="shared" ca="1" si="16"/>
        <v>#VALUE!</v>
      </c>
      <c r="AH88" s="119" t="e">
        <f t="shared" ca="1" si="17"/>
        <v>#VALUE!</v>
      </c>
      <c r="AI88" s="120" t="e">
        <f t="shared" ca="1" si="18"/>
        <v>#VALUE!</v>
      </c>
      <c r="AJ88" s="121" t="e">
        <f t="shared" ca="1" si="19"/>
        <v>#VALUE!</v>
      </c>
      <c r="AK88" s="129"/>
      <c r="AL88" s="129"/>
      <c r="AM88" s="129"/>
      <c r="AN88" s="129"/>
      <c r="AO88" s="121">
        <f t="shared" si="20"/>
        <v>0</v>
      </c>
      <c r="AP88" s="121">
        <f t="shared" si="21"/>
        <v>0</v>
      </c>
      <c r="AQ88" s="130"/>
      <c r="AR88" s="8"/>
      <c r="AS88" s="84"/>
      <c r="AT88" s="8"/>
      <c r="AU88" s="8"/>
      <c r="AV88" s="8"/>
      <c r="AW88" s="8"/>
      <c r="AX88" s="8"/>
    </row>
    <row r="89" spans="1:50" ht="19.5" customHeight="1">
      <c r="A89" s="125" t="str">
        <f ca="1">Locsolieu!A84</f>
        <v>216</v>
      </c>
      <c r="B89" s="126">
        <f ca="1">Locsolieu!C84</f>
        <v>11.815799999999999</v>
      </c>
      <c r="C89" s="106">
        <f ca="1">Locsolieu!D84*$C$4</f>
        <v>9.3170000000000003E-2</v>
      </c>
      <c r="D89" s="107">
        <f ca="1">Locsolieu!E84*$C$4</f>
        <v>9.733E-2</v>
      </c>
      <c r="E89" s="127">
        <f ca="1">Locsolieu!F84</f>
        <v>11.4198</v>
      </c>
      <c r="F89" s="109">
        <v>510</v>
      </c>
      <c r="G89" s="110">
        <v>20</v>
      </c>
      <c r="H89" s="110">
        <v>30</v>
      </c>
      <c r="I89" s="110">
        <v>3</v>
      </c>
      <c r="J89" s="110">
        <f t="shared" si="26"/>
        <v>27</v>
      </c>
      <c r="K89" s="111">
        <f t="shared" ca="1" si="0"/>
        <v>1</v>
      </c>
      <c r="L89" s="111">
        <f t="shared" ca="1" si="1"/>
        <v>1</v>
      </c>
      <c r="M89" s="112" t="e">
        <f t="shared" ca="1" si="27"/>
        <v>#VALUE!</v>
      </c>
      <c r="N89" s="112" t="e">
        <f t="shared" ca="1" si="28"/>
        <v>#VALUE!</v>
      </c>
      <c r="O89" s="113">
        <f t="shared" si="2"/>
        <v>45000</v>
      </c>
      <c r="P89" s="114">
        <f t="shared" ref="P89:Q89" ca="1" si="337">0.1+0.11/(0.1+MAX((K89/$H89),(0.5-(0.01*(0.7*$F89/$H89))-0.01*$E$2)))</f>
        <v>0.37777777777777777</v>
      </c>
      <c r="Q89" s="114">
        <f t="shared" ca="1" si="337"/>
        <v>0.37777777777777777</v>
      </c>
      <c r="R89" s="113" t="e">
        <f t="shared" ca="1" si="4"/>
        <v>#VALUE!</v>
      </c>
      <c r="S89" s="113" t="e">
        <f t="shared" ca="1" si="5"/>
        <v>#VALUE!</v>
      </c>
      <c r="T89" s="115" t="e">
        <f t="shared" ca="1" si="6"/>
        <v>#VALUE!</v>
      </c>
      <c r="U89" s="115" t="e">
        <f t="shared" ca="1" si="7"/>
        <v>#VALUE!</v>
      </c>
      <c r="V89" s="116" t="e">
        <f t="shared" ref="V89:W89" ca="1" si="338">IF(T89*K89&gt;=((0.5*$H89)-$I89),((T89*K89)-(0.5*$H89)+$I89),(0.5*$H89)-(T89*K89)-$I89)</f>
        <v>#VALUE!</v>
      </c>
      <c r="W89" s="116" t="e">
        <f t="shared" ca="1" si="338"/>
        <v>#VALUE!</v>
      </c>
      <c r="X89" s="111" t="e">
        <f t="shared" ref="X89:Y89" ca="1" si="339">(T89*K89)+(0.5*$H89)-$I89</f>
        <v>#VALUE!</v>
      </c>
      <c r="Y89" s="111" t="e">
        <f t="shared" ca="1" si="339"/>
        <v>#VALUE!</v>
      </c>
      <c r="Z89" s="116">
        <f t="shared" ca="1" si="10"/>
        <v>8.3353967598912195</v>
      </c>
      <c r="AA89" s="116">
        <f t="shared" ca="1" si="11"/>
        <v>8.0560405489772808</v>
      </c>
      <c r="AB89" s="116">
        <f t="shared" ref="AB89:AC89" ca="1" si="340">($H$2+((1-$H$2)/(1+50*(K89/$H89)^2)))*$J89</f>
        <v>26.502631578947369</v>
      </c>
      <c r="AC89" s="116">
        <f t="shared" ca="1" si="340"/>
        <v>26.502631578947369</v>
      </c>
      <c r="AD89" s="116" t="e">
        <f t="shared" ca="1" si="13"/>
        <v>#VALUE!</v>
      </c>
      <c r="AE89" s="116" t="e">
        <f t="shared" ca="1" si="14"/>
        <v>#VALUE!</v>
      </c>
      <c r="AF89" s="117" t="e">
        <f t="shared" ca="1" si="15"/>
        <v>#VALUE!</v>
      </c>
      <c r="AG89" s="128" t="e">
        <f t="shared" ca="1" si="16"/>
        <v>#VALUE!</v>
      </c>
      <c r="AH89" s="119" t="e">
        <f t="shared" ca="1" si="17"/>
        <v>#VALUE!</v>
      </c>
      <c r="AI89" s="120" t="e">
        <f t="shared" ca="1" si="18"/>
        <v>#VALUE!</v>
      </c>
      <c r="AJ89" s="121" t="e">
        <f t="shared" ca="1" si="19"/>
        <v>#VALUE!</v>
      </c>
      <c r="AK89" s="129"/>
      <c r="AL89" s="129"/>
      <c r="AM89" s="129"/>
      <c r="AN89" s="129"/>
      <c r="AO89" s="121">
        <f t="shared" si="20"/>
        <v>0</v>
      </c>
      <c r="AP89" s="121">
        <f t="shared" si="21"/>
        <v>0</v>
      </c>
      <c r="AQ89" s="130"/>
      <c r="AR89" s="8"/>
      <c r="AS89" s="84"/>
      <c r="AT89" s="8"/>
      <c r="AU89" s="8"/>
      <c r="AV89" s="8"/>
      <c r="AW89" s="8"/>
      <c r="AX89" s="8"/>
    </row>
    <row r="90" spans="1:50" ht="19.5" customHeight="1">
      <c r="A90" s="125" t="str">
        <f ca="1">Locsolieu!A85</f>
        <v>217</v>
      </c>
      <c r="B90" s="126">
        <f ca="1">Locsolieu!C85</f>
        <v>6.3159000000000001</v>
      </c>
      <c r="C90" s="106">
        <f ca="1">Locsolieu!D85*$C$4</f>
        <v>7.349E-2</v>
      </c>
      <c r="D90" s="107">
        <f ca="1">Locsolieu!E85*$C$4</f>
        <v>9.078E-2</v>
      </c>
      <c r="E90" s="127">
        <f ca="1">Locsolieu!F85</f>
        <v>5.9199000000000002</v>
      </c>
      <c r="F90" s="109">
        <v>510</v>
      </c>
      <c r="G90" s="110">
        <v>20</v>
      </c>
      <c r="H90" s="110">
        <v>30</v>
      </c>
      <c r="I90" s="110">
        <v>3</v>
      </c>
      <c r="J90" s="110">
        <f t="shared" si="26"/>
        <v>27</v>
      </c>
      <c r="K90" s="111">
        <f t="shared" ca="1" si="0"/>
        <v>1.1635713041688436</v>
      </c>
      <c r="L90" s="111">
        <f t="shared" ca="1" si="1"/>
        <v>1.5334718491866417</v>
      </c>
      <c r="M90" s="112" t="e">
        <f t="shared" ca="1" si="27"/>
        <v>#VALUE!</v>
      </c>
      <c r="N90" s="112" t="e">
        <f t="shared" ca="1" si="28"/>
        <v>#VALUE!</v>
      </c>
      <c r="O90" s="113">
        <f t="shared" si="2"/>
        <v>45000</v>
      </c>
      <c r="P90" s="114">
        <f t="shared" ref="P90:Q90" ca="1" si="341">0.1+0.11/(0.1+MAX((K90/$H90),(0.5-(0.01*(0.7*$F90/$H90))-0.01*$E$2)))</f>
        <v>0.37777777777777777</v>
      </c>
      <c r="Q90" s="114">
        <f t="shared" ca="1" si="341"/>
        <v>0.37777777777777777</v>
      </c>
      <c r="R90" s="113" t="e">
        <f t="shared" ca="1" si="4"/>
        <v>#VALUE!</v>
      </c>
      <c r="S90" s="113" t="e">
        <f t="shared" ca="1" si="5"/>
        <v>#VALUE!</v>
      </c>
      <c r="T90" s="115" t="e">
        <f t="shared" ca="1" si="6"/>
        <v>#VALUE!</v>
      </c>
      <c r="U90" s="115" t="e">
        <f t="shared" ca="1" si="7"/>
        <v>#VALUE!</v>
      </c>
      <c r="V90" s="116" t="e">
        <f t="shared" ref="V90:W90" ca="1" si="342">IF(T90*K90&gt;=((0.5*$H90)-$I90),((T90*K90)-(0.5*$H90)+$I90),(0.5*$H90)-(T90*K90)-$I90)</f>
        <v>#VALUE!</v>
      </c>
      <c r="W90" s="116" t="e">
        <f t="shared" ca="1" si="342"/>
        <v>#VALUE!</v>
      </c>
      <c r="X90" s="111" t="e">
        <f t="shared" ref="X90:Y90" ca="1" si="343">(T90*K90)+(0.5*$H90)-$I90</f>
        <v>#VALUE!</v>
      </c>
      <c r="Y90" s="111" t="e">
        <f t="shared" ca="1" si="343"/>
        <v>#VALUE!</v>
      </c>
      <c r="Z90" s="116">
        <f t="shared" ca="1" si="10"/>
        <v>4.4555199305842139</v>
      </c>
      <c r="AA90" s="116">
        <f t="shared" ca="1" si="11"/>
        <v>4.1761637196702752</v>
      </c>
      <c r="AB90" s="116">
        <f t="shared" ref="AB90:AC90" ca="1" si="344">($H$2+((1-$H$2)/(1+50*(K90/$H90)^2)))*$J90</f>
        <v>26.33892708946809</v>
      </c>
      <c r="AC90" s="116">
        <f t="shared" ca="1" si="344"/>
        <v>25.908091533407607</v>
      </c>
      <c r="AD90" s="116" t="e">
        <f t="shared" ca="1" si="13"/>
        <v>#VALUE!</v>
      </c>
      <c r="AE90" s="116" t="e">
        <f t="shared" ca="1" si="14"/>
        <v>#VALUE!</v>
      </c>
      <c r="AF90" s="117" t="e">
        <f t="shared" ca="1" si="15"/>
        <v>#VALUE!</v>
      </c>
      <c r="AG90" s="128" t="e">
        <f t="shared" ca="1" si="16"/>
        <v>#VALUE!</v>
      </c>
      <c r="AH90" s="119" t="e">
        <f t="shared" ca="1" si="17"/>
        <v>#VALUE!</v>
      </c>
      <c r="AI90" s="120" t="e">
        <f t="shared" ca="1" si="18"/>
        <v>#VALUE!</v>
      </c>
      <c r="AJ90" s="121" t="e">
        <f t="shared" ca="1" si="19"/>
        <v>#VALUE!</v>
      </c>
      <c r="AK90" s="129"/>
      <c r="AL90" s="129"/>
      <c r="AM90" s="129"/>
      <c r="AN90" s="129"/>
      <c r="AO90" s="121">
        <f t="shared" si="20"/>
        <v>0</v>
      </c>
      <c r="AP90" s="121">
        <f t="shared" si="21"/>
        <v>0</v>
      </c>
      <c r="AQ90" s="130"/>
      <c r="AR90" s="8"/>
      <c r="AS90" s="84"/>
      <c r="AT90" s="8"/>
      <c r="AU90" s="8"/>
      <c r="AV90" s="8"/>
      <c r="AW90" s="8"/>
      <c r="AX90" s="8"/>
    </row>
    <row r="91" spans="1:50" ht="19.5" customHeight="1">
      <c r="A91" s="125" t="str">
        <f ca="1">Locsolieu!A86</f>
        <v>218</v>
      </c>
      <c r="B91" s="126">
        <f ca="1">Locsolieu!C86</f>
        <v>15.4306</v>
      </c>
      <c r="C91" s="106">
        <f ca="1">Locsolieu!D86*$C$4</f>
        <v>6.8790000000000004E-2</v>
      </c>
      <c r="D91" s="107">
        <f ca="1">Locsolieu!E86*$C$4</f>
        <v>0.13705999999999999</v>
      </c>
      <c r="E91" s="127">
        <f ca="1">Locsolieu!F86</f>
        <v>15.133599999999999</v>
      </c>
      <c r="F91" s="109">
        <v>510</v>
      </c>
      <c r="G91" s="110">
        <v>20</v>
      </c>
      <c r="H91" s="110">
        <v>30</v>
      </c>
      <c r="I91" s="110">
        <v>3</v>
      </c>
      <c r="J91" s="110">
        <f t="shared" si="26"/>
        <v>27</v>
      </c>
      <c r="K91" s="111">
        <f t="shared" ca="1" si="0"/>
        <v>1</v>
      </c>
      <c r="L91" s="111">
        <f t="shared" ca="1" si="1"/>
        <v>1</v>
      </c>
      <c r="M91" s="112" t="e">
        <f t="shared" ca="1" si="27"/>
        <v>#VALUE!</v>
      </c>
      <c r="N91" s="112" t="e">
        <f t="shared" ca="1" si="28"/>
        <v>#VALUE!</v>
      </c>
      <c r="O91" s="113">
        <f t="shared" si="2"/>
        <v>45000</v>
      </c>
      <c r="P91" s="114">
        <f t="shared" ref="P91:Q91" ca="1" si="345">0.1+0.11/(0.1+MAX((K91/$H91),(0.5-(0.01*(0.7*$F91/$H91))-0.01*$E$2)))</f>
        <v>0.37777777777777777</v>
      </c>
      <c r="Q91" s="114">
        <f t="shared" ca="1" si="345"/>
        <v>0.37777777777777777</v>
      </c>
      <c r="R91" s="113" t="e">
        <f t="shared" ca="1" si="4"/>
        <v>#VALUE!</v>
      </c>
      <c r="S91" s="113" t="e">
        <f t="shared" ca="1" si="5"/>
        <v>#VALUE!</v>
      </c>
      <c r="T91" s="115" t="e">
        <f t="shared" ca="1" si="6"/>
        <v>#VALUE!</v>
      </c>
      <c r="U91" s="115" t="e">
        <f t="shared" ca="1" si="7"/>
        <v>#VALUE!</v>
      </c>
      <c r="V91" s="116" t="e">
        <f t="shared" ref="V91:W91" ca="1" si="346">IF(T91*K91&gt;=((0.5*$H91)-$I91),((T91*K91)-(0.5*$H91)+$I91),(0.5*$H91)-(T91*K91)-$I91)</f>
        <v>#VALUE!</v>
      </c>
      <c r="W91" s="116" t="e">
        <f t="shared" ca="1" si="346"/>
        <v>#VALUE!</v>
      </c>
      <c r="X91" s="111" t="e">
        <f t="shared" ref="X91:Y91" ca="1" si="347">(T91*K91)+(0.5*$H91)-$I91</f>
        <v>#VALUE!</v>
      </c>
      <c r="Y91" s="111" t="e">
        <f t="shared" ca="1" si="347"/>
        <v>#VALUE!</v>
      </c>
      <c r="Z91" s="116">
        <f t="shared" ca="1" si="10"/>
        <v>10.885439262951088</v>
      </c>
      <c r="AA91" s="116">
        <f t="shared" ca="1" si="11"/>
        <v>10.675922104765633</v>
      </c>
      <c r="AB91" s="116">
        <f t="shared" ref="AB91:AC91" ca="1" si="348">($H$2+((1-$H$2)/(1+50*(K91/$H91)^2)))*$J91</f>
        <v>26.502631578947369</v>
      </c>
      <c r="AC91" s="116">
        <f t="shared" ca="1" si="348"/>
        <v>26.502631578947369</v>
      </c>
      <c r="AD91" s="116" t="e">
        <f t="shared" ca="1" si="13"/>
        <v>#VALUE!</v>
      </c>
      <c r="AE91" s="116" t="e">
        <f t="shared" ca="1" si="14"/>
        <v>#VALUE!</v>
      </c>
      <c r="AF91" s="117" t="e">
        <f t="shared" ca="1" si="15"/>
        <v>#VALUE!</v>
      </c>
      <c r="AG91" s="128" t="e">
        <f t="shared" ca="1" si="16"/>
        <v>#VALUE!</v>
      </c>
      <c r="AH91" s="119" t="e">
        <f t="shared" ca="1" si="17"/>
        <v>#VALUE!</v>
      </c>
      <c r="AI91" s="120" t="e">
        <f t="shared" ca="1" si="18"/>
        <v>#VALUE!</v>
      </c>
      <c r="AJ91" s="121" t="e">
        <f t="shared" ca="1" si="19"/>
        <v>#VALUE!</v>
      </c>
      <c r="AK91" s="129"/>
      <c r="AL91" s="129"/>
      <c r="AM91" s="129"/>
      <c r="AN91" s="129"/>
      <c r="AO91" s="121">
        <f t="shared" si="20"/>
        <v>0</v>
      </c>
      <c r="AP91" s="121">
        <f t="shared" si="21"/>
        <v>0</v>
      </c>
      <c r="AQ91" s="130"/>
      <c r="AR91" s="8"/>
      <c r="AS91" s="84"/>
      <c r="AT91" s="8"/>
      <c r="AU91" s="8"/>
      <c r="AV91" s="8"/>
      <c r="AW91" s="8"/>
      <c r="AX91" s="8"/>
    </row>
    <row r="92" spans="1:50" ht="19.5" customHeight="1">
      <c r="A92" s="125" t="str">
        <f ca="1">Locsolieu!A87</f>
        <v>219</v>
      </c>
      <c r="B92" s="126">
        <f ca="1">Locsolieu!C87</f>
        <v>11.337300000000001</v>
      </c>
      <c r="C92" s="106">
        <f ca="1">Locsolieu!D87*$C$4</f>
        <v>0.14277999999999999</v>
      </c>
      <c r="D92" s="107">
        <f ca="1">Locsolieu!E87*$C$4</f>
        <v>0.14277999999999999</v>
      </c>
      <c r="E92" s="127">
        <f ca="1">Locsolieu!F87</f>
        <v>11.337300000000001</v>
      </c>
      <c r="F92" s="109">
        <v>510</v>
      </c>
      <c r="G92" s="110">
        <v>20</v>
      </c>
      <c r="H92" s="110">
        <v>30</v>
      </c>
      <c r="I92" s="110">
        <v>3</v>
      </c>
      <c r="J92" s="110">
        <f t="shared" si="26"/>
        <v>27</v>
      </c>
      <c r="K92" s="111">
        <f t="shared" ca="1" si="0"/>
        <v>1.2593827454508568</v>
      </c>
      <c r="L92" s="111">
        <f t="shared" ca="1" si="1"/>
        <v>1.2593827454508568</v>
      </c>
      <c r="M92" s="112" t="e">
        <f t="shared" ca="1" si="27"/>
        <v>#VALUE!</v>
      </c>
      <c r="N92" s="112" t="e">
        <f t="shared" ca="1" si="28"/>
        <v>#VALUE!</v>
      </c>
      <c r="O92" s="113">
        <f t="shared" si="2"/>
        <v>45000</v>
      </c>
      <c r="P92" s="114">
        <f t="shared" ref="P92:Q92" ca="1" si="349">0.1+0.11/(0.1+MAX((K92/$H92),(0.5-(0.01*(0.7*$F92/$H92))-0.01*$E$2)))</f>
        <v>0.37777777777777777</v>
      </c>
      <c r="Q92" s="114">
        <f t="shared" ca="1" si="349"/>
        <v>0.37777777777777777</v>
      </c>
      <c r="R92" s="113" t="e">
        <f t="shared" ca="1" si="4"/>
        <v>#VALUE!</v>
      </c>
      <c r="S92" s="113" t="e">
        <f t="shared" ca="1" si="5"/>
        <v>#VALUE!</v>
      </c>
      <c r="T92" s="115" t="e">
        <f t="shared" ca="1" si="6"/>
        <v>#VALUE!</v>
      </c>
      <c r="U92" s="115" t="e">
        <f t="shared" ca="1" si="7"/>
        <v>#VALUE!</v>
      </c>
      <c r="V92" s="116" t="e">
        <f t="shared" ref="V92:W92" ca="1" si="350">IF(T92*K92&gt;=((0.5*$H92)-$I92),((T92*K92)-(0.5*$H92)+$I92),(0.5*$H92)-(T92*K92)-$I92)</f>
        <v>#VALUE!</v>
      </c>
      <c r="W92" s="116" t="e">
        <f t="shared" ca="1" si="350"/>
        <v>#VALUE!</v>
      </c>
      <c r="X92" s="111" t="e">
        <f t="shared" ref="X92:Y92" ca="1" si="351">(T92*K92)+(0.5*$H92)-$I92</f>
        <v>#VALUE!</v>
      </c>
      <c r="Y92" s="111" t="e">
        <f t="shared" ca="1" si="351"/>
        <v>#VALUE!</v>
      </c>
      <c r="Z92" s="116">
        <f t="shared" ca="1" si="10"/>
        <v>7.9978413383702112</v>
      </c>
      <c r="AA92" s="116">
        <f t="shared" ca="1" si="11"/>
        <v>7.9978413383702112</v>
      </c>
      <c r="AB92" s="116">
        <f t="shared" ref="AB92:AC92" ca="1" si="352">($H$2+((1-$H$2)/(1+50*(K92/$H92)^2)))*$J92</f>
        <v>26.234754929975718</v>
      </c>
      <c r="AC92" s="116">
        <f t="shared" ca="1" si="352"/>
        <v>26.234754929975718</v>
      </c>
      <c r="AD92" s="116" t="e">
        <f t="shared" ca="1" si="13"/>
        <v>#VALUE!</v>
      </c>
      <c r="AE92" s="116" t="e">
        <f t="shared" ca="1" si="14"/>
        <v>#VALUE!</v>
      </c>
      <c r="AF92" s="117" t="e">
        <f t="shared" ca="1" si="15"/>
        <v>#VALUE!</v>
      </c>
      <c r="AG92" s="128" t="e">
        <f t="shared" ca="1" si="16"/>
        <v>#VALUE!</v>
      </c>
      <c r="AH92" s="119" t="e">
        <f t="shared" ca="1" si="17"/>
        <v>#VALUE!</v>
      </c>
      <c r="AI92" s="120" t="e">
        <f t="shared" ca="1" si="18"/>
        <v>#VALUE!</v>
      </c>
      <c r="AJ92" s="121" t="e">
        <f t="shared" ca="1" si="19"/>
        <v>#VALUE!</v>
      </c>
      <c r="AK92" s="129"/>
      <c r="AL92" s="129"/>
      <c r="AM92" s="129"/>
      <c r="AN92" s="129"/>
      <c r="AO92" s="121">
        <f t="shared" si="20"/>
        <v>0</v>
      </c>
      <c r="AP92" s="121">
        <f t="shared" si="21"/>
        <v>0</v>
      </c>
      <c r="AQ92" s="130"/>
      <c r="AR92" s="8"/>
      <c r="AS92" s="84"/>
      <c r="AT92" s="8"/>
      <c r="AU92" s="8"/>
      <c r="AV92" s="8"/>
      <c r="AW92" s="8"/>
      <c r="AX92" s="8"/>
    </row>
    <row r="93" spans="1:50" ht="19.5" customHeight="1">
      <c r="A93" s="125" t="str">
        <f ca="1">Locsolieu!A88</f>
        <v>220</v>
      </c>
      <c r="B93" s="126">
        <f ca="1">Locsolieu!C88</f>
        <v>7.0425000000000004</v>
      </c>
      <c r="C93" s="106">
        <f ca="1">Locsolieu!D88*$C$4</f>
        <v>0.24038000000000001</v>
      </c>
      <c r="D93" s="107">
        <f ca="1">Locsolieu!E88*$C$4</f>
        <v>0.27786</v>
      </c>
      <c r="E93" s="127">
        <f ca="1">Locsolieu!F88</f>
        <v>6.6464999999999996</v>
      </c>
      <c r="F93" s="109">
        <v>510</v>
      </c>
      <c r="G93" s="110">
        <v>20</v>
      </c>
      <c r="H93" s="110">
        <v>30</v>
      </c>
      <c r="I93" s="110">
        <v>3</v>
      </c>
      <c r="J93" s="110">
        <f t="shared" si="26"/>
        <v>27</v>
      </c>
      <c r="K93" s="111">
        <f t="shared" ca="1" si="0"/>
        <v>3.4132765353212635</v>
      </c>
      <c r="L93" s="111">
        <f t="shared" ca="1" si="1"/>
        <v>4.180546152110133</v>
      </c>
      <c r="M93" s="112" t="e">
        <f t="shared" ca="1" si="27"/>
        <v>#VALUE!</v>
      </c>
      <c r="N93" s="112" t="e">
        <f t="shared" ca="1" si="28"/>
        <v>#VALUE!</v>
      </c>
      <c r="O93" s="113">
        <f t="shared" si="2"/>
        <v>45000</v>
      </c>
      <c r="P93" s="114">
        <f t="shared" ref="P93:Q93" ca="1" si="353">0.1+0.11/(0.1+MAX((K93/$H93),(0.5-(0.01*(0.7*$F93/$H93))-0.01*$E$2)))</f>
        <v>0.37777777777777777</v>
      </c>
      <c r="Q93" s="114">
        <f t="shared" ca="1" si="353"/>
        <v>0.37777777777777777</v>
      </c>
      <c r="R93" s="113" t="e">
        <f t="shared" ca="1" si="4"/>
        <v>#VALUE!</v>
      </c>
      <c r="S93" s="113" t="e">
        <f t="shared" ca="1" si="5"/>
        <v>#VALUE!</v>
      </c>
      <c r="T93" s="115" t="e">
        <f t="shared" ca="1" si="6"/>
        <v>#VALUE!</v>
      </c>
      <c r="U93" s="115" t="e">
        <f t="shared" ca="1" si="7"/>
        <v>#VALUE!</v>
      </c>
      <c r="V93" s="116" t="e">
        <f t="shared" ref="V93:W93" ca="1" si="354">IF(T93*K93&gt;=((0.5*$H93)-$I93),((T93*K93)-(0.5*$H93)+$I93),(0.5*$H93)-(T93*K93)-$I93)</f>
        <v>#VALUE!</v>
      </c>
      <c r="W93" s="116" t="e">
        <f t="shared" ca="1" si="354"/>
        <v>#VALUE!</v>
      </c>
      <c r="X93" s="111" t="e">
        <f t="shared" ref="X93:Y93" ca="1" si="355">(T93*K93)+(0.5*$H93)-$I93</f>
        <v>#VALUE!</v>
      </c>
      <c r="Y93" s="111" t="e">
        <f t="shared" ca="1" si="355"/>
        <v>#VALUE!</v>
      </c>
      <c r="Z93" s="116">
        <f t="shared" ca="1" si="10"/>
        <v>4.9680962509126694</v>
      </c>
      <c r="AA93" s="116">
        <f t="shared" ca="1" si="11"/>
        <v>4.6887400399987298</v>
      </c>
      <c r="AB93" s="116">
        <f t="shared" ref="AB93:AC93" ca="1" si="356">($H$2+((1-$H$2)/(1+50*(K93/$H93)^2)))*$J93</f>
        <v>23.28684249397352</v>
      </c>
      <c r="AC93" s="116">
        <f t="shared" ca="1" si="356"/>
        <v>22.344660269907639</v>
      </c>
      <c r="AD93" s="116" t="e">
        <f t="shared" ca="1" si="13"/>
        <v>#VALUE!</v>
      </c>
      <c r="AE93" s="116" t="e">
        <f t="shared" ca="1" si="14"/>
        <v>#VALUE!</v>
      </c>
      <c r="AF93" s="117" t="e">
        <f t="shared" ca="1" si="15"/>
        <v>#VALUE!</v>
      </c>
      <c r="AG93" s="128" t="e">
        <f t="shared" ca="1" si="16"/>
        <v>#VALUE!</v>
      </c>
      <c r="AH93" s="119" t="e">
        <f t="shared" ca="1" si="17"/>
        <v>#VALUE!</v>
      </c>
      <c r="AI93" s="120" t="e">
        <f t="shared" ca="1" si="18"/>
        <v>#VALUE!</v>
      </c>
      <c r="AJ93" s="121" t="e">
        <f t="shared" ca="1" si="19"/>
        <v>#VALUE!</v>
      </c>
      <c r="AK93" s="129"/>
      <c r="AL93" s="129"/>
      <c r="AM93" s="129"/>
      <c r="AN93" s="129"/>
      <c r="AO93" s="121">
        <f t="shared" si="20"/>
        <v>0</v>
      </c>
      <c r="AP93" s="121">
        <f t="shared" si="21"/>
        <v>0</v>
      </c>
      <c r="AQ93" s="130"/>
      <c r="AR93" s="8"/>
      <c r="AS93" s="84"/>
      <c r="AT93" s="8"/>
      <c r="AU93" s="8"/>
      <c r="AV93" s="8"/>
      <c r="AW93" s="8"/>
      <c r="AX93" s="8"/>
    </row>
    <row r="94" spans="1:50" ht="19.5" customHeight="1">
      <c r="A94" s="125" t="str">
        <f ca="1">Locsolieu!A89</f>
        <v>221</v>
      </c>
      <c r="B94" s="126">
        <f ca="1">Locsolieu!C89</f>
        <v>24.8386</v>
      </c>
      <c r="C94" s="106">
        <f ca="1">Locsolieu!D89*$C$4</f>
        <v>7.2499999999999995E-2</v>
      </c>
      <c r="D94" s="107">
        <f ca="1">Locsolieu!E89*$C$4</f>
        <v>0.13642000000000001</v>
      </c>
      <c r="E94" s="127">
        <f ca="1">Locsolieu!F89</f>
        <v>24.541599999999999</v>
      </c>
      <c r="F94" s="109">
        <v>510</v>
      </c>
      <c r="G94" s="110">
        <v>20</v>
      </c>
      <c r="H94" s="110">
        <v>30</v>
      </c>
      <c r="I94" s="110">
        <v>3</v>
      </c>
      <c r="J94" s="110">
        <f t="shared" si="26"/>
        <v>27</v>
      </c>
      <c r="K94" s="111">
        <f t="shared" ca="1" si="0"/>
        <v>1</v>
      </c>
      <c r="L94" s="111">
        <f t="shared" ca="1" si="1"/>
        <v>1</v>
      </c>
      <c r="M94" s="112" t="e">
        <f t="shared" ca="1" si="27"/>
        <v>#VALUE!</v>
      </c>
      <c r="N94" s="112" t="e">
        <f t="shared" ca="1" si="28"/>
        <v>#VALUE!</v>
      </c>
      <c r="O94" s="113">
        <f t="shared" si="2"/>
        <v>45000</v>
      </c>
      <c r="P94" s="114">
        <f t="shared" ref="P94:Q94" ca="1" si="357">0.1+0.11/(0.1+MAX((K94/$H94),(0.5-(0.01*(0.7*$F94/$H94))-0.01*$E$2)))</f>
        <v>0.37777777777777777</v>
      </c>
      <c r="Q94" s="114">
        <f t="shared" ca="1" si="357"/>
        <v>0.37777777777777777</v>
      </c>
      <c r="R94" s="113" t="e">
        <f t="shared" ca="1" si="4"/>
        <v>#VALUE!</v>
      </c>
      <c r="S94" s="113" t="e">
        <f t="shared" ca="1" si="5"/>
        <v>#VALUE!</v>
      </c>
      <c r="T94" s="115" t="e">
        <f t="shared" ca="1" si="6"/>
        <v>#VALUE!</v>
      </c>
      <c r="U94" s="115" t="e">
        <f t="shared" ca="1" si="7"/>
        <v>#VALUE!</v>
      </c>
      <c r="V94" s="116" t="e">
        <f t="shared" ref="V94:W94" ca="1" si="358">IF(T94*K94&gt;=((0.5*$H94)-$I94),((T94*K94)-(0.5*$H94)+$I94),(0.5*$H94)-(T94*K94)-$I94)</f>
        <v>#VALUE!</v>
      </c>
      <c r="W94" s="116" t="e">
        <f t="shared" ca="1" si="358"/>
        <v>#VALUE!</v>
      </c>
      <c r="X94" s="111" t="e">
        <f t="shared" ref="X94:Y94" ca="1" si="359">(T94*K94)+(0.5*$H94)-$I94</f>
        <v>#VALUE!</v>
      </c>
      <c r="Y94" s="111" t="e">
        <f t="shared" ca="1" si="359"/>
        <v>#VALUE!</v>
      </c>
      <c r="Z94" s="116">
        <f t="shared" ca="1" si="10"/>
        <v>17.522265607088308</v>
      </c>
      <c r="AA94" s="116">
        <f t="shared" ca="1" si="11"/>
        <v>17.312748448902855</v>
      </c>
      <c r="AB94" s="116">
        <f t="shared" ref="AB94:AC94" ca="1" si="360">($H$2+((1-$H$2)/(1+50*(K94/$H94)^2)))*$J94</f>
        <v>26.502631578947369</v>
      </c>
      <c r="AC94" s="116">
        <f t="shared" ca="1" si="360"/>
        <v>26.502631578947369</v>
      </c>
      <c r="AD94" s="116" t="e">
        <f t="shared" ca="1" si="13"/>
        <v>#VALUE!</v>
      </c>
      <c r="AE94" s="116" t="e">
        <f t="shared" ca="1" si="14"/>
        <v>#VALUE!</v>
      </c>
      <c r="AF94" s="117" t="e">
        <f t="shared" ca="1" si="15"/>
        <v>#VALUE!</v>
      </c>
      <c r="AG94" s="128" t="e">
        <f t="shared" ca="1" si="16"/>
        <v>#VALUE!</v>
      </c>
      <c r="AH94" s="119" t="e">
        <f t="shared" ca="1" si="17"/>
        <v>#VALUE!</v>
      </c>
      <c r="AI94" s="120" t="e">
        <f t="shared" ca="1" si="18"/>
        <v>#VALUE!</v>
      </c>
      <c r="AJ94" s="121" t="e">
        <f t="shared" ca="1" si="19"/>
        <v>#VALUE!</v>
      </c>
      <c r="AK94" s="129"/>
      <c r="AL94" s="129"/>
      <c r="AM94" s="129"/>
      <c r="AN94" s="129"/>
      <c r="AO94" s="121">
        <f t="shared" si="20"/>
        <v>0</v>
      </c>
      <c r="AP94" s="121">
        <f t="shared" si="21"/>
        <v>0</v>
      </c>
      <c r="AQ94" s="130"/>
      <c r="AR94" s="8"/>
      <c r="AS94" s="84"/>
      <c r="AT94" s="8"/>
      <c r="AU94" s="8"/>
      <c r="AV94" s="8"/>
      <c r="AW94" s="8"/>
      <c r="AX94" s="8"/>
    </row>
    <row r="95" spans="1:50" ht="19.5" customHeight="1">
      <c r="A95" s="125" t="str">
        <f ca="1">Locsolieu!A90</f>
        <v>222</v>
      </c>
      <c r="B95" s="126">
        <f ca="1">Locsolieu!C90</f>
        <v>21.974699999999999</v>
      </c>
      <c r="C95" s="106">
        <f ca="1">Locsolieu!D90*$C$4</f>
        <v>0.13356999999999999</v>
      </c>
      <c r="D95" s="107">
        <f ca="1">Locsolieu!E90*$C$4</f>
        <v>0.13356999999999999</v>
      </c>
      <c r="E95" s="127">
        <f ca="1">Locsolieu!F90</f>
        <v>21.974699999999999</v>
      </c>
      <c r="F95" s="109">
        <v>510</v>
      </c>
      <c r="G95" s="110">
        <v>20</v>
      </c>
      <c r="H95" s="110">
        <v>30</v>
      </c>
      <c r="I95" s="110">
        <v>3</v>
      </c>
      <c r="J95" s="110">
        <f t="shared" si="26"/>
        <v>27</v>
      </c>
      <c r="K95" s="111">
        <f t="shared" ca="1" si="0"/>
        <v>1</v>
      </c>
      <c r="L95" s="111">
        <f t="shared" ca="1" si="1"/>
        <v>1</v>
      </c>
      <c r="M95" s="112" t="e">
        <f t="shared" ca="1" si="27"/>
        <v>#VALUE!</v>
      </c>
      <c r="N95" s="112" t="e">
        <f t="shared" ca="1" si="28"/>
        <v>#VALUE!</v>
      </c>
      <c r="O95" s="113">
        <f t="shared" si="2"/>
        <v>45000</v>
      </c>
      <c r="P95" s="114">
        <f t="shared" ref="P95:Q95" ca="1" si="361">0.1+0.11/(0.1+MAX((K95/$H95),(0.5-(0.01*(0.7*$F95/$H95))-0.01*$E$2)))</f>
        <v>0.37777777777777777</v>
      </c>
      <c r="Q95" s="114">
        <f t="shared" ca="1" si="361"/>
        <v>0.37777777777777777</v>
      </c>
      <c r="R95" s="113" t="e">
        <f t="shared" ca="1" si="4"/>
        <v>#VALUE!</v>
      </c>
      <c r="S95" s="113" t="e">
        <f t="shared" ca="1" si="5"/>
        <v>#VALUE!</v>
      </c>
      <c r="T95" s="115" t="e">
        <f t="shared" ca="1" si="6"/>
        <v>#VALUE!</v>
      </c>
      <c r="U95" s="115" t="e">
        <f t="shared" ca="1" si="7"/>
        <v>#VALUE!</v>
      </c>
      <c r="V95" s="116" t="e">
        <f t="shared" ref="V95:W95" ca="1" si="362">IF(T95*K95&gt;=((0.5*$H95)-$I95),((T95*K95)-(0.5*$H95)+$I95),(0.5*$H95)-(T95*K95)-$I95)</f>
        <v>#VALUE!</v>
      </c>
      <c r="W95" s="116" t="e">
        <f t="shared" ca="1" si="362"/>
        <v>#VALUE!</v>
      </c>
      <c r="X95" s="111" t="e">
        <f t="shared" ref="X95:Y95" ca="1" si="363">(T95*K95)+(0.5*$H95)-$I95</f>
        <v>#VALUE!</v>
      </c>
      <c r="Y95" s="111" t="e">
        <f t="shared" ca="1" si="363"/>
        <v>#VALUE!</v>
      </c>
      <c r="Z95" s="116">
        <f t="shared" ca="1" si="10"/>
        <v>15.501941737299342</v>
      </c>
      <c r="AA95" s="116">
        <f t="shared" ca="1" si="11"/>
        <v>15.501941737299342</v>
      </c>
      <c r="AB95" s="116">
        <f t="shared" ref="AB95:AC95" ca="1" si="364">($H$2+((1-$H$2)/(1+50*(K95/$H95)^2)))*$J95</f>
        <v>26.502631578947369</v>
      </c>
      <c r="AC95" s="116">
        <f t="shared" ca="1" si="364"/>
        <v>26.502631578947369</v>
      </c>
      <c r="AD95" s="116" t="e">
        <f t="shared" ca="1" si="13"/>
        <v>#VALUE!</v>
      </c>
      <c r="AE95" s="116" t="e">
        <f t="shared" ca="1" si="14"/>
        <v>#VALUE!</v>
      </c>
      <c r="AF95" s="117" t="e">
        <f t="shared" ca="1" si="15"/>
        <v>#VALUE!</v>
      </c>
      <c r="AG95" s="128" t="e">
        <f t="shared" ca="1" si="16"/>
        <v>#VALUE!</v>
      </c>
      <c r="AH95" s="119" t="e">
        <f t="shared" ca="1" si="17"/>
        <v>#VALUE!</v>
      </c>
      <c r="AI95" s="120" t="e">
        <f t="shared" ca="1" si="18"/>
        <v>#VALUE!</v>
      </c>
      <c r="AJ95" s="121" t="e">
        <f t="shared" ca="1" si="19"/>
        <v>#VALUE!</v>
      </c>
      <c r="AK95" s="129"/>
      <c r="AL95" s="129"/>
      <c r="AM95" s="129"/>
      <c r="AN95" s="129"/>
      <c r="AO95" s="121">
        <f t="shared" si="20"/>
        <v>0</v>
      </c>
      <c r="AP95" s="121">
        <f t="shared" si="21"/>
        <v>0</v>
      </c>
      <c r="AQ95" s="130"/>
      <c r="AR95" s="8"/>
      <c r="AS95" s="84"/>
      <c r="AT95" s="8"/>
      <c r="AU95" s="8"/>
      <c r="AV95" s="8"/>
      <c r="AW95" s="8"/>
      <c r="AX95" s="8"/>
    </row>
    <row r="96" spans="1:50" ht="19.5" customHeight="1">
      <c r="A96" s="125" t="str">
        <f ca="1">Locsolieu!A91</f>
        <v>223</v>
      </c>
      <c r="B96" s="126">
        <f ca="1">Locsolieu!C91</f>
        <v>19.169699999999999</v>
      </c>
      <c r="C96" s="106">
        <f ca="1">Locsolieu!D91*$C$4</f>
        <v>8.8779999999999998E-2</v>
      </c>
      <c r="D96" s="107">
        <f ca="1">Locsolieu!E91*$C$4</f>
        <v>8.8779999999999998E-2</v>
      </c>
      <c r="E96" s="127">
        <f ca="1">Locsolieu!F91</f>
        <v>19.169699999999999</v>
      </c>
      <c r="F96" s="109">
        <v>510</v>
      </c>
      <c r="G96" s="110">
        <v>20</v>
      </c>
      <c r="H96" s="110">
        <v>30</v>
      </c>
      <c r="I96" s="110">
        <v>3</v>
      </c>
      <c r="J96" s="110">
        <f t="shared" si="26"/>
        <v>27</v>
      </c>
      <c r="K96" s="111">
        <f t="shared" ca="1" si="0"/>
        <v>1</v>
      </c>
      <c r="L96" s="111">
        <f t="shared" ca="1" si="1"/>
        <v>1</v>
      </c>
      <c r="M96" s="112" t="e">
        <f t="shared" ca="1" si="27"/>
        <v>#VALUE!</v>
      </c>
      <c r="N96" s="112" t="e">
        <f t="shared" ca="1" si="28"/>
        <v>#VALUE!</v>
      </c>
      <c r="O96" s="113">
        <f t="shared" si="2"/>
        <v>45000</v>
      </c>
      <c r="P96" s="114">
        <f t="shared" ref="P96:Q96" ca="1" si="365">0.1+0.11/(0.1+MAX((K96/$H96),(0.5-(0.01*(0.7*$F96/$H96))-0.01*$E$2)))</f>
        <v>0.37777777777777777</v>
      </c>
      <c r="Q96" s="114">
        <f t="shared" ca="1" si="365"/>
        <v>0.37777777777777777</v>
      </c>
      <c r="R96" s="113" t="e">
        <f t="shared" ca="1" si="4"/>
        <v>#VALUE!</v>
      </c>
      <c r="S96" s="113" t="e">
        <f t="shared" ca="1" si="5"/>
        <v>#VALUE!</v>
      </c>
      <c r="T96" s="115" t="e">
        <f t="shared" ca="1" si="6"/>
        <v>#VALUE!</v>
      </c>
      <c r="U96" s="115" t="e">
        <f t="shared" ca="1" si="7"/>
        <v>#VALUE!</v>
      </c>
      <c r="V96" s="116" t="e">
        <f t="shared" ref="V96:W96" ca="1" si="366">IF(T96*K96&gt;=((0.5*$H96)-$I96),((T96*K96)-(0.5*$H96)+$I96),(0.5*$H96)-(T96*K96)-$I96)</f>
        <v>#VALUE!</v>
      </c>
      <c r="W96" s="116" t="e">
        <f t="shared" ca="1" si="366"/>
        <v>#VALUE!</v>
      </c>
      <c r="X96" s="111" t="e">
        <f t="shared" ref="X96:Y96" ca="1" si="367">(T96*K96)+(0.5*$H96)-$I96</f>
        <v>#VALUE!</v>
      </c>
      <c r="Y96" s="111" t="e">
        <f t="shared" ca="1" si="367"/>
        <v>#VALUE!</v>
      </c>
      <c r="Z96" s="116">
        <f t="shared" ca="1" si="10"/>
        <v>13.523168576658939</v>
      </c>
      <c r="AA96" s="116">
        <f t="shared" ca="1" si="11"/>
        <v>13.523168576658939</v>
      </c>
      <c r="AB96" s="116">
        <f t="shared" ref="AB96:AC96" ca="1" si="368">($H$2+((1-$H$2)/(1+50*(K96/$H96)^2)))*$J96</f>
        <v>26.502631578947369</v>
      </c>
      <c r="AC96" s="116">
        <f t="shared" ca="1" si="368"/>
        <v>26.502631578947369</v>
      </c>
      <c r="AD96" s="116" t="e">
        <f t="shared" ca="1" si="13"/>
        <v>#VALUE!</v>
      </c>
      <c r="AE96" s="116" t="e">
        <f t="shared" ca="1" si="14"/>
        <v>#VALUE!</v>
      </c>
      <c r="AF96" s="117" t="e">
        <f t="shared" ca="1" si="15"/>
        <v>#VALUE!</v>
      </c>
      <c r="AG96" s="128" t="e">
        <f t="shared" ca="1" si="16"/>
        <v>#VALUE!</v>
      </c>
      <c r="AH96" s="119" t="e">
        <f t="shared" ca="1" si="17"/>
        <v>#VALUE!</v>
      </c>
      <c r="AI96" s="120" t="e">
        <f t="shared" ca="1" si="18"/>
        <v>#VALUE!</v>
      </c>
      <c r="AJ96" s="121" t="e">
        <f t="shared" ca="1" si="19"/>
        <v>#VALUE!</v>
      </c>
      <c r="AK96" s="129"/>
      <c r="AL96" s="129"/>
      <c r="AM96" s="129"/>
      <c r="AN96" s="129"/>
      <c r="AO96" s="121">
        <f t="shared" si="20"/>
        <v>0</v>
      </c>
      <c r="AP96" s="121">
        <f t="shared" si="21"/>
        <v>0</v>
      </c>
      <c r="AQ96" s="130"/>
      <c r="AR96" s="8"/>
      <c r="AS96" s="84"/>
      <c r="AT96" s="8"/>
      <c r="AU96" s="8"/>
      <c r="AV96" s="8"/>
      <c r="AW96" s="8"/>
      <c r="AX96" s="8"/>
    </row>
    <row r="97" spans="1:50" ht="19.5" customHeight="1">
      <c r="A97" s="125" t="str">
        <f ca="1">Locsolieu!A92</f>
        <v>224</v>
      </c>
      <c r="B97" s="126">
        <f ca="1">Locsolieu!C92</f>
        <v>17.668199999999999</v>
      </c>
      <c r="C97" s="106">
        <f ca="1">Locsolieu!D92*$C$4</f>
        <v>3.6889999999999999E-2</v>
      </c>
      <c r="D97" s="107">
        <f ca="1">Locsolieu!E92*$C$4</f>
        <v>8.4029999999999994E-2</v>
      </c>
      <c r="E97" s="127">
        <f ca="1">Locsolieu!F92</f>
        <v>17.371200000000002</v>
      </c>
      <c r="F97" s="109">
        <v>510</v>
      </c>
      <c r="G97" s="110">
        <v>20</v>
      </c>
      <c r="H97" s="110">
        <v>30</v>
      </c>
      <c r="I97" s="110">
        <v>3</v>
      </c>
      <c r="J97" s="110">
        <f t="shared" si="26"/>
        <v>27</v>
      </c>
      <c r="K97" s="111">
        <f t="shared" ca="1" si="0"/>
        <v>1</v>
      </c>
      <c r="L97" s="111">
        <f t="shared" ca="1" si="1"/>
        <v>1</v>
      </c>
      <c r="M97" s="112" t="e">
        <f t="shared" ca="1" si="27"/>
        <v>#VALUE!</v>
      </c>
      <c r="N97" s="112" t="e">
        <f t="shared" ca="1" si="28"/>
        <v>#VALUE!</v>
      </c>
      <c r="O97" s="113">
        <f t="shared" si="2"/>
        <v>45000</v>
      </c>
      <c r="P97" s="114">
        <f t="shared" ref="P97:Q97" ca="1" si="369">0.1+0.11/(0.1+MAX((K97/$H97),(0.5-(0.01*(0.7*$F97/$H97))-0.01*$E$2)))</f>
        <v>0.37777777777777777</v>
      </c>
      <c r="Q97" s="114">
        <f t="shared" ca="1" si="369"/>
        <v>0.37777777777777777</v>
      </c>
      <c r="R97" s="113" t="e">
        <f t="shared" ca="1" si="4"/>
        <v>#VALUE!</v>
      </c>
      <c r="S97" s="113" t="e">
        <f t="shared" ca="1" si="5"/>
        <v>#VALUE!</v>
      </c>
      <c r="T97" s="115" t="e">
        <f t="shared" ca="1" si="6"/>
        <v>#VALUE!</v>
      </c>
      <c r="U97" s="115" t="e">
        <f t="shared" ca="1" si="7"/>
        <v>#VALUE!</v>
      </c>
      <c r="V97" s="116" t="e">
        <f t="shared" ref="V97:W97" ca="1" si="370">IF(T97*K97&gt;=((0.5*$H97)-$I97),((T97*K97)-(0.5*$H97)+$I97),(0.5*$H97)-(T97*K97)-$I97)</f>
        <v>#VALUE!</v>
      </c>
      <c r="W97" s="116" t="e">
        <f t="shared" ca="1" si="370"/>
        <v>#VALUE!</v>
      </c>
      <c r="X97" s="111" t="e">
        <f t="shared" ref="X97:Y97" ca="1" si="371">(T97*K97)+(0.5*$H97)-$I97</f>
        <v>#VALUE!</v>
      </c>
      <c r="Y97" s="111" t="e">
        <f t="shared" ca="1" si="371"/>
        <v>#VALUE!</v>
      </c>
      <c r="Z97" s="116">
        <f t="shared" ca="1" si="10"/>
        <v>12.463942943610252</v>
      </c>
      <c r="AA97" s="116">
        <f t="shared" ca="1" si="11"/>
        <v>12.254425785424802</v>
      </c>
      <c r="AB97" s="116">
        <f t="shared" ref="AB97:AC97" ca="1" si="372">($H$2+((1-$H$2)/(1+50*(K97/$H97)^2)))*$J97</f>
        <v>26.502631578947369</v>
      </c>
      <c r="AC97" s="116">
        <f t="shared" ca="1" si="372"/>
        <v>26.502631578947369</v>
      </c>
      <c r="AD97" s="116" t="e">
        <f t="shared" ca="1" si="13"/>
        <v>#VALUE!</v>
      </c>
      <c r="AE97" s="116" t="e">
        <f t="shared" ca="1" si="14"/>
        <v>#VALUE!</v>
      </c>
      <c r="AF97" s="117" t="e">
        <f t="shared" ca="1" si="15"/>
        <v>#VALUE!</v>
      </c>
      <c r="AG97" s="128" t="e">
        <f t="shared" ca="1" si="16"/>
        <v>#VALUE!</v>
      </c>
      <c r="AH97" s="119" t="e">
        <f t="shared" ca="1" si="17"/>
        <v>#VALUE!</v>
      </c>
      <c r="AI97" s="120" t="e">
        <f t="shared" ca="1" si="18"/>
        <v>#VALUE!</v>
      </c>
      <c r="AJ97" s="121" t="e">
        <f t="shared" ca="1" si="19"/>
        <v>#VALUE!</v>
      </c>
      <c r="AK97" s="129"/>
      <c r="AL97" s="129"/>
      <c r="AM97" s="129"/>
      <c r="AN97" s="129"/>
      <c r="AO97" s="121">
        <f t="shared" si="20"/>
        <v>0</v>
      </c>
      <c r="AP97" s="121">
        <f t="shared" si="21"/>
        <v>0</v>
      </c>
      <c r="AQ97" s="130"/>
      <c r="AR97" s="8"/>
      <c r="AS97" s="84"/>
      <c r="AT97" s="8"/>
      <c r="AU97" s="8"/>
      <c r="AV97" s="8"/>
      <c r="AW97" s="8"/>
      <c r="AX97" s="8"/>
    </row>
    <row r="98" spans="1:50" ht="19.5" customHeight="1">
      <c r="A98" s="125" t="str">
        <f ca="1">Locsolieu!A93</f>
        <v>225</v>
      </c>
      <c r="B98" s="126">
        <f ca="1">Locsolieu!C93</f>
        <v>13.542199999999999</v>
      </c>
      <c r="C98" s="106">
        <f ca="1">Locsolieu!D93*$C$4</f>
        <v>0.11898</v>
      </c>
      <c r="D98" s="107">
        <f ca="1">Locsolieu!E93*$C$4</f>
        <v>0.12781000000000001</v>
      </c>
      <c r="E98" s="127">
        <f ca="1">Locsolieu!F93</f>
        <v>13.1462</v>
      </c>
      <c r="F98" s="109">
        <v>510</v>
      </c>
      <c r="G98" s="110">
        <v>20</v>
      </c>
      <c r="H98" s="110">
        <v>30</v>
      </c>
      <c r="I98" s="110">
        <v>3</v>
      </c>
      <c r="J98" s="110">
        <f t="shared" si="26"/>
        <v>27</v>
      </c>
      <c r="K98" s="111">
        <f t="shared" ca="1" si="0"/>
        <v>1</v>
      </c>
      <c r="L98" s="111">
        <f t="shared" ca="1" si="1"/>
        <v>1</v>
      </c>
      <c r="M98" s="112" t="e">
        <f t="shared" ca="1" si="27"/>
        <v>#VALUE!</v>
      </c>
      <c r="N98" s="112" t="e">
        <f t="shared" ca="1" si="28"/>
        <v>#VALUE!</v>
      </c>
      <c r="O98" s="113">
        <f t="shared" si="2"/>
        <v>45000</v>
      </c>
      <c r="P98" s="114">
        <f t="shared" ref="P98:Q98" ca="1" si="373">0.1+0.11/(0.1+MAX((K98/$H98),(0.5-(0.01*(0.7*$F98/$H98))-0.01*$E$2)))</f>
        <v>0.37777777777777777</v>
      </c>
      <c r="Q98" s="114">
        <f t="shared" ca="1" si="373"/>
        <v>0.37777777777777777</v>
      </c>
      <c r="R98" s="113" t="e">
        <f t="shared" ca="1" si="4"/>
        <v>#VALUE!</v>
      </c>
      <c r="S98" s="113" t="e">
        <f t="shared" ca="1" si="5"/>
        <v>#VALUE!</v>
      </c>
      <c r="T98" s="115" t="e">
        <f t="shared" ca="1" si="6"/>
        <v>#VALUE!</v>
      </c>
      <c r="U98" s="115" t="e">
        <f t="shared" ca="1" si="7"/>
        <v>#VALUE!</v>
      </c>
      <c r="V98" s="116" t="e">
        <f t="shared" ref="V98:W98" ca="1" si="374">IF(T98*K98&gt;=((0.5*$H98)-$I98),((T98*K98)-(0.5*$H98)+$I98),(0.5*$H98)-(T98*K98)-$I98)</f>
        <v>#VALUE!</v>
      </c>
      <c r="W98" s="116" t="e">
        <f t="shared" ca="1" si="374"/>
        <v>#VALUE!</v>
      </c>
      <c r="X98" s="111" t="e">
        <f t="shared" ref="X98:Y98" ca="1" si="375">(T98*K98)+(0.5*$H98)-$I98</f>
        <v>#VALUE!</v>
      </c>
      <c r="Y98" s="111" t="e">
        <f t="shared" ca="1" si="375"/>
        <v>#VALUE!</v>
      </c>
      <c r="Z98" s="116">
        <f t="shared" ca="1" si="10"/>
        <v>9.5532769682796648</v>
      </c>
      <c r="AA98" s="116">
        <f t="shared" ca="1" si="11"/>
        <v>9.2739207573657279</v>
      </c>
      <c r="AB98" s="116">
        <f t="shared" ref="AB98:AC98" ca="1" si="376">($H$2+((1-$H$2)/(1+50*(K98/$H98)^2)))*$J98</f>
        <v>26.502631578947369</v>
      </c>
      <c r="AC98" s="116">
        <f t="shared" ca="1" si="376"/>
        <v>26.502631578947369</v>
      </c>
      <c r="AD98" s="116" t="e">
        <f t="shared" ca="1" si="13"/>
        <v>#VALUE!</v>
      </c>
      <c r="AE98" s="116" t="e">
        <f t="shared" ca="1" si="14"/>
        <v>#VALUE!</v>
      </c>
      <c r="AF98" s="117" t="e">
        <f t="shared" ca="1" si="15"/>
        <v>#VALUE!</v>
      </c>
      <c r="AG98" s="128" t="e">
        <f t="shared" ca="1" si="16"/>
        <v>#VALUE!</v>
      </c>
      <c r="AH98" s="119" t="e">
        <f t="shared" ca="1" si="17"/>
        <v>#VALUE!</v>
      </c>
      <c r="AI98" s="120" t="e">
        <f t="shared" ca="1" si="18"/>
        <v>#VALUE!</v>
      </c>
      <c r="AJ98" s="121" t="e">
        <f t="shared" ca="1" si="19"/>
        <v>#VALUE!</v>
      </c>
      <c r="AK98" s="129"/>
      <c r="AL98" s="129"/>
      <c r="AM98" s="129"/>
      <c r="AN98" s="129"/>
      <c r="AO98" s="121">
        <f t="shared" si="20"/>
        <v>0</v>
      </c>
      <c r="AP98" s="121">
        <f t="shared" si="21"/>
        <v>0</v>
      </c>
      <c r="AQ98" s="130"/>
      <c r="AR98" s="8"/>
      <c r="AS98" s="84"/>
      <c r="AT98" s="8"/>
      <c r="AU98" s="8"/>
      <c r="AV98" s="8"/>
      <c r="AW98" s="8"/>
      <c r="AX98" s="8"/>
    </row>
    <row r="99" spans="1:50" ht="19.5" customHeight="1">
      <c r="A99" s="125" t="str">
        <f ca="1">Locsolieu!A94</f>
        <v>226</v>
      </c>
      <c r="B99" s="126">
        <f ca="1">Locsolieu!C94</f>
        <v>9.4684000000000008</v>
      </c>
      <c r="C99" s="106">
        <f ca="1">Locsolieu!D94*$C$4</f>
        <v>0.19716</v>
      </c>
      <c r="D99" s="107">
        <f ca="1">Locsolieu!E94*$C$4</f>
        <v>0.21801999999999999</v>
      </c>
      <c r="E99" s="127">
        <f ca="1">Locsolieu!F94</f>
        <v>9.0724</v>
      </c>
      <c r="F99" s="109">
        <v>510</v>
      </c>
      <c r="G99" s="110">
        <v>20</v>
      </c>
      <c r="H99" s="110">
        <v>30</v>
      </c>
      <c r="I99" s="110">
        <v>3</v>
      </c>
      <c r="J99" s="110">
        <f t="shared" si="26"/>
        <v>27</v>
      </c>
      <c r="K99" s="111">
        <f t="shared" ca="1" si="0"/>
        <v>2.0822947910945881</v>
      </c>
      <c r="L99" s="111">
        <f t="shared" ca="1" si="1"/>
        <v>2.4031127375336183</v>
      </c>
      <c r="M99" s="112" t="e">
        <f t="shared" ca="1" si="27"/>
        <v>#VALUE!</v>
      </c>
      <c r="N99" s="112" t="e">
        <f t="shared" ca="1" si="28"/>
        <v>#VALUE!</v>
      </c>
      <c r="O99" s="113">
        <f t="shared" si="2"/>
        <v>45000</v>
      </c>
      <c r="P99" s="114">
        <f t="shared" ref="P99:Q99" ca="1" si="377">0.1+0.11/(0.1+MAX((K99/$H99),(0.5-(0.01*(0.7*$F99/$H99))-0.01*$E$2)))</f>
        <v>0.37777777777777777</v>
      </c>
      <c r="Q99" s="114">
        <f t="shared" ca="1" si="377"/>
        <v>0.37777777777777777</v>
      </c>
      <c r="R99" s="113" t="e">
        <f t="shared" ca="1" si="4"/>
        <v>#VALUE!</v>
      </c>
      <c r="S99" s="113" t="e">
        <f t="shared" ca="1" si="5"/>
        <v>#VALUE!</v>
      </c>
      <c r="T99" s="115" t="e">
        <f t="shared" ca="1" si="6"/>
        <v>#VALUE!</v>
      </c>
      <c r="U99" s="115" t="e">
        <f t="shared" ca="1" si="7"/>
        <v>#VALUE!</v>
      </c>
      <c r="V99" s="116" t="e">
        <f t="shared" ref="V99:W99" ca="1" si="378">IF(T99*K99&gt;=((0.5*$H99)-$I99),((T99*K99)-(0.5*$H99)+$I99),(0.5*$H99)-(T99*K99)-$I99)</f>
        <v>#VALUE!</v>
      </c>
      <c r="W99" s="116" t="e">
        <f t="shared" ca="1" si="378"/>
        <v>#VALUE!</v>
      </c>
      <c r="X99" s="111" t="e">
        <f t="shared" ref="X99:Y99" ca="1" si="379">(T99*K99)+(0.5*$H99)-$I99</f>
        <v>#VALUE!</v>
      </c>
      <c r="Y99" s="111" t="e">
        <f t="shared" ca="1" si="379"/>
        <v>#VALUE!</v>
      </c>
      <c r="Z99" s="116">
        <f t="shared" ca="1" si="10"/>
        <v>6.6794352207513699</v>
      </c>
      <c r="AA99" s="116">
        <f t="shared" ca="1" si="11"/>
        <v>6.4000790098374294</v>
      </c>
      <c r="AB99" s="116">
        <f t="shared" ref="AB99:AC99" ca="1" si="380">($H$2+((1-$H$2)/(1+50*(K99/$H99)^2)))*$J99</f>
        <v>25.165525099127493</v>
      </c>
      <c r="AC99" s="116">
        <f t="shared" ca="1" si="380"/>
        <v>24.704588929386844</v>
      </c>
      <c r="AD99" s="116" t="e">
        <f t="shared" ca="1" si="13"/>
        <v>#VALUE!</v>
      </c>
      <c r="AE99" s="116" t="e">
        <f t="shared" ca="1" si="14"/>
        <v>#VALUE!</v>
      </c>
      <c r="AF99" s="117" t="e">
        <f t="shared" ca="1" si="15"/>
        <v>#VALUE!</v>
      </c>
      <c r="AG99" s="128" t="e">
        <f t="shared" ca="1" si="16"/>
        <v>#VALUE!</v>
      </c>
      <c r="AH99" s="119" t="e">
        <f t="shared" ca="1" si="17"/>
        <v>#VALUE!</v>
      </c>
      <c r="AI99" s="120" t="e">
        <f t="shared" ca="1" si="18"/>
        <v>#VALUE!</v>
      </c>
      <c r="AJ99" s="121" t="e">
        <f t="shared" ca="1" si="19"/>
        <v>#VALUE!</v>
      </c>
      <c r="AK99" s="129"/>
      <c r="AL99" s="129"/>
      <c r="AM99" s="129"/>
      <c r="AN99" s="129"/>
      <c r="AO99" s="121">
        <f t="shared" si="20"/>
        <v>0</v>
      </c>
      <c r="AP99" s="121">
        <f t="shared" si="21"/>
        <v>0</v>
      </c>
      <c r="AQ99" s="130"/>
      <c r="AR99" s="8"/>
      <c r="AS99" s="84"/>
      <c r="AT99" s="8"/>
      <c r="AU99" s="8"/>
      <c r="AV99" s="8"/>
      <c r="AW99" s="8"/>
      <c r="AX99" s="8"/>
    </row>
    <row r="100" spans="1:50" ht="19.5" customHeight="1">
      <c r="A100" s="125" t="str">
        <f ca="1">Locsolieu!A95</f>
        <v>227</v>
      </c>
      <c r="B100" s="126">
        <f ca="1">Locsolieu!C95</f>
        <v>11.5923</v>
      </c>
      <c r="C100" s="106">
        <f ca="1">Locsolieu!D95*$C$4</f>
        <v>2.7230000000000001E-2</v>
      </c>
      <c r="D100" s="107">
        <f ca="1">Locsolieu!E95*$C$4</f>
        <v>4.7140000000000001E-2</v>
      </c>
      <c r="E100" s="127">
        <f ca="1">Locsolieu!F95</f>
        <v>11.295299999999999</v>
      </c>
      <c r="F100" s="109">
        <v>510</v>
      </c>
      <c r="G100" s="110">
        <v>20</v>
      </c>
      <c r="H100" s="110">
        <v>30</v>
      </c>
      <c r="I100" s="110">
        <v>3</v>
      </c>
      <c r="J100" s="110">
        <f t="shared" si="26"/>
        <v>27</v>
      </c>
      <c r="K100" s="111">
        <f t="shared" ca="1" si="0"/>
        <v>1</v>
      </c>
      <c r="L100" s="111">
        <f t="shared" ca="1" si="1"/>
        <v>1</v>
      </c>
      <c r="M100" s="112" t="e">
        <f t="shared" ca="1" si="27"/>
        <v>#VALUE!</v>
      </c>
      <c r="N100" s="112" t="e">
        <f t="shared" ca="1" si="28"/>
        <v>#VALUE!</v>
      </c>
      <c r="O100" s="113">
        <f t="shared" si="2"/>
        <v>45000</v>
      </c>
      <c r="P100" s="114">
        <f t="shared" ref="P100:Q100" ca="1" si="381">0.1+0.11/(0.1+MAX((K100/$H100),(0.5-(0.01*(0.7*$F100/$H100))-0.01*$E$2)))</f>
        <v>0.37777777777777777</v>
      </c>
      <c r="Q100" s="114">
        <f t="shared" ca="1" si="381"/>
        <v>0.37777777777777777</v>
      </c>
      <c r="R100" s="113" t="e">
        <f t="shared" ca="1" si="4"/>
        <v>#VALUE!</v>
      </c>
      <c r="S100" s="113" t="e">
        <f t="shared" ca="1" si="5"/>
        <v>#VALUE!</v>
      </c>
      <c r="T100" s="115" t="e">
        <f t="shared" ca="1" si="6"/>
        <v>#VALUE!</v>
      </c>
      <c r="U100" s="115" t="e">
        <f t="shared" ca="1" si="7"/>
        <v>#VALUE!</v>
      </c>
      <c r="V100" s="116" t="e">
        <f t="shared" ref="V100:W100" ca="1" si="382">IF(T100*K100&gt;=((0.5*$H100)-$I100),((T100*K100)-(0.5*$H100)+$I100),(0.5*$H100)-(T100*K100)-$I100)</f>
        <v>#VALUE!</v>
      </c>
      <c r="W100" s="116" t="e">
        <f t="shared" ca="1" si="382"/>
        <v>#VALUE!</v>
      </c>
      <c r="X100" s="111" t="e">
        <f t="shared" ref="X100:Y100" ca="1" si="383">(T100*K100)+(0.5*$H100)-$I100</f>
        <v>#VALUE!</v>
      </c>
      <c r="Y100" s="111" t="e">
        <f t="shared" ca="1" si="383"/>
        <v>#VALUE!</v>
      </c>
      <c r="Z100" s="116">
        <f t="shared" ca="1" si="10"/>
        <v>8.1777298075193379</v>
      </c>
      <c r="AA100" s="116">
        <f t="shared" ca="1" si="11"/>
        <v>7.968212649333883</v>
      </c>
      <c r="AB100" s="116">
        <f t="shared" ref="AB100:AC100" ca="1" si="384">($H$2+((1-$H$2)/(1+50*(K100/$H100)^2)))*$J100</f>
        <v>26.502631578947369</v>
      </c>
      <c r="AC100" s="116">
        <f t="shared" ca="1" si="384"/>
        <v>26.502631578947369</v>
      </c>
      <c r="AD100" s="116" t="e">
        <f t="shared" ca="1" si="13"/>
        <v>#VALUE!</v>
      </c>
      <c r="AE100" s="116" t="e">
        <f t="shared" ca="1" si="14"/>
        <v>#VALUE!</v>
      </c>
      <c r="AF100" s="117" t="e">
        <f t="shared" ca="1" si="15"/>
        <v>#VALUE!</v>
      </c>
      <c r="AG100" s="128" t="e">
        <f t="shared" ca="1" si="16"/>
        <v>#VALUE!</v>
      </c>
      <c r="AH100" s="119" t="e">
        <f t="shared" ca="1" si="17"/>
        <v>#VALUE!</v>
      </c>
      <c r="AI100" s="120" t="e">
        <f t="shared" ca="1" si="18"/>
        <v>#VALUE!</v>
      </c>
      <c r="AJ100" s="121" t="e">
        <f t="shared" ca="1" si="19"/>
        <v>#VALUE!</v>
      </c>
      <c r="AK100" s="129"/>
      <c r="AL100" s="129"/>
      <c r="AM100" s="129"/>
      <c r="AN100" s="129"/>
      <c r="AO100" s="121">
        <f t="shared" si="20"/>
        <v>0</v>
      </c>
      <c r="AP100" s="121">
        <f t="shared" si="21"/>
        <v>0</v>
      </c>
      <c r="AQ100" s="130"/>
      <c r="AR100" s="8"/>
      <c r="AS100" s="84"/>
      <c r="AT100" s="8"/>
      <c r="AU100" s="8"/>
      <c r="AV100" s="8"/>
      <c r="AW100" s="8"/>
      <c r="AX100" s="8"/>
    </row>
    <row r="101" spans="1:50" ht="19.5" customHeight="1">
      <c r="A101" s="125" t="str">
        <f ca="1">Locsolieu!A96</f>
        <v>228</v>
      </c>
      <c r="B101" s="126">
        <f ca="1">Locsolieu!C96</f>
        <v>7.6927000000000003</v>
      </c>
      <c r="C101" s="106">
        <f ca="1">Locsolieu!D96*$C$4</f>
        <v>3.304E-2</v>
      </c>
      <c r="D101" s="107">
        <f ca="1">Locsolieu!E96*$C$4</f>
        <v>3.304E-2</v>
      </c>
      <c r="E101" s="127">
        <f ca="1">Locsolieu!F96</f>
        <v>7.6927000000000003</v>
      </c>
      <c r="F101" s="109">
        <v>510</v>
      </c>
      <c r="G101" s="110">
        <v>20</v>
      </c>
      <c r="H101" s="110">
        <v>30</v>
      </c>
      <c r="I101" s="110">
        <v>3</v>
      </c>
      <c r="J101" s="110">
        <f t="shared" si="26"/>
        <v>27</v>
      </c>
      <c r="K101" s="111">
        <f t="shared" ca="1" si="0"/>
        <v>1</v>
      </c>
      <c r="L101" s="111">
        <f t="shared" ca="1" si="1"/>
        <v>1</v>
      </c>
      <c r="M101" s="112" t="e">
        <f t="shared" ca="1" si="27"/>
        <v>#VALUE!</v>
      </c>
      <c r="N101" s="112" t="e">
        <f t="shared" ca="1" si="28"/>
        <v>#VALUE!</v>
      </c>
      <c r="O101" s="113">
        <f t="shared" si="2"/>
        <v>45000</v>
      </c>
      <c r="P101" s="114">
        <f t="shared" ref="P101:Q101" ca="1" si="385">0.1+0.11/(0.1+MAX((K101/$H101),(0.5-(0.01*(0.7*$F101/$H101))-0.01*$E$2)))</f>
        <v>0.37777777777777777</v>
      </c>
      <c r="Q101" s="114">
        <f t="shared" ca="1" si="385"/>
        <v>0.37777777777777777</v>
      </c>
      <c r="R101" s="113" t="e">
        <f t="shared" ca="1" si="4"/>
        <v>#VALUE!</v>
      </c>
      <c r="S101" s="113" t="e">
        <f t="shared" ca="1" si="5"/>
        <v>#VALUE!</v>
      </c>
      <c r="T101" s="115" t="e">
        <f t="shared" ca="1" si="6"/>
        <v>#VALUE!</v>
      </c>
      <c r="U101" s="115" t="e">
        <f t="shared" ca="1" si="7"/>
        <v>#VALUE!</v>
      </c>
      <c r="V101" s="116" t="e">
        <f t="shared" ref="V101:W101" ca="1" si="386">IF(T101*K101&gt;=((0.5*$H101)-$I101),((T101*K101)-(0.5*$H101)+$I101),(0.5*$H101)-(T101*K101)-$I101)</f>
        <v>#VALUE!</v>
      </c>
      <c r="W101" s="116" t="e">
        <f t="shared" ca="1" si="386"/>
        <v>#VALUE!</v>
      </c>
      <c r="X101" s="111" t="e">
        <f t="shared" ref="X101:Y101" ca="1" si="387">(T101*K101)+(0.5*$H101)-$I101</f>
        <v>#VALUE!</v>
      </c>
      <c r="Y101" s="111" t="e">
        <f t="shared" ca="1" si="387"/>
        <v>#VALUE!</v>
      </c>
      <c r="Z101" s="116">
        <f t="shared" ca="1" si="10"/>
        <v>5.4267765749940917</v>
      </c>
      <c r="AA101" s="116">
        <f t="shared" ca="1" si="11"/>
        <v>5.4267765749940917</v>
      </c>
      <c r="AB101" s="116">
        <f t="shared" ref="AB101:AC101" ca="1" si="388">($H$2+((1-$H$2)/(1+50*(K101/$H101)^2)))*$J101</f>
        <v>26.502631578947369</v>
      </c>
      <c r="AC101" s="116">
        <f t="shared" ca="1" si="388"/>
        <v>26.502631578947369</v>
      </c>
      <c r="AD101" s="116" t="e">
        <f t="shared" ca="1" si="13"/>
        <v>#VALUE!</v>
      </c>
      <c r="AE101" s="116" t="e">
        <f t="shared" ca="1" si="14"/>
        <v>#VALUE!</v>
      </c>
      <c r="AF101" s="117" t="e">
        <f t="shared" ca="1" si="15"/>
        <v>#VALUE!</v>
      </c>
      <c r="AG101" s="128" t="e">
        <f t="shared" ca="1" si="16"/>
        <v>#VALUE!</v>
      </c>
      <c r="AH101" s="119" t="e">
        <f t="shared" ca="1" si="17"/>
        <v>#VALUE!</v>
      </c>
      <c r="AI101" s="120" t="e">
        <f t="shared" ca="1" si="18"/>
        <v>#VALUE!</v>
      </c>
      <c r="AJ101" s="121" t="e">
        <f t="shared" ca="1" si="19"/>
        <v>#VALUE!</v>
      </c>
      <c r="AK101" s="129"/>
      <c r="AL101" s="129"/>
      <c r="AM101" s="129"/>
      <c r="AN101" s="129"/>
      <c r="AO101" s="121">
        <f t="shared" si="20"/>
        <v>0</v>
      </c>
      <c r="AP101" s="121">
        <f t="shared" si="21"/>
        <v>0</v>
      </c>
      <c r="AQ101" s="130"/>
      <c r="AR101" s="8"/>
      <c r="AS101" s="84"/>
      <c r="AT101" s="8"/>
      <c r="AU101" s="8"/>
      <c r="AV101" s="8"/>
      <c r="AW101" s="8"/>
      <c r="AX101" s="8"/>
    </row>
    <row r="102" spans="1:50" ht="19.5" customHeight="1">
      <c r="A102" s="125" t="str">
        <f ca="1">Locsolieu!A97</f>
        <v>229</v>
      </c>
      <c r="B102" s="126">
        <f ca="1">Locsolieu!C97</f>
        <v>3.7035999999999998</v>
      </c>
      <c r="C102" s="106">
        <f ca="1">Locsolieu!D97*$C$4</f>
        <v>1.3899999999999999E-2</v>
      </c>
      <c r="D102" s="107">
        <f ca="1">Locsolieu!E97*$C$4</f>
        <v>1.4189999999999999E-2</v>
      </c>
      <c r="E102" s="127">
        <f ca="1">Locsolieu!F97</f>
        <v>3.3075999999999999</v>
      </c>
      <c r="F102" s="109">
        <v>510</v>
      </c>
      <c r="G102" s="110">
        <v>20</v>
      </c>
      <c r="H102" s="110">
        <v>30</v>
      </c>
      <c r="I102" s="110">
        <v>3</v>
      </c>
      <c r="J102" s="110">
        <f t="shared" si="26"/>
        <v>27</v>
      </c>
      <c r="K102" s="111">
        <f t="shared" ca="1" si="0"/>
        <v>1</v>
      </c>
      <c r="L102" s="111">
        <f t="shared" ca="1" si="1"/>
        <v>1</v>
      </c>
      <c r="M102" s="112" t="e">
        <f t="shared" ca="1" si="27"/>
        <v>#VALUE!</v>
      </c>
      <c r="N102" s="112" t="e">
        <f t="shared" ca="1" si="28"/>
        <v>#VALUE!</v>
      </c>
      <c r="O102" s="113">
        <f t="shared" si="2"/>
        <v>45000</v>
      </c>
      <c r="P102" s="114">
        <f t="shared" ref="P102:Q102" ca="1" si="389">0.1+0.11/(0.1+MAX((K102/$H102),(0.5-(0.01*(0.7*$F102/$H102))-0.01*$E$2)))</f>
        <v>0.37777777777777777</v>
      </c>
      <c r="Q102" s="114">
        <f t="shared" ca="1" si="389"/>
        <v>0.37777777777777777</v>
      </c>
      <c r="R102" s="113" t="e">
        <f t="shared" ca="1" si="4"/>
        <v>#VALUE!</v>
      </c>
      <c r="S102" s="113" t="e">
        <f t="shared" ca="1" si="5"/>
        <v>#VALUE!</v>
      </c>
      <c r="T102" s="115" t="e">
        <f t="shared" ca="1" si="6"/>
        <v>#VALUE!</v>
      </c>
      <c r="U102" s="115" t="e">
        <f t="shared" ca="1" si="7"/>
        <v>#VALUE!</v>
      </c>
      <c r="V102" s="116" t="e">
        <f t="shared" ref="V102:W102" ca="1" si="390">IF(T102*K102&gt;=((0.5*$H102)-$I102),((T102*K102)-(0.5*$H102)+$I102),(0.5*$H102)-(T102*K102)-$I102)</f>
        <v>#VALUE!</v>
      </c>
      <c r="W102" s="116" t="e">
        <f t="shared" ca="1" si="390"/>
        <v>#VALUE!</v>
      </c>
      <c r="X102" s="111" t="e">
        <f t="shared" ref="X102:Y102" ca="1" si="391">(T102*K102)+(0.5*$H102)-$I102</f>
        <v>#VALUE!</v>
      </c>
      <c r="Y102" s="111" t="e">
        <f t="shared" ca="1" si="391"/>
        <v>#VALUE!</v>
      </c>
      <c r="Z102" s="116">
        <f t="shared" ca="1" si="10"/>
        <v>2.6126860170223871</v>
      </c>
      <c r="AA102" s="116">
        <f t="shared" ca="1" si="11"/>
        <v>2.333329806108448</v>
      </c>
      <c r="AB102" s="116">
        <f t="shared" ref="AB102:AC102" ca="1" si="392">($H$2+((1-$H$2)/(1+50*(K102/$H102)^2)))*$J102</f>
        <v>26.502631578947369</v>
      </c>
      <c r="AC102" s="116">
        <f t="shared" ca="1" si="392"/>
        <v>26.502631578947369</v>
      </c>
      <c r="AD102" s="116" t="e">
        <f t="shared" ca="1" si="13"/>
        <v>#VALUE!</v>
      </c>
      <c r="AE102" s="116" t="e">
        <f t="shared" ca="1" si="14"/>
        <v>#VALUE!</v>
      </c>
      <c r="AF102" s="117" t="e">
        <f t="shared" ca="1" si="15"/>
        <v>#VALUE!</v>
      </c>
      <c r="AG102" s="128" t="e">
        <f t="shared" ca="1" si="16"/>
        <v>#VALUE!</v>
      </c>
      <c r="AH102" s="119" t="e">
        <f t="shared" ca="1" si="17"/>
        <v>#VALUE!</v>
      </c>
      <c r="AI102" s="120" t="e">
        <f t="shared" ca="1" si="18"/>
        <v>#VALUE!</v>
      </c>
      <c r="AJ102" s="121" t="e">
        <f t="shared" ca="1" si="19"/>
        <v>#VALUE!</v>
      </c>
      <c r="AK102" s="129"/>
      <c r="AL102" s="129"/>
      <c r="AM102" s="129"/>
      <c r="AN102" s="129"/>
      <c r="AO102" s="121">
        <f t="shared" si="20"/>
        <v>0</v>
      </c>
      <c r="AP102" s="121">
        <f t="shared" si="21"/>
        <v>0</v>
      </c>
      <c r="AQ102" s="130"/>
      <c r="AR102" s="8"/>
      <c r="AS102" s="84"/>
      <c r="AT102" s="8"/>
      <c r="AU102" s="8"/>
      <c r="AV102" s="8"/>
      <c r="AW102" s="8"/>
      <c r="AX102" s="8"/>
    </row>
    <row r="103" spans="1:50" ht="19.5" customHeight="1">
      <c r="A103" s="125" t="str">
        <f ca="1">Locsolieu!A98</f>
        <v>230</v>
      </c>
      <c r="B103" s="126">
        <f ca="1">Locsolieu!C98</f>
        <v>11.8089</v>
      </c>
      <c r="C103" s="106">
        <f ca="1">Locsolieu!D98*$C$4</f>
        <v>1.6160000000000001E-2</v>
      </c>
      <c r="D103" s="107">
        <f ca="1">Locsolieu!E98*$C$4</f>
        <v>3.5490000000000001E-2</v>
      </c>
      <c r="E103" s="127">
        <f ca="1">Locsolieu!F98</f>
        <v>11.511900000000001</v>
      </c>
      <c r="F103" s="109">
        <v>510</v>
      </c>
      <c r="G103" s="110">
        <v>20</v>
      </c>
      <c r="H103" s="110">
        <v>30</v>
      </c>
      <c r="I103" s="110">
        <v>3</v>
      </c>
      <c r="J103" s="110">
        <f t="shared" si="26"/>
        <v>27</v>
      </c>
      <c r="K103" s="111">
        <f t="shared" ca="1" si="0"/>
        <v>1</v>
      </c>
      <c r="L103" s="111">
        <f t="shared" ca="1" si="1"/>
        <v>1</v>
      </c>
      <c r="M103" s="112" t="e">
        <f t="shared" ca="1" si="27"/>
        <v>#VALUE!</v>
      </c>
      <c r="N103" s="112" t="e">
        <f t="shared" ca="1" si="28"/>
        <v>#VALUE!</v>
      </c>
      <c r="O103" s="113">
        <f t="shared" si="2"/>
        <v>45000</v>
      </c>
      <c r="P103" s="114">
        <f t="shared" ref="P103:Q103" ca="1" si="393">0.1+0.11/(0.1+MAX((K103/$H103),(0.5-(0.01*(0.7*$F103/$H103))-0.01*$E$2)))</f>
        <v>0.37777777777777777</v>
      </c>
      <c r="Q103" s="114">
        <f t="shared" ca="1" si="393"/>
        <v>0.37777777777777777</v>
      </c>
      <c r="R103" s="113" t="e">
        <f t="shared" ca="1" si="4"/>
        <v>#VALUE!</v>
      </c>
      <c r="S103" s="113" t="e">
        <f t="shared" ca="1" si="5"/>
        <v>#VALUE!</v>
      </c>
      <c r="T103" s="115" t="e">
        <f t="shared" ca="1" si="6"/>
        <v>#VALUE!</v>
      </c>
      <c r="U103" s="115" t="e">
        <f t="shared" ca="1" si="7"/>
        <v>#VALUE!</v>
      </c>
      <c r="V103" s="116" t="e">
        <f t="shared" ref="V103:W103" ca="1" si="394">IF(T103*K103&gt;=((0.5*$H103)-$I103),((T103*K103)-(0.5*$H103)+$I103),(0.5*$H103)-(T103*K103)-$I103)</f>
        <v>#VALUE!</v>
      </c>
      <c r="W103" s="116" t="e">
        <f t="shared" ca="1" si="394"/>
        <v>#VALUE!</v>
      </c>
      <c r="X103" s="111" t="e">
        <f t="shared" ref="X103:Y103" ca="1" si="395">(T103*K103)+(0.5*$H103)-$I103</f>
        <v>#VALUE!</v>
      </c>
      <c r="Y103" s="111" t="e">
        <f t="shared" ca="1" si="395"/>
        <v>#VALUE!</v>
      </c>
      <c r="Z103" s="116">
        <f t="shared" ca="1" si="10"/>
        <v>8.3305291895495373</v>
      </c>
      <c r="AA103" s="116">
        <f t="shared" ca="1" si="11"/>
        <v>8.121012031364085</v>
      </c>
      <c r="AB103" s="116">
        <f t="shared" ref="AB103:AC103" ca="1" si="396">($H$2+((1-$H$2)/(1+50*(K103/$H103)^2)))*$J103</f>
        <v>26.502631578947369</v>
      </c>
      <c r="AC103" s="116">
        <f t="shared" ca="1" si="396"/>
        <v>26.502631578947369</v>
      </c>
      <c r="AD103" s="116" t="e">
        <f t="shared" ca="1" si="13"/>
        <v>#VALUE!</v>
      </c>
      <c r="AE103" s="116" t="e">
        <f t="shared" ca="1" si="14"/>
        <v>#VALUE!</v>
      </c>
      <c r="AF103" s="117" t="e">
        <f t="shared" ca="1" si="15"/>
        <v>#VALUE!</v>
      </c>
      <c r="AG103" s="128" t="e">
        <f t="shared" ca="1" si="16"/>
        <v>#VALUE!</v>
      </c>
      <c r="AH103" s="119" t="e">
        <f t="shared" ca="1" si="17"/>
        <v>#VALUE!</v>
      </c>
      <c r="AI103" s="120" t="e">
        <f t="shared" ca="1" si="18"/>
        <v>#VALUE!</v>
      </c>
      <c r="AJ103" s="121" t="e">
        <f t="shared" ca="1" si="19"/>
        <v>#VALUE!</v>
      </c>
      <c r="AK103" s="129"/>
      <c r="AL103" s="129"/>
      <c r="AM103" s="129"/>
      <c r="AN103" s="129"/>
      <c r="AO103" s="121">
        <f t="shared" si="20"/>
        <v>0</v>
      </c>
      <c r="AP103" s="121">
        <f t="shared" si="21"/>
        <v>0</v>
      </c>
      <c r="AQ103" s="130"/>
      <c r="AR103" s="8"/>
      <c r="AS103" s="84"/>
      <c r="AT103" s="8"/>
      <c r="AU103" s="8"/>
      <c r="AV103" s="8"/>
      <c r="AW103" s="8"/>
      <c r="AX103" s="8"/>
    </row>
    <row r="104" spans="1:50" ht="19.5" customHeight="1">
      <c r="A104" s="125" t="str">
        <f ca="1">Locsolieu!A99</f>
        <v>231</v>
      </c>
      <c r="B104" s="126">
        <f ca="1">Locsolieu!C99</f>
        <v>7.5536000000000003</v>
      </c>
      <c r="C104" s="106">
        <f ca="1">Locsolieu!D99*$C$4</f>
        <v>4.1099999999999998E-2</v>
      </c>
      <c r="D104" s="107">
        <f ca="1">Locsolieu!E99*$C$4</f>
        <v>4.1099999999999998E-2</v>
      </c>
      <c r="E104" s="127">
        <f ca="1">Locsolieu!F99</f>
        <v>7.5536000000000003</v>
      </c>
      <c r="F104" s="109">
        <v>510</v>
      </c>
      <c r="G104" s="110">
        <v>20</v>
      </c>
      <c r="H104" s="110">
        <v>30</v>
      </c>
      <c r="I104" s="110">
        <v>3</v>
      </c>
      <c r="J104" s="110">
        <f t="shared" si="26"/>
        <v>27</v>
      </c>
      <c r="K104" s="111">
        <f t="shared" ca="1" si="0"/>
        <v>1</v>
      </c>
      <c r="L104" s="111">
        <f t="shared" ca="1" si="1"/>
        <v>1</v>
      </c>
      <c r="M104" s="112" t="e">
        <f t="shared" ca="1" si="27"/>
        <v>#VALUE!</v>
      </c>
      <c r="N104" s="112" t="e">
        <f t="shared" ca="1" si="28"/>
        <v>#VALUE!</v>
      </c>
      <c r="O104" s="113">
        <f t="shared" si="2"/>
        <v>45000</v>
      </c>
      <c r="P104" s="114">
        <f t="shared" ref="P104:Q104" ca="1" si="397">0.1+0.11/(0.1+MAX((K104/$H104),(0.5-(0.01*(0.7*$F104/$H104))-0.01*$E$2)))</f>
        <v>0.37777777777777777</v>
      </c>
      <c r="Q104" s="114">
        <f t="shared" ca="1" si="397"/>
        <v>0.37777777777777777</v>
      </c>
      <c r="R104" s="113" t="e">
        <f t="shared" ca="1" si="4"/>
        <v>#VALUE!</v>
      </c>
      <c r="S104" s="113" t="e">
        <f t="shared" ca="1" si="5"/>
        <v>#VALUE!</v>
      </c>
      <c r="T104" s="115" t="e">
        <f t="shared" ca="1" si="6"/>
        <v>#VALUE!</v>
      </c>
      <c r="U104" s="115" t="e">
        <f t="shared" ca="1" si="7"/>
        <v>#VALUE!</v>
      </c>
      <c r="V104" s="116" t="e">
        <f t="shared" ref="V104:W104" ca="1" si="398">IF(T104*K104&gt;=((0.5*$H104)-$I104),((T104*K104)-(0.5*$H104)+$I104),(0.5*$H104)-(T104*K104)-$I104)</f>
        <v>#VALUE!</v>
      </c>
      <c r="W104" s="116" t="e">
        <f t="shared" ca="1" si="398"/>
        <v>#VALUE!</v>
      </c>
      <c r="X104" s="111" t="e">
        <f t="shared" ref="X104:Y104" ca="1" si="399">(T104*K104)+(0.5*$H104)-$I104</f>
        <v>#VALUE!</v>
      </c>
      <c r="Y104" s="111" t="e">
        <f t="shared" ca="1" si="399"/>
        <v>#VALUE!</v>
      </c>
      <c r="Z104" s="116">
        <f t="shared" ca="1" si="10"/>
        <v>5.3286491786856853</v>
      </c>
      <c r="AA104" s="116">
        <f t="shared" ca="1" si="11"/>
        <v>5.3286491786856853</v>
      </c>
      <c r="AB104" s="116">
        <f t="shared" ref="AB104:AC104" ca="1" si="400">($H$2+((1-$H$2)/(1+50*(K104/$H104)^2)))*$J104</f>
        <v>26.502631578947369</v>
      </c>
      <c r="AC104" s="116">
        <f t="shared" ca="1" si="400"/>
        <v>26.502631578947369</v>
      </c>
      <c r="AD104" s="116" t="e">
        <f t="shared" ca="1" si="13"/>
        <v>#VALUE!</v>
      </c>
      <c r="AE104" s="116" t="e">
        <f t="shared" ca="1" si="14"/>
        <v>#VALUE!</v>
      </c>
      <c r="AF104" s="117" t="e">
        <f t="shared" ca="1" si="15"/>
        <v>#VALUE!</v>
      </c>
      <c r="AG104" s="128" t="e">
        <f t="shared" ca="1" si="16"/>
        <v>#VALUE!</v>
      </c>
      <c r="AH104" s="119" t="e">
        <f t="shared" ca="1" si="17"/>
        <v>#VALUE!</v>
      </c>
      <c r="AI104" s="120" t="e">
        <f t="shared" ca="1" si="18"/>
        <v>#VALUE!</v>
      </c>
      <c r="AJ104" s="121" t="e">
        <f t="shared" ca="1" si="19"/>
        <v>#VALUE!</v>
      </c>
      <c r="AK104" s="129"/>
      <c r="AL104" s="129"/>
      <c r="AM104" s="129"/>
      <c r="AN104" s="129"/>
      <c r="AO104" s="121">
        <f t="shared" si="20"/>
        <v>0</v>
      </c>
      <c r="AP104" s="121">
        <f t="shared" si="21"/>
        <v>0</v>
      </c>
      <c r="AQ104" s="130"/>
      <c r="AR104" s="8"/>
      <c r="AS104" s="84"/>
      <c r="AT104" s="8"/>
      <c r="AU104" s="8"/>
      <c r="AV104" s="8"/>
      <c r="AW104" s="8"/>
      <c r="AX104" s="8"/>
    </row>
    <row r="105" spans="1:50" ht="19.5" customHeight="1">
      <c r="A105" s="125" t="str">
        <f ca="1">Locsolieu!A100</f>
        <v>232</v>
      </c>
      <c r="B105" s="126">
        <f ca="1">Locsolieu!C100</f>
        <v>3.2833999999999999</v>
      </c>
      <c r="C105" s="106">
        <f ca="1">Locsolieu!D100*$C$4</f>
        <v>5.885E-2</v>
      </c>
      <c r="D105" s="107">
        <f ca="1">Locsolieu!E100*$C$4</f>
        <v>6.2890000000000001E-2</v>
      </c>
      <c r="E105" s="127">
        <f ca="1">Locsolieu!F100</f>
        <v>2.8874</v>
      </c>
      <c r="F105" s="109">
        <v>510</v>
      </c>
      <c r="G105" s="110">
        <v>20</v>
      </c>
      <c r="H105" s="110">
        <v>30</v>
      </c>
      <c r="I105" s="110">
        <v>3</v>
      </c>
      <c r="J105" s="110">
        <f t="shared" si="26"/>
        <v>27</v>
      </c>
      <c r="K105" s="111">
        <f t="shared" ca="1" si="0"/>
        <v>1.7923493939209358</v>
      </c>
      <c r="L105" s="111">
        <f t="shared" ca="1" si="1"/>
        <v>2.1780840894922768</v>
      </c>
      <c r="M105" s="112" t="e">
        <f t="shared" ca="1" si="27"/>
        <v>#VALUE!</v>
      </c>
      <c r="N105" s="112" t="e">
        <f t="shared" ca="1" si="28"/>
        <v>#VALUE!</v>
      </c>
      <c r="O105" s="113">
        <f t="shared" si="2"/>
        <v>45000</v>
      </c>
      <c r="P105" s="114">
        <f t="shared" ref="P105:Q105" ca="1" si="401">0.1+0.11/(0.1+MAX((K105/$H105),(0.5-(0.01*(0.7*$F105/$H105))-0.01*$E$2)))</f>
        <v>0.37777777777777777</v>
      </c>
      <c r="Q105" s="114">
        <f t="shared" ca="1" si="401"/>
        <v>0.37777777777777777</v>
      </c>
      <c r="R105" s="113" t="e">
        <f t="shared" ca="1" si="4"/>
        <v>#VALUE!</v>
      </c>
      <c r="S105" s="113" t="e">
        <f t="shared" ca="1" si="5"/>
        <v>#VALUE!</v>
      </c>
      <c r="T105" s="115" t="e">
        <f t="shared" ca="1" si="6"/>
        <v>#VALUE!</v>
      </c>
      <c r="U105" s="115" t="e">
        <f t="shared" ca="1" si="7"/>
        <v>#VALUE!</v>
      </c>
      <c r="V105" s="116" t="e">
        <f t="shared" ref="V105:W105" ca="1" si="402">IF(T105*K105&gt;=((0.5*$H105)-$I105),((T105*K105)-(0.5*$H105)+$I105),(0.5*$H105)-(T105*K105)-$I105)</f>
        <v>#VALUE!</v>
      </c>
      <c r="W105" s="116" t="e">
        <f t="shared" ca="1" si="402"/>
        <v>#VALUE!</v>
      </c>
      <c r="X105" s="111" t="e">
        <f t="shared" ref="X105:Y105" ca="1" si="403">(T105*K105)+(0.5*$H105)-$I105</f>
        <v>#VALUE!</v>
      </c>
      <c r="Y105" s="111" t="e">
        <f t="shared" ca="1" si="403"/>
        <v>#VALUE!</v>
      </c>
      <c r="Z105" s="116">
        <f t="shared" ca="1" si="10"/>
        <v>2.3162580376637072</v>
      </c>
      <c r="AA105" s="116">
        <f t="shared" ca="1" si="11"/>
        <v>2.0369018267497681</v>
      </c>
      <c r="AB105" s="116">
        <f t="shared" ref="AB105:AC105" ca="1" si="404">($H$2+((1-$H$2)/(1+50*(K105/$H105)^2)))*$J105</f>
        <v>25.568850625465384</v>
      </c>
      <c r="AC105" s="116">
        <f t="shared" ca="1" si="404"/>
        <v>25.02887899251056</v>
      </c>
      <c r="AD105" s="116" t="e">
        <f t="shared" ca="1" si="13"/>
        <v>#VALUE!</v>
      </c>
      <c r="AE105" s="116" t="e">
        <f t="shared" ca="1" si="14"/>
        <v>#VALUE!</v>
      </c>
      <c r="AF105" s="117" t="e">
        <f t="shared" ca="1" si="15"/>
        <v>#VALUE!</v>
      </c>
      <c r="AG105" s="128" t="e">
        <f t="shared" ca="1" si="16"/>
        <v>#VALUE!</v>
      </c>
      <c r="AH105" s="119" t="e">
        <f t="shared" ca="1" si="17"/>
        <v>#VALUE!</v>
      </c>
      <c r="AI105" s="120" t="e">
        <f t="shared" ca="1" si="18"/>
        <v>#VALUE!</v>
      </c>
      <c r="AJ105" s="121" t="e">
        <f t="shared" ca="1" si="19"/>
        <v>#VALUE!</v>
      </c>
      <c r="AK105" s="129"/>
      <c r="AL105" s="129"/>
      <c r="AM105" s="129"/>
      <c r="AN105" s="129"/>
      <c r="AO105" s="121">
        <f t="shared" si="20"/>
        <v>0</v>
      </c>
      <c r="AP105" s="121">
        <f t="shared" si="21"/>
        <v>0</v>
      </c>
      <c r="AQ105" s="130"/>
      <c r="AR105" s="8"/>
      <c r="AS105" s="84"/>
      <c r="AT105" s="8"/>
      <c r="AU105" s="8"/>
      <c r="AV105" s="8"/>
      <c r="AW105" s="8"/>
      <c r="AX105" s="8"/>
    </row>
    <row r="106" spans="1:50" ht="19.5" customHeight="1">
      <c r="A106" s="125" t="str">
        <f ca="1">Locsolieu!A101</f>
        <v>233</v>
      </c>
      <c r="B106" s="126">
        <f ca="1">Locsolieu!C101</f>
        <v>11.8292</v>
      </c>
      <c r="C106" s="106">
        <f ca="1">Locsolieu!D101*$C$4</f>
        <v>1.66E-2</v>
      </c>
      <c r="D106" s="107">
        <f ca="1">Locsolieu!E101*$C$4</f>
        <v>3.5909999999999997E-2</v>
      </c>
      <c r="E106" s="127">
        <f ca="1">Locsolieu!F101</f>
        <v>11.5322</v>
      </c>
      <c r="F106" s="109">
        <v>510</v>
      </c>
      <c r="G106" s="110">
        <v>20</v>
      </c>
      <c r="H106" s="110">
        <v>30</v>
      </c>
      <c r="I106" s="110">
        <v>3</v>
      </c>
      <c r="J106" s="110">
        <f t="shared" si="26"/>
        <v>27</v>
      </c>
      <c r="K106" s="111">
        <f t="shared" ca="1" si="0"/>
        <v>1</v>
      </c>
      <c r="L106" s="111">
        <f t="shared" ca="1" si="1"/>
        <v>1</v>
      </c>
      <c r="M106" s="112" t="e">
        <f t="shared" ca="1" si="27"/>
        <v>#VALUE!</v>
      </c>
      <c r="N106" s="112" t="e">
        <f t="shared" ca="1" si="28"/>
        <v>#VALUE!</v>
      </c>
      <c r="O106" s="113">
        <f t="shared" si="2"/>
        <v>45000</v>
      </c>
      <c r="P106" s="114">
        <f t="shared" ref="P106:Q106" ca="1" si="405">0.1+0.11/(0.1+MAX((K106/$H106),(0.5-(0.01*(0.7*$F106/$H106))-0.01*$E$2)))</f>
        <v>0.37777777777777777</v>
      </c>
      <c r="Q106" s="114">
        <f t="shared" ca="1" si="405"/>
        <v>0.37777777777777777</v>
      </c>
      <c r="R106" s="113" t="e">
        <f t="shared" ca="1" si="4"/>
        <v>#VALUE!</v>
      </c>
      <c r="S106" s="113" t="e">
        <f t="shared" ca="1" si="5"/>
        <v>#VALUE!</v>
      </c>
      <c r="T106" s="115" t="e">
        <f t="shared" ca="1" si="6"/>
        <v>#VALUE!</v>
      </c>
      <c r="U106" s="115" t="e">
        <f t="shared" ca="1" si="7"/>
        <v>#VALUE!</v>
      </c>
      <c r="V106" s="116" t="e">
        <f t="shared" ref="V106:W106" ca="1" si="406">IF(T106*K106&gt;=((0.5*$H106)-$I106),((T106*K106)-(0.5*$H106)+$I106),(0.5*$H106)-(T106*K106)-$I106)</f>
        <v>#VALUE!</v>
      </c>
      <c r="W106" s="116" t="e">
        <f t="shared" ca="1" si="406"/>
        <v>#VALUE!</v>
      </c>
      <c r="X106" s="111" t="e">
        <f t="shared" ref="X106:Y106" ca="1" si="407">(T106*K106)+(0.5*$H106)-$I106</f>
        <v>#VALUE!</v>
      </c>
      <c r="Y106" s="111" t="e">
        <f t="shared" ca="1" si="407"/>
        <v>#VALUE!</v>
      </c>
      <c r="Z106" s="116">
        <f t="shared" ca="1" si="10"/>
        <v>8.3448497225837635</v>
      </c>
      <c r="AA106" s="116">
        <f t="shared" ca="1" si="11"/>
        <v>8.1353325643983077</v>
      </c>
      <c r="AB106" s="116">
        <f t="shared" ref="AB106:AC106" ca="1" si="408">($H$2+((1-$H$2)/(1+50*(K106/$H106)^2)))*$J106</f>
        <v>26.502631578947369</v>
      </c>
      <c r="AC106" s="116">
        <f t="shared" ca="1" si="408"/>
        <v>26.502631578947369</v>
      </c>
      <c r="AD106" s="116" t="e">
        <f t="shared" ca="1" si="13"/>
        <v>#VALUE!</v>
      </c>
      <c r="AE106" s="116" t="e">
        <f t="shared" ca="1" si="14"/>
        <v>#VALUE!</v>
      </c>
      <c r="AF106" s="117" t="e">
        <f t="shared" ca="1" si="15"/>
        <v>#VALUE!</v>
      </c>
      <c r="AG106" s="128" t="e">
        <f t="shared" ca="1" si="16"/>
        <v>#VALUE!</v>
      </c>
      <c r="AH106" s="119" t="e">
        <f t="shared" ca="1" si="17"/>
        <v>#VALUE!</v>
      </c>
      <c r="AI106" s="120" t="e">
        <f t="shared" ca="1" si="18"/>
        <v>#VALUE!</v>
      </c>
      <c r="AJ106" s="121" t="e">
        <f t="shared" ca="1" si="19"/>
        <v>#VALUE!</v>
      </c>
      <c r="AK106" s="129"/>
      <c r="AL106" s="129"/>
      <c r="AM106" s="129"/>
      <c r="AN106" s="129"/>
      <c r="AO106" s="121">
        <f t="shared" si="20"/>
        <v>0</v>
      </c>
      <c r="AP106" s="121">
        <f t="shared" si="21"/>
        <v>0</v>
      </c>
      <c r="AQ106" s="130"/>
      <c r="AR106" s="8"/>
      <c r="AS106" s="84"/>
      <c r="AT106" s="8"/>
      <c r="AU106" s="8"/>
      <c r="AV106" s="8"/>
      <c r="AW106" s="8"/>
      <c r="AX106" s="8"/>
    </row>
    <row r="107" spans="1:50" ht="19.5" customHeight="1">
      <c r="A107" s="125" t="str">
        <f ca="1">Locsolieu!A102</f>
        <v>234</v>
      </c>
      <c r="B107" s="126">
        <f ca="1">Locsolieu!C102</f>
        <v>7.5734000000000004</v>
      </c>
      <c r="C107" s="106">
        <f ca="1">Locsolieu!D102*$C$4</f>
        <v>4.3110000000000002E-2</v>
      </c>
      <c r="D107" s="107">
        <f ca="1">Locsolieu!E102*$C$4</f>
        <v>4.3110000000000002E-2</v>
      </c>
      <c r="E107" s="127">
        <f ca="1">Locsolieu!F102</f>
        <v>7.5734000000000004</v>
      </c>
      <c r="F107" s="109">
        <v>510</v>
      </c>
      <c r="G107" s="110">
        <v>20</v>
      </c>
      <c r="H107" s="110">
        <v>30</v>
      </c>
      <c r="I107" s="110">
        <v>3</v>
      </c>
      <c r="J107" s="110">
        <f t="shared" si="26"/>
        <v>27</v>
      </c>
      <c r="K107" s="111">
        <f t="shared" ca="1" si="0"/>
        <v>1</v>
      </c>
      <c r="L107" s="111">
        <f t="shared" ca="1" si="1"/>
        <v>1</v>
      </c>
      <c r="M107" s="112" t="e">
        <f t="shared" ca="1" si="27"/>
        <v>#VALUE!</v>
      </c>
      <c r="N107" s="112" t="e">
        <f t="shared" ca="1" si="28"/>
        <v>#VALUE!</v>
      </c>
      <c r="O107" s="113">
        <f t="shared" si="2"/>
        <v>45000</v>
      </c>
      <c r="P107" s="114">
        <f t="shared" ref="P107:Q107" ca="1" si="409">0.1+0.11/(0.1+MAX((K107/$H107),(0.5-(0.01*(0.7*$F107/$H107))-0.01*$E$2)))</f>
        <v>0.37777777777777777</v>
      </c>
      <c r="Q107" s="114">
        <f t="shared" ca="1" si="409"/>
        <v>0.37777777777777777</v>
      </c>
      <c r="R107" s="113" t="e">
        <f t="shared" ca="1" si="4"/>
        <v>#VALUE!</v>
      </c>
      <c r="S107" s="113" t="e">
        <f t="shared" ca="1" si="5"/>
        <v>#VALUE!</v>
      </c>
      <c r="T107" s="115" t="e">
        <f t="shared" ca="1" si="6"/>
        <v>#VALUE!</v>
      </c>
      <c r="U107" s="115" t="e">
        <f t="shared" ca="1" si="7"/>
        <v>#VALUE!</v>
      </c>
      <c r="V107" s="116" t="e">
        <f t="shared" ref="V107:W107" ca="1" si="410">IF(T107*K107&gt;=((0.5*$H107)-$I107),((T107*K107)-(0.5*$H107)+$I107),(0.5*$H107)-(T107*K107)-$I107)</f>
        <v>#VALUE!</v>
      </c>
      <c r="W107" s="116" t="e">
        <f t="shared" ca="1" si="410"/>
        <v>#VALUE!</v>
      </c>
      <c r="X107" s="111" t="e">
        <f t="shared" ref="X107:Y107" ca="1" si="411">(T107*K107)+(0.5*$H107)-$I107</f>
        <v>#VALUE!</v>
      </c>
      <c r="Y107" s="111" t="e">
        <f t="shared" ca="1" si="411"/>
        <v>#VALUE!</v>
      </c>
      <c r="Z107" s="116">
        <f t="shared" ca="1" si="10"/>
        <v>5.3426169892313826</v>
      </c>
      <c r="AA107" s="116">
        <f t="shared" ca="1" si="11"/>
        <v>5.3426169892313826</v>
      </c>
      <c r="AB107" s="116">
        <f t="shared" ref="AB107:AC107" ca="1" si="412">($H$2+((1-$H$2)/(1+50*(K107/$H107)^2)))*$J107</f>
        <v>26.502631578947369</v>
      </c>
      <c r="AC107" s="116">
        <f t="shared" ca="1" si="412"/>
        <v>26.502631578947369</v>
      </c>
      <c r="AD107" s="116" t="e">
        <f t="shared" ca="1" si="13"/>
        <v>#VALUE!</v>
      </c>
      <c r="AE107" s="116" t="e">
        <f t="shared" ca="1" si="14"/>
        <v>#VALUE!</v>
      </c>
      <c r="AF107" s="117" t="e">
        <f t="shared" ca="1" si="15"/>
        <v>#VALUE!</v>
      </c>
      <c r="AG107" s="128" t="e">
        <f t="shared" ca="1" si="16"/>
        <v>#VALUE!</v>
      </c>
      <c r="AH107" s="119" t="e">
        <f t="shared" ca="1" si="17"/>
        <v>#VALUE!</v>
      </c>
      <c r="AI107" s="120" t="e">
        <f t="shared" ca="1" si="18"/>
        <v>#VALUE!</v>
      </c>
      <c r="AJ107" s="121" t="e">
        <f t="shared" ca="1" si="19"/>
        <v>#VALUE!</v>
      </c>
      <c r="AK107" s="129"/>
      <c r="AL107" s="129"/>
      <c r="AM107" s="129"/>
      <c r="AN107" s="129"/>
      <c r="AO107" s="121">
        <f t="shared" si="20"/>
        <v>0</v>
      </c>
      <c r="AP107" s="121">
        <f t="shared" si="21"/>
        <v>0</v>
      </c>
      <c r="AQ107" s="130"/>
      <c r="AR107" s="8"/>
      <c r="AS107" s="84"/>
      <c r="AT107" s="8"/>
      <c r="AU107" s="8"/>
      <c r="AV107" s="8"/>
      <c r="AW107" s="8"/>
      <c r="AX107" s="8"/>
    </row>
    <row r="108" spans="1:50" ht="19.5" customHeight="1">
      <c r="A108" s="125" t="str">
        <f ca="1">Locsolieu!A103</f>
        <v>235</v>
      </c>
      <c r="B108" s="126">
        <f ca="1">Locsolieu!C103</f>
        <v>3.2968999999999999</v>
      </c>
      <c r="C108" s="106">
        <f ca="1">Locsolieu!D103*$C$4</f>
        <v>3.1739999999999997E-2</v>
      </c>
      <c r="D108" s="107">
        <f ca="1">Locsolieu!E103*$C$4</f>
        <v>3.6200000000000003E-2</v>
      </c>
      <c r="E108" s="127">
        <f ca="1">Locsolieu!F103</f>
        <v>2.9009</v>
      </c>
      <c r="F108" s="109">
        <v>510</v>
      </c>
      <c r="G108" s="110">
        <v>20</v>
      </c>
      <c r="H108" s="110">
        <v>30</v>
      </c>
      <c r="I108" s="110">
        <v>3</v>
      </c>
      <c r="J108" s="110">
        <f t="shared" si="26"/>
        <v>27</v>
      </c>
      <c r="K108" s="111">
        <f t="shared" ca="1" si="0"/>
        <v>1</v>
      </c>
      <c r="L108" s="111">
        <f t="shared" ca="1" si="1"/>
        <v>1.2478885863008033</v>
      </c>
      <c r="M108" s="112" t="e">
        <f t="shared" ca="1" si="27"/>
        <v>#VALUE!</v>
      </c>
      <c r="N108" s="112" t="e">
        <f t="shared" ca="1" si="28"/>
        <v>#VALUE!</v>
      </c>
      <c r="O108" s="113">
        <f t="shared" si="2"/>
        <v>45000</v>
      </c>
      <c r="P108" s="114">
        <f t="shared" ref="P108:Q108" ca="1" si="413">0.1+0.11/(0.1+MAX((K108/$H108),(0.5-(0.01*(0.7*$F108/$H108))-0.01*$E$2)))</f>
        <v>0.37777777777777777</v>
      </c>
      <c r="Q108" s="114">
        <f t="shared" ca="1" si="413"/>
        <v>0.37777777777777777</v>
      </c>
      <c r="R108" s="113" t="e">
        <f t="shared" ca="1" si="4"/>
        <v>#VALUE!</v>
      </c>
      <c r="S108" s="113" t="e">
        <f t="shared" ca="1" si="5"/>
        <v>#VALUE!</v>
      </c>
      <c r="T108" s="115" t="e">
        <f t="shared" ca="1" si="6"/>
        <v>#VALUE!</v>
      </c>
      <c r="U108" s="115" t="e">
        <f t="shared" ca="1" si="7"/>
        <v>#VALUE!</v>
      </c>
      <c r="V108" s="116" t="e">
        <f t="shared" ref="V108:W108" ca="1" si="414">IF(T108*K108&gt;=((0.5*$H108)-$I108),((T108*K108)-(0.5*$H108)+$I108),(0.5*$H108)-(T108*K108)-$I108)</f>
        <v>#VALUE!</v>
      </c>
      <c r="W108" s="116" t="e">
        <f t="shared" ca="1" si="414"/>
        <v>#VALUE!</v>
      </c>
      <c r="X108" s="111" t="e">
        <f t="shared" ref="X108:Y108" ca="1" si="415">(T108*K108)+(0.5*$H108)-$I108</f>
        <v>#VALUE!</v>
      </c>
      <c r="Y108" s="111" t="e">
        <f t="shared" ca="1" si="415"/>
        <v>#VALUE!</v>
      </c>
      <c r="Z108" s="116">
        <f t="shared" ca="1" si="10"/>
        <v>2.3257815448539554</v>
      </c>
      <c r="AA108" s="116">
        <f t="shared" ca="1" si="11"/>
        <v>2.0464253339400158</v>
      </c>
      <c r="AB108" s="116">
        <f t="shared" ref="AB108:AC108" ca="1" si="416">($H$2+((1-$H$2)/(1+50*(K108/$H108)^2)))*$J108</f>
        <v>26.502631578947369</v>
      </c>
      <c r="AC108" s="116">
        <f t="shared" ca="1" si="416"/>
        <v>26.247552539536084</v>
      </c>
      <c r="AD108" s="116" t="e">
        <f t="shared" ca="1" si="13"/>
        <v>#VALUE!</v>
      </c>
      <c r="AE108" s="116" t="e">
        <f t="shared" ca="1" si="14"/>
        <v>#VALUE!</v>
      </c>
      <c r="AF108" s="117" t="e">
        <f t="shared" ca="1" si="15"/>
        <v>#VALUE!</v>
      </c>
      <c r="AG108" s="128" t="e">
        <f t="shared" ca="1" si="16"/>
        <v>#VALUE!</v>
      </c>
      <c r="AH108" s="119" t="e">
        <f t="shared" ca="1" si="17"/>
        <v>#VALUE!</v>
      </c>
      <c r="AI108" s="120" t="e">
        <f t="shared" ca="1" si="18"/>
        <v>#VALUE!</v>
      </c>
      <c r="AJ108" s="121" t="e">
        <f t="shared" ca="1" si="19"/>
        <v>#VALUE!</v>
      </c>
      <c r="AK108" s="129"/>
      <c r="AL108" s="129"/>
      <c r="AM108" s="129"/>
      <c r="AN108" s="129"/>
      <c r="AO108" s="121">
        <f t="shared" si="20"/>
        <v>0</v>
      </c>
      <c r="AP108" s="121">
        <f t="shared" si="21"/>
        <v>0</v>
      </c>
      <c r="AQ108" s="130"/>
      <c r="AR108" s="8"/>
      <c r="AS108" s="84"/>
      <c r="AT108" s="8"/>
      <c r="AU108" s="8"/>
      <c r="AV108" s="8"/>
      <c r="AW108" s="8"/>
      <c r="AX108" s="8"/>
    </row>
    <row r="109" spans="1:50" ht="19.5" customHeight="1">
      <c r="A109" s="125" t="str">
        <f ca="1">Locsolieu!A104</f>
        <v>236</v>
      </c>
      <c r="B109" s="126">
        <f ca="1">Locsolieu!C104</f>
        <v>11.552</v>
      </c>
      <c r="C109" s="106">
        <f ca="1">Locsolieu!D104*$C$4</f>
        <v>2.743E-2</v>
      </c>
      <c r="D109" s="107">
        <f ca="1">Locsolieu!E104*$C$4</f>
        <v>4.8009999999999997E-2</v>
      </c>
      <c r="E109" s="127">
        <f ca="1">Locsolieu!F104</f>
        <v>11.255000000000001</v>
      </c>
      <c r="F109" s="109">
        <v>510</v>
      </c>
      <c r="G109" s="110">
        <v>20</v>
      </c>
      <c r="H109" s="110">
        <v>30</v>
      </c>
      <c r="I109" s="110">
        <v>3</v>
      </c>
      <c r="J109" s="110">
        <f t="shared" si="26"/>
        <v>27</v>
      </c>
      <c r="K109" s="111">
        <f t="shared" ca="1" si="0"/>
        <v>1</v>
      </c>
      <c r="L109" s="111">
        <f t="shared" ca="1" si="1"/>
        <v>1</v>
      </c>
      <c r="M109" s="112" t="e">
        <f t="shared" ca="1" si="27"/>
        <v>#VALUE!</v>
      </c>
      <c r="N109" s="112" t="e">
        <f t="shared" ca="1" si="28"/>
        <v>#VALUE!</v>
      </c>
      <c r="O109" s="113">
        <f t="shared" si="2"/>
        <v>45000</v>
      </c>
      <c r="P109" s="114">
        <f t="shared" ref="P109:Q109" ca="1" si="417">0.1+0.11/(0.1+MAX((K109/$H109),(0.5-(0.01*(0.7*$F109/$H109))-0.01*$E$2)))</f>
        <v>0.37777777777777777</v>
      </c>
      <c r="Q109" s="114">
        <f t="shared" ca="1" si="417"/>
        <v>0.37777777777777777</v>
      </c>
      <c r="R109" s="113" t="e">
        <f t="shared" ca="1" si="4"/>
        <v>#VALUE!</v>
      </c>
      <c r="S109" s="113" t="e">
        <f t="shared" ca="1" si="5"/>
        <v>#VALUE!</v>
      </c>
      <c r="T109" s="115" t="e">
        <f t="shared" ca="1" si="6"/>
        <v>#VALUE!</v>
      </c>
      <c r="U109" s="115" t="e">
        <f t="shared" ca="1" si="7"/>
        <v>#VALUE!</v>
      </c>
      <c r="V109" s="116" t="e">
        <f t="shared" ref="V109:W109" ca="1" si="418">IF(T109*K109&gt;=((0.5*$H109)-$I109),((T109*K109)-(0.5*$H109)+$I109),(0.5*$H109)-(T109*K109)-$I109)</f>
        <v>#VALUE!</v>
      </c>
      <c r="W109" s="116" t="e">
        <f t="shared" ca="1" si="418"/>
        <v>#VALUE!</v>
      </c>
      <c r="X109" s="111" t="e">
        <f t="shared" ref="X109:Y109" ca="1" si="419">(T109*K109)+(0.5*$H109)-$I109</f>
        <v>#VALUE!</v>
      </c>
      <c r="Y109" s="111" t="e">
        <f t="shared" ca="1" si="419"/>
        <v>#VALUE!</v>
      </c>
      <c r="Z109" s="116">
        <f t="shared" ca="1" si="10"/>
        <v>8.1493003749440049</v>
      </c>
      <c r="AA109" s="116">
        <f t="shared" ca="1" si="11"/>
        <v>7.93978321675855</v>
      </c>
      <c r="AB109" s="116">
        <f t="shared" ref="AB109:AC109" ca="1" si="420">($H$2+((1-$H$2)/(1+50*(K109/$H109)^2)))*$J109</f>
        <v>26.502631578947369</v>
      </c>
      <c r="AC109" s="116">
        <f t="shared" ca="1" si="420"/>
        <v>26.502631578947369</v>
      </c>
      <c r="AD109" s="116" t="e">
        <f t="shared" ca="1" si="13"/>
        <v>#VALUE!</v>
      </c>
      <c r="AE109" s="116" t="e">
        <f t="shared" ca="1" si="14"/>
        <v>#VALUE!</v>
      </c>
      <c r="AF109" s="117" t="e">
        <f t="shared" ca="1" si="15"/>
        <v>#VALUE!</v>
      </c>
      <c r="AG109" s="128" t="e">
        <f t="shared" ca="1" si="16"/>
        <v>#VALUE!</v>
      </c>
      <c r="AH109" s="119" t="e">
        <f t="shared" ca="1" si="17"/>
        <v>#VALUE!</v>
      </c>
      <c r="AI109" s="120" t="e">
        <f t="shared" ca="1" si="18"/>
        <v>#VALUE!</v>
      </c>
      <c r="AJ109" s="121" t="e">
        <f t="shared" ca="1" si="19"/>
        <v>#VALUE!</v>
      </c>
      <c r="AK109" s="129"/>
      <c r="AL109" s="129"/>
      <c r="AM109" s="129"/>
      <c r="AN109" s="129"/>
      <c r="AO109" s="121">
        <f t="shared" si="20"/>
        <v>0</v>
      </c>
      <c r="AP109" s="121">
        <f t="shared" si="21"/>
        <v>0</v>
      </c>
      <c r="AQ109" s="130"/>
      <c r="AR109" s="8"/>
      <c r="AS109" s="84"/>
      <c r="AT109" s="8"/>
      <c r="AU109" s="8"/>
      <c r="AV109" s="8"/>
      <c r="AW109" s="8"/>
      <c r="AX109" s="8"/>
    </row>
    <row r="110" spans="1:50" ht="19.5" customHeight="1">
      <c r="A110" s="125" t="str">
        <f ca="1">Locsolieu!A105</f>
        <v>237</v>
      </c>
      <c r="B110" s="126">
        <f ca="1">Locsolieu!C105</f>
        <v>7.657</v>
      </c>
      <c r="C110" s="106">
        <f ca="1">Locsolieu!D105*$C$4</f>
        <v>3.338E-2</v>
      </c>
      <c r="D110" s="107">
        <f ca="1">Locsolieu!E105*$C$4</f>
        <v>3.338E-2</v>
      </c>
      <c r="E110" s="127">
        <f ca="1">Locsolieu!F105</f>
        <v>7.657</v>
      </c>
      <c r="F110" s="109">
        <v>510</v>
      </c>
      <c r="G110" s="110">
        <v>20</v>
      </c>
      <c r="H110" s="110">
        <v>30</v>
      </c>
      <c r="I110" s="110">
        <v>3</v>
      </c>
      <c r="J110" s="110">
        <f t="shared" si="26"/>
        <v>27</v>
      </c>
      <c r="K110" s="111">
        <f t="shared" ca="1" si="0"/>
        <v>1</v>
      </c>
      <c r="L110" s="111">
        <f t="shared" ca="1" si="1"/>
        <v>1</v>
      </c>
      <c r="M110" s="112" t="e">
        <f t="shared" ca="1" si="27"/>
        <v>#VALUE!</v>
      </c>
      <c r="N110" s="112" t="e">
        <f t="shared" ca="1" si="28"/>
        <v>#VALUE!</v>
      </c>
      <c r="O110" s="113">
        <f t="shared" si="2"/>
        <v>45000</v>
      </c>
      <c r="P110" s="114">
        <f t="shared" ref="P110:Q110" ca="1" si="421">0.1+0.11/(0.1+MAX((K110/$H110),(0.5-(0.01*(0.7*$F110/$H110))-0.01*$E$2)))</f>
        <v>0.37777777777777777</v>
      </c>
      <c r="Q110" s="114">
        <f t="shared" ca="1" si="421"/>
        <v>0.37777777777777777</v>
      </c>
      <c r="R110" s="113" t="e">
        <f t="shared" ca="1" si="4"/>
        <v>#VALUE!</v>
      </c>
      <c r="S110" s="113" t="e">
        <f t="shared" ca="1" si="5"/>
        <v>#VALUE!</v>
      </c>
      <c r="T110" s="115" t="e">
        <f t="shared" ca="1" si="6"/>
        <v>#VALUE!</v>
      </c>
      <c r="U110" s="115" t="e">
        <f t="shared" ca="1" si="7"/>
        <v>#VALUE!</v>
      </c>
      <c r="V110" s="116" t="e">
        <f t="shared" ref="V110:W110" ca="1" si="422">IF(T110*K110&gt;=((0.5*$H110)-$I110),((T110*K110)-(0.5*$H110)+$I110),(0.5*$H110)-(T110*K110)-$I110)</f>
        <v>#VALUE!</v>
      </c>
      <c r="W110" s="116" t="e">
        <f t="shared" ca="1" si="422"/>
        <v>#VALUE!</v>
      </c>
      <c r="X110" s="111" t="e">
        <f t="shared" ref="X110:Y110" ca="1" si="423">(T110*K110)+(0.5*$H110)-$I110</f>
        <v>#VALUE!</v>
      </c>
      <c r="Y110" s="111" t="e">
        <f t="shared" ca="1" si="423"/>
        <v>#VALUE!</v>
      </c>
      <c r="Z110" s="116">
        <f t="shared" ca="1" si="10"/>
        <v>5.4015921893132139</v>
      </c>
      <c r="AA110" s="116">
        <f t="shared" ca="1" si="11"/>
        <v>5.4015921893132139</v>
      </c>
      <c r="AB110" s="116">
        <f t="shared" ref="AB110:AC110" ca="1" si="424">($H$2+((1-$H$2)/(1+50*(K110/$H110)^2)))*$J110</f>
        <v>26.502631578947369</v>
      </c>
      <c r="AC110" s="116">
        <f t="shared" ca="1" si="424"/>
        <v>26.502631578947369</v>
      </c>
      <c r="AD110" s="116" t="e">
        <f t="shared" ca="1" si="13"/>
        <v>#VALUE!</v>
      </c>
      <c r="AE110" s="116" t="e">
        <f t="shared" ca="1" si="14"/>
        <v>#VALUE!</v>
      </c>
      <c r="AF110" s="117" t="e">
        <f t="shared" ca="1" si="15"/>
        <v>#VALUE!</v>
      </c>
      <c r="AG110" s="128" t="e">
        <f t="shared" ca="1" si="16"/>
        <v>#VALUE!</v>
      </c>
      <c r="AH110" s="119" t="e">
        <f t="shared" ca="1" si="17"/>
        <v>#VALUE!</v>
      </c>
      <c r="AI110" s="120" t="e">
        <f t="shared" ca="1" si="18"/>
        <v>#VALUE!</v>
      </c>
      <c r="AJ110" s="121" t="e">
        <f t="shared" ca="1" si="19"/>
        <v>#VALUE!</v>
      </c>
      <c r="AK110" s="129"/>
      <c r="AL110" s="129"/>
      <c r="AM110" s="129"/>
      <c r="AN110" s="129"/>
      <c r="AO110" s="121">
        <f t="shared" si="20"/>
        <v>0</v>
      </c>
      <c r="AP110" s="121">
        <f t="shared" si="21"/>
        <v>0</v>
      </c>
      <c r="AQ110" s="130"/>
      <c r="AR110" s="8"/>
      <c r="AS110" s="84"/>
      <c r="AT110" s="8"/>
      <c r="AU110" s="8"/>
      <c r="AV110" s="8"/>
      <c r="AW110" s="8"/>
      <c r="AX110" s="8"/>
    </row>
    <row r="111" spans="1:50" ht="19.5" customHeight="1">
      <c r="A111" s="125" t="str">
        <f ca="1">Locsolieu!A106</f>
        <v>238</v>
      </c>
      <c r="B111" s="126">
        <f ca="1">Locsolieu!C106</f>
        <v>3.6816</v>
      </c>
      <c r="C111" s="106">
        <f ca="1">Locsolieu!D106*$C$4</f>
        <v>1.8270000000000002E-2</v>
      </c>
      <c r="D111" s="107">
        <f ca="1">Locsolieu!E106*$C$4</f>
        <v>1.8429999999999998E-2</v>
      </c>
      <c r="E111" s="127">
        <f ca="1">Locsolieu!F106</f>
        <v>3.2856000000000001</v>
      </c>
      <c r="F111" s="109">
        <v>510</v>
      </c>
      <c r="G111" s="110">
        <v>20</v>
      </c>
      <c r="H111" s="110">
        <v>30</v>
      </c>
      <c r="I111" s="110">
        <v>3</v>
      </c>
      <c r="J111" s="110">
        <f t="shared" si="26"/>
        <v>27</v>
      </c>
      <c r="K111" s="111">
        <f t="shared" ca="1" si="0"/>
        <v>1</v>
      </c>
      <c r="L111" s="111">
        <f t="shared" ca="1" si="1"/>
        <v>1</v>
      </c>
      <c r="M111" s="112" t="e">
        <f t="shared" ca="1" si="27"/>
        <v>#VALUE!</v>
      </c>
      <c r="N111" s="112" t="e">
        <f t="shared" ca="1" si="28"/>
        <v>#VALUE!</v>
      </c>
      <c r="O111" s="113">
        <f t="shared" si="2"/>
        <v>45000</v>
      </c>
      <c r="P111" s="114">
        <f t="shared" ref="P111:Q111" ca="1" si="425">0.1+0.11/(0.1+MAX((K111/$H111),(0.5-(0.01*(0.7*$F111/$H111))-0.01*$E$2)))</f>
        <v>0.37777777777777777</v>
      </c>
      <c r="Q111" s="114">
        <f t="shared" ca="1" si="425"/>
        <v>0.37777777777777777</v>
      </c>
      <c r="R111" s="113" t="e">
        <f t="shared" ca="1" si="4"/>
        <v>#VALUE!</v>
      </c>
      <c r="S111" s="113" t="e">
        <f t="shared" ca="1" si="5"/>
        <v>#VALUE!</v>
      </c>
      <c r="T111" s="115" t="e">
        <f t="shared" ca="1" si="6"/>
        <v>#VALUE!</v>
      </c>
      <c r="U111" s="115" t="e">
        <f t="shared" ca="1" si="7"/>
        <v>#VALUE!</v>
      </c>
      <c r="V111" s="116" t="e">
        <f t="shared" ref="V111:W111" ca="1" si="426">IF(T111*K111&gt;=((0.5*$H111)-$I111),((T111*K111)-(0.5*$H111)+$I111),(0.5*$H111)-(T111*K111)-$I111)</f>
        <v>#VALUE!</v>
      </c>
      <c r="W111" s="116" t="e">
        <f t="shared" ca="1" si="426"/>
        <v>#VALUE!</v>
      </c>
      <c r="X111" s="111" t="e">
        <f t="shared" ref="X111:Y111" ca="1" si="427">(T111*K111)+(0.5*$H111)-$I111</f>
        <v>#VALUE!</v>
      </c>
      <c r="Y111" s="111" t="e">
        <f t="shared" ca="1" si="427"/>
        <v>#VALUE!</v>
      </c>
      <c r="Z111" s="116">
        <f t="shared" ca="1" si="10"/>
        <v>2.5971662275271683</v>
      </c>
      <c r="AA111" s="116">
        <f t="shared" ca="1" si="11"/>
        <v>2.3178100166132292</v>
      </c>
      <c r="AB111" s="116">
        <f t="shared" ref="AB111:AC111" ca="1" si="428">($H$2+((1-$H$2)/(1+50*(K111/$H111)^2)))*$J111</f>
        <v>26.502631578947369</v>
      </c>
      <c r="AC111" s="116">
        <f t="shared" ca="1" si="428"/>
        <v>26.502631578947369</v>
      </c>
      <c r="AD111" s="116" t="e">
        <f t="shared" ca="1" si="13"/>
        <v>#VALUE!</v>
      </c>
      <c r="AE111" s="116" t="e">
        <f t="shared" ca="1" si="14"/>
        <v>#VALUE!</v>
      </c>
      <c r="AF111" s="117" t="e">
        <f t="shared" ca="1" si="15"/>
        <v>#VALUE!</v>
      </c>
      <c r="AG111" s="128" t="e">
        <f t="shared" ca="1" si="16"/>
        <v>#VALUE!</v>
      </c>
      <c r="AH111" s="119" t="e">
        <f t="shared" ca="1" si="17"/>
        <v>#VALUE!</v>
      </c>
      <c r="AI111" s="120" t="e">
        <f t="shared" ca="1" si="18"/>
        <v>#VALUE!</v>
      </c>
      <c r="AJ111" s="121" t="e">
        <f t="shared" ca="1" si="19"/>
        <v>#VALUE!</v>
      </c>
      <c r="AK111" s="129"/>
      <c r="AL111" s="129"/>
      <c r="AM111" s="129"/>
      <c r="AN111" s="129"/>
      <c r="AO111" s="121">
        <f t="shared" si="20"/>
        <v>0</v>
      </c>
      <c r="AP111" s="121">
        <f t="shared" si="21"/>
        <v>0</v>
      </c>
      <c r="AQ111" s="130"/>
      <c r="AR111" s="8"/>
      <c r="AS111" s="84"/>
      <c r="AT111" s="8"/>
      <c r="AU111" s="8"/>
      <c r="AV111" s="8"/>
      <c r="AW111" s="8"/>
      <c r="AX111" s="8"/>
    </row>
    <row r="112" spans="1:50" ht="19.5" customHeight="1">
      <c r="A112" s="125" t="str">
        <f ca="1">Locsolieu!A107</f>
        <v>239</v>
      </c>
      <c r="B112" s="126">
        <f ca="1">Locsolieu!C107</f>
        <v>17.258299999999998</v>
      </c>
      <c r="C112" s="106">
        <f ca="1">Locsolieu!D107*$C$4</f>
        <v>3.7109999999999997E-2</v>
      </c>
      <c r="D112" s="107">
        <f ca="1">Locsolieu!E107*$C$4</f>
        <v>8.4019999999999997E-2</v>
      </c>
      <c r="E112" s="127">
        <f ca="1">Locsolieu!F107</f>
        <v>16.961300000000001</v>
      </c>
      <c r="F112" s="109">
        <v>510</v>
      </c>
      <c r="G112" s="110">
        <v>20</v>
      </c>
      <c r="H112" s="110">
        <v>30</v>
      </c>
      <c r="I112" s="110">
        <v>3</v>
      </c>
      <c r="J112" s="110">
        <f t="shared" si="26"/>
        <v>27</v>
      </c>
      <c r="K112" s="111">
        <f t="shared" ca="1" si="0"/>
        <v>1</v>
      </c>
      <c r="L112" s="111">
        <f t="shared" ca="1" si="1"/>
        <v>1</v>
      </c>
      <c r="M112" s="112" t="e">
        <f t="shared" ca="1" si="27"/>
        <v>#VALUE!</v>
      </c>
      <c r="N112" s="112" t="e">
        <f t="shared" ca="1" si="28"/>
        <v>#VALUE!</v>
      </c>
      <c r="O112" s="113">
        <f t="shared" si="2"/>
        <v>45000</v>
      </c>
      <c r="P112" s="114">
        <f t="shared" ref="P112:Q112" ca="1" si="429">0.1+0.11/(0.1+MAX((K112/$H112),(0.5-(0.01*(0.7*$F112/$H112))-0.01*$E$2)))</f>
        <v>0.37777777777777777</v>
      </c>
      <c r="Q112" s="114">
        <f t="shared" ca="1" si="429"/>
        <v>0.37777777777777777</v>
      </c>
      <c r="R112" s="113" t="e">
        <f t="shared" ca="1" si="4"/>
        <v>#VALUE!</v>
      </c>
      <c r="S112" s="113" t="e">
        <f t="shared" ca="1" si="5"/>
        <v>#VALUE!</v>
      </c>
      <c r="T112" s="115" t="e">
        <f t="shared" ca="1" si="6"/>
        <v>#VALUE!</v>
      </c>
      <c r="U112" s="115" t="e">
        <f t="shared" ca="1" si="7"/>
        <v>#VALUE!</v>
      </c>
      <c r="V112" s="116" t="e">
        <f t="shared" ref="V112:W112" ca="1" si="430">IF(T112*K112&gt;=((0.5*$H112)-$I112),((T112*K112)-(0.5*$H112)+$I112),(0.5*$H112)-(T112*K112)-$I112)</f>
        <v>#VALUE!</v>
      </c>
      <c r="W112" s="116" t="e">
        <f t="shared" ca="1" si="430"/>
        <v>#VALUE!</v>
      </c>
      <c r="X112" s="111" t="e">
        <f t="shared" ref="X112:Y112" ca="1" si="431">(T112*K112)+(0.5*$H112)-$I112</f>
        <v>#VALUE!</v>
      </c>
      <c r="Y112" s="111" t="e">
        <f t="shared" ca="1" si="431"/>
        <v>#VALUE!</v>
      </c>
      <c r="Z112" s="116">
        <f t="shared" ca="1" si="10"/>
        <v>12.174781047515244</v>
      </c>
      <c r="AA112" s="116">
        <f t="shared" ca="1" si="11"/>
        <v>11.965263889329794</v>
      </c>
      <c r="AB112" s="116">
        <f t="shared" ref="AB112:AC112" ca="1" si="432">($H$2+((1-$H$2)/(1+50*(K112/$H112)^2)))*$J112</f>
        <v>26.502631578947369</v>
      </c>
      <c r="AC112" s="116">
        <f t="shared" ca="1" si="432"/>
        <v>26.502631578947369</v>
      </c>
      <c r="AD112" s="116" t="e">
        <f t="shared" ca="1" si="13"/>
        <v>#VALUE!</v>
      </c>
      <c r="AE112" s="116" t="e">
        <f t="shared" ca="1" si="14"/>
        <v>#VALUE!</v>
      </c>
      <c r="AF112" s="117" t="e">
        <f t="shared" ca="1" si="15"/>
        <v>#VALUE!</v>
      </c>
      <c r="AG112" s="128" t="e">
        <f t="shared" ca="1" si="16"/>
        <v>#VALUE!</v>
      </c>
      <c r="AH112" s="119" t="e">
        <f t="shared" ca="1" si="17"/>
        <v>#VALUE!</v>
      </c>
      <c r="AI112" s="120" t="e">
        <f t="shared" ca="1" si="18"/>
        <v>#VALUE!</v>
      </c>
      <c r="AJ112" s="121" t="e">
        <f t="shared" ca="1" si="19"/>
        <v>#VALUE!</v>
      </c>
      <c r="AK112" s="129"/>
      <c r="AL112" s="129"/>
      <c r="AM112" s="129"/>
      <c r="AN112" s="129"/>
      <c r="AO112" s="121">
        <f t="shared" si="20"/>
        <v>0</v>
      </c>
      <c r="AP112" s="121">
        <f t="shared" si="21"/>
        <v>0</v>
      </c>
      <c r="AQ112" s="130"/>
      <c r="AR112" s="8"/>
      <c r="AS112" s="84"/>
      <c r="AT112" s="8"/>
      <c r="AU112" s="8"/>
      <c r="AV112" s="8"/>
      <c r="AW112" s="8"/>
      <c r="AX112" s="8"/>
    </row>
    <row r="113" spans="1:50" ht="19.5" customHeight="1">
      <c r="A113" s="125" t="str">
        <f ca="1">Locsolieu!A108</f>
        <v>240</v>
      </c>
      <c r="B113" s="126">
        <f ca="1">Locsolieu!C108</f>
        <v>13.1228</v>
      </c>
      <c r="C113" s="106">
        <f ca="1">Locsolieu!D108*$C$4</f>
        <v>0.11996999999999999</v>
      </c>
      <c r="D113" s="107">
        <f ca="1">Locsolieu!E108*$C$4</f>
        <v>0.12934999999999999</v>
      </c>
      <c r="E113" s="127">
        <f ca="1">Locsolieu!F108</f>
        <v>12.726800000000001</v>
      </c>
      <c r="F113" s="109">
        <v>510</v>
      </c>
      <c r="G113" s="110">
        <v>20</v>
      </c>
      <c r="H113" s="110">
        <v>30</v>
      </c>
      <c r="I113" s="110">
        <v>3</v>
      </c>
      <c r="J113" s="110">
        <f t="shared" si="26"/>
        <v>27</v>
      </c>
      <c r="K113" s="111">
        <f t="shared" ca="1" si="0"/>
        <v>1</v>
      </c>
      <c r="L113" s="111">
        <f t="shared" ca="1" si="1"/>
        <v>1.0163591790552218</v>
      </c>
      <c r="M113" s="112" t="e">
        <f t="shared" ca="1" si="27"/>
        <v>#VALUE!</v>
      </c>
      <c r="N113" s="112" t="e">
        <f t="shared" ca="1" si="28"/>
        <v>#VALUE!</v>
      </c>
      <c r="O113" s="113">
        <f t="shared" si="2"/>
        <v>45000</v>
      </c>
      <c r="P113" s="114">
        <f t="shared" ref="P113:Q113" ca="1" si="433">0.1+0.11/(0.1+MAX((K113/$H113),(0.5-(0.01*(0.7*$F113/$H113))-0.01*$E$2)))</f>
        <v>0.37777777777777777</v>
      </c>
      <c r="Q113" s="114">
        <f t="shared" ca="1" si="433"/>
        <v>0.37777777777777777</v>
      </c>
      <c r="R113" s="113" t="e">
        <f t="shared" ca="1" si="4"/>
        <v>#VALUE!</v>
      </c>
      <c r="S113" s="113" t="e">
        <f t="shared" ca="1" si="5"/>
        <v>#VALUE!</v>
      </c>
      <c r="T113" s="115" t="e">
        <f t="shared" ca="1" si="6"/>
        <v>#VALUE!</v>
      </c>
      <c r="U113" s="115" t="e">
        <f t="shared" ca="1" si="7"/>
        <v>#VALUE!</v>
      </c>
      <c r="V113" s="116" t="e">
        <f t="shared" ref="V113:W113" ca="1" si="434">IF(T113*K113&gt;=((0.5*$H113)-$I113),((T113*K113)-(0.5*$H113)+$I113),(0.5*$H113)-(T113*K113)-$I113)</f>
        <v>#VALUE!</v>
      </c>
      <c r="W113" s="116" t="e">
        <f t="shared" ca="1" si="434"/>
        <v>#VALUE!</v>
      </c>
      <c r="X113" s="111" t="e">
        <f t="shared" ref="X113:Y113" ca="1" si="435">(T113*K113)+(0.5*$H113)-$I113</f>
        <v>#VALUE!</v>
      </c>
      <c r="Y113" s="111" t="e">
        <f t="shared" ca="1" si="435"/>
        <v>#VALUE!</v>
      </c>
      <c r="Z113" s="116">
        <f t="shared" ca="1" si="10"/>
        <v>9.2574133449026306</v>
      </c>
      <c r="AA113" s="116">
        <f t="shared" ca="1" si="11"/>
        <v>8.9780571339886919</v>
      </c>
      <c r="AB113" s="116">
        <f t="shared" ref="AB113:AC113" ca="1" si="436">($H$2+((1-$H$2)/(1+50*(K113/$H113)^2)))*$J113</f>
        <v>26.502631578947369</v>
      </c>
      <c r="AC113" s="116">
        <f t="shared" ca="1" si="436"/>
        <v>26.487115814152734</v>
      </c>
      <c r="AD113" s="116" t="e">
        <f t="shared" ca="1" si="13"/>
        <v>#VALUE!</v>
      </c>
      <c r="AE113" s="116" t="e">
        <f t="shared" ca="1" si="14"/>
        <v>#VALUE!</v>
      </c>
      <c r="AF113" s="117" t="e">
        <f t="shared" ca="1" si="15"/>
        <v>#VALUE!</v>
      </c>
      <c r="AG113" s="128" t="e">
        <f t="shared" ca="1" si="16"/>
        <v>#VALUE!</v>
      </c>
      <c r="AH113" s="119" t="e">
        <f t="shared" ca="1" si="17"/>
        <v>#VALUE!</v>
      </c>
      <c r="AI113" s="120" t="e">
        <f t="shared" ca="1" si="18"/>
        <v>#VALUE!</v>
      </c>
      <c r="AJ113" s="121" t="e">
        <f t="shared" ca="1" si="19"/>
        <v>#VALUE!</v>
      </c>
      <c r="AK113" s="129"/>
      <c r="AL113" s="129"/>
      <c r="AM113" s="129"/>
      <c r="AN113" s="129"/>
      <c r="AO113" s="121">
        <f t="shared" si="20"/>
        <v>0</v>
      </c>
      <c r="AP113" s="121">
        <f t="shared" si="21"/>
        <v>0</v>
      </c>
      <c r="AQ113" s="130"/>
      <c r="AR113" s="8"/>
      <c r="AS113" s="84"/>
      <c r="AT113" s="8"/>
      <c r="AU113" s="8"/>
      <c r="AV113" s="8"/>
      <c r="AW113" s="8"/>
      <c r="AX113" s="8"/>
    </row>
    <row r="114" spans="1:50" ht="19.5" customHeight="1">
      <c r="A114" s="125" t="str">
        <f ca="1">Locsolieu!A109</f>
        <v>241</v>
      </c>
      <c r="B114" s="126">
        <f ca="1">Locsolieu!C109</f>
        <v>9.0137999999999998</v>
      </c>
      <c r="C114" s="106">
        <f ca="1">Locsolieu!D109*$C$4</f>
        <v>0.16717000000000001</v>
      </c>
      <c r="D114" s="107">
        <f ca="1">Locsolieu!E109*$C$4</f>
        <v>0.18784000000000001</v>
      </c>
      <c r="E114" s="127">
        <f ca="1">Locsolieu!F109</f>
        <v>8.6178000000000008</v>
      </c>
      <c r="F114" s="109">
        <v>510</v>
      </c>
      <c r="G114" s="110">
        <v>20</v>
      </c>
      <c r="H114" s="110">
        <v>30</v>
      </c>
      <c r="I114" s="110">
        <v>3</v>
      </c>
      <c r="J114" s="110">
        <f t="shared" si="26"/>
        <v>27</v>
      </c>
      <c r="K114" s="111">
        <f t="shared" ca="1" si="0"/>
        <v>1.8546007233353305</v>
      </c>
      <c r="L114" s="111">
        <f t="shared" ca="1" si="1"/>
        <v>2.1796746269349487</v>
      </c>
      <c r="M114" s="112" t="e">
        <f t="shared" ca="1" si="27"/>
        <v>#VALUE!</v>
      </c>
      <c r="N114" s="112" t="e">
        <f t="shared" ca="1" si="28"/>
        <v>#VALUE!</v>
      </c>
      <c r="O114" s="113">
        <f t="shared" si="2"/>
        <v>45000</v>
      </c>
      <c r="P114" s="114">
        <f t="shared" ref="P114:Q114" ca="1" si="437">0.1+0.11/(0.1+MAX((K114/$H114),(0.5-(0.01*(0.7*$F114/$H114))-0.01*$E$2)))</f>
        <v>0.37777777777777777</v>
      </c>
      <c r="Q114" s="114">
        <f t="shared" ca="1" si="437"/>
        <v>0.37777777777777777</v>
      </c>
      <c r="R114" s="113" t="e">
        <f t="shared" ca="1" si="4"/>
        <v>#VALUE!</v>
      </c>
      <c r="S114" s="113" t="e">
        <f t="shared" ca="1" si="5"/>
        <v>#VALUE!</v>
      </c>
      <c r="T114" s="115" t="e">
        <f t="shared" ca="1" si="6"/>
        <v>#VALUE!</v>
      </c>
      <c r="U114" s="115" t="e">
        <f t="shared" ca="1" si="7"/>
        <v>#VALUE!</v>
      </c>
      <c r="V114" s="116" t="e">
        <f t="shared" ref="V114:W114" ca="1" si="438">IF(T114*K114&gt;=((0.5*$H114)-$I114),((T114*K114)-(0.5*$H114)+$I114),(0.5*$H114)-(T114*K114)-$I114)</f>
        <v>#VALUE!</v>
      </c>
      <c r="W114" s="116" t="e">
        <f t="shared" ca="1" si="438"/>
        <v>#VALUE!</v>
      </c>
      <c r="X114" s="111" t="e">
        <f t="shared" ref="X114:Y114" ca="1" si="439">(T114*K114)+(0.5*$H114)-$I114</f>
        <v>#VALUE!</v>
      </c>
      <c r="Y114" s="111" t="e">
        <f t="shared" ca="1" si="439"/>
        <v>#VALUE!</v>
      </c>
      <c r="Z114" s="116">
        <f t="shared" ca="1" si="10"/>
        <v>6.3587399341819832</v>
      </c>
      <c r="AA114" s="116">
        <f t="shared" ca="1" si="11"/>
        <v>6.0793837232680445</v>
      </c>
      <c r="AB114" s="116">
        <f t="shared" ref="AB114:AC114" ca="1" si="440">($H$2+((1-$H$2)/(1+50*(K114/$H114)^2)))*$J114</f>
        <v>25.48393745900848</v>
      </c>
      <c r="AC114" s="116">
        <f t="shared" ca="1" si="440"/>
        <v>25.02660052181642</v>
      </c>
      <c r="AD114" s="116" t="e">
        <f t="shared" ca="1" si="13"/>
        <v>#VALUE!</v>
      </c>
      <c r="AE114" s="116" t="e">
        <f t="shared" ca="1" si="14"/>
        <v>#VALUE!</v>
      </c>
      <c r="AF114" s="117" t="e">
        <f t="shared" ca="1" si="15"/>
        <v>#VALUE!</v>
      </c>
      <c r="AG114" s="128" t="e">
        <f t="shared" ca="1" si="16"/>
        <v>#VALUE!</v>
      </c>
      <c r="AH114" s="119" t="e">
        <f t="shared" ca="1" si="17"/>
        <v>#VALUE!</v>
      </c>
      <c r="AI114" s="120" t="e">
        <f t="shared" ca="1" si="18"/>
        <v>#VALUE!</v>
      </c>
      <c r="AJ114" s="121" t="e">
        <f t="shared" ca="1" si="19"/>
        <v>#VALUE!</v>
      </c>
      <c r="AK114" s="129"/>
      <c r="AL114" s="129"/>
      <c r="AM114" s="129"/>
      <c r="AN114" s="129"/>
      <c r="AO114" s="121">
        <f t="shared" si="20"/>
        <v>0</v>
      </c>
      <c r="AP114" s="121">
        <f t="shared" si="21"/>
        <v>0</v>
      </c>
      <c r="AQ114" s="130"/>
      <c r="AR114" s="8"/>
      <c r="AS114" s="84"/>
      <c r="AT114" s="8"/>
      <c r="AU114" s="8"/>
      <c r="AV114" s="8"/>
      <c r="AW114" s="8"/>
      <c r="AX114" s="8"/>
    </row>
    <row r="115" spans="1:50" ht="19.5" customHeight="1">
      <c r="A115" s="125" t="str">
        <f ca="1">Locsolieu!A110</f>
        <v>242</v>
      </c>
      <c r="B115" s="126">
        <f ca="1">Locsolieu!C110</f>
        <v>25.350999999999999</v>
      </c>
      <c r="C115" s="106">
        <f ca="1">Locsolieu!D110*$C$4</f>
        <v>7.1540000000000006E-2</v>
      </c>
      <c r="D115" s="107">
        <f ca="1">Locsolieu!E110*$C$4</f>
        <v>0.13494</v>
      </c>
      <c r="E115" s="127">
        <f ca="1">Locsolieu!F110</f>
        <v>25.053999999999998</v>
      </c>
      <c r="F115" s="109">
        <v>510</v>
      </c>
      <c r="G115" s="110">
        <v>20</v>
      </c>
      <c r="H115" s="110">
        <v>30</v>
      </c>
      <c r="I115" s="110">
        <v>3</v>
      </c>
      <c r="J115" s="110">
        <f t="shared" si="26"/>
        <v>27</v>
      </c>
      <c r="K115" s="111">
        <f t="shared" ca="1" si="0"/>
        <v>1</v>
      </c>
      <c r="L115" s="111">
        <f t="shared" ca="1" si="1"/>
        <v>1</v>
      </c>
      <c r="M115" s="112" t="e">
        <f t="shared" ca="1" si="27"/>
        <v>#VALUE!</v>
      </c>
      <c r="N115" s="112" t="e">
        <f t="shared" ca="1" si="28"/>
        <v>#VALUE!</v>
      </c>
      <c r="O115" s="113">
        <f t="shared" si="2"/>
        <v>45000</v>
      </c>
      <c r="P115" s="114">
        <f t="shared" ref="P115:Q115" ca="1" si="441">0.1+0.11/(0.1+MAX((K115/$H115),(0.5-(0.01*(0.7*$F115/$H115))-0.01*$E$2)))</f>
        <v>0.37777777777777777</v>
      </c>
      <c r="Q115" s="114">
        <f t="shared" ca="1" si="441"/>
        <v>0.37777777777777777</v>
      </c>
      <c r="R115" s="113" t="e">
        <f t="shared" ca="1" si="4"/>
        <v>#VALUE!</v>
      </c>
      <c r="S115" s="113" t="e">
        <f t="shared" ca="1" si="5"/>
        <v>#VALUE!</v>
      </c>
      <c r="T115" s="115" t="e">
        <f t="shared" ca="1" si="6"/>
        <v>#VALUE!</v>
      </c>
      <c r="U115" s="115" t="e">
        <f t="shared" ca="1" si="7"/>
        <v>#VALUE!</v>
      </c>
      <c r="V115" s="116" t="e">
        <f t="shared" ref="V115:W115" ca="1" si="442">IF(T115*K115&gt;=((0.5*$H115)-$I115),((T115*K115)-(0.5*$H115)+$I115),(0.5*$H115)-(T115*K115)-$I115)</f>
        <v>#VALUE!</v>
      </c>
      <c r="W115" s="116" t="e">
        <f t="shared" ca="1" si="442"/>
        <v>#VALUE!</v>
      </c>
      <c r="X115" s="111" t="e">
        <f t="shared" ref="X115:Y115" ca="1" si="443">(T115*K115)+(0.5*$H115)-$I115</f>
        <v>#VALUE!</v>
      </c>
      <c r="Y115" s="111" t="e">
        <f t="shared" ca="1" si="443"/>
        <v>#VALUE!</v>
      </c>
      <c r="Z115" s="116">
        <f t="shared" ca="1" si="10"/>
        <v>17.883735613331499</v>
      </c>
      <c r="AA115" s="116">
        <f t="shared" ca="1" si="11"/>
        <v>17.674218455146043</v>
      </c>
      <c r="AB115" s="116">
        <f t="shared" ref="AB115:AC115" ca="1" si="444">($H$2+((1-$H$2)/(1+50*(K115/$H115)^2)))*$J115</f>
        <v>26.502631578947369</v>
      </c>
      <c r="AC115" s="116">
        <f t="shared" ca="1" si="444"/>
        <v>26.502631578947369</v>
      </c>
      <c r="AD115" s="116" t="e">
        <f t="shared" ca="1" si="13"/>
        <v>#VALUE!</v>
      </c>
      <c r="AE115" s="116" t="e">
        <f t="shared" ca="1" si="14"/>
        <v>#VALUE!</v>
      </c>
      <c r="AF115" s="117" t="e">
        <f t="shared" ca="1" si="15"/>
        <v>#VALUE!</v>
      </c>
      <c r="AG115" s="128" t="e">
        <f t="shared" ca="1" si="16"/>
        <v>#VALUE!</v>
      </c>
      <c r="AH115" s="119" t="e">
        <f t="shared" ca="1" si="17"/>
        <v>#VALUE!</v>
      </c>
      <c r="AI115" s="120" t="e">
        <f t="shared" ca="1" si="18"/>
        <v>#VALUE!</v>
      </c>
      <c r="AJ115" s="121" t="e">
        <f t="shared" ca="1" si="19"/>
        <v>#VALUE!</v>
      </c>
      <c r="AK115" s="129"/>
      <c r="AL115" s="129"/>
      <c r="AM115" s="129"/>
      <c r="AN115" s="129"/>
      <c r="AO115" s="121">
        <f t="shared" si="20"/>
        <v>0</v>
      </c>
      <c r="AP115" s="121">
        <f t="shared" si="21"/>
        <v>0</v>
      </c>
      <c r="AQ115" s="130"/>
      <c r="AR115" s="8"/>
      <c r="AS115" s="84"/>
      <c r="AT115" s="8"/>
      <c r="AU115" s="8"/>
      <c r="AV115" s="8"/>
      <c r="AW115" s="8"/>
      <c r="AX115" s="8"/>
    </row>
    <row r="116" spans="1:50" ht="19.5" customHeight="1">
      <c r="A116" s="125" t="str">
        <f ca="1">Locsolieu!A111</f>
        <v>243</v>
      </c>
      <c r="B116" s="126">
        <f ca="1">Locsolieu!C111</f>
        <v>22.4878</v>
      </c>
      <c r="C116" s="106">
        <f ca="1">Locsolieu!D111*$C$4</f>
        <v>0.12881000000000001</v>
      </c>
      <c r="D116" s="107">
        <f ca="1">Locsolieu!E111*$C$4</f>
        <v>0.12881000000000001</v>
      </c>
      <c r="E116" s="127">
        <f ca="1">Locsolieu!F111</f>
        <v>22.4878</v>
      </c>
      <c r="F116" s="109">
        <v>510</v>
      </c>
      <c r="G116" s="110">
        <v>20</v>
      </c>
      <c r="H116" s="110">
        <v>30</v>
      </c>
      <c r="I116" s="110">
        <v>3</v>
      </c>
      <c r="J116" s="110">
        <f t="shared" si="26"/>
        <v>27</v>
      </c>
      <c r="K116" s="111">
        <f t="shared" ca="1" si="0"/>
        <v>1</v>
      </c>
      <c r="L116" s="111">
        <f t="shared" ca="1" si="1"/>
        <v>1</v>
      </c>
      <c r="M116" s="112" t="e">
        <f t="shared" ca="1" si="27"/>
        <v>#VALUE!</v>
      </c>
      <c r="N116" s="112" t="e">
        <f t="shared" ca="1" si="28"/>
        <v>#VALUE!</v>
      </c>
      <c r="O116" s="113">
        <f t="shared" si="2"/>
        <v>45000</v>
      </c>
      <c r="P116" s="114">
        <f t="shared" ref="P116:Q116" ca="1" si="445">0.1+0.11/(0.1+MAX((K116/$H116),(0.5-(0.01*(0.7*$F116/$H116))-0.01*$E$2)))</f>
        <v>0.37777777777777777</v>
      </c>
      <c r="Q116" s="114">
        <f t="shared" ca="1" si="445"/>
        <v>0.37777777777777777</v>
      </c>
      <c r="R116" s="113" t="e">
        <f t="shared" ca="1" si="4"/>
        <v>#VALUE!</v>
      </c>
      <c r="S116" s="113" t="e">
        <f t="shared" ca="1" si="5"/>
        <v>#VALUE!</v>
      </c>
      <c r="T116" s="115" t="e">
        <f t="shared" ca="1" si="6"/>
        <v>#VALUE!</v>
      </c>
      <c r="U116" s="115" t="e">
        <f t="shared" ca="1" si="7"/>
        <v>#VALUE!</v>
      </c>
      <c r="V116" s="116" t="e">
        <f t="shared" ref="V116:W116" ca="1" si="446">IF(T116*K116&gt;=((0.5*$H116)-$I116),((T116*K116)-(0.5*$H116)+$I116),(0.5*$H116)-(T116*K116)-$I116)</f>
        <v>#VALUE!</v>
      </c>
      <c r="W116" s="116" t="e">
        <f t="shared" ca="1" si="446"/>
        <v>#VALUE!</v>
      </c>
      <c r="X116" s="111" t="e">
        <f t="shared" ref="X116:Y116" ca="1" si="447">(T116*K116)+(0.5*$H116)-$I116</f>
        <v>#VALUE!</v>
      </c>
      <c r="Y116" s="111" t="e">
        <f t="shared" ca="1" si="447"/>
        <v>#VALUE!</v>
      </c>
      <c r="Z116" s="116">
        <f t="shared" ca="1" si="10"/>
        <v>15.86390555502647</v>
      </c>
      <c r="AA116" s="116">
        <f t="shared" ca="1" si="11"/>
        <v>15.86390555502647</v>
      </c>
      <c r="AB116" s="116">
        <f t="shared" ref="AB116:AC116" ca="1" si="448">($H$2+((1-$H$2)/(1+50*(K116/$H116)^2)))*$J116</f>
        <v>26.502631578947369</v>
      </c>
      <c r="AC116" s="116">
        <f t="shared" ca="1" si="448"/>
        <v>26.502631578947369</v>
      </c>
      <c r="AD116" s="116" t="e">
        <f t="shared" ca="1" si="13"/>
        <v>#VALUE!</v>
      </c>
      <c r="AE116" s="116" t="e">
        <f t="shared" ca="1" si="14"/>
        <v>#VALUE!</v>
      </c>
      <c r="AF116" s="117" t="e">
        <f t="shared" ca="1" si="15"/>
        <v>#VALUE!</v>
      </c>
      <c r="AG116" s="128" t="e">
        <f t="shared" ca="1" si="16"/>
        <v>#VALUE!</v>
      </c>
      <c r="AH116" s="119" t="e">
        <f t="shared" ca="1" si="17"/>
        <v>#VALUE!</v>
      </c>
      <c r="AI116" s="120" t="e">
        <f t="shared" ca="1" si="18"/>
        <v>#VALUE!</v>
      </c>
      <c r="AJ116" s="121" t="e">
        <f t="shared" ca="1" si="19"/>
        <v>#VALUE!</v>
      </c>
      <c r="AK116" s="129"/>
      <c r="AL116" s="129"/>
      <c r="AM116" s="129"/>
      <c r="AN116" s="129"/>
      <c r="AO116" s="121">
        <f t="shared" si="20"/>
        <v>0</v>
      </c>
      <c r="AP116" s="121">
        <f t="shared" si="21"/>
        <v>0</v>
      </c>
      <c r="AQ116" s="130"/>
      <c r="AR116" s="8"/>
      <c r="AS116" s="84"/>
      <c r="AT116" s="8"/>
      <c r="AU116" s="8"/>
      <c r="AV116" s="8"/>
      <c r="AW116" s="8"/>
      <c r="AX116" s="8"/>
    </row>
    <row r="117" spans="1:50" ht="19.5" customHeight="1">
      <c r="A117" s="125" t="str">
        <f ca="1">Locsolieu!A112</f>
        <v>244</v>
      </c>
      <c r="B117" s="126">
        <f ca="1">Locsolieu!C112</f>
        <v>19.680499999999999</v>
      </c>
      <c r="C117" s="106">
        <f ca="1">Locsolieu!D112*$C$4</f>
        <v>0.10407</v>
      </c>
      <c r="D117" s="107">
        <f ca="1">Locsolieu!E112*$C$4</f>
        <v>0.10407</v>
      </c>
      <c r="E117" s="127">
        <f ca="1">Locsolieu!F112</f>
        <v>19.680499999999999</v>
      </c>
      <c r="F117" s="109">
        <v>510</v>
      </c>
      <c r="G117" s="110">
        <v>20</v>
      </c>
      <c r="H117" s="110">
        <v>30</v>
      </c>
      <c r="I117" s="110">
        <v>3</v>
      </c>
      <c r="J117" s="110">
        <f t="shared" si="26"/>
        <v>27</v>
      </c>
      <c r="K117" s="111">
        <f t="shared" ca="1" si="0"/>
        <v>1</v>
      </c>
      <c r="L117" s="111">
        <f t="shared" ca="1" si="1"/>
        <v>1</v>
      </c>
      <c r="M117" s="112" t="e">
        <f t="shared" ca="1" si="27"/>
        <v>#VALUE!</v>
      </c>
      <c r="N117" s="112" t="e">
        <f t="shared" ca="1" si="28"/>
        <v>#VALUE!</v>
      </c>
      <c r="O117" s="113">
        <f t="shared" si="2"/>
        <v>45000</v>
      </c>
      <c r="P117" s="114">
        <f t="shared" ref="P117:Q117" ca="1" si="449">0.1+0.11/(0.1+MAX((K117/$H117),(0.5-(0.01*(0.7*$F117/$H117))-0.01*$E$2)))</f>
        <v>0.37777777777777777</v>
      </c>
      <c r="Q117" s="114">
        <f t="shared" ca="1" si="449"/>
        <v>0.37777777777777777</v>
      </c>
      <c r="R117" s="113" t="e">
        <f t="shared" ca="1" si="4"/>
        <v>#VALUE!</v>
      </c>
      <c r="S117" s="113" t="e">
        <f t="shared" ca="1" si="5"/>
        <v>#VALUE!</v>
      </c>
      <c r="T117" s="115" t="e">
        <f t="shared" ca="1" si="6"/>
        <v>#VALUE!</v>
      </c>
      <c r="U117" s="115" t="e">
        <f t="shared" ca="1" si="7"/>
        <v>#VALUE!</v>
      </c>
      <c r="V117" s="116" t="e">
        <f t="shared" ref="V117:W117" ca="1" si="450">IF(T117*K117&gt;=((0.5*$H117)-$I117),((T117*K117)-(0.5*$H117)+$I117),(0.5*$H117)-(T117*K117)-$I117)</f>
        <v>#VALUE!</v>
      </c>
      <c r="W117" s="116" t="e">
        <f t="shared" ca="1" si="450"/>
        <v>#VALUE!</v>
      </c>
      <c r="X117" s="111" t="e">
        <f t="shared" ref="X117:Y117" ca="1" si="451">(T117*K117)+(0.5*$H117)-$I117</f>
        <v>#VALUE!</v>
      </c>
      <c r="Y117" s="111" t="e">
        <f t="shared" ca="1" si="451"/>
        <v>#VALUE!</v>
      </c>
      <c r="Z117" s="116">
        <f t="shared" ca="1" si="10"/>
        <v>13.883509870938841</v>
      </c>
      <c r="AA117" s="116">
        <f t="shared" ca="1" si="11"/>
        <v>13.883509870938841</v>
      </c>
      <c r="AB117" s="116">
        <f t="shared" ref="AB117:AC117" ca="1" si="452">($H$2+((1-$H$2)/(1+50*(K117/$H117)^2)))*$J117</f>
        <v>26.502631578947369</v>
      </c>
      <c r="AC117" s="116">
        <f t="shared" ca="1" si="452"/>
        <v>26.502631578947369</v>
      </c>
      <c r="AD117" s="116" t="e">
        <f t="shared" ca="1" si="13"/>
        <v>#VALUE!</v>
      </c>
      <c r="AE117" s="116" t="e">
        <f t="shared" ca="1" si="14"/>
        <v>#VALUE!</v>
      </c>
      <c r="AF117" s="117" t="e">
        <f t="shared" ca="1" si="15"/>
        <v>#VALUE!</v>
      </c>
      <c r="AG117" s="128" t="e">
        <f t="shared" ca="1" si="16"/>
        <v>#VALUE!</v>
      </c>
      <c r="AH117" s="119" t="e">
        <f t="shared" ca="1" si="17"/>
        <v>#VALUE!</v>
      </c>
      <c r="AI117" s="120" t="e">
        <f t="shared" ca="1" si="18"/>
        <v>#VALUE!</v>
      </c>
      <c r="AJ117" s="121" t="e">
        <f t="shared" ca="1" si="19"/>
        <v>#VALUE!</v>
      </c>
      <c r="AK117" s="129"/>
      <c r="AL117" s="129"/>
      <c r="AM117" s="129"/>
      <c r="AN117" s="129"/>
      <c r="AO117" s="121">
        <f t="shared" si="20"/>
        <v>0</v>
      </c>
      <c r="AP117" s="121">
        <f t="shared" si="21"/>
        <v>0</v>
      </c>
      <c r="AQ117" s="130"/>
      <c r="AR117" s="8"/>
      <c r="AS117" s="84"/>
      <c r="AT117" s="8"/>
      <c r="AU117" s="8"/>
      <c r="AV117" s="8"/>
      <c r="AW117" s="8"/>
      <c r="AX117" s="8"/>
    </row>
    <row r="118" spans="1:50" ht="19.5" customHeight="1">
      <c r="A118" s="125" t="str">
        <f ca="1">Locsolieu!A113</f>
        <v>271</v>
      </c>
      <c r="B118" s="126">
        <f ca="1">Locsolieu!C113</f>
        <v>6.0731999999999999</v>
      </c>
      <c r="C118" s="106">
        <f ca="1">Locsolieu!D113*$C$4</f>
        <v>0.26318999999999998</v>
      </c>
      <c r="D118" s="107">
        <f ca="1">Locsolieu!E113*$C$4</f>
        <v>0.33317000000000002</v>
      </c>
      <c r="E118" s="127">
        <f ca="1">Locsolieu!F113</f>
        <v>6.0731999999999999</v>
      </c>
      <c r="F118" s="109">
        <v>510</v>
      </c>
      <c r="G118" s="110">
        <v>20</v>
      </c>
      <c r="H118" s="110">
        <v>30</v>
      </c>
      <c r="I118" s="110">
        <v>3</v>
      </c>
      <c r="J118" s="110">
        <f t="shared" si="26"/>
        <v>27</v>
      </c>
      <c r="K118" s="111">
        <f t="shared" ca="1" si="0"/>
        <v>4.3336297174471445</v>
      </c>
      <c r="L118" s="111">
        <f t="shared" ca="1" si="1"/>
        <v>5.4859052888098541</v>
      </c>
      <c r="M118" s="112" t="e">
        <f t="shared" ca="1" si="27"/>
        <v>#VALUE!</v>
      </c>
      <c r="N118" s="112" t="e">
        <f t="shared" ca="1" si="28"/>
        <v>#VALUE!</v>
      </c>
      <c r="O118" s="113">
        <f t="shared" si="2"/>
        <v>45000</v>
      </c>
      <c r="P118" s="114">
        <f t="shared" ref="P118:Q118" ca="1" si="453">0.1+0.11/(0.1+MAX((K118/$H118),(0.5-(0.01*(0.7*$F118/$H118))-0.01*$E$2)))</f>
        <v>0.37777777777777777</v>
      </c>
      <c r="Q118" s="114">
        <f t="shared" ca="1" si="453"/>
        <v>0.37777777777777777</v>
      </c>
      <c r="R118" s="113" t="e">
        <f t="shared" ca="1" si="4"/>
        <v>#VALUE!</v>
      </c>
      <c r="S118" s="113" t="e">
        <f t="shared" ca="1" si="5"/>
        <v>#VALUE!</v>
      </c>
      <c r="T118" s="115" t="e">
        <f t="shared" ca="1" si="6"/>
        <v>#VALUE!</v>
      </c>
      <c r="U118" s="115" t="e">
        <f t="shared" ca="1" si="7"/>
        <v>#VALUE!</v>
      </c>
      <c r="V118" s="116" t="e">
        <f t="shared" ref="V118:W118" ca="1" si="454">IF(T118*K118&gt;=((0.5*$H118)-$I118),((T118*K118)-(0.5*$H118)+$I118),(0.5*$H118)-(T118*K118)-$I118)</f>
        <v>#VALUE!</v>
      </c>
      <c r="W118" s="116" t="e">
        <f t="shared" ca="1" si="454"/>
        <v>#VALUE!</v>
      </c>
      <c r="X118" s="111" t="e">
        <f t="shared" ref="X118:Y118" ca="1" si="455">(T118*K118)+(0.5*$H118)-$I118</f>
        <v>#VALUE!</v>
      </c>
      <c r="Y118" s="111" t="e">
        <f t="shared" ca="1" si="455"/>
        <v>#VALUE!</v>
      </c>
      <c r="Z118" s="116">
        <f t="shared" ca="1" si="10"/>
        <v>4.2843084346528677</v>
      </c>
      <c r="AA118" s="116">
        <f t="shared" ca="1" si="11"/>
        <v>4.2843084346528677</v>
      </c>
      <c r="AB118" s="116">
        <f t="shared" ref="AB118:AC118" ca="1" si="456">($H$2+((1-$H$2)/(1+50*(K118/$H118)^2)))*$J118</f>
        <v>22.174752512072708</v>
      </c>
      <c r="AC118" s="116">
        <f t="shared" ca="1" si="456"/>
        <v>21.086738648627087</v>
      </c>
      <c r="AD118" s="116" t="e">
        <f t="shared" ca="1" si="13"/>
        <v>#VALUE!</v>
      </c>
      <c r="AE118" s="116" t="e">
        <f t="shared" ca="1" si="14"/>
        <v>#VALUE!</v>
      </c>
      <c r="AF118" s="117" t="e">
        <f t="shared" ca="1" si="15"/>
        <v>#VALUE!</v>
      </c>
      <c r="AG118" s="128" t="e">
        <f t="shared" ca="1" si="16"/>
        <v>#VALUE!</v>
      </c>
      <c r="AH118" s="119" t="e">
        <f t="shared" ca="1" si="17"/>
        <v>#VALUE!</v>
      </c>
      <c r="AI118" s="120" t="e">
        <f t="shared" ca="1" si="18"/>
        <v>#VALUE!</v>
      </c>
      <c r="AJ118" s="121" t="e">
        <f t="shared" ca="1" si="19"/>
        <v>#VALUE!</v>
      </c>
      <c r="AK118" s="129"/>
      <c r="AL118" s="129"/>
      <c r="AM118" s="129"/>
      <c r="AN118" s="129"/>
      <c r="AO118" s="121">
        <f t="shared" si="20"/>
        <v>0</v>
      </c>
      <c r="AP118" s="121">
        <f t="shared" si="21"/>
        <v>0</v>
      </c>
      <c r="AQ118" s="130"/>
      <c r="AR118" s="8"/>
      <c r="AS118" s="84"/>
      <c r="AT118" s="8"/>
      <c r="AU118" s="8"/>
      <c r="AV118" s="8"/>
      <c r="AW118" s="8"/>
      <c r="AX118" s="8"/>
    </row>
    <row r="119" spans="1:50" ht="19.5" customHeight="1">
      <c r="A119" s="125" t="str">
        <f ca="1">Locsolieu!A114</f>
        <v>271</v>
      </c>
      <c r="B119" s="126">
        <f ca="1">Locsolieu!C114</f>
        <v>6.0731999999999999</v>
      </c>
      <c r="C119" s="106">
        <f ca="1">Locsolieu!D114*$C$4</f>
        <v>0.26318999999999998</v>
      </c>
      <c r="D119" s="107">
        <f ca="1">Locsolieu!E114*$C$4</f>
        <v>0.33317000000000002</v>
      </c>
      <c r="E119" s="127">
        <f ca="1">Locsolieu!F114</f>
        <v>6.0731999999999999</v>
      </c>
      <c r="F119" s="109">
        <v>510</v>
      </c>
      <c r="G119" s="110">
        <v>20</v>
      </c>
      <c r="H119" s="110">
        <v>30</v>
      </c>
      <c r="I119" s="110">
        <v>3</v>
      </c>
      <c r="J119" s="110">
        <f t="shared" si="26"/>
        <v>27</v>
      </c>
      <c r="K119" s="111">
        <f t="shared" ca="1" si="0"/>
        <v>4.3336297174471445</v>
      </c>
      <c r="L119" s="111">
        <f t="shared" ca="1" si="1"/>
        <v>5.4859052888098541</v>
      </c>
      <c r="M119" s="112" t="e">
        <f t="shared" ca="1" si="27"/>
        <v>#VALUE!</v>
      </c>
      <c r="N119" s="112" t="e">
        <f t="shared" ca="1" si="28"/>
        <v>#VALUE!</v>
      </c>
      <c r="O119" s="113">
        <f t="shared" si="2"/>
        <v>45000</v>
      </c>
      <c r="P119" s="114">
        <f t="shared" ref="P119:Q119" ca="1" si="457">0.1+0.11/(0.1+MAX((K119/$H119),(0.5-(0.01*(0.7*$F119/$H119))-0.01*$E$2)))</f>
        <v>0.37777777777777777</v>
      </c>
      <c r="Q119" s="114">
        <f t="shared" ca="1" si="457"/>
        <v>0.37777777777777777</v>
      </c>
      <c r="R119" s="113" t="e">
        <f t="shared" ca="1" si="4"/>
        <v>#VALUE!</v>
      </c>
      <c r="S119" s="113" t="e">
        <f t="shared" ca="1" si="5"/>
        <v>#VALUE!</v>
      </c>
      <c r="T119" s="115" t="e">
        <f t="shared" ca="1" si="6"/>
        <v>#VALUE!</v>
      </c>
      <c r="U119" s="115" t="e">
        <f t="shared" ca="1" si="7"/>
        <v>#VALUE!</v>
      </c>
      <c r="V119" s="116" t="e">
        <f t="shared" ref="V119:W119" ca="1" si="458">IF(T119*K119&gt;=((0.5*$H119)-$I119),((T119*K119)-(0.5*$H119)+$I119),(0.5*$H119)-(T119*K119)-$I119)</f>
        <v>#VALUE!</v>
      </c>
      <c r="W119" s="116" t="e">
        <f t="shared" ca="1" si="458"/>
        <v>#VALUE!</v>
      </c>
      <c r="X119" s="111" t="e">
        <f t="shared" ref="X119:Y119" ca="1" si="459">(T119*K119)+(0.5*$H119)-$I119</f>
        <v>#VALUE!</v>
      </c>
      <c r="Y119" s="111" t="e">
        <f t="shared" ca="1" si="459"/>
        <v>#VALUE!</v>
      </c>
      <c r="Z119" s="116">
        <f t="shared" ca="1" si="10"/>
        <v>4.2843084346528677</v>
      </c>
      <c r="AA119" s="116">
        <f t="shared" ca="1" si="11"/>
        <v>4.2843084346528677</v>
      </c>
      <c r="AB119" s="116">
        <f t="shared" ref="AB119:AC119" ca="1" si="460">($H$2+((1-$H$2)/(1+50*(K119/$H119)^2)))*$J119</f>
        <v>22.174752512072708</v>
      </c>
      <c r="AC119" s="116">
        <f t="shared" ca="1" si="460"/>
        <v>21.086738648627087</v>
      </c>
      <c r="AD119" s="116" t="e">
        <f t="shared" ca="1" si="13"/>
        <v>#VALUE!</v>
      </c>
      <c r="AE119" s="116" t="e">
        <f t="shared" ca="1" si="14"/>
        <v>#VALUE!</v>
      </c>
      <c r="AF119" s="117" t="e">
        <f t="shared" ca="1" si="15"/>
        <v>#VALUE!</v>
      </c>
      <c r="AG119" s="128" t="e">
        <f t="shared" ca="1" si="16"/>
        <v>#VALUE!</v>
      </c>
      <c r="AH119" s="119" t="e">
        <f t="shared" ca="1" si="17"/>
        <v>#VALUE!</v>
      </c>
      <c r="AI119" s="120" t="e">
        <f t="shared" ca="1" si="18"/>
        <v>#VALUE!</v>
      </c>
      <c r="AJ119" s="121" t="e">
        <f t="shared" ca="1" si="19"/>
        <v>#VALUE!</v>
      </c>
      <c r="AK119" s="129"/>
      <c r="AL119" s="129"/>
      <c r="AM119" s="129"/>
      <c r="AN119" s="129"/>
      <c r="AO119" s="121">
        <f t="shared" si="20"/>
        <v>0</v>
      </c>
      <c r="AP119" s="121">
        <f t="shared" si="21"/>
        <v>0</v>
      </c>
      <c r="AQ119" s="130"/>
      <c r="AR119" s="8"/>
      <c r="AS119" s="84"/>
      <c r="AT119" s="8"/>
      <c r="AU119" s="8"/>
      <c r="AV119" s="8"/>
      <c r="AW119" s="8"/>
      <c r="AX119" s="8"/>
    </row>
    <row r="120" spans="1:50" ht="19.5" customHeight="1">
      <c r="A120" s="125" t="str">
        <f ca="1">Locsolieu!A115</f>
        <v>271</v>
      </c>
      <c r="B120" s="126">
        <f ca="1">Locsolieu!C115</f>
        <v>6.0731999999999999</v>
      </c>
      <c r="C120" s="106">
        <f ca="1">Locsolieu!D115*$C$4</f>
        <v>0.26318999999999998</v>
      </c>
      <c r="D120" s="107">
        <f ca="1">Locsolieu!E115*$C$4</f>
        <v>0.33317000000000002</v>
      </c>
      <c r="E120" s="127">
        <f ca="1">Locsolieu!F115</f>
        <v>6.0731999999999999</v>
      </c>
      <c r="F120" s="109">
        <v>510</v>
      </c>
      <c r="G120" s="110">
        <v>20</v>
      </c>
      <c r="H120" s="110">
        <v>30</v>
      </c>
      <c r="I120" s="110">
        <v>3</v>
      </c>
      <c r="J120" s="110">
        <f t="shared" si="26"/>
        <v>27</v>
      </c>
      <c r="K120" s="111">
        <f t="shared" ca="1" si="0"/>
        <v>4.3336297174471445</v>
      </c>
      <c r="L120" s="111">
        <f t="shared" ca="1" si="1"/>
        <v>5.4859052888098541</v>
      </c>
      <c r="M120" s="112" t="e">
        <f t="shared" ca="1" si="27"/>
        <v>#VALUE!</v>
      </c>
      <c r="N120" s="112" t="e">
        <f t="shared" ca="1" si="28"/>
        <v>#VALUE!</v>
      </c>
      <c r="O120" s="113">
        <f t="shared" si="2"/>
        <v>45000</v>
      </c>
      <c r="P120" s="114">
        <f t="shared" ref="P120:Q120" ca="1" si="461">0.1+0.11/(0.1+MAX((K120/$H120),(0.5-(0.01*(0.7*$F120/$H120))-0.01*$E$2)))</f>
        <v>0.37777777777777777</v>
      </c>
      <c r="Q120" s="114">
        <f t="shared" ca="1" si="461"/>
        <v>0.37777777777777777</v>
      </c>
      <c r="R120" s="113" t="e">
        <f t="shared" ca="1" si="4"/>
        <v>#VALUE!</v>
      </c>
      <c r="S120" s="113" t="e">
        <f t="shared" ca="1" si="5"/>
        <v>#VALUE!</v>
      </c>
      <c r="T120" s="115" t="e">
        <f t="shared" ca="1" si="6"/>
        <v>#VALUE!</v>
      </c>
      <c r="U120" s="115" t="e">
        <f t="shared" ca="1" si="7"/>
        <v>#VALUE!</v>
      </c>
      <c r="V120" s="116" t="e">
        <f t="shared" ref="V120:W120" ca="1" si="462">IF(T120*K120&gt;=((0.5*$H120)-$I120),((T120*K120)-(0.5*$H120)+$I120),(0.5*$H120)-(T120*K120)-$I120)</f>
        <v>#VALUE!</v>
      </c>
      <c r="W120" s="116" t="e">
        <f t="shared" ca="1" si="462"/>
        <v>#VALUE!</v>
      </c>
      <c r="X120" s="111" t="e">
        <f t="shared" ref="X120:Y120" ca="1" si="463">(T120*K120)+(0.5*$H120)-$I120</f>
        <v>#VALUE!</v>
      </c>
      <c r="Y120" s="111" t="e">
        <f t="shared" ca="1" si="463"/>
        <v>#VALUE!</v>
      </c>
      <c r="Z120" s="116">
        <f t="shared" ca="1" si="10"/>
        <v>4.2843084346528677</v>
      </c>
      <c r="AA120" s="116">
        <f t="shared" ca="1" si="11"/>
        <v>4.2843084346528677</v>
      </c>
      <c r="AB120" s="116">
        <f t="shared" ref="AB120:AC120" ca="1" si="464">($H$2+((1-$H$2)/(1+50*(K120/$H120)^2)))*$J120</f>
        <v>22.174752512072708</v>
      </c>
      <c r="AC120" s="116">
        <f t="shared" ca="1" si="464"/>
        <v>21.086738648627087</v>
      </c>
      <c r="AD120" s="116" t="e">
        <f t="shared" ca="1" si="13"/>
        <v>#VALUE!</v>
      </c>
      <c r="AE120" s="116" t="e">
        <f t="shared" ca="1" si="14"/>
        <v>#VALUE!</v>
      </c>
      <c r="AF120" s="117" t="e">
        <f t="shared" ca="1" si="15"/>
        <v>#VALUE!</v>
      </c>
      <c r="AG120" s="128" t="e">
        <f t="shared" ca="1" si="16"/>
        <v>#VALUE!</v>
      </c>
      <c r="AH120" s="119" t="e">
        <f t="shared" ca="1" si="17"/>
        <v>#VALUE!</v>
      </c>
      <c r="AI120" s="120" t="e">
        <f t="shared" ca="1" si="18"/>
        <v>#VALUE!</v>
      </c>
      <c r="AJ120" s="121" t="e">
        <f t="shared" ca="1" si="19"/>
        <v>#VALUE!</v>
      </c>
      <c r="AK120" s="129"/>
      <c r="AL120" s="129"/>
      <c r="AM120" s="129"/>
      <c r="AN120" s="129"/>
      <c r="AO120" s="121">
        <f t="shared" si="20"/>
        <v>0</v>
      </c>
      <c r="AP120" s="121">
        <f t="shared" si="21"/>
        <v>0</v>
      </c>
      <c r="AQ120" s="130"/>
      <c r="AR120" s="8"/>
      <c r="AS120" s="84"/>
      <c r="AT120" s="8"/>
      <c r="AU120" s="8"/>
      <c r="AV120" s="8"/>
      <c r="AW120" s="8"/>
      <c r="AX120" s="8"/>
    </row>
    <row r="121" spans="1:50" ht="19.5" customHeight="1">
      <c r="A121" s="125" t="str">
        <f ca="1">Locsolieu!A116</f>
        <v>276</v>
      </c>
      <c r="B121" s="126">
        <f ca="1">Locsolieu!C116</f>
        <v>3.2602000000000002</v>
      </c>
      <c r="C121" s="106">
        <f ca="1">Locsolieu!D116*$C$4</f>
        <v>0.28791</v>
      </c>
      <c r="D121" s="107">
        <f ca="1">Locsolieu!E116*$C$4</f>
        <v>0.47315000000000002</v>
      </c>
      <c r="E121" s="127">
        <f ca="1">Locsolieu!F116</f>
        <v>3.2602000000000002</v>
      </c>
      <c r="F121" s="109">
        <v>510</v>
      </c>
      <c r="G121" s="110">
        <v>20</v>
      </c>
      <c r="H121" s="110">
        <v>30</v>
      </c>
      <c r="I121" s="110">
        <v>3</v>
      </c>
      <c r="J121" s="110">
        <f t="shared" si="26"/>
        <v>27</v>
      </c>
      <c r="K121" s="111">
        <f t="shared" ca="1" si="0"/>
        <v>8.8310533096129067</v>
      </c>
      <c r="L121" s="111">
        <f t="shared" ca="1" si="1"/>
        <v>14.512913318201337</v>
      </c>
      <c r="M121" s="112" t="e">
        <f t="shared" ca="1" si="27"/>
        <v>#VALUE!</v>
      </c>
      <c r="N121" s="112" t="e">
        <f t="shared" ca="1" si="28"/>
        <v>#VALUE!</v>
      </c>
      <c r="O121" s="113">
        <f t="shared" si="2"/>
        <v>45000</v>
      </c>
      <c r="P121" s="114">
        <f t="shared" ref="P121:Q121" ca="1" si="465">0.1+0.11/(0.1+MAX((K121/$H121),(0.5-(0.01*(0.7*$F121/$H121))-0.01*$E$2)))</f>
        <v>0.37777777777777777</v>
      </c>
      <c r="Q121" s="114">
        <f t="shared" ca="1" si="465"/>
        <v>0.2884323835812217</v>
      </c>
      <c r="R121" s="113" t="e">
        <f t="shared" ca="1" si="4"/>
        <v>#VALUE!</v>
      </c>
      <c r="S121" s="113" t="e">
        <f t="shared" ca="1" si="5"/>
        <v>#VALUE!</v>
      </c>
      <c r="T121" s="115" t="e">
        <f t="shared" ca="1" si="6"/>
        <v>#VALUE!</v>
      </c>
      <c r="U121" s="115" t="e">
        <f t="shared" ca="1" si="7"/>
        <v>#VALUE!</v>
      </c>
      <c r="V121" s="116" t="e">
        <f t="shared" ref="V121:W121" ca="1" si="466">IF(T121*K121&gt;=((0.5*$H121)-$I121),((T121*K121)-(0.5*$H121)+$I121),(0.5*$H121)-(T121*K121)-$I121)</f>
        <v>#VALUE!</v>
      </c>
      <c r="W121" s="116" t="e">
        <f t="shared" ca="1" si="466"/>
        <v>#VALUE!</v>
      </c>
      <c r="X121" s="111" t="e">
        <f t="shared" ref="X121:Y121" ca="1" si="467">(T121*K121)+(0.5*$H121)-$I121</f>
        <v>#VALUE!</v>
      </c>
      <c r="Y121" s="111" t="e">
        <f t="shared" ca="1" si="467"/>
        <v>#VALUE!</v>
      </c>
      <c r="Z121" s="116">
        <f t="shared" ca="1" si="10"/>
        <v>2.299891714196022</v>
      </c>
      <c r="AA121" s="116">
        <f t="shared" ca="1" si="11"/>
        <v>2.299891714196022</v>
      </c>
      <c r="AB121" s="116">
        <f t="shared" ref="AB121:AC121" ca="1" si="468">($H$2+((1-$H$2)/(1+50*(K121/$H121)^2)))*$J121</f>
        <v>19.322105695724204</v>
      </c>
      <c r="AC121" s="116">
        <f t="shared" ca="1" si="468"/>
        <v>18.294014251226315</v>
      </c>
      <c r="AD121" s="116" t="e">
        <f t="shared" ca="1" si="13"/>
        <v>#VALUE!</v>
      </c>
      <c r="AE121" s="116" t="e">
        <f t="shared" ca="1" si="14"/>
        <v>#VALUE!</v>
      </c>
      <c r="AF121" s="117" t="e">
        <f t="shared" ca="1" si="15"/>
        <v>#VALUE!</v>
      </c>
      <c r="AG121" s="128" t="e">
        <f t="shared" ca="1" si="16"/>
        <v>#VALUE!</v>
      </c>
      <c r="AH121" s="119" t="e">
        <f t="shared" ca="1" si="17"/>
        <v>#VALUE!</v>
      </c>
      <c r="AI121" s="120" t="e">
        <f t="shared" ca="1" si="18"/>
        <v>#VALUE!</v>
      </c>
      <c r="AJ121" s="121" t="e">
        <f t="shared" ca="1" si="19"/>
        <v>#VALUE!</v>
      </c>
      <c r="AK121" s="129"/>
      <c r="AL121" s="129"/>
      <c r="AM121" s="129"/>
      <c r="AN121" s="129"/>
      <c r="AO121" s="121">
        <f t="shared" si="20"/>
        <v>0</v>
      </c>
      <c r="AP121" s="121">
        <f t="shared" si="21"/>
        <v>0</v>
      </c>
      <c r="AQ121" s="8"/>
      <c r="AR121" s="8"/>
      <c r="AS121" s="84"/>
      <c r="AT121" s="8"/>
      <c r="AU121" s="8"/>
      <c r="AV121" s="8"/>
      <c r="AW121" s="8"/>
      <c r="AX121" s="8"/>
    </row>
    <row r="122" spans="1:50" ht="19.5" customHeight="1">
      <c r="A122" s="125" t="str">
        <f ca="1">Locsolieu!A117</f>
        <v>276</v>
      </c>
      <c r="B122" s="126">
        <f ca="1">Locsolieu!C117</f>
        <v>3.2602000000000002</v>
      </c>
      <c r="C122" s="106">
        <f ca="1">Locsolieu!D117*$C$4</f>
        <v>0.28791</v>
      </c>
      <c r="D122" s="107">
        <f ca="1">Locsolieu!E117*$C$4</f>
        <v>0.47315000000000002</v>
      </c>
      <c r="E122" s="127">
        <f ca="1">Locsolieu!F117</f>
        <v>3.2602000000000002</v>
      </c>
      <c r="F122" s="109">
        <v>510</v>
      </c>
      <c r="G122" s="110">
        <v>20</v>
      </c>
      <c r="H122" s="110">
        <v>30</v>
      </c>
      <c r="I122" s="110">
        <v>3</v>
      </c>
      <c r="J122" s="110">
        <f t="shared" si="26"/>
        <v>27</v>
      </c>
      <c r="K122" s="111">
        <f t="shared" ca="1" si="0"/>
        <v>8.8310533096129067</v>
      </c>
      <c r="L122" s="111">
        <f t="shared" ca="1" si="1"/>
        <v>14.512913318201337</v>
      </c>
      <c r="M122" s="112" t="e">
        <f t="shared" ca="1" si="27"/>
        <v>#VALUE!</v>
      </c>
      <c r="N122" s="112" t="e">
        <f t="shared" ca="1" si="28"/>
        <v>#VALUE!</v>
      </c>
      <c r="O122" s="113">
        <f t="shared" si="2"/>
        <v>45000</v>
      </c>
      <c r="P122" s="114">
        <f t="shared" ref="P122:Q122" ca="1" si="469">0.1+0.11/(0.1+MAX((K122/$H122),(0.5-(0.01*(0.7*$F122/$H122))-0.01*$E$2)))</f>
        <v>0.37777777777777777</v>
      </c>
      <c r="Q122" s="114">
        <f t="shared" ca="1" si="469"/>
        <v>0.2884323835812217</v>
      </c>
      <c r="R122" s="113" t="e">
        <f t="shared" ca="1" si="4"/>
        <v>#VALUE!</v>
      </c>
      <c r="S122" s="113" t="e">
        <f t="shared" ca="1" si="5"/>
        <v>#VALUE!</v>
      </c>
      <c r="T122" s="115" t="e">
        <f t="shared" ca="1" si="6"/>
        <v>#VALUE!</v>
      </c>
      <c r="U122" s="115" t="e">
        <f t="shared" ca="1" si="7"/>
        <v>#VALUE!</v>
      </c>
      <c r="V122" s="116" t="e">
        <f t="shared" ref="V122:W122" ca="1" si="470">IF(T122*K122&gt;=((0.5*$H122)-$I122),((T122*K122)-(0.5*$H122)+$I122),(0.5*$H122)-(T122*K122)-$I122)</f>
        <v>#VALUE!</v>
      </c>
      <c r="W122" s="116" t="e">
        <f t="shared" ca="1" si="470"/>
        <v>#VALUE!</v>
      </c>
      <c r="X122" s="111" t="e">
        <f t="shared" ref="X122:Y122" ca="1" si="471">(T122*K122)+(0.5*$H122)-$I122</f>
        <v>#VALUE!</v>
      </c>
      <c r="Y122" s="111" t="e">
        <f t="shared" ca="1" si="471"/>
        <v>#VALUE!</v>
      </c>
      <c r="Z122" s="116">
        <f t="shared" ca="1" si="10"/>
        <v>2.299891714196022</v>
      </c>
      <c r="AA122" s="116">
        <f t="shared" ca="1" si="11"/>
        <v>2.299891714196022</v>
      </c>
      <c r="AB122" s="116">
        <f t="shared" ref="AB122:AC122" ca="1" si="472">($H$2+((1-$H$2)/(1+50*(K122/$H122)^2)))*$J122</f>
        <v>19.322105695724204</v>
      </c>
      <c r="AC122" s="116">
        <f t="shared" ca="1" si="472"/>
        <v>18.294014251226315</v>
      </c>
      <c r="AD122" s="116" t="e">
        <f t="shared" ca="1" si="13"/>
        <v>#VALUE!</v>
      </c>
      <c r="AE122" s="116" t="e">
        <f t="shared" ca="1" si="14"/>
        <v>#VALUE!</v>
      </c>
      <c r="AF122" s="117" t="e">
        <f t="shared" ca="1" si="15"/>
        <v>#VALUE!</v>
      </c>
      <c r="AG122" s="128" t="e">
        <f t="shared" ca="1" si="16"/>
        <v>#VALUE!</v>
      </c>
      <c r="AH122" s="119" t="e">
        <f t="shared" ca="1" si="17"/>
        <v>#VALUE!</v>
      </c>
      <c r="AI122" s="120" t="e">
        <f t="shared" ca="1" si="18"/>
        <v>#VALUE!</v>
      </c>
      <c r="AJ122" s="121" t="e">
        <f t="shared" ca="1" si="19"/>
        <v>#VALUE!</v>
      </c>
      <c r="AK122" s="129"/>
      <c r="AL122" s="129"/>
      <c r="AM122" s="129"/>
      <c r="AN122" s="129"/>
      <c r="AO122" s="121">
        <f t="shared" si="20"/>
        <v>0</v>
      </c>
      <c r="AP122" s="121">
        <f t="shared" si="21"/>
        <v>0</v>
      </c>
      <c r="AQ122" s="8"/>
      <c r="AR122" s="8"/>
      <c r="AS122" s="84"/>
      <c r="AT122" s="8"/>
      <c r="AU122" s="8"/>
      <c r="AV122" s="8"/>
      <c r="AW122" s="8"/>
      <c r="AX122" s="8"/>
    </row>
    <row r="123" spans="1:50" ht="19.5" customHeight="1">
      <c r="A123" s="125" t="str">
        <f ca="1">Locsolieu!A118</f>
        <v>276</v>
      </c>
      <c r="B123" s="126">
        <f ca="1">Locsolieu!C118</f>
        <v>3.2602000000000002</v>
      </c>
      <c r="C123" s="106">
        <f ca="1">Locsolieu!D118*$C$4</f>
        <v>0.28791</v>
      </c>
      <c r="D123" s="107">
        <f ca="1">Locsolieu!E118*$C$4</f>
        <v>0.47315000000000002</v>
      </c>
      <c r="E123" s="127">
        <f ca="1">Locsolieu!F118</f>
        <v>3.2602000000000002</v>
      </c>
      <c r="F123" s="109">
        <v>510</v>
      </c>
      <c r="G123" s="110">
        <v>20</v>
      </c>
      <c r="H123" s="110">
        <v>30</v>
      </c>
      <c r="I123" s="110">
        <v>3</v>
      </c>
      <c r="J123" s="110">
        <f t="shared" si="26"/>
        <v>27</v>
      </c>
      <c r="K123" s="111">
        <f t="shared" ca="1" si="0"/>
        <v>8.8310533096129067</v>
      </c>
      <c r="L123" s="111">
        <f t="shared" ca="1" si="1"/>
        <v>14.512913318201337</v>
      </c>
      <c r="M123" s="112" t="e">
        <f t="shared" ca="1" si="27"/>
        <v>#VALUE!</v>
      </c>
      <c r="N123" s="112" t="e">
        <f t="shared" ca="1" si="28"/>
        <v>#VALUE!</v>
      </c>
      <c r="O123" s="113">
        <f t="shared" si="2"/>
        <v>45000</v>
      </c>
      <c r="P123" s="114">
        <f t="shared" ref="P123:Q123" ca="1" si="473">0.1+0.11/(0.1+MAX((K123/$H123),(0.5-(0.01*(0.7*$F123/$H123))-0.01*$E$2)))</f>
        <v>0.37777777777777777</v>
      </c>
      <c r="Q123" s="114">
        <f t="shared" ca="1" si="473"/>
        <v>0.2884323835812217</v>
      </c>
      <c r="R123" s="113" t="e">
        <f t="shared" ca="1" si="4"/>
        <v>#VALUE!</v>
      </c>
      <c r="S123" s="113" t="e">
        <f t="shared" ca="1" si="5"/>
        <v>#VALUE!</v>
      </c>
      <c r="T123" s="115" t="e">
        <f t="shared" ca="1" si="6"/>
        <v>#VALUE!</v>
      </c>
      <c r="U123" s="115" t="e">
        <f t="shared" ca="1" si="7"/>
        <v>#VALUE!</v>
      </c>
      <c r="V123" s="116" t="e">
        <f t="shared" ref="V123:W123" ca="1" si="474">IF(T123*K123&gt;=((0.5*$H123)-$I123),((T123*K123)-(0.5*$H123)+$I123),(0.5*$H123)-(T123*K123)-$I123)</f>
        <v>#VALUE!</v>
      </c>
      <c r="W123" s="116" t="e">
        <f t="shared" ca="1" si="474"/>
        <v>#VALUE!</v>
      </c>
      <c r="X123" s="111" t="e">
        <f t="shared" ref="X123:Y123" ca="1" si="475">(T123*K123)+(0.5*$H123)-$I123</f>
        <v>#VALUE!</v>
      </c>
      <c r="Y123" s="111" t="e">
        <f t="shared" ca="1" si="475"/>
        <v>#VALUE!</v>
      </c>
      <c r="Z123" s="116">
        <f t="shared" ca="1" si="10"/>
        <v>2.299891714196022</v>
      </c>
      <c r="AA123" s="116">
        <f t="shared" ca="1" si="11"/>
        <v>2.299891714196022</v>
      </c>
      <c r="AB123" s="116">
        <f t="shared" ref="AB123:AC123" ca="1" si="476">($H$2+((1-$H$2)/(1+50*(K123/$H123)^2)))*$J123</f>
        <v>19.322105695724204</v>
      </c>
      <c r="AC123" s="116">
        <f t="shared" ca="1" si="476"/>
        <v>18.294014251226315</v>
      </c>
      <c r="AD123" s="116" t="e">
        <f t="shared" ca="1" si="13"/>
        <v>#VALUE!</v>
      </c>
      <c r="AE123" s="116" t="e">
        <f t="shared" ca="1" si="14"/>
        <v>#VALUE!</v>
      </c>
      <c r="AF123" s="117" t="e">
        <f t="shared" ca="1" si="15"/>
        <v>#VALUE!</v>
      </c>
      <c r="AG123" s="128" t="e">
        <f t="shared" ca="1" si="16"/>
        <v>#VALUE!</v>
      </c>
      <c r="AH123" s="119" t="e">
        <f t="shared" ca="1" si="17"/>
        <v>#VALUE!</v>
      </c>
      <c r="AI123" s="120" t="e">
        <f t="shared" ca="1" si="18"/>
        <v>#VALUE!</v>
      </c>
      <c r="AJ123" s="121" t="e">
        <f t="shared" ca="1" si="19"/>
        <v>#VALUE!</v>
      </c>
      <c r="AK123" s="129"/>
      <c r="AL123" s="129"/>
      <c r="AM123" s="129"/>
      <c r="AN123" s="129"/>
      <c r="AO123" s="121">
        <f t="shared" si="20"/>
        <v>0</v>
      </c>
      <c r="AP123" s="121">
        <f t="shared" si="21"/>
        <v>0</v>
      </c>
      <c r="AQ123" s="131"/>
      <c r="AR123" s="131"/>
      <c r="AS123" s="132"/>
      <c r="AT123" s="131"/>
      <c r="AU123" s="131"/>
      <c r="AV123" s="131"/>
      <c r="AW123" s="131"/>
      <c r="AX123" s="131"/>
    </row>
    <row r="124" spans="1:50" ht="19.5" customHeight="1">
      <c r="A124" s="125" t="str">
        <f ca="1">Locsolieu!A119</f>
        <v>277</v>
      </c>
      <c r="B124" s="126">
        <f ca="1">Locsolieu!C119</f>
        <v>3.2881</v>
      </c>
      <c r="C124" s="106">
        <f ca="1">Locsolieu!D119*$C$4</f>
        <v>0.48324</v>
      </c>
      <c r="D124" s="107">
        <f ca="1">Locsolieu!E119*$C$4</f>
        <v>0.48324</v>
      </c>
      <c r="E124" s="127">
        <f ca="1">Locsolieu!F119</f>
        <v>3.2881</v>
      </c>
      <c r="F124" s="109">
        <v>510</v>
      </c>
      <c r="G124" s="110">
        <v>20</v>
      </c>
      <c r="H124" s="110">
        <v>30</v>
      </c>
      <c r="I124" s="110">
        <v>3</v>
      </c>
      <c r="J124" s="110">
        <f t="shared" si="26"/>
        <v>27</v>
      </c>
      <c r="K124" s="111">
        <f t="shared" ca="1" si="0"/>
        <v>14.696633314071955</v>
      </c>
      <c r="L124" s="111">
        <f t="shared" ca="1" si="1"/>
        <v>14.696633314071955</v>
      </c>
      <c r="M124" s="112" t="e">
        <f t="shared" ca="1" si="27"/>
        <v>#VALUE!</v>
      </c>
      <c r="N124" s="112" t="e">
        <f t="shared" ca="1" si="28"/>
        <v>#VALUE!</v>
      </c>
      <c r="O124" s="113">
        <f t="shared" si="2"/>
        <v>45000</v>
      </c>
      <c r="P124" s="114">
        <f t="shared" ref="P124:Q124" ca="1" si="477">0.1+0.11/(0.1+MAX((K124/$H124),(0.5-(0.01*(0.7*$F124/$H124))-0.01*$E$2)))</f>
        <v>0.28647614726671861</v>
      </c>
      <c r="Q124" s="114">
        <f t="shared" ca="1" si="477"/>
        <v>0.28647614726671861</v>
      </c>
      <c r="R124" s="113" t="e">
        <f t="shared" ca="1" si="4"/>
        <v>#VALUE!</v>
      </c>
      <c r="S124" s="113" t="e">
        <f t="shared" ca="1" si="5"/>
        <v>#VALUE!</v>
      </c>
      <c r="T124" s="115" t="e">
        <f t="shared" ca="1" si="6"/>
        <v>#VALUE!</v>
      </c>
      <c r="U124" s="115" t="e">
        <f t="shared" ca="1" si="7"/>
        <v>#VALUE!</v>
      </c>
      <c r="V124" s="116" t="e">
        <f t="shared" ref="V124:W124" ca="1" si="478">IF(T124*K124&gt;=((0.5*$H124)-$I124),((T124*K124)-(0.5*$H124)+$I124),(0.5*$H124)-(T124*K124)-$I124)</f>
        <v>#VALUE!</v>
      </c>
      <c r="W124" s="116" t="e">
        <f t="shared" ca="1" si="478"/>
        <v>#VALUE!</v>
      </c>
      <c r="X124" s="111" t="e">
        <f t="shared" ref="X124:Y124" ca="1" si="479">(T124*K124)+(0.5*$H124)-$I124</f>
        <v>#VALUE!</v>
      </c>
      <c r="Y124" s="111" t="e">
        <f t="shared" ca="1" si="479"/>
        <v>#VALUE!</v>
      </c>
      <c r="Z124" s="116">
        <f t="shared" ca="1" si="10"/>
        <v>2.3195736290558675</v>
      </c>
      <c r="AA124" s="116">
        <f t="shared" ca="1" si="11"/>
        <v>2.3195736290558675</v>
      </c>
      <c r="AB124" s="116">
        <f t="shared" ref="AB124:AC124" ca="1" si="480">($H$2+((1-$H$2)/(1+50*(K124/$H124)^2)))*$J124</f>
        <v>18.276950940989025</v>
      </c>
      <c r="AC124" s="116">
        <f t="shared" ca="1" si="480"/>
        <v>18.276950940989025</v>
      </c>
      <c r="AD124" s="116" t="e">
        <f t="shared" ca="1" si="13"/>
        <v>#VALUE!</v>
      </c>
      <c r="AE124" s="116" t="e">
        <f t="shared" ca="1" si="14"/>
        <v>#VALUE!</v>
      </c>
      <c r="AF124" s="117" t="e">
        <f t="shared" ca="1" si="15"/>
        <v>#VALUE!</v>
      </c>
      <c r="AG124" s="128" t="e">
        <f t="shared" ca="1" si="16"/>
        <v>#VALUE!</v>
      </c>
      <c r="AH124" s="119" t="e">
        <f t="shared" ca="1" si="17"/>
        <v>#VALUE!</v>
      </c>
      <c r="AI124" s="120" t="e">
        <f t="shared" ca="1" si="18"/>
        <v>#VALUE!</v>
      </c>
      <c r="AJ124" s="121" t="e">
        <f t="shared" ca="1" si="19"/>
        <v>#VALUE!</v>
      </c>
      <c r="AK124" s="129"/>
      <c r="AL124" s="129"/>
      <c r="AM124" s="129"/>
      <c r="AN124" s="129"/>
      <c r="AO124" s="121">
        <f t="shared" si="20"/>
        <v>0</v>
      </c>
      <c r="AP124" s="121">
        <f t="shared" si="21"/>
        <v>0</v>
      </c>
      <c r="AQ124" s="131"/>
      <c r="AR124" s="131"/>
      <c r="AS124" s="132"/>
      <c r="AT124" s="131"/>
      <c r="AU124" s="131"/>
      <c r="AV124" s="131"/>
      <c r="AW124" s="131"/>
      <c r="AX124" s="131"/>
    </row>
    <row r="125" spans="1:50" ht="19.5" customHeight="1">
      <c r="A125" s="125" t="str">
        <f ca="1">Locsolieu!A120</f>
        <v>277</v>
      </c>
      <c r="B125" s="126">
        <f ca="1">Locsolieu!C120</f>
        <v>3.2881</v>
      </c>
      <c r="C125" s="106">
        <f ca="1">Locsolieu!D120*$C$4</f>
        <v>0.48324</v>
      </c>
      <c r="D125" s="107">
        <f ca="1">Locsolieu!E120*$C$4</f>
        <v>0.48324</v>
      </c>
      <c r="E125" s="127">
        <f ca="1">Locsolieu!F120</f>
        <v>3.2881</v>
      </c>
      <c r="F125" s="109">
        <v>510</v>
      </c>
      <c r="G125" s="110">
        <v>20</v>
      </c>
      <c r="H125" s="110">
        <v>30</v>
      </c>
      <c r="I125" s="110">
        <v>3</v>
      </c>
      <c r="J125" s="110">
        <f t="shared" si="26"/>
        <v>27</v>
      </c>
      <c r="K125" s="111">
        <f t="shared" ca="1" si="0"/>
        <v>14.696633314071955</v>
      </c>
      <c r="L125" s="111">
        <f t="shared" ca="1" si="1"/>
        <v>14.696633314071955</v>
      </c>
      <c r="M125" s="112" t="e">
        <f t="shared" ca="1" si="27"/>
        <v>#VALUE!</v>
      </c>
      <c r="N125" s="112" t="e">
        <f t="shared" ca="1" si="28"/>
        <v>#VALUE!</v>
      </c>
      <c r="O125" s="113">
        <f t="shared" si="2"/>
        <v>45000</v>
      </c>
      <c r="P125" s="114">
        <f t="shared" ref="P125:Q125" ca="1" si="481">0.1+0.11/(0.1+MAX((K125/$H125),(0.5-(0.01*(0.7*$F125/$H125))-0.01*$E$2)))</f>
        <v>0.28647614726671861</v>
      </c>
      <c r="Q125" s="114">
        <f t="shared" ca="1" si="481"/>
        <v>0.28647614726671861</v>
      </c>
      <c r="R125" s="113" t="e">
        <f t="shared" ca="1" si="4"/>
        <v>#VALUE!</v>
      </c>
      <c r="S125" s="113" t="e">
        <f t="shared" ca="1" si="5"/>
        <v>#VALUE!</v>
      </c>
      <c r="T125" s="115" t="e">
        <f t="shared" ca="1" si="6"/>
        <v>#VALUE!</v>
      </c>
      <c r="U125" s="115" t="e">
        <f t="shared" ca="1" si="7"/>
        <v>#VALUE!</v>
      </c>
      <c r="V125" s="116" t="e">
        <f t="shared" ref="V125:W125" ca="1" si="482">IF(T125*K125&gt;=((0.5*$H125)-$I125),((T125*K125)-(0.5*$H125)+$I125),(0.5*$H125)-(T125*K125)-$I125)</f>
        <v>#VALUE!</v>
      </c>
      <c r="W125" s="116" t="e">
        <f t="shared" ca="1" si="482"/>
        <v>#VALUE!</v>
      </c>
      <c r="X125" s="111" t="e">
        <f t="shared" ref="X125:Y125" ca="1" si="483">(T125*K125)+(0.5*$H125)-$I125</f>
        <v>#VALUE!</v>
      </c>
      <c r="Y125" s="111" t="e">
        <f t="shared" ca="1" si="483"/>
        <v>#VALUE!</v>
      </c>
      <c r="Z125" s="116">
        <f t="shared" ca="1" si="10"/>
        <v>2.3195736290558675</v>
      </c>
      <c r="AA125" s="116">
        <f t="shared" ca="1" si="11"/>
        <v>2.3195736290558675</v>
      </c>
      <c r="AB125" s="116">
        <f t="shared" ref="AB125:AC125" ca="1" si="484">($H$2+((1-$H$2)/(1+50*(K125/$H125)^2)))*$J125</f>
        <v>18.276950940989025</v>
      </c>
      <c r="AC125" s="116">
        <f t="shared" ca="1" si="484"/>
        <v>18.276950940989025</v>
      </c>
      <c r="AD125" s="116" t="e">
        <f t="shared" ca="1" si="13"/>
        <v>#VALUE!</v>
      </c>
      <c r="AE125" s="116" t="e">
        <f t="shared" ca="1" si="14"/>
        <v>#VALUE!</v>
      </c>
      <c r="AF125" s="117" t="e">
        <f t="shared" ca="1" si="15"/>
        <v>#VALUE!</v>
      </c>
      <c r="AG125" s="128" t="e">
        <f t="shared" ca="1" si="16"/>
        <v>#VALUE!</v>
      </c>
      <c r="AH125" s="119" t="e">
        <f t="shared" ca="1" si="17"/>
        <v>#VALUE!</v>
      </c>
      <c r="AI125" s="120" t="e">
        <f t="shared" ca="1" si="18"/>
        <v>#VALUE!</v>
      </c>
      <c r="AJ125" s="121" t="e">
        <f t="shared" ca="1" si="19"/>
        <v>#VALUE!</v>
      </c>
      <c r="AK125" s="129"/>
      <c r="AL125" s="129"/>
      <c r="AM125" s="129"/>
      <c r="AN125" s="129"/>
      <c r="AO125" s="121">
        <f t="shared" si="20"/>
        <v>0</v>
      </c>
      <c r="AP125" s="121">
        <f t="shared" si="21"/>
        <v>0</v>
      </c>
      <c r="AQ125" s="131"/>
      <c r="AR125" s="131"/>
      <c r="AS125" s="132"/>
      <c r="AT125" s="131"/>
      <c r="AU125" s="131"/>
      <c r="AV125" s="131"/>
      <c r="AW125" s="131"/>
      <c r="AX125" s="131"/>
    </row>
    <row r="126" spans="1:50" ht="19.5" customHeight="1">
      <c r="A126" s="125" t="str">
        <f ca="1">Locsolieu!A121</f>
        <v>277</v>
      </c>
      <c r="B126" s="126">
        <f ca="1">Locsolieu!C121</f>
        <v>3.2881</v>
      </c>
      <c r="C126" s="106">
        <f ca="1">Locsolieu!D121*$C$4</f>
        <v>0.48324</v>
      </c>
      <c r="D126" s="107">
        <f ca="1">Locsolieu!E121*$C$4</f>
        <v>0.48324</v>
      </c>
      <c r="E126" s="127">
        <f ca="1">Locsolieu!F121</f>
        <v>3.2881</v>
      </c>
      <c r="F126" s="109">
        <v>510</v>
      </c>
      <c r="G126" s="110">
        <v>20</v>
      </c>
      <c r="H126" s="110">
        <v>30</v>
      </c>
      <c r="I126" s="110">
        <v>3</v>
      </c>
      <c r="J126" s="110">
        <f t="shared" si="26"/>
        <v>27</v>
      </c>
      <c r="K126" s="111">
        <f t="shared" ca="1" si="0"/>
        <v>14.696633314071955</v>
      </c>
      <c r="L126" s="111">
        <f t="shared" ca="1" si="1"/>
        <v>14.696633314071955</v>
      </c>
      <c r="M126" s="112" t="e">
        <f t="shared" ca="1" si="27"/>
        <v>#VALUE!</v>
      </c>
      <c r="N126" s="112" t="e">
        <f t="shared" ca="1" si="28"/>
        <v>#VALUE!</v>
      </c>
      <c r="O126" s="113">
        <f t="shared" si="2"/>
        <v>45000</v>
      </c>
      <c r="P126" s="114">
        <f t="shared" ref="P126:Q126" ca="1" si="485">0.1+0.11/(0.1+MAX((K126/$H126),(0.5-(0.01*(0.7*$F126/$H126))-0.01*$E$2)))</f>
        <v>0.28647614726671861</v>
      </c>
      <c r="Q126" s="114">
        <f t="shared" ca="1" si="485"/>
        <v>0.28647614726671861</v>
      </c>
      <c r="R126" s="113" t="e">
        <f t="shared" ca="1" si="4"/>
        <v>#VALUE!</v>
      </c>
      <c r="S126" s="113" t="e">
        <f t="shared" ca="1" si="5"/>
        <v>#VALUE!</v>
      </c>
      <c r="T126" s="115" t="e">
        <f t="shared" ca="1" si="6"/>
        <v>#VALUE!</v>
      </c>
      <c r="U126" s="115" t="e">
        <f t="shared" ca="1" si="7"/>
        <v>#VALUE!</v>
      </c>
      <c r="V126" s="116" t="e">
        <f t="shared" ref="V126:W126" ca="1" si="486">IF(T126*K126&gt;=((0.5*$H126)-$I126),((T126*K126)-(0.5*$H126)+$I126),(0.5*$H126)-(T126*K126)-$I126)</f>
        <v>#VALUE!</v>
      </c>
      <c r="W126" s="116" t="e">
        <f t="shared" ca="1" si="486"/>
        <v>#VALUE!</v>
      </c>
      <c r="X126" s="111" t="e">
        <f t="shared" ref="X126:Y126" ca="1" si="487">(T126*K126)+(0.5*$H126)-$I126</f>
        <v>#VALUE!</v>
      </c>
      <c r="Y126" s="111" t="e">
        <f t="shared" ca="1" si="487"/>
        <v>#VALUE!</v>
      </c>
      <c r="Z126" s="116">
        <f t="shared" ca="1" si="10"/>
        <v>2.3195736290558675</v>
      </c>
      <c r="AA126" s="116">
        <f t="shared" ca="1" si="11"/>
        <v>2.3195736290558675</v>
      </c>
      <c r="AB126" s="116">
        <f t="shared" ref="AB126:AC126" ca="1" si="488">($H$2+((1-$H$2)/(1+50*(K126/$H126)^2)))*$J126</f>
        <v>18.276950940989025</v>
      </c>
      <c r="AC126" s="116">
        <f t="shared" ca="1" si="488"/>
        <v>18.276950940989025</v>
      </c>
      <c r="AD126" s="116" t="e">
        <f t="shared" ca="1" si="13"/>
        <v>#VALUE!</v>
      </c>
      <c r="AE126" s="116" t="e">
        <f t="shared" ca="1" si="14"/>
        <v>#VALUE!</v>
      </c>
      <c r="AF126" s="117" t="e">
        <f t="shared" ca="1" si="15"/>
        <v>#VALUE!</v>
      </c>
      <c r="AG126" s="128" t="e">
        <f t="shared" ca="1" si="16"/>
        <v>#VALUE!</v>
      </c>
      <c r="AH126" s="119" t="e">
        <f t="shared" ca="1" si="17"/>
        <v>#VALUE!</v>
      </c>
      <c r="AI126" s="120" t="e">
        <f t="shared" ca="1" si="18"/>
        <v>#VALUE!</v>
      </c>
      <c r="AJ126" s="121" t="e">
        <f t="shared" ca="1" si="19"/>
        <v>#VALUE!</v>
      </c>
      <c r="AK126" s="129"/>
      <c r="AL126" s="129"/>
      <c r="AM126" s="129"/>
      <c r="AN126" s="129"/>
      <c r="AO126" s="121">
        <f t="shared" si="20"/>
        <v>0</v>
      </c>
      <c r="AP126" s="121">
        <f t="shared" si="21"/>
        <v>0</v>
      </c>
      <c r="AQ126" s="131"/>
      <c r="AR126" s="131"/>
      <c r="AS126" s="132"/>
      <c r="AT126" s="131"/>
      <c r="AU126" s="131"/>
      <c r="AV126" s="131"/>
      <c r="AW126" s="131"/>
      <c r="AX126" s="131"/>
    </row>
    <row r="127" spans="1:50" ht="19.5" customHeight="1">
      <c r="A127" s="125" t="str">
        <f ca="1">Locsolieu!A122</f>
        <v>277</v>
      </c>
      <c r="B127" s="126">
        <f ca="1">Locsolieu!C122</f>
        <v>3.2881</v>
      </c>
      <c r="C127" s="106">
        <f ca="1">Locsolieu!D122*$C$4</f>
        <v>0.48324</v>
      </c>
      <c r="D127" s="107">
        <f ca="1">Locsolieu!E122*$C$4</f>
        <v>0.48324</v>
      </c>
      <c r="E127" s="127">
        <f ca="1">Locsolieu!F122</f>
        <v>3.2881</v>
      </c>
      <c r="F127" s="109">
        <v>510</v>
      </c>
      <c r="G127" s="110">
        <v>20</v>
      </c>
      <c r="H127" s="110">
        <v>30</v>
      </c>
      <c r="I127" s="110">
        <v>3</v>
      </c>
      <c r="J127" s="110">
        <f t="shared" si="26"/>
        <v>27</v>
      </c>
      <c r="K127" s="111">
        <f t="shared" ca="1" si="0"/>
        <v>14.696633314071955</v>
      </c>
      <c r="L127" s="111">
        <f t="shared" ca="1" si="1"/>
        <v>14.696633314071955</v>
      </c>
      <c r="M127" s="112" t="e">
        <f t="shared" ca="1" si="27"/>
        <v>#VALUE!</v>
      </c>
      <c r="N127" s="112" t="e">
        <f t="shared" ca="1" si="28"/>
        <v>#VALUE!</v>
      </c>
      <c r="O127" s="113">
        <f t="shared" si="2"/>
        <v>45000</v>
      </c>
      <c r="P127" s="114">
        <f t="shared" ref="P127:Q127" ca="1" si="489">0.1+0.11/(0.1+MAX((K127/$H127),(0.5-(0.01*(0.7*$F127/$H127))-0.01*$E$2)))</f>
        <v>0.28647614726671861</v>
      </c>
      <c r="Q127" s="114">
        <f t="shared" ca="1" si="489"/>
        <v>0.28647614726671861</v>
      </c>
      <c r="R127" s="113" t="e">
        <f t="shared" ca="1" si="4"/>
        <v>#VALUE!</v>
      </c>
      <c r="S127" s="113" t="e">
        <f t="shared" ca="1" si="5"/>
        <v>#VALUE!</v>
      </c>
      <c r="T127" s="115" t="e">
        <f t="shared" ca="1" si="6"/>
        <v>#VALUE!</v>
      </c>
      <c r="U127" s="115" t="e">
        <f t="shared" ca="1" si="7"/>
        <v>#VALUE!</v>
      </c>
      <c r="V127" s="116" t="e">
        <f t="shared" ref="V127:W127" ca="1" si="490">IF(T127*K127&gt;=((0.5*$H127)-$I127),((T127*K127)-(0.5*$H127)+$I127),(0.5*$H127)-(T127*K127)-$I127)</f>
        <v>#VALUE!</v>
      </c>
      <c r="W127" s="116" t="e">
        <f t="shared" ca="1" si="490"/>
        <v>#VALUE!</v>
      </c>
      <c r="X127" s="111" t="e">
        <f t="shared" ref="X127:Y127" ca="1" si="491">(T127*K127)+(0.5*$H127)-$I127</f>
        <v>#VALUE!</v>
      </c>
      <c r="Y127" s="111" t="e">
        <f t="shared" ca="1" si="491"/>
        <v>#VALUE!</v>
      </c>
      <c r="Z127" s="116">
        <f t="shared" ca="1" si="10"/>
        <v>2.3195736290558675</v>
      </c>
      <c r="AA127" s="116">
        <f t="shared" ca="1" si="11"/>
        <v>2.3195736290558675</v>
      </c>
      <c r="AB127" s="116">
        <f t="shared" ref="AB127:AC127" ca="1" si="492">($H$2+((1-$H$2)/(1+50*(K127/$H127)^2)))*$J127</f>
        <v>18.276950940989025</v>
      </c>
      <c r="AC127" s="116">
        <f t="shared" ca="1" si="492"/>
        <v>18.276950940989025</v>
      </c>
      <c r="AD127" s="116" t="e">
        <f t="shared" ca="1" si="13"/>
        <v>#VALUE!</v>
      </c>
      <c r="AE127" s="116" t="e">
        <f t="shared" ca="1" si="14"/>
        <v>#VALUE!</v>
      </c>
      <c r="AF127" s="117" t="e">
        <f t="shared" ca="1" si="15"/>
        <v>#VALUE!</v>
      </c>
      <c r="AG127" s="128" t="e">
        <f t="shared" ca="1" si="16"/>
        <v>#VALUE!</v>
      </c>
      <c r="AH127" s="119" t="e">
        <f t="shared" ca="1" si="17"/>
        <v>#VALUE!</v>
      </c>
      <c r="AI127" s="120" t="e">
        <f t="shared" ca="1" si="18"/>
        <v>#VALUE!</v>
      </c>
      <c r="AJ127" s="121" t="e">
        <f t="shared" ca="1" si="19"/>
        <v>#VALUE!</v>
      </c>
      <c r="AK127" s="129"/>
      <c r="AL127" s="129"/>
      <c r="AM127" s="129"/>
      <c r="AN127" s="129"/>
      <c r="AO127" s="121">
        <f t="shared" si="20"/>
        <v>0</v>
      </c>
      <c r="AP127" s="121">
        <f t="shared" si="21"/>
        <v>0</v>
      </c>
      <c r="AQ127" s="131"/>
      <c r="AR127" s="131"/>
      <c r="AS127" s="132"/>
      <c r="AT127" s="131"/>
      <c r="AU127" s="131"/>
      <c r="AV127" s="131"/>
      <c r="AW127" s="131"/>
      <c r="AX127" s="131"/>
    </row>
    <row r="128" spans="1:50" ht="19.5" customHeight="1">
      <c r="A128" s="125" t="str">
        <f ca="1">Locsolieu!A123</f>
        <v>278</v>
      </c>
      <c r="B128" s="126">
        <f ca="1">Locsolieu!C123</f>
        <v>3.2833000000000001</v>
      </c>
      <c r="C128" s="106">
        <f ca="1">Locsolieu!D123*$C$4</f>
        <v>0.34392</v>
      </c>
      <c r="D128" s="107">
        <f ca="1">Locsolieu!E123*$C$4</f>
        <v>0.34392</v>
      </c>
      <c r="E128" s="127">
        <f ca="1">Locsolieu!F123</f>
        <v>3.2833000000000001</v>
      </c>
      <c r="F128" s="109">
        <v>510</v>
      </c>
      <c r="G128" s="110">
        <v>20</v>
      </c>
      <c r="H128" s="110">
        <v>30</v>
      </c>
      <c r="I128" s="110">
        <v>3</v>
      </c>
      <c r="J128" s="110">
        <f t="shared" si="26"/>
        <v>27</v>
      </c>
      <c r="K128" s="111">
        <f t="shared" ca="1" si="0"/>
        <v>10.47482715560564</v>
      </c>
      <c r="L128" s="111">
        <f t="shared" ca="1" si="1"/>
        <v>10.47482715560564</v>
      </c>
      <c r="M128" s="112" t="e">
        <f t="shared" ca="1" si="27"/>
        <v>#VALUE!</v>
      </c>
      <c r="N128" s="112" t="e">
        <f t="shared" ca="1" si="28"/>
        <v>#VALUE!</v>
      </c>
      <c r="O128" s="113">
        <f t="shared" si="2"/>
        <v>45000</v>
      </c>
      <c r="P128" s="114">
        <f t="shared" ref="P128:Q128" ca="1" si="493">0.1+0.11/(0.1+MAX((K128/$H128),(0.5-(0.01*(0.7*$F128/$H128))-0.01*$E$2)))</f>
        <v>0.34490110054043788</v>
      </c>
      <c r="Q128" s="114">
        <f t="shared" ca="1" si="493"/>
        <v>0.34490110054043788</v>
      </c>
      <c r="R128" s="113" t="e">
        <f t="shared" ca="1" si="4"/>
        <v>#VALUE!</v>
      </c>
      <c r="S128" s="113" t="e">
        <f t="shared" ca="1" si="5"/>
        <v>#VALUE!</v>
      </c>
      <c r="T128" s="115" t="e">
        <f t="shared" ca="1" si="6"/>
        <v>#VALUE!</v>
      </c>
      <c r="U128" s="115" t="e">
        <f t="shared" ca="1" si="7"/>
        <v>#VALUE!</v>
      </c>
      <c r="V128" s="116" t="e">
        <f t="shared" ref="V128:W128" ca="1" si="494">IF(T128*K128&gt;=((0.5*$H128)-$I128),((T128*K128)-(0.5*$H128)+$I128),(0.5*$H128)-(T128*K128)-$I128)</f>
        <v>#VALUE!</v>
      </c>
      <c r="W128" s="116" t="e">
        <f t="shared" ca="1" si="494"/>
        <v>#VALUE!</v>
      </c>
      <c r="X128" s="111" t="e">
        <f t="shared" ref="X128:Y128" ca="1" si="495">(T128*K128)+(0.5*$H128)-$I128</f>
        <v>#VALUE!</v>
      </c>
      <c r="Y128" s="111" t="e">
        <f t="shared" ca="1" si="495"/>
        <v>#VALUE!</v>
      </c>
      <c r="Z128" s="116">
        <f t="shared" ca="1" si="10"/>
        <v>2.3161874931660016</v>
      </c>
      <c r="AA128" s="116">
        <f t="shared" ca="1" si="11"/>
        <v>2.3161874931660016</v>
      </c>
      <c r="AB128" s="116">
        <f t="shared" ref="AB128:AC128" ca="1" si="496">($H$2+((1-$H$2)/(1+50*(K128/$H128)^2)))*$J128</f>
        <v>18.881798709329338</v>
      </c>
      <c r="AC128" s="116">
        <f t="shared" ca="1" si="496"/>
        <v>18.881798709329338</v>
      </c>
      <c r="AD128" s="116" t="e">
        <f t="shared" ca="1" si="13"/>
        <v>#VALUE!</v>
      </c>
      <c r="AE128" s="116" t="e">
        <f t="shared" ca="1" si="14"/>
        <v>#VALUE!</v>
      </c>
      <c r="AF128" s="117" t="e">
        <f t="shared" ca="1" si="15"/>
        <v>#VALUE!</v>
      </c>
      <c r="AG128" s="128" t="e">
        <f t="shared" ca="1" si="16"/>
        <v>#VALUE!</v>
      </c>
      <c r="AH128" s="119" t="e">
        <f t="shared" ca="1" si="17"/>
        <v>#VALUE!</v>
      </c>
      <c r="AI128" s="120" t="e">
        <f t="shared" ca="1" si="18"/>
        <v>#VALUE!</v>
      </c>
      <c r="AJ128" s="121" t="e">
        <f t="shared" ca="1" si="19"/>
        <v>#VALUE!</v>
      </c>
      <c r="AK128" s="129"/>
      <c r="AL128" s="129"/>
      <c r="AM128" s="129"/>
      <c r="AN128" s="129"/>
      <c r="AO128" s="121">
        <f t="shared" si="20"/>
        <v>0</v>
      </c>
      <c r="AP128" s="121">
        <f t="shared" si="21"/>
        <v>0</v>
      </c>
      <c r="AQ128" s="131"/>
      <c r="AR128" s="131"/>
      <c r="AS128" s="132"/>
      <c r="AT128" s="131"/>
      <c r="AU128" s="131"/>
      <c r="AV128" s="131"/>
      <c r="AW128" s="131"/>
      <c r="AX128" s="131"/>
    </row>
    <row r="129" spans="1:50" ht="19.5" customHeight="1">
      <c r="A129" s="125" t="str">
        <f ca="1">Locsolieu!A124</f>
        <v>278</v>
      </c>
      <c r="B129" s="126">
        <f ca="1">Locsolieu!C124</f>
        <v>3.2833000000000001</v>
      </c>
      <c r="C129" s="106">
        <f ca="1">Locsolieu!D124*$C$4</f>
        <v>0.34392</v>
      </c>
      <c r="D129" s="107">
        <f ca="1">Locsolieu!E124*$C$4</f>
        <v>0.34392</v>
      </c>
      <c r="E129" s="127">
        <f ca="1">Locsolieu!F124</f>
        <v>3.2833000000000001</v>
      </c>
      <c r="F129" s="109">
        <v>510</v>
      </c>
      <c r="G129" s="110">
        <v>20</v>
      </c>
      <c r="H129" s="110">
        <v>30</v>
      </c>
      <c r="I129" s="110">
        <v>3</v>
      </c>
      <c r="J129" s="110">
        <f t="shared" si="26"/>
        <v>27</v>
      </c>
      <c r="K129" s="111">
        <f t="shared" ca="1" si="0"/>
        <v>10.47482715560564</v>
      </c>
      <c r="L129" s="111">
        <f t="shared" ca="1" si="1"/>
        <v>10.47482715560564</v>
      </c>
      <c r="M129" s="112" t="e">
        <f t="shared" ca="1" si="27"/>
        <v>#VALUE!</v>
      </c>
      <c r="N129" s="112" t="e">
        <f t="shared" ca="1" si="28"/>
        <v>#VALUE!</v>
      </c>
      <c r="O129" s="113">
        <f t="shared" si="2"/>
        <v>45000</v>
      </c>
      <c r="P129" s="114">
        <f t="shared" ref="P129:Q129" ca="1" si="497">0.1+0.11/(0.1+MAX((K129/$H129),(0.5-(0.01*(0.7*$F129/$H129))-0.01*$E$2)))</f>
        <v>0.34490110054043788</v>
      </c>
      <c r="Q129" s="114">
        <f t="shared" ca="1" si="497"/>
        <v>0.34490110054043788</v>
      </c>
      <c r="R129" s="113" t="e">
        <f t="shared" ca="1" si="4"/>
        <v>#VALUE!</v>
      </c>
      <c r="S129" s="113" t="e">
        <f t="shared" ca="1" si="5"/>
        <v>#VALUE!</v>
      </c>
      <c r="T129" s="115" t="e">
        <f t="shared" ca="1" si="6"/>
        <v>#VALUE!</v>
      </c>
      <c r="U129" s="115" t="e">
        <f t="shared" ca="1" si="7"/>
        <v>#VALUE!</v>
      </c>
      <c r="V129" s="116" t="e">
        <f t="shared" ref="V129:W129" ca="1" si="498">IF(T129*K129&gt;=((0.5*$H129)-$I129),((T129*K129)-(0.5*$H129)+$I129),(0.5*$H129)-(T129*K129)-$I129)</f>
        <v>#VALUE!</v>
      </c>
      <c r="W129" s="116" t="e">
        <f t="shared" ca="1" si="498"/>
        <v>#VALUE!</v>
      </c>
      <c r="X129" s="111" t="e">
        <f t="shared" ref="X129:Y129" ca="1" si="499">(T129*K129)+(0.5*$H129)-$I129</f>
        <v>#VALUE!</v>
      </c>
      <c r="Y129" s="111" t="e">
        <f t="shared" ca="1" si="499"/>
        <v>#VALUE!</v>
      </c>
      <c r="Z129" s="116">
        <f t="shared" ca="1" si="10"/>
        <v>2.3161874931660016</v>
      </c>
      <c r="AA129" s="116">
        <f t="shared" ca="1" si="11"/>
        <v>2.3161874931660016</v>
      </c>
      <c r="AB129" s="116">
        <f t="shared" ref="AB129:AC129" ca="1" si="500">($H$2+((1-$H$2)/(1+50*(K129/$H129)^2)))*$J129</f>
        <v>18.881798709329338</v>
      </c>
      <c r="AC129" s="116">
        <f t="shared" ca="1" si="500"/>
        <v>18.881798709329338</v>
      </c>
      <c r="AD129" s="116" t="e">
        <f t="shared" ca="1" si="13"/>
        <v>#VALUE!</v>
      </c>
      <c r="AE129" s="116" t="e">
        <f t="shared" ca="1" si="14"/>
        <v>#VALUE!</v>
      </c>
      <c r="AF129" s="117" t="e">
        <f t="shared" ca="1" si="15"/>
        <v>#VALUE!</v>
      </c>
      <c r="AG129" s="128" t="e">
        <f t="shared" ca="1" si="16"/>
        <v>#VALUE!</v>
      </c>
      <c r="AH129" s="119" t="e">
        <f t="shared" ca="1" si="17"/>
        <v>#VALUE!</v>
      </c>
      <c r="AI129" s="120" t="e">
        <f t="shared" ca="1" si="18"/>
        <v>#VALUE!</v>
      </c>
      <c r="AJ129" s="121" t="e">
        <f t="shared" ca="1" si="19"/>
        <v>#VALUE!</v>
      </c>
      <c r="AK129" s="129"/>
      <c r="AL129" s="129"/>
      <c r="AM129" s="129"/>
      <c r="AN129" s="129"/>
      <c r="AO129" s="121">
        <f t="shared" si="20"/>
        <v>0</v>
      </c>
      <c r="AP129" s="121">
        <f t="shared" si="21"/>
        <v>0</v>
      </c>
      <c r="AQ129" s="131"/>
      <c r="AR129" s="131"/>
      <c r="AS129" s="132"/>
      <c r="AT129" s="131"/>
      <c r="AU129" s="131"/>
      <c r="AV129" s="131"/>
      <c r="AW129" s="131"/>
      <c r="AX129" s="131"/>
    </row>
    <row r="130" spans="1:50" ht="19.5" customHeight="1">
      <c r="A130" s="125" t="str">
        <f ca="1">Locsolieu!A125</f>
        <v>278</v>
      </c>
      <c r="B130" s="126">
        <f ca="1">Locsolieu!C125</f>
        <v>3.2833000000000001</v>
      </c>
      <c r="C130" s="106">
        <f ca="1">Locsolieu!D125*$C$4</f>
        <v>0.34392</v>
      </c>
      <c r="D130" s="107">
        <f ca="1">Locsolieu!E125*$C$4</f>
        <v>0.34392</v>
      </c>
      <c r="E130" s="127">
        <f ca="1">Locsolieu!F125</f>
        <v>3.2833000000000001</v>
      </c>
      <c r="F130" s="109">
        <v>510</v>
      </c>
      <c r="G130" s="110">
        <v>20</v>
      </c>
      <c r="H130" s="110">
        <v>30</v>
      </c>
      <c r="I130" s="110">
        <v>3</v>
      </c>
      <c r="J130" s="110">
        <f t="shared" si="26"/>
        <v>27</v>
      </c>
      <c r="K130" s="111">
        <f t="shared" ca="1" si="0"/>
        <v>10.47482715560564</v>
      </c>
      <c r="L130" s="111">
        <f t="shared" ca="1" si="1"/>
        <v>10.47482715560564</v>
      </c>
      <c r="M130" s="112" t="e">
        <f t="shared" ca="1" si="27"/>
        <v>#VALUE!</v>
      </c>
      <c r="N130" s="112" t="e">
        <f t="shared" ca="1" si="28"/>
        <v>#VALUE!</v>
      </c>
      <c r="O130" s="113">
        <f t="shared" si="2"/>
        <v>45000</v>
      </c>
      <c r="P130" s="114">
        <f t="shared" ref="P130:Q130" ca="1" si="501">0.1+0.11/(0.1+MAX((K130/$H130),(0.5-(0.01*(0.7*$F130/$H130))-0.01*$E$2)))</f>
        <v>0.34490110054043788</v>
      </c>
      <c r="Q130" s="114">
        <f t="shared" ca="1" si="501"/>
        <v>0.34490110054043788</v>
      </c>
      <c r="R130" s="113" t="e">
        <f t="shared" ca="1" si="4"/>
        <v>#VALUE!</v>
      </c>
      <c r="S130" s="113" t="e">
        <f t="shared" ca="1" si="5"/>
        <v>#VALUE!</v>
      </c>
      <c r="T130" s="115" t="e">
        <f t="shared" ca="1" si="6"/>
        <v>#VALUE!</v>
      </c>
      <c r="U130" s="115" t="e">
        <f t="shared" ca="1" si="7"/>
        <v>#VALUE!</v>
      </c>
      <c r="V130" s="116" t="e">
        <f t="shared" ref="V130:W130" ca="1" si="502">IF(T130*K130&gt;=((0.5*$H130)-$I130),((T130*K130)-(0.5*$H130)+$I130),(0.5*$H130)-(T130*K130)-$I130)</f>
        <v>#VALUE!</v>
      </c>
      <c r="W130" s="116" t="e">
        <f t="shared" ca="1" si="502"/>
        <v>#VALUE!</v>
      </c>
      <c r="X130" s="111" t="e">
        <f t="shared" ref="X130:Y130" ca="1" si="503">(T130*K130)+(0.5*$H130)-$I130</f>
        <v>#VALUE!</v>
      </c>
      <c r="Y130" s="111" t="e">
        <f t="shared" ca="1" si="503"/>
        <v>#VALUE!</v>
      </c>
      <c r="Z130" s="116">
        <f t="shared" ca="1" si="10"/>
        <v>2.3161874931660016</v>
      </c>
      <c r="AA130" s="116">
        <f t="shared" ca="1" si="11"/>
        <v>2.3161874931660016</v>
      </c>
      <c r="AB130" s="116">
        <f t="shared" ref="AB130:AC130" ca="1" si="504">($H$2+((1-$H$2)/(1+50*(K130/$H130)^2)))*$J130</f>
        <v>18.881798709329338</v>
      </c>
      <c r="AC130" s="116">
        <f t="shared" ca="1" si="504"/>
        <v>18.881798709329338</v>
      </c>
      <c r="AD130" s="116" t="e">
        <f t="shared" ca="1" si="13"/>
        <v>#VALUE!</v>
      </c>
      <c r="AE130" s="116" t="e">
        <f t="shared" ca="1" si="14"/>
        <v>#VALUE!</v>
      </c>
      <c r="AF130" s="117" t="e">
        <f t="shared" ca="1" si="15"/>
        <v>#VALUE!</v>
      </c>
      <c r="AG130" s="128" t="e">
        <f t="shared" ca="1" si="16"/>
        <v>#VALUE!</v>
      </c>
      <c r="AH130" s="119" t="e">
        <f t="shared" ca="1" si="17"/>
        <v>#VALUE!</v>
      </c>
      <c r="AI130" s="120" t="e">
        <f t="shared" ca="1" si="18"/>
        <v>#VALUE!</v>
      </c>
      <c r="AJ130" s="121" t="e">
        <f t="shared" ca="1" si="19"/>
        <v>#VALUE!</v>
      </c>
      <c r="AK130" s="129"/>
      <c r="AL130" s="129"/>
      <c r="AM130" s="129"/>
      <c r="AN130" s="129"/>
      <c r="AO130" s="121">
        <f t="shared" si="20"/>
        <v>0</v>
      </c>
      <c r="AP130" s="121">
        <f t="shared" si="21"/>
        <v>0</v>
      </c>
      <c r="AQ130" s="131"/>
      <c r="AR130" s="131"/>
      <c r="AS130" s="132"/>
      <c r="AT130" s="131"/>
      <c r="AU130" s="131"/>
      <c r="AV130" s="131"/>
      <c r="AW130" s="131"/>
      <c r="AX130" s="131"/>
    </row>
    <row r="131" spans="1:50" ht="19.5" customHeight="1">
      <c r="A131" s="125" t="str">
        <f ca="1">Locsolieu!A126</f>
        <v>279</v>
      </c>
      <c r="B131" s="126">
        <f ca="1">Locsolieu!C126</f>
        <v>3.3231000000000002</v>
      </c>
      <c r="C131" s="106">
        <f ca="1">Locsolieu!D126*$C$4</f>
        <v>0.40837000000000001</v>
      </c>
      <c r="D131" s="107">
        <f ca="1">Locsolieu!E126*$C$4</f>
        <v>0.48186000000000001</v>
      </c>
      <c r="E131" s="127">
        <f ca="1">Locsolieu!F126</f>
        <v>3.3231000000000002</v>
      </c>
      <c r="F131" s="109">
        <v>510</v>
      </c>
      <c r="G131" s="110">
        <v>20</v>
      </c>
      <c r="H131" s="110">
        <v>30</v>
      </c>
      <c r="I131" s="110">
        <v>3</v>
      </c>
      <c r="J131" s="110">
        <f t="shared" si="26"/>
        <v>27</v>
      </c>
      <c r="K131" s="111">
        <f t="shared" ca="1" si="0"/>
        <v>12.288826697962746</v>
      </c>
      <c r="L131" s="111">
        <f t="shared" ca="1" si="1"/>
        <v>14.500315970027986</v>
      </c>
      <c r="M131" s="112" t="e">
        <f t="shared" ca="1" si="27"/>
        <v>#VALUE!</v>
      </c>
      <c r="N131" s="112" t="e">
        <f t="shared" ca="1" si="28"/>
        <v>#VALUE!</v>
      </c>
      <c r="O131" s="113">
        <f t="shared" si="2"/>
        <v>45000</v>
      </c>
      <c r="P131" s="114">
        <f t="shared" ref="P131:Q131" ca="1" si="505">0.1+0.11/(0.1+MAX((K131/$H131),(0.5-(0.01*(0.7*$F131/$H131))-0.01*$E$2)))</f>
        <v>0.31584390124846717</v>
      </c>
      <c r="Q131" s="114">
        <f t="shared" ca="1" si="505"/>
        <v>0.28856802389464076</v>
      </c>
      <c r="R131" s="113" t="e">
        <f t="shared" ca="1" si="4"/>
        <v>#VALUE!</v>
      </c>
      <c r="S131" s="113" t="e">
        <f t="shared" ca="1" si="5"/>
        <v>#VALUE!</v>
      </c>
      <c r="T131" s="115" t="e">
        <f t="shared" ca="1" si="6"/>
        <v>#VALUE!</v>
      </c>
      <c r="U131" s="115" t="e">
        <f t="shared" ca="1" si="7"/>
        <v>#VALUE!</v>
      </c>
      <c r="V131" s="116" t="e">
        <f t="shared" ref="V131:W131" ca="1" si="506">IF(T131*K131&gt;=((0.5*$H131)-$I131),((T131*K131)-(0.5*$H131)+$I131),(0.5*$H131)-(T131*K131)-$I131)</f>
        <v>#VALUE!</v>
      </c>
      <c r="W131" s="116" t="e">
        <f t="shared" ca="1" si="506"/>
        <v>#VALUE!</v>
      </c>
      <c r="X131" s="111" t="e">
        <f t="shared" ref="X131:Y131" ca="1" si="507">(T131*K131)+(0.5*$H131)-$I131</f>
        <v>#VALUE!</v>
      </c>
      <c r="Y131" s="111" t="e">
        <f t="shared" ca="1" si="507"/>
        <v>#VALUE!</v>
      </c>
      <c r="Z131" s="116">
        <f t="shared" ca="1" si="10"/>
        <v>2.3442642032528069</v>
      </c>
      <c r="AA131" s="116">
        <f t="shared" ca="1" si="11"/>
        <v>2.3442642032528069</v>
      </c>
      <c r="AB131" s="116">
        <f t="shared" ref="AB131:AC131" ca="1" si="508">($H$2+((1-$H$2)/(1+50*(K131/$H131)^2)))*$J131</f>
        <v>18.556417990760647</v>
      </c>
      <c r="AC131" s="116">
        <f t="shared" ca="1" si="508"/>
        <v>18.295205570687731</v>
      </c>
      <c r="AD131" s="116" t="e">
        <f t="shared" ca="1" si="13"/>
        <v>#VALUE!</v>
      </c>
      <c r="AE131" s="116" t="e">
        <f t="shared" ca="1" si="14"/>
        <v>#VALUE!</v>
      </c>
      <c r="AF131" s="117" t="e">
        <f t="shared" ca="1" si="15"/>
        <v>#VALUE!</v>
      </c>
      <c r="AG131" s="128" t="e">
        <f t="shared" ca="1" si="16"/>
        <v>#VALUE!</v>
      </c>
      <c r="AH131" s="119" t="e">
        <f t="shared" ca="1" si="17"/>
        <v>#VALUE!</v>
      </c>
      <c r="AI131" s="120" t="e">
        <f t="shared" ca="1" si="18"/>
        <v>#VALUE!</v>
      </c>
      <c r="AJ131" s="121" t="e">
        <f t="shared" ca="1" si="19"/>
        <v>#VALUE!</v>
      </c>
      <c r="AK131" s="129"/>
      <c r="AL131" s="129"/>
      <c r="AM131" s="129"/>
      <c r="AN131" s="129"/>
      <c r="AO131" s="121">
        <f t="shared" si="20"/>
        <v>0</v>
      </c>
      <c r="AP131" s="121">
        <f t="shared" si="21"/>
        <v>0</v>
      </c>
      <c r="AQ131" s="131"/>
      <c r="AR131" s="131"/>
      <c r="AS131" s="132"/>
      <c r="AT131" s="131"/>
      <c r="AU131" s="131"/>
      <c r="AV131" s="131"/>
      <c r="AW131" s="131"/>
      <c r="AX131" s="131"/>
    </row>
    <row r="132" spans="1:50" ht="19.5" customHeight="1">
      <c r="A132" s="125" t="str">
        <f ca="1">Locsolieu!A127</f>
        <v>279</v>
      </c>
      <c r="B132" s="126">
        <f ca="1">Locsolieu!C127</f>
        <v>3.3231000000000002</v>
      </c>
      <c r="C132" s="106">
        <f ca="1">Locsolieu!D127*$C$4</f>
        <v>0.40837000000000001</v>
      </c>
      <c r="D132" s="107">
        <f ca="1">Locsolieu!E127*$C$4</f>
        <v>0.48186000000000001</v>
      </c>
      <c r="E132" s="127">
        <f ca="1">Locsolieu!F127</f>
        <v>3.3231000000000002</v>
      </c>
      <c r="F132" s="109">
        <v>510</v>
      </c>
      <c r="G132" s="110">
        <v>20</v>
      </c>
      <c r="H132" s="110">
        <v>30</v>
      </c>
      <c r="I132" s="110">
        <v>3</v>
      </c>
      <c r="J132" s="110">
        <f t="shared" si="26"/>
        <v>27</v>
      </c>
      <c r="K132" s="111">
        <f t="shared" ca="1" si="0"/>
        <v>12.288826697962746</v>
      </c>
      <c r="L132" s="111">
        <f t="shared" ca="1" si="1"/>
        <v>14.500315970027986</v>
      </c>
      <c r="M132" s="112" t="e">
        <f t="shared" ca="1" si="27"/>
        <v>#VALUE!</v>
      </c>
      <c r="N132" s="112" t="e">
        <f t="shared" ca="1" si="28"/>
        <v>#VALUE!</v>
      </c>
      <c r="O132" s="113">
        <f t="shared" si="2"/>
        <v>45000</v>
      </c>
      <c r="P132" s="114">
        <f t="shared" ref="P132:Q132" ca="1" si="509">0.1+0.11/(0.1+MAX((K132/$H132),(0.5-(0.01*(0.7*$F132/$H132))-0.01*$E$2)))</f>
        <v>0.31584390124846717</v>
      </c>
      <c r="Q132" s="114">
        <f t="shared" ca="1" si="509"/>
        <v>0.28856802389464076</v>
      </c>
      <c r="R132" s="113" t="e">
        <f t="shared" ca="1" si="4"/>
        <v>#VALUE!</v>
      </c>
      <c r="S132" s="113" t="e">
        <f t="shared" ca="1" si="5"/>
        <v>#VALUE!</v>
      </c>
      <c r="T132" s="115" t="e">
        <f t="shared" ca="1" si="6"/>
        <v>#VALUE!</v>
      </c>
      <c r="U132" s="115" t="e">
        <f t="shared" ca="1" si="7"/>
        <v>#VALUE!</v>
      </c>
      <c r="V132" s="116" t="e">
        <f t="shared" ref="V132:W132" ca="1" si="510">IF(T132*K132&gt;=((0.5*$H132)-$I132),((T132*K132)-(0.5*$H132)+$I132),(0.5*$H132)-(T132*K132)-$I132)</f>
        <v>#VALUE!</v>
      </c>
      <c r="W132" s="116" t="e">
        <f t="shared" ca="1" si="510"/>
        <v>#VALUE!</v>
      </c>
      <c r="X132" s="111" t="e">
        <f t="shared" ref="X132:Y132" ca="1" si="511">(T132*K132)+(0.5*$H132)-$I132</f>
        <v>#VALUE!</v>
      </c>
      <c r="Y132" s="111" t="e">
        <f t="shared" ca="1" si="511"/>
        <v>#VALUE!</v>
      </c>
      <c r="Z132" s="116">
        <f t="shared" ca="1" si="10"/>
        <v>2.3442642032528069</v>
      </c>
      <c r="AA132" s="116">
        <f t="shared" ca="1" si="11"/>
        <v>2.3442642032528069</v>
      </c>
      <c r="AB132" s="116">
        <f t="shared" ref="AB132:AC132" ca="1" si="512">($H$2+((1-$H$2)/(1+50*(K132/$H132)^2)))*$J132</f>
        <v>18.556417990760647</v>
      </c>
      <c r="AC132" s="116">
        <f t="shared" ca="1" si="512"/>
        <v>18.295205570687731</v>
      </c>
      <c r="AD132" s="116" t="e">
        <f t="shared" ca="1" si="13"/>
        <v>#VALUE!</v>
      </c>
      <c r="AE132" s="116" t="e">
        <f t="shared" ca="1" si="14"/>
        <v>#VALUE!</v>
      </c>
      <c r="AF132" s="117" t="e">
        <f t="shared" ca="1" si="15"/>
        <v>#VALUE!</v>
      </c>
      <c r="AG132" s="128" t="e">
        <f t="shared" ca="1" si="16"/>
        <v>#VALUE!</v>
      </c>
      <c r="AH132" s="119" t="e">
        <f t="shared" ca="1" si="17"/>
        <v>#VALUE!</v>
      </c>
      <c r="AI132" s="120" t="e">
        <f t="shared" ca="1" si="18"/>
        <v>#VALUE!</v>
      </c>
      <c r="AJ132" s="121" t="e">
        <f t="shared" ca="1" si="19"/>
        <v>#VALUE!</v>
      </c>
      <c r="AK132" s="129"/>
      <c r="AL132" s="129"/>
      <c r="AM132" s="129"/>
      <c r="AN132" s="129"/>
      <c r="AO132" s="121">
        <f t="shared" si="20"/>
        <v>0</v>
      </c>
      <c r="AP132" s="121">
        <f t="shared" si="21"/>
        <v>0</v>
      </c>
      <c r="AQ132" s="131"/>
      <c r="AR132" s="131"/>
      <c r="AS132" s="132"/>
      <c r="AT132" s="131"/>
      <c r="AU132" s="131"/>
      <c r="AV132" s="131"/>
      <c r="AW132" s="131"/>
      <c r="AX132" s="131"/>
    </row>
    <row r="133" spans="1:50" ht="19.5" customHeight="1">
      <c r="A133" s="125" t="str">
        <f ca="1">Locsolieu!A128</f>
        <v>279</v>
      </c>
      <c r="B133" s="126">
        <f ca="1">Locsolieu!C128</f>
        <v>3.3231000000000002</v>
      </c>
      <c r="C133" s="106">
        <f ca="1">Locsolieu!D128*$C$4</f>
        <v>0.40837000000000001</v>
      </c>
      <c r="D133" s="107">
        <f ca="1">Locsolieu!E128*$C$4</f>
        <v>0.48186000000000001</v>
      </c>
      <c r="E133" s="127">
        <f ca="1">Locsolieu!F128</f>
        <v>3.3231000000000002</v>
      </c>
      <c r="F133" s="109">
        <v>510</v>
      </c>
      <c r="G133" s="110">
        <v>20</v>
      </c>
      <c r="H133" s="110">
        <v>30</v>
      </c>
      <c r="I133" s="110">
        <v>3</v>
      </c>
      <c r="J133" s="110">
        <f t="shared" si="26"/>
        <v>27</v>
      </c>
      <c r="K133" s="111">
        <f t="shared" ca="1" si="0"/>
        <v>12.288826697962746</v>
      </c>
      <c r="L133" s="111">
        <f t="shared" ca="1" si="1"/>
        <v>14.500315970027986</v>
      </c>
      <c r="M133" s="112" t="e">
        <f t="shared" ca="1" si="27"/>
        <v>#VALUE!</v>
      </c>
      <c r="N133" s="112" t="e">
        <f t="shared" ca="1" si="28"/>
        <v>#VALUE!</v>
      </c>
      <c r="O133" s="113">
        <f t="shared" si="2"/>
        <v>45000</v>
      </c>
      <c r="P133" s="114">
        <f t="shared" ref="P133:Q133" ca="1" si="513">0.1+0.11/(0.1+MAX((K133/$H133),(0.5-(0.01*(0.7*$F133/$H133))-0.01*$E$2)))</f>
        <v>0.31584390124846717</v>
      </c>
      <c r="Q133" s="114">
        <f t="shared" ca="1" si="513"/>
        <v>0.28856802389464076</v>
      </c>
      <c r="R133" s="113" t="e">
        <f t="shared" ca="1" si="4"/>
        <v>#VALUE!</v>
      </c>
      <c r="S133" s="113" t="e">
        <f t="shared" ca="1" si="5"/>
        <v>#VALUE!</v>
      </c>
      <c r="T133" s="115" t="e">
        <f t="shared" ca="1" si="6"/>
        <v>#VALUE!</v>
      </c>
      <c r="U133" s="115" t="e">
        <f t="shared" ca="1" si="7"/>
        <v>#VALUE!</v>
      </c>
      <c r="V133" s="116" t="e">
        <f t="shared" ref="V133:W133" ca="1" si="514">IF(T133*K133&gt;=((0.5*$H133)-$I133),((T133*K133)-(0.5*$H133)+$I133),(0.5*$H133)-(T133*K133)-$I133)</f>
        <v>#VALUE!</v>
      </c>
      <c r="W133" s="116" t="e">
        <f t="shared" ca="1" si="514"/>
        <v>#VALUE!</v>
      </c>
      <c r="X133" s="111" t="e">
        <f t="shared" ref="X133:Y133" ca="1" si="515">(T133*K133)+(0.5*$H133)-$I133</f>
        <v>#VALUE!</v>
      </c>
      <c r="Y133" s="111" t="e">
        <f t="shared" ca="1" si="515"/>
        <v>#VALUE!</v>
      </c>
      <c r="Z133" s="116">
        <f t="shared" ca="1" si="10"/>
        <v>2.3442642032528069</v>
      </c>
      <c r="AA133" s="116">
        <f t="shared" ca="1" si="11"/>
        <v>2.3442642032528069</v>
      </c>
      <c r="AB133" s="116">
        <f t="shared" ref="AB133:AC133" ca="1" si="516">($H$2+((1-$H$2)/(1+50*(K133/$H133)^2)))*$J133</f>
        <v>18.556417990760647</v>
      </c>
      <c r="AC133" s="116">
        <f t="shared" ca="1" si="516"/>
        <v>18.295205570687731</v>
      </c>
      <c r="AD133" s="116" t="e">
        <f t="shared" ca="1" si="13"/>
        <v>#VALUE!</v>
      </c>
      <c r="AE133" s="116" t="e">
        <f t="shared" ca="1" si="14"/>
        <v>#VALUE!</v>
      </c>
      <c r="AF133" s="117" t="e">
        <f t="shared" ca="1" si="15"/>
        <v>#VALUE!</v>
      </c>
      <c r="AG133" s="128" t="e">
        <f t="shared" ca="1" si="16"/>
        <v>#VALUE!</v>
      </c>
      <c r="AH133" s="119" t="e">
        <f t="shared" ca="1" si="17"/>
        <v>#VALUE!</v>
      </c>
      <c r="AI133" s="120" t="e">
        <f t="shared" ca="1" si="18"/>
        <v>#VALUE!</v>
      </c>
      <c r="AJ133" s="121" t="e">
        <f t="shared" ca="1" si="19"/>
        <v>#VALUE!</v>
      </c>
      <c r="AK133" s="129"/>
      <c r="AL133" s="129"/>
      <c r="AM133" s="129"/>
      <c r="AN133" s="129"/>
      <c r="AO133" s="121">
        <f t="shared" si="20"/>
        <v>0</v>
      </c>
      <c r="AP133" s="121">
        <f t="shared" si="21"/>
        <v>0</v>
      </c>
      <c r="AQ133" s="131"/>
      <c r="AR133" s="131"/>
      <c r="AS133" s="132"/>
      <c r="AT133" s="131"/>
      <c r="AU133" s="131"/>
      <c r="AV133" s="131"/>
      <c r="AW133" s="131"/>
      <c r="AX133" s="131"/>
    </row>
    <row r="134" spans="1:50" ht="19.5" customHeight="1">
      <c r="A134" s="125" t="str">
        <f ca="1">Locsolieu!A129</f>
        <v>279</v>
      </c>
      <c r="B134" s="126">
        <f ca="1">Locsolieu!C129</f>
        <v>3.3231000000000002</v>
      </c>
      <c r="C134" s="106">
        <f ca="1">Locsolieu!D129*$C$4</f>
        <v>0.40837000000000001</v>
      </c>
      <c r="D134" s="107">
        <f ca="1">Locsolieu!E129*$C$4</f>
        <v>0.48186000000000001</v>
      </c>
      <c r="E134" s="127">
        <f ca="1">Locsolieu!F129</f>
        <v>3.3231000000000002</v>
      </c>
      <c r="F134" s="109">
        <v>510</v>
      </c>
      <c r="G134" s="110">
        <v>20</v>
      </c>
      <c r="H134" s="110">
        <v>30</v>
      </c>
      <c r="I134" s="110">
        <v>3</v>
      </c>
      <c r="J134" s="110">
        <f t="shared" si="26"/>
        <v>27</v>
      </c>
      <c r="K134" s="111">
        <f t="shared" ca="1" si="0"/>
        <v>12.288826697962746</v>
      </c>
      <c r="L134" s="111">
        <f t="shared" ca="1" si="1"/>
        <v>14.500315970027986</v>
      </c>
      <c r="M134" s="112" t="e">
        <f t="shared" ca="1" si="27"/>
        <v>#VALUE!</v>
      </c>
      <c r="N134" s="112" t="e">
        <f t="shared" ca="1" si="28"/>
        <v>#VALUE!</v>
      </c>
      <c r="O134" s="113">
        <f t="shared" si="2"/>
        <v>45000</v>
      </c>
      <c r="P134" s="114">
        <f t="shared" ref="P134:Q134" ca="1" si="517">0.1+0.11/(0.1+MAX((K134/$H134),(0.5-(0.01*(0.7*$F134/$H134))-0.01*$E$2)))</f>
        <v>0.31584390124846717</v>
      </c>
      <c r="Q134" s="114">
        <f t="shared" ca="1" si="517"/>
        <v>0.28856802389464076</v>
      </c>
      <c r="R134" s="113" t="e">
        <f t="shared" ca="1" si="4"/>
        <v>#VALUE!</v>
      </c>
      <c r="S134" s="113" t="e">
        <f t="shared" ca="1" si="5"/>
        <v>#VALUE!</v>
      </c>
      <c r="T134" s="115" t="e">
        <f t="shared" ca="1" si="6"/>
        <v>#VALUE!</v>
      </c>
      <c r="U134" s="115" t="e">
        <f t="shared" ca="1" si="7"/>
        <v>#VALUE!</v>
      </c>
      <c r="V134" s="116" t="e">
        <f t="shared" ref="V134:W134" ca="1" si="518">IF(T134*K134&gt;=((0.5*$H134)-$I134),((T134*K134)-(0.5*$H134)+$I134),(0.5*$H134)-(T134*K134)-$I134)</f>
        <v>#VALUE!</v>
      </c>
      <c r="W134" s="116" t="e">
        <f t="shared" ca="1" si="518"/>
        <v>#VALUE!</v>
      </c>
      <c r="X134" s="111" t="e">
        <f t="shared" ref="X134:Y134" ca="1" si="519">(T134*K134)+(0.5*$H134)-$I134</f>
        <v>#VALUE!</v>
      </c>
      <c r="Y134" s="111" t="e">
        <f t="shared" ca="1" si="519"/>
        <v>#VALUE!</v>
      </c>
      <c r="Z134" s="116">
        <f t="shared" ca="1" si="10"/>
        <v>2.3442642032528069</v>
      </c>
      <c r="AA134" s="116">
        <f t="shared" ca="1" si="11"/>
        <v>2.3442642032528069</v>
      </c>
      <c r="AB134" s="116">
        <f t="shared" ref="AB134:AC134" ca="1" si="520">($H$2+((1-$H$2)/(1+50*(K134/$H134)^2)))*$J134</f>
        <v>18.556417990760647</v>
      </c>
      <c r="AC134" s="116">
        <f t="shared" ca="1" si="520"/>
        <v>18.295205570687731</v>
      </c>
      <c r="AD134" s="116" t="e">
        <f t="shared" ca="1" si="13"/>
        <v>#VALUE!</v>
      </c>
      <c r="AE134" s="116" t="e">
        <f t="shared" ca="1" si="14"/>
        <v>#VALUE!</v>
      </c>
      <c r="AF134" s="117" t="e">
        <f t="shared" ca="1" si="15"/>
        <v>#VALUE!</v>
      </c>
      <c r="AG134" s="128" t="e">
        <f t="shared" ca="1" si="16"/>
        <v>#VALUE!</v>
      </c>
      <c r="AH134" s="119" t="e">
        <f t="shared" ca="1" si="17"/>
        <v>#VALUE!</v>
      </c>
      <c r="AI134" s="120" t="e">
        <f t="shared" ca="1" si="18"/>
        <v>#VALUE!</v>
      </c>
      <c r="AJ134" s="121" t="e">
        <f t="shared" ca="1" si="19"/>
        <v>#VALUE!</v>
      </c>
      <c r="AK134" s="129"/>
      <c r="AL134" s="129"/>
      <c r="AM134" s="129"/>
      <c r="AN134" s="129"/>
      <c r="AO134" s="121">
        <f t="shared" si="20"/>
        <v>0</v>
      </c>
      <c r="AP134" s="121">
        <f t="shared" si="21"/>
        <v>0</v>
      </c>
      <c r="AQ134" s="131"/>
      <c r="AR134" s="131"/>
      <c r="AS134" s="132"/>
      <c r="AT134" s="131"/>
      <c r="AU134" s="131"/>
      <c r="AV134" s="131"/>
      <c r="AW134" s="131"/>
      <c r="AX134" s="131"/>
    </row>
    <row r="135" spans="1:50" ht="19.5" customHeight="1">
      <c r="A135" s="125" t="str">
        <f ca="1">Locsolieu!A130</f>
        <v>280</v>
      </c>
      <c r="B135" s="126">
        <f ca="1">Locsolieu!C130</f>
        <v>3.3340000000000001</v>
      </c>
      <c r="C135" s="106">
        <f ca="1">Locsolieu!D130*$C$4</f>
        <v>0.50976999999999995</v>
      </c>
      <c r="D135" s="107">
        <f ca="1">Locsolieu!E130*$C$4</f>
        <v>0.50976999999999995</v>
      </c>
      <c r="E135" s="127">
        <f ca="1">Locsolieu!F130</f>
        <v>3.3340000000000001</v>
      </c>
      <c r="F135" s="109">
        <v>510</v>
      </c>
      <c r="G135" s="110">
        <v>20</v>
      </c>
      <c r="H135" s="110">
        <v>30</v>
      </c>
      <c r="I135" s="110">
        <v>3</v>
      </c>
      <c r="J135" s="110">
        <f t="shared" si="26"/>
        <v>27</v>
      </c>
      <c r="K135" s="111">
        <f t="shared" ca="1" si="0"/>
        <v>15.290041991601678</v>
      </c>
      <c r="L135" s="111">
        <f t="shared" ca="1" si="1"/>
        <v>15.290041991601678</v>
      </c>
      <c r="M135" s="112" t="e">
        <f t="shared" ca="1" si="27"/>
        <v>#VALUE!</v>
      </c>
      <c r="N135" s="112" t="e">
        <f t="shared" ca="1" si="28"/>
        <v>#VALUE!</v>
      </c>
      <c r="O135" s="113">
        <f t="shared" si="2"/>
        <v>45000</v>
      </c>
      <c r="P135" s="114">
        <f t="shared" ref="P135:Q135" ca="1" si="521">0.1+0.11/(0.1+MAX((K135/$H135),(0.5-(0.01*(0.7*$F135/$H135))-0.01*$E$2)))</f>
        <v>0.28042604831171392</v>
      </c>
      <c r="Q135" s="114">
        <f t="shared" ca="1" si="521"/>
        <v>0.28042604831171392</v>
      </c>
      <c r="R135" s="113" t="e">
        <f t="shared" ca="1" si="4"/>
        <v>#VALUE!</v>
      </c>
      <c r="S135" s="113" t="e">
        <f t="shared" ca="1" si="5"/>
        <v>#VALUE!</v>
      </c>
      <c r="T135" s="115" t="e">
        <f t="shared" ca="1" si="6"/>
        <v>#VALUE!</v>
      </c>
      <c r="U135" s="115" t="e">
        <f t="shared" ca="1" si="7"/>
        <v>#VALUE!</v>
      </c>
      <c r="V135" s="116" t="e">
        <f t="shared" ref="V135:W135" ca="1" si="522">IF(T135*K135&gt;=((0.5*$H135)-$I135),((T135*K135)-(0.5*$H135)+$I135),(0.5*$H135)-(T135*K135)-$I135)</f>
        <v>#VALUE!</v>
      </c>
      <c r="W135" s="116" t="e">
        <f t="shared" ca="1" si="522"/>
        <v>#VALUE!</v>
      </c>
      <c r="X135" s="111" t="e">
        <f t="shared" ref="X135:Y135" ca="1" si="523">(T135*K135)+(0.5*$H135)-$I135</f>
        <v>#VALUE!</v>
      </c>
      <c r="Y135" s="111" t="e">
        <f t="shared" ca="1" si="523"/>
        <v>#VALUE!</v>
      </c>
      <c r="Z135" s="116">
        <f t="shared" ca="1" si="10"/>
        <v>2.3519535535027107</v>
      </c>
      <c r="AA135" s="116">
        <f t="shared" ca="1" si="11"/>
        <v>2.3519535535027107</v>
      </c>
      <c r="AB135" s="116">
        <f t="shared" ref="AB135:AC135" ca="1" si="524">($H$2+((1-$H$2)/(1+50*(K135/$H135)^2)))*$J135</f>
        <v>18.225575354005073</v>
      </c>
      <c r="AC135" s="116">
        <f t="shared" ca="1" si="524"/>
        <v>18.225575354005073</v>
      </c>
      <c r="AD135" s="116" t="e">
        <f t="shared" ca="1" si="13"/>
        <v>#VALUE!</v>
      </c>
      <c r="AE135" s="116" t="e">
        <f t="shared" ca="1" si="14"/>
        <v>#VALUE!</v>
      </c>
      <c r="AF135" s="117" t="e">
        <f t="shared" ca="1" si="15"/>
        <v>#VALUE!</v>
      </c>
      <c r="AG135" s="128" t="e">
        <f t="shared" ca="1" si="16"/>
        <v>#VALUE!</v>
      </c>
      <c r="AH135" s="119" t="e">
        <f t="shared" ca="1" si="17"/>
        <v>#VALUE!</v>
      </c>
      <c r="AI135" s="120" t="e">
        <f t="shared" ca="1" si="18"/>
        <v>#VALUE!</v>
      </c>
      <c r="AJ135" s="121" t="e">
        <f t="shared" ca="1" si="19"/>
        <v>#VALUE!</v>
      </c>
      <c r="AK135" s="129"/>
      <c r="AL135" s="129"/>
      <c r="AM135" s="129"/>
      <c r="AN135" s="129"/>
      <c r="AO135" s="121">
        <f t="shared" si="20"/>
        <v>0</v>
      </c>
      <c r="AP135" s="121">
        <f t="shared" si="21"/>
        <v>0</v>
      </c>
      <c r="AQ135" s="131"/>
      <c r="AR135" s="131"/>
      <c r="AS135" s="132"/>
      <c r="AT135" s="131"/>
      <c r="AU135" s="131"/>
      <c r="AV135" s="131"/>
      <c r="AW135" s="131"/>
      <c r="AX135" s="131"/>
    </row>
    <row r="136" spans="1:50" ht="19.5" customHeight="1">
      <c r="A136" s="125" t="str">
        <f ca="1">Locsolieu!A131</f>
        <v>280</v>
      </c>
      <c r="B136" s="126">
        <f ca="1">Locsolieu!C131</f>
        <v>3.3340000000000001</v>
      </c>
      <c r="C136" s="106">
        <f ca="1">Locsolieu!D131*$C$4</f>
        <v>0.50976999999999995</v>
      </c>
      <c r="D136" s="107">
        <f ca="1">Locsolieu!E131*$C$4</f>
        <v>0.50976999999999995</v>
      </c>
      <c r="E136" s="127">
        <f ca="1">Locsolieu!F131</f>
        <v>3.3340000000000001</v>
      </c>
      <c r="F136" s="109">
        <v>510</v>
      </c>
      <c r="G136" s="110">
        <v>20</v>
      </c>
      <c r="H136" s="110">
        <v>30</v>
      </c>
      <c r="I136" s="110">
        <v>3</v>
      </c>
      <c r="J136" s="110">
        <f t="shared" si="26"/>
        <v>27</v>
      </c>
      <c r="K136" s="111">
        <f t="shared" ca="1" si="0"/>
        <v>15.290041991601678</v>
      </c>
      <c r="L136" s="111">
        <f t="shared" ca="1" si="1"/>
        <v>15.290041991601678</v>
      </c>
      <c r="M136" s="112" t="e">
        <f t="shared" ca="1" si="27"/>
        <v>#VALUE!</v>
      </c>
      <c r="N136" s="112" t="e">
        <f t="shared" ca="1" si="28"/>
        <v>#VALUE!</v>
      </c>
      <c r="O136" s="113">
        <f t="shared" si="2"/>
        <v>45000</v>
      </c>
      <c r="P136" s="114">
        <f t="shared" ref="P136:Q136" ca="1" si="525">0.1+0.11/(0.1+MAX((K136/$H136),(0.5-(0.01*(0.7*$F136/$H136))-0.01*$E$2)))</f>
        <v>0.28042604831171392</v>
      </c>
      <c r="Q136" s="114">
        <f t="shared" ca="1" si="525"/>
        <v>0.28042604831171392</v>
      </c>
      <c r="R136" s="113" t="e">
        <f t="shared" ca="1" si="4"/>
        <v>#VALUE!</v>
      </c>
      <c r="S136" s="113" t="e">
        <f t="shared" ca="1" si="5"/>
        <v>#VALUE!</v>
      </c>
      <c r="T136" s="115" t="e">
        <f t="shared" ca="1" si="6"/>
        <v>#VALUE!</v>
      </c>
      <c r="U136" s="115" t="e">
        <f t="shared" ca="1" si="7"/>
        <v>#VALUE!</v>
      </c>
      <c r="V136" s="116" t="e">
        <f t="shared" ref="V136:W136" ca="1" si="526">IF(T136*K136&gt;=((0.5*$H136)-$I136),((T136*K136)-(0.5*$H136)+$I136),(0.5*$H136)-(T136*K136)-$I136)</f>
        <v>#VALUE!</v>
      </c>
      <c r="W136" s="116" t="e">
        <f t="shared" ca="1" si="526"/>
        <v>#VALUE!</v>
      </c>
      <c r="X136" s="111" t="e">
        <f t="shared" ref="X136:Y136" ca="1" si="527">(T136*K136)+(0.5*$H136)-$I136</f>
        <v>#VALUE!</v>
      </c>
      <c r="Y136" s="111" t="e">
        <f t="shared" ca="1" si="527"/>
        <v>#VALUE!</v>
      </c>
      <c r="Z136" s="116">
        <f t="shared" ca="1" si="10"/>
        <v>2.3519535535027107</v>
      </c>
      <c r="AA136" s="116">
        <f t="shared" ca="1" si="11"/>
        <v>2.3519535535027107</v>
      </c>
      <c r="AB136" s="116">
        <f t="shared" ref="AB136:AC136" ca="1" si="528">($H$2+((1-$H$2)/(1+50*(K136/$H136)^2)))*$J136</f>
        <v>18.225575354005073</v>
      </c>
      <c r="AC136" s="116">
        <f t="shared" ca="1" si="528"/>
        <v>18.225575354005073</v>
      </c>
      <c r="AD136" s="116" t="e">
        <f t="shared" ca="1" si="13"/>
        <v>#VALUE!</v>
      </c>
      <c r="AE136" s="116" t="e">
        <f t="shared" ca="1" si="14"/>
        <v>#VALUE!</v>
      </c>
      <c r="AF136" s="117" t="e">
        <f t="shared" ca="1" si="15"/>
        <v>#VALUE!</v>
      </c>
      <c r="AG136" s="128" t="e">
        <f t="shared" ca="1" si="16"/>
        <v>#VALUE!</v>
      </c>
      <c r="AH136" s="119" t="e">
        <f t="shared" ca="1" si="17"/>
        <v>#VALUE!</v>
      </c>
      <c r="AI136" s="120" t="e">
        <f t="shared" ca="1" si="18"/>
        <v>#VALUE!</v>
      </c>
      <c r="AJ136" s="121" t="e">
        <f t="shared" ca="1" si="19"/>
        <v>#VALUE!</v>
      </c>
      <c r="AK136" s="129"/>
      <c r="AL136" s="129"/>
      <c r="AM136" s="129"/>
      <c r="AN136" s="129"/>
      <c r="AO136" s="121">
        <f t="shared" si="20"/>
        <v>0</v>
      </c>
      <c r="AP136" s="121">
        <f t="shared" si="21"/>
        <v>0</v>
      </c>
      <c r="AQ136" s="131"/>
      <c r="AR136" s="131"/>
      <c r="AS136" s="132"/>
      <c r="AT136" s="131"/>
      <c r="AU136" s="131"/>
      <c r="AV136" s="131"/>
      <c r="AW136" s="131"/>
      <c r="AX136" s="131"/>
    </row>
    <row r="137" spans="1:50" ht="19.5" customHeight="1">
      <c r="A137" s="125" t="str">
        <f ca="1">Locsolieu!A132</f>
        <v>282</v>
      </c>
      <c r="B137" s="126">
        <f ca="1">Locsolieu!C132</f>
        <v>2.7871999999999999</v>
      </c>
      <c r="C137" s="106">
        <f ca="1">Locsolieu!D132*$C$4</f>
        <v>3.6200000000000003E-2</v>
      </c>
      <c r="D137" s="107">
        <f ca="1">Locsolieu!E132*$C$4</f>
        <v>0.60223000000000004</v>
      </c>
      <c r="E137" s="127">
        <f ca="1">Locsolieu!F132</f>
        <v>2.7871999999999999</v>
      </c>
      <c r="F137" s="109">
        <v>510</v>
      </c>
      <c r="G137" s="110">
        <v>20</v>
      </c>
      <c r="H137" s="110">
        <v>30</v>
      </c>
      <c r="I137" s="110">
        <v>3</v>
      </c>
      <c r="J137" s="110">
        <f t="shared" si="26"/>
        <v>27</v>
      </c>
      <c r="K137" s="111">
        <f t="shared" ca="1" si="0"/>
        <v>1.2987944890929966</v>
      </c>
      <c r="L137" s="111">
        <f t="shared" ca="1" si="1"/>
        <v>21.60698909299656</v>
      </c>
      <c r="M137" s="112" t="e">
        <f t="shared" ca="1" si="27"/>
        <v>#VALUE!</v>
      </c>
      <c r="N137" s="112" t="e">
        <f t="shared" ca="1" si="28"/>
        <v>#VALUE!</v>
      </c>
      <c r="O137" s="113">
        <f t="shared" si="2"/>
        <v>45000</v>
      </c>
      <c r="P137" s="114">
        <f t="shared" ref="P137:Q137" ca="1" si="529">0.1+0.11/(0.1+MAX((K137/$H137),(0.5-(0.01*(0.7*$F137/$H137))-0.01*$E$2)))</f>
        <v>0.37777777777777777</v>
      </c>
      <c r="Q137" s="114">
        <f t="shared" ca="1" si="529"/>
        <v>0.23410824004222519</v>
      </c>
      <c r="R137" s="113" t="e">
        <f t="shared" ca="1" si="4"/>
        <v>#VALUE!</v>
      </c>
      <c r="S137" s="113" t="e">
        <f t="shared" ca="1" si="5"/>
        <v>#VALUE!</v>
      </c>
      <c r="T137" s="115" t="e">
        <f t="shared" ca="1" si="6"/>
        <v>#VALUE!</v>
      </c>
      <c r="U137" s="115" t="e">
        <f t="shared" ca="1" si="7"/>
        <v>#VALUE!</v>
      </c>
      <c r="V137" s="116" t="e">
        <f t="shared" ref="V137:W137" ca="1" si="530">IF(T137*K137&gt;=((0.5*$H137)-$I137),((T137*K137)-(0.5*$H137)+$I137),(0.5*$H137)-(T137*K137)-$I137)</f>
        <v>#VALUE!</v>
      </c>
      <c r="W137" s="116" t="e">
        <f t="shared" ca="1" si="530"/>
        <v>#VALUE!</v>
      </c>
      <c r="X137" s="111" t="e">
        <f t="shared" ref="X137:Y137" ca="1" si="531">(T137*K137)+(0.5*$H137)-$I137</f>
        <v>#VALUE!</v>
      </c>
      <c r="Y137" s="111" t="e">
        <f t="shared" ca="1" si="531"/>
        <v>#VALUE!</v>
      </c>
      <c r="Z137" s="116">
        <f t="shared" ca="1" si="10"/>
        <v>1.9662162400488166</v>
      </c>
      <c r="AA137" s="116">
        <f t="shared" ca="1" si="11"/>
        <v>1.9662162400488166</v>
      </c>
      <c r="AB137" s="116">
        <f t="shared" ref="AB137:AC137" ca="1" si="532">($H$2+((1-$H$2)/(1+50*(K137/$H137)^2)))*$J137</f>
        <v>26.190277750687482</v>
      </c>
      <c r="AC137" s="116">
        <f t="shared" ca="1" si="532"/>
        <v>17.900821487012063</v>
      </c>
      <c r="AD137" s="116" t="e">
        <f t="shared" ca="1" si="13"/>
        <v>#VALUE!</v>
      </c>
      <c r="AE137" s="116" t="e">
        <f t="shared" ca="1" si="14"/>
        <v>#VALUE!</v>
      </c>
      <c r="AF137" s="117" t="e">
        <f t="shared" ca="1" si="15"/>
        <v>#VALUE!</v>
      </c>
      <c r="AG137" s="128" t="e">
        <f t="shared" ca="1" si="16"/>
        <v>#VALUE!</v>
      </c>
      <c r="AH137" s="119" t="e">
        <f t="shared" ca="1" si="17"/>
        <v>#VALUE!</v>
      </c>
      <c r="AI137" s="120" t="e">
        <f t="shared" ca="1" si="18"/>
        <v>#VALUE!</v>
      </c>
      <c r="AJ137" s="121" t="e">
        <f t="shared" ca="1" si="19"/>
        <v>#VALUE!</v>
      </c>
      <c r="AK137" s="129"/>
      <c r="AL137" s="129"/>
      <c r="AM137" s="129"/>
      <c r="AN137" s="129"/>
      <c r="AO137" s="121">
        <f t="shared" si="20"/>
        <v>0</v>
      </c>
      <c r="AP137" s="121">
        <f t="shared" si="21"/>
        <v>0</v>
      </c>
      <c r="AQ137" s="131"/>
      <c r="AR137" s="131"/>
      <c r="AS137" s="132"/>
      <c r="AT137" s="131"/>
      <c r="AU137" s="131"/>
      <c r="AV137" s="131"/>
      <c r="AW137" s="131"/>
      <c r="AX137" s="131"/>
    </row>
    <row r="138" spans="1:50" ht="19.5" customHeight="1">
      <c r="A138" s="125" t="str">
        <f ca="1">Locsolieu!A133</f>
        <v>282</v>
      </c>
      <c r="B138" s="126">
        <f ca="1">Locsolieu!C133</f>
        <v>2.7871999999999999</v>
      </c>
      <c r="C138" s="106">
        <f ca="1">Locsolieu!D133*$C$4</f>
        <v>3.6200000000000003E-2</v>
      </c>
      <c r="D138" s="107">
        <f ca="1">Locsolieu!E133*$C$4</f>
        <v>0.60223000000000004</v>
      </c>
      <c r="E138" s="127">
        <f ca="1">Locsolieu!F133</f>
        <v>2.7871999999999999</v>
      </c>
      <c r="F138" s="109">
        <v>510</v>
      </c>
      <c r="G138" s="110">
        <v>20</v>
      </c>
      <c r="H138" s="110">
        <v>30</v>
      </c>
      <c r="I138" s="110">
        <v>3</v>
      </c>
      <c r="J138" s="110">
        <f t="shared" si="26"/>
        <v>27</v>
      </c>
      <c r="K138" s="111">
        <f t="shared" ca="1" si="0"/>
        <v>1.2987944890929966</v>
      </c>
      <c r="L138" s="111">
        <f t="shared" ca="1" si="1"/>
        <v>21.60698909299656</v>
      </c>
      <c r="M138" s="112" t="e">
        <f t="shared" ca="1" si="27"/>
        <v>#VALUE!</v>
      </c>
      <c r="N138" s="112" t="e">
        <f t="shared" ca="1" si="28"/>
        <v>#VALUE!</v>
      </c>
      <c r="O138" s="113">
        <f t="shared" si="2"/>
        <v>45000</v>
      </c>
      <c r="P138" s="114">
        <f t="shared" ref="P138:Q138" ca="1" si="533">0.1+0.11/(0.1+MAX((K138/$H138),(0.5-(0.01*(0.7*$F138/$H138))-0.01*$E$2)))</f>
        <v>0.37777777777777777</v>
      </c>
      <c r="Q138" s="114">
        <f t="shared" ca="1" si="533"/>
        <v>0.23410824004222519</v>
      </c>
      <c r="R138" s="113" t="e">
        <f t="shared" ca="1" si="4"/>
        <v>#VALUE!</v>
      </c>
      <c r="S138" s="113" t="e">
        <f t="shared" ca="1" si="5"/>
        <v>#VALUE!</v>
      </c>
      <c r="T138" s="115" t="e">
        <f t="shared" ca="1" si="6"/>
        <v>#VALUE!</v>
      </c>
      <c r="U138" s="115" t="e">
        <f t="shared" ca="1" si="7"/>
        <v>#VALUE!</v>
      </c>
      <c r="V138" s="116" t="e">
        <f t="shared" ref="V138:W138" ca="1" si="534">IF(T138*K138&gt;=((0.5*$H138)-$I138),((T138*K138)-(0.5*$H138)+$I138),(0.5*$H138)-(T138*K138)-$I138)</f>
        <v>#VALUE!</v>
      </c>
      <c r="W138" s="116" t="e">
        <f t="shared" ca="1" si="534"/>
        <v>#VALUE!</v>
      </c>
      <c r="X138" s="111" t="e">
        <f t="shared" ref="X138:Y138" ca="1" si="535">(T138*K138)+(0.5*$H138)-$I138</f>
        <v>#VALUE!</v>
      </c>
      <c r="Y138" s="111" t="e">
        <f t="shared" ca="1" si="535"/>
        <v>#VALUE!</v>
      </c>
      <c r="Z138" s="116">
        <f t="shared" ca="1" si="10"/>
        <v>1.9662162400488166</v>
      </c>
      <c r="AA138" s="116">
        <f t="shared" ca="1" si="11"/>
        <v>1.9662162400488166</v>
      </c>
      <c r="AB138" s="116">
        <f t="shared" ref="AB138:AC138" ca="1" si="536">($H$2+((1-$H$2)/(1+50*(K138/$H138)^2)))*$J138</f>
        <v>26.190277750687482</v>
      </c>
      <c r="AC138" s="116">
        <f t="shared" ca="1" si="536"/>
        <v>17.900821487012063</v>
      </c>
      <c r="AD138" s="116" t="e">
        <f t="shared" ca="1" si="13"/>
        <v>#VALUE!</v>
      </c>
      <c r="AE138" s="116" t="e">
        <f t="shared" ca="1" si="14"/>
        <v>#VALUE!</v>
      </c>
      <c r="AF138" s="117" t="e">
        <f t="shared" ca="1" si="15"/>
        <v>#VALUE!</v>
      </c>
      <c r="AG138" s="128" t="e">
        <f t="shared" ca="1" si="16"/>
        <v>#VALUE!</v>
      </c>
      <c r="AH138" s="119" t="e">
        <f t="shared" ca="1" si="17"/>
        <v>#VALUE!</v>
      </c>
      <c r="AI138" s="120" t="e">
        <f t="shared" ca="1" si="18"/>
        <v>#VALUE!</v>
      </c>
      <c r="AJ138" s="121" t="e">
        <f t="shared" ca="1" si="19"/>
        <v>#VALUE!</v>
      </c>
      <c r="AK138" s="129"/>
      <c r="AL138" s="129"/>
      <c r="AM138" s="129"/>
      <c r="AN138" s="129"/>
      <c r="AO138" s="121">
        <f t="shared" si="20"/>
        <v>0</v>
      </c>
      <c r="AP138" s="121">
        <f t="shared" si="21"/>
        <v>0</v>
      </c>
      <c r="AQ138" s="131"/>
      <c r="AR138" s="131"/>
      <c r="AS138" s="132"/>
      <c r="AT138" s="131"/>
      <c r="AU138" s="131"/>
      <c r="AV138" s="131"/>
      <c r="AW138" s="131"/>
      <c r="AX138" s="131"/>
    </row>
    <row r="139" spans="1:50" ht="19.5" customHeight="1">
      <c r="A139" s="125" t="str">
        <f ca="1">Locsolieu!A134</f>
        <v>282</v>
      </c>
      <c r="B139" s="126">
        <f ca="1">Locsolieu!C134</f>
        <v>2.7871999999999999</v>
      </c>
      <c r="C139" s="106">
        <f ca="1">Locsolieu!D134*$C$4</f>
        <v>3.6200000000000003E-2</v>
      </c>
      <c r="D139" s="107">
        <f ca="1">Locsolieu!E134*$C$4</f>
        <v>0.60223000000000004</v>
      </c>
      <c r="E139" s="127">
        <f ca="1">Locsolieu!F134</f>
        <v>2.7871999999999999</v>
      </c>
      <c r="F139" s="109">
        <v>510</v>
      </c>
      <c r="G139" s="110">
        <v>20</v>
      </c>
      <c r="H139" s="110">
        <v>30</v>
      </c>
      <c r="I139" s="110">
        <v>3</v>
      </c>
      <c r="J139" s="110">
        <f t="shared" si="26"/>
        <v>27</v>
      </c>
      <c r="K139" s="111">
        <f t="shared" ca="1" si="0"/>
        <v>1.2987944890929966</v>
      </c>
      <c r="L139" s="111">
        <f t="shared" ca="1" si="1"/>
        <v>21.60698909299656</v>
      </c>
      <c r="M139" s="112" t="e">
        <f t="shared" ca="1" si="27"/>
        <v>#VALUE!</v>
      </c>
      <c r="N139" s="112" t="e">
        <f t="shared" ca="1" si="28"/>
        <v>#VALUE!</v>
      </c>
      <c r="O139" s="113">
        <f t="shared" si="2"/>
        <v>45000</v>
      </c>
      <c r="P139" s="114">
        <f t="shared" ref="P139:Q139" ca="1" si="537">0.1+0.11/(0.1+MAX((K139/$H139),(0.5-(0.01*(0.7*$F139/$H139))-0.01*$E$2)))</f>
        <v>0.37777777777777777</v>
      </c>
      <c r="Q139" s="114">
        <f t="shared" ca="1" si="537"/>
        <v>0.23410824004222519</v>
      </c>
      <c r="R139" s="113" t="e">
        <f t="shared" ca="1" si="4"/>
        <v>#VALUE!</v>
      </c>
      <c r="S139" s="113" t="e">
        <f t="shared" ca="1" si="5"/>
        <v>#VALUE!</v>
      </c>
      <c r="T139" s="115" t="e">
        <f t="shared" ca="1" si="6"/>
        <v>#VALUE!</v>
      </c>
      <c r="U139" s="115" t="e">
        <f t="shared" ca="1" si="7"/>
        <v>#VALUE!</v>
      </c>
      <c r="V139" s="116" t="e">
        <f t="shared" ref="V139:W139" ca="1" si="538">IF(T139*K139&gt;=((0.5*$H139)-$I139),((T139*K139)-(0.5*$H139)+$I139),(0.5*$H139)-(T139*K139)-$I139)</f>
        <v>#VALUE!</v>
      </c>
      <c r="W139" s="116" t="e">
        <f t="shared" ca="1" si="538"/>
        <v>#VALUE!</v>
      </c>
      <c r="X139" s="111" t="e">
        <f t="shared" ref="X139:Y139" ca="1" si="539">(T139*K139)+(0.5*$H139)-$I139</f>
        <v>#VALUE!</v>
      </c>
      <c r="Y139" s="111" t="e">
        <f t="shared" ca="1" si="539"/>
        <v>#VALUE!</v>
      </c>
      <c r="Z139" s="116">
        <f t="shared" ca="1" si="10"/>
        <v>1.9662162400488166</v>
      </c>
      <c r="AA139" s="116">
        <f t="shared" ca="1" si="11"/>
        <v>1.9662162400488166</v>
      </c>
      <c r="AB139" s="116">
        <f t="shared" ref="AB139:AC139" ca="1" si="540">($H$2+((1-$H$2)/(1+50*(K139/$H139)^2)))*$J139</f>
        <v>26.190277750687482</v>
      </c>
      <c r="AC139" s="116">
        <f t="shared" ca="1" si="540"/>
        <v>17.900821487012063</v>
      </c>
      <c r="AD139" s="116" t="e">
        <f t="shared" ca="1" si="13"/>
        <v>#VALUE!</v>
      </c>
      <c r="AE139" s="116" t="e">
        <f t="shared" ca="1" si="14"/>
        <v>#VALUE!</v>
      </c>
      <c r="AF139" s="117" t="e">
        <f t="shared" ca="1" si="15"/>
        <v>#VALUE!</v>
      </c>
      <c r="AG139" s="128" t="e">
        <f t="shared" ca="1" si="16"/>
        <v>#VALUE!</v>
      </c>
      <c r="AH139" s="119" t="e">
        <f t="shared" ca="1" si="17"/>
        <v>#VALUE!</v>
      </c>
      <c r="AI139" s="120" t="e">
        <f t="shared" ca="1" si="18"/>
        <v>#VALUE!</v>
      </c>
      <c r="AJ139" s="121" t="e">
        <f t="shared" ca="1" si="19"/>
        <v>#VALUE!</v>
      </c>
      <c r="AK139" s="129"/>
      <c r="AL139" s="129"/>
      <c r="AM139" s="129"/>
      <c r="AN139" s="129"/>
      <c r="AO139" s="121">
        <f t="shared" si="20"/>
        <v>0</v>
      </c>
      <c r="AP139" s="121">
        <f t="shared" si="21"/>
        <v>0</v>
      </c>
      <c r="AQ139" s="131"/>
      <c r="AR139" s="131"/>
      <c r="AS139" s="132"/>
      <c r="AT139" s="131"/>
      <c r="AU139" s="131"/>
      <c r="AV139" s="131"/>
      <c r="AW139" s="131"/>
      <c r="AX139" s="131"/>
    </row>
    <row r="140" spans="1:50" ht="19.5" customHeight="1">
      <c r="A140" s="125" t="str">
        <f ca="1">Locsolieu!A135</f>
        <v>344</v>
      </c>
      <c r="B140" s="126">
        <f ca="1">Locsolieu!C135</f>
        <v>1.4114</v>
      </c>
      <c r="C140" s="106">
        <f ca="1">Locsolieu!D135*$C$4</f>
        <v>2.4062800000000002</v>
      </c>
      <c r="D140" s="107">
        <f ca="1">Locsolieu!E135*$C$4</f>
        <v>2.4062800000000002</v>
      </c>
      <c r="E140" s="127">
        <f ca="1">Locsolieu!F135</f>
        <v>1.4114</v>
      </c>
      <c r="F140" s="109">
        <v>510</v>
      </c>
      <c r="G140" s="110">
        <v>20</v>
      </c>
      <c r="H140" s="110">
        <v>30</v>
      </c>
      <c r="I140" s="110">
        <v>3</v>
      </c>
      <c r="J140" s="110">
        <f t="shared" si="26"/>
        <v>27</v>
      </c>
      <c r="K140" s="111">
        <f t="shared" ca="1" si="0"/>
        <v>170.48887629304238</v>
      </c>
      <c r="L140" s="111">
        <f t="shared" ca="1" si="1"/>
        <v>170.48887629304238</v>
      </c>
      <c r="M140" s="112" t="e">
        <f t="shared" ca="1" si="27"/>
        <v>#VALUE!</v>
      </c>
      <c r="N140" s="112" t="e">
        <f t="shared" ca="1" si="28"/>
        <v>#VALUE!</v>
      </c>
      <c r="O140" s="113">
        <f t="shared" si="2"/>
        <v>45000</v>
      </c>
      <c r="P140" s="114">
        <f t="shared" ref="P140:Q140" ca="1" si="541">0.1+0.11/(0.1+MAX((K140/$H140),(0.5-(0.01*(0.7*$F140/$H140))-0.01*$E$2)))</f>
        <v>0.11902139244031951</v>
      </c>
      <c r="Q140" s="114">
        <f t="shared" ca="1" si="541"/>
        <v>0.11902139244031951</v>
      </c>
      <c r="R140" s="113" t="e">
        <f t="shared" ca="1" si="4"/>
        <v>#VALUE!</v>
      </c>
      <c r="S140" s="113" t="e">
        <f t="shared" ca="1" si="5"/>
        <v>#VALUE!</v>
      </c>
      <c r="T140" s="115" t="e">
        <f t="shared" ca="1" si="6"/>
        <v>#VALUE!</v>
      </c>
      <c r="U140" s="115" t="e">
        <f t="shared" ca="1" si="7"/>
        <v>#VALUE!</v>
      </c>
      <c r="V140" s="116" t="e">
        <f t="shared" ref="V140:W140" ca="1" si="542">IF(T140*K140&gt;=((0.5*$H140)-$I140),((T140*K140)-(0.5*$H140)+$I140),(0.5*$H140)-(T140*K140)-$I140)</f>
        <v>#VALUE!</v>
      </c>
      <c r="W140" s="116" t="e">
        <f t="shared" ca="1" si="542"/>
        <v>#VALUE!</v>
      </c>
      <c r="X140" s="111" t="e">
        <f t="shared" ref="X140:Y140" ca="1" si="543">(T140*K140)+(0.5*$H140)-$I140</f>
        <v>#VALUE!</v>
      </c>
      <c r="Y140" s="111" t="e">
        <f t="shared" ca="1" si="543"/>
        <v>#VALUE!</v>
      </c>
      <c r="Z140" s="116">
        <f t="shared" ca="1" si="10"/>
        <v>0.99566504061599459</v>
      </c>
      <c r="AA140" s="116">
        <f t="shared" ca="1" si="11"/>
        <v>0.99566504061599459</v>
      </c>
      <c r="AB140" s="116">
        <f t="shared" ref="AB140:AC140" ca="1" si="544">($H$2+((1-$H$2)/(1+50*(K140/$H140)^2)))*$J140</f>
        <v>17.555848484651197</v>
      </c>
      <c r="AC140" s="116">
        <f t="shared" ca="1" si="544"/>
        <v>17.555848484651197</v>
      </c>
      <c r="AD140" s="116" t="e">
        <f t="shared" ca="1" si="13"/>
        <v>#VALUE!</v>
      </c>
      <c r="AE140" s="116" t="e">
        <f t="shared" ca="1" si="14"/>
        <v>#VALUE!</v>
      </c>
      <c r="AF140" s="117" t="e">
        <f t="shared" ca="1" si="15"/>
        <v>#VALUE!</v>
      </c>
      <c r="AG140" s="128" t="e">
        <f t="shared" ca="1" si="16"/>
        <v>#VALUE!</v>
      </c>
      <c r="AH140" s="119" t="e">
        <f t="shared" ca="1" si="17"/>
        <v>#VALUE!</v>
      </c>
      <c r="AI140" s="120" t="e">
        <f t="shared" ca="1" si="18"/>
        <v>#VALUE!</v>
      </c>
      <c r="AJ140" s="121" t="e">
        <f t="shared" ca="1" si="19"/>
        <v>#VALUE!</v>
      </c>
      <c r="AK140" s="129"/>
      <c r="AL140" s="129"/>
      <c r="AM140" s="129"/>
      <c r="AN140" s="129"/>
      <c r="AO140" s="121">
        <f t="shared" si="20"/>
        <v>0</v>
      </c>
      <c r="AP140" s="121">
        <f t="shared" si="21"/>
        <v>0</v>
      </c>
      <c r="AQ140" s="131"/>
      <c r="AR140" s="131"/>
      <c r="AS140" s="132"/>
      <c r="AT140" s="131"/>
      <c r="AU140" s="131"/>
      <c r="AV140" s="131"/>
      <c r="AW140" s="131"/>
      <c r="AX140" s="131"/>
    </row>
    <row r="141" spans="1:50" ht="19.5" customHeight="1">
      <c r="A141" s="125" t="str">
        <f ca="1">Locsolieu!A136</f>
        <v>344</v>
      </c>
      <c r="B141" s="126">
        <f ca="1">Locsolieu!C136</f>
        <v>1.4114</v>
      </c>
      <c r="C141" s="106">
        <f ca="1">Locsolieu!D136*$C$4</f>
        <v>2.4062800000000002</v>
      </c>
      <c r="D141" s="107">
        <f ca="1">Locsolieu!E136*$C$4</f>
        <v>2.4062800000000002</v>
      </c>
      <c r="E141" s="127">
        <f ca="1">Locsolieu!F136</f>
        <v>1.4114</v>
      </c>
      <c r="F141" s="109">
        <v>510</v>
      </c>
      <c r="G141" s="110">
        <v>20</v>
      </c>
      <c r="H141" s="110">
        <v>30</v>
      </c>
      <c r="I141" s="110">
        <v>3</v>
      </c>
      <c r="J141" s="110">
        <f t="shared" si="26"/>
        <v>27</v>
      </c>
      <c r="K141" s="111">
        <f t="shared" ca="1" si="0"/>
        <v>170.48887629304238</v>
      </c>
      <c r="L141" s="111">
        <f t="shared" ca="1" si="1"/>
        <v>170.48887629304238</v>
      </c>
      <c r="M141" s="112" t="e">
        <f t="shared" ca="1" si="27"/>
        <v>#VALUE!</v>
      </c>
      <c r="N141" s="112" t="e">
        <f t="shared" ca="1" si="28"/>
        <v>#VALUE!</v>
      </c>
      <c r="O141" s="113">
        <f t="shared" si="2"/>
        <v>45000</v>
      </c>
      <c r="P141" s="114">
        <f t="shared" ref="P141:Q141" ca="1" si="545">0.1+0.11/(0.1+MAX((K141/$H141),(0.5-(0.01*(0.7*$F141/$H141))-0.01*$E$2)))</f>
        <v>0.11902139244031951</v>
      </c>
      <c r="Q141" s="114">
        <f t="shared" ca="1" si="545"/>
        <v>0.11902139244031951</v>
      </c>
      <c r="R141" s="113" t="e">
        <f t="shared" ca="1" si="4"/>
        <v>#VALUE!</v>
      </c>
      <c r="S141" s="113" t="e">
        <f t="shared" ca="1" si="5"/>
        <v>#VALUE!</v>
      </c>
      <c r="T141" s="115" t="e">
        <f t="shared" ca="1" si="6"/>
        <v>#VALUE!</v>
      </c>
      <c r="U141" s="115" t="e">
        <f t="shared" ca="1" si="7"/>
        <v>#VALUE!</v>
      </c>
      <c r="V141" s="116" t="e">
        <f t="shared" ref="V141:W141" ca="1" si="546">IF(T141*K141&gt;=((0.5*$H141)-$I141),((T141*K141)-(0.5*$H141)+$I141),(0.5*$H141)-(T141*K141)-$I141)</f>
        <v>#VALUE!</v>
      </c>
      <c r="W141" s="116" t="e">
        <f t="shared" ca="1" si="546"/>
        <v>#VALUE!</v>
      </c>
      <c r="X141" s="111" t="e">
        <f t="shared" ref="X141:Y141" ca="1" si="547">(T141*K141)+(0.5*$H141)-$I141</f>
        <v>#VALUE!</v>
      </c>
      <c r="Y141" s="111" t="e">
        <f t="shared" ca="1" si="547"/>
        <v>#VALUE!</v>
      </c>
      <c r="Z141" s="116">
        <f t="shared" ca="1" si="10"/>
        <v>0.99566504061599459</v>
      </c>
      <c r="AA141" s="116">
        <f t="shared" ca="1" si="11"/>
        <v>0.99566504061599459</v>
      </c>
      <c r="AB141" s="116">
        <f t="shared" ref="AB141:AC141" ca="1" si="548">($H$2+((1-$H$2)/(1+50*(K141/$H141)^2)))*$J141</f>
        <v>17.555848484651197</v>
      </c>
      <c r="AC141" s="116">
        <f t="shared" ca="1" si="548"/>
        <v>17.555848484651197</v>
      </c>
      <c r="AD141" s="116" t="e">
        <f t="shared" ca="1" si="13"/>
        <v>#VALUE!</v>
      </c>
      <c r="AE141" s="116" t="e">
        <f t="shared" ca="1" si="14"/>
        <v>#VALUE!</v>
      </c>
      <c r="AF141" s="117" t="e">
        <f t="shared" ca="1" si="15"/>
        <v>#VALUE!</v>
      </c>
      <c r="AG141" s="128" t="e">
        <f t="shared" ca="1" si="16"/>
        <v>#VALUE!</v>
      </c>
      <c r="AH141" s="119" t="e">
        <f t="shared" ca="1" si="17"/>
        <v>#VALUE!</v>
      </c>
      <c r="AI141" s="120" t="e">
        <f t="shared" ca="1" si="18"/>
        <v>#VALUE!</v>
      </c>
      <c r="AJ141" s="121" t="e">
        <f t="shared" ca="1" si="19"/>
        <v>#VALUE!</v>
      </c>
      <c r="AK141" s="129"/>
      <c r="AL141" s="129"/>
      <c r="AM141" s="129"/>
      <c r="AN141" s="129"/>
      <c r="AO141" s="121">
        <f t="shared" si="20"/>
        <v>0</v>
      </c>
      <c r="AP141" s="121">
        <f t="shared" si="21"/>
        <v>0</v>
      </c>
      <c r="AQ141" s="131"/>
      <c r="AR141" s="131"/>
      <c r="AS141" s="132"/>
      <c r="AT141" s="131"/>
      <c r="AU141" s="131"/>
      <c r="AV141" s="131"/>
      <c r="AW141" s="131"/>
      <c r="AX141" s="131"/>
    </row>
    <row r="142" spans="1:50" ht="19.5" customHeight="1">
      <c r="A142" s="125" t="str">
        <f ca="1">Locsolieu!A137</f>
        <v>352</v>
      </c>
      <c r="B142" s="126">
        <f ca="1">Locsolieu!C137</f>
        <v>2.1890000000000001</v>
      </c>
      <c r="C142" s="106">
        <f ca="1">Locsolieu!D137*$C$4</f>
        <v>0.65241000000000005</v>
      </c>
      <c r="D142" s="107">
        <f ca="1">Locsolieu!E137*$C$4</f>
        <v>0.65241000000000005</v>
      </c>
      <c r="E142" s="127">
        <f ca="1">Locsolieu!F137</f>
        <v>2.1890000000000001</v>
      </c>
      <c r="F142" s="109">
        <v>510</v>
      </c>
      <c r="G142" s="110">
        <v>20</v>
      </c>
      <c r="H142" s="110">
        <v>30</v>
      </c>
      <c r="I142" s="110">
        <v>3</v>
      </c>
      <c r="J142" s="110">
        <f t="shared" si="26"/>
        <v>27</v>
      </c>
      <c r="K142" s="111">
        <f t="shared" ca="1" si="0"/>
        <v>29.804020100502516</v>
      </c>
      <c r="L142" s="111">
        <f t="shared" ca="1" si="1"/>
        <v>29.804020100502516</v>
      </c>
      <c r="M142" s="112" t="e">
        <f t="shared" ca="1" si="27"/>
        <v>#VALUE!</v>
      </c>
      <c r="N142" s="112" t="e">
        <f t="shared" ca="1" si="28"/>
        <v>#VALUE!</v>
      </c>
      <c r="O142" s="113">
        <f t="shared" si="2"/>
        <v>45000</v>
      </c>
      <c r="P142" s="114">
        <f t="shared" ref="P142:Q142" ca="1" si="549">0.1+0.11/(0.1+MAX((K142/$H142),(0.5-(0.01*(0.7*$F142/$H142))-0.01*$E$2)))</f>
        <v>0.2005974264705882</v>
      </c>
      <c r="Q142" s="114">
        <f t="shared" ca="1" si="549"/>
        <v>0.2005974264705882</v>
      </c>
      <c r="R142" s="113" t="e">
        <f t="shared" ca="1" si="4"/>
        <v>#VALUE!</v>
      </c>
      <c r="S142" s="113" t="e">
        <f t="shared" ca="1" si="5"/>
        <v>#VALUE!</v>
      </c>
      <c r="T142" s="115" t="e">
        <f t="shared" ca="1" si="6"/>
        <v>#VALUE!</v>
      </c>
      <c r="U142" s="115" t="e">
        <f t="shared" ca="1" si="7"/>
        <v>#VALUE!</v>
      </c>
      <c r="V142" s="116" t="e">
        <f t="shared" ref="V142:W142" ca="1" si="550">IF(T142*K142&gt;=((0.5*$H142)-$I142),((T142*K142)-(0.5*$H142)+$I142),(0.5*$H142)-(T142*K142)-$I142)</f>
        <v>#VALUE!</v>
      </c>
      <c r="W142" s="116" t="e">
        <f t="shared" ca="1" si="550"/>
        <v>#VALUE!</v>
      </c>
      <c r="X142" s="111" t="e">
        <f t="shared" ref="X142:Y142" ca="1" si="551">(T142*K142)+(0.5*$H142)-$I142</f>
        <v>#VALUE!</v>
      </c>
      <c r="Y142" s="111" t="e">
        <f t="shared" ca="1" si="551"/>
        <v>#VALUE!</v>
      </c>
      <c r="Z142" s="116">
        <f t="shared" ca="1" si="10"/>
        <v>1.5442190547742751</v>
      </c>
      <c r="AA142" s="116">
        <f t="shared" ca="1" si="11"/>
        <v>1.5442190547742751</v>
      </c>
      <c r="AB142" s="116">
        <f t="shared" ref="AB142:AC142" ca="1" si="552">($H$2+((1-$H$2)/(1+50*(K142/$H142)^2)))*$J142</f>
        <v>17.737690418435946</v>
      </c>
      <c r="AC142" s="116">
        <f t="shared" ca="1" si="552"/>
        <v>17.737690418435946</v>
      </c>
      <c r="AD142" s="116" t="e">
        <f t="shared" ca="1" si="13"/>
        <v>#VALUE!</v>
      </c>
      <c r="AE142" s="116" t="e">
        <f t="shared" ca="1" si="14"/>
        <v>#VALUE!</v>
      </c>
      <c r="AF142" s="117" t="e">
        <f t="shared" ca="1" si="15"/>
        <v>#VALUE!</v>
      </c>
      <c r="AG142" s="128" t="e">
        <f t="shared" ca="1" si="16"/>
        <v>#VALUE!</v>
      </c>
      <c r="AH142" s="119" t="e">
        <f t="shared" ca="1" si="17"/>
        <v>#VALUE!</v>
      </c>
      <c r="AI142" s="120" t="e">
        <f t="shared" ca="1" si="18"/>
        <v>#VALUE!</v>
      </c>
      <c r="AJ142" s="121" t="e">
        <f t="shared" ca="1" si="19"/>
        <v>#VALUE!</v>
      </c>
      <c r="AK142" s="129"/>
      <c r="AL142" s="129"/>
      <c r="AM142" s="129"/>
      <c r="AN142" s="129"/>
      <c r="AO142" s="121">
        <f t="shared" si="20"/>
        <v>0</v>
      </c>
      <c r="AP142" s="121">
        <f t="shared" si="21"/>
        <v>0</v>
      </c>
      <c r="AQ142" s="131"/>
      <c r="AR142" s="131"/>
      <c r="AS142" s="132"/>
      <c r="AT142" s="131"/>
      <c r="AU142" s="131"/>
      <c r="AV142" s="131"/>
      <c r="AW142" s="131"/>
      <c r="AX142" s="131"/>
    </row>
    <row r="143" spans="1:50" ht="19.5" customHeight="1">
      <c r="A143" s="125" t="str">
        <f ca="1">Locsolieu!A138</f>
        <v>352</v>
      </c>
      <c r="B143" s="126">
        <f ca="1">Locsolieu!C138</f>
        <v>2.1890000000000001</v>
      </c>
      <c r="C143" s="106">
        <f ca="1">Locsolieu!D138*$C$4</f>
        <v>0.65241000000000005</v>
      </c>
      <c r="D143" s="107">
        <f ca="1">Locsolieu!E138*$C$4</f>
        <v>0.65241000000000005</v>
      </c>
      <c r="E143" s="127">
        <f ca="1">Locsolieu!F138</f>
        <v>2.1890000000000001</v>
      </c>
      <c r="F143" s="109">
        <v>510</v>
      </c>
      <c r="G143" s="110">
        <v>20</v>
      </c>
      <c r="H143" s="110">
        <v>30</v>
      </c>
      <c r="I143" s="110">
        <v>3</v>
      </c>
      <c r="J143" s="110">
        <f t="shared" si="26"/>
        <v>27</v>
      </c>
      <c r="K143" s="111">
        <f t="shared" ca="1" si="0"/>
        <v>29.804020100502516</v>
      </c>
      <c r="L143" s="111">
        <f t="shared" ca="1" si="1"/>
        <v>29.804020100502516</v>
      </c>
      <c r="M143" s="112" t="e">
        <f t="shared" ca="1" si="27"/>
        <v>#VALUE!</v>
      </c>
      <c r="N143" s="112" t="e">
        <f t="shared" ca="1" si="28"/>
        <v>#VALUE!</v>
      </c>
      <c r="O143" s="113">
        <f t="shared" si="2"/>
        <v>45000</v>
      </c>
      <c r="P143" s="114">
        <f t="shared" ref="P143:Q143" ca="1" si="553">0.1+0.11/(0.1+MAX((K143/$H143),(0.5-(0.01*(0.7*$F143/$H143))-0.01*$E$2)))</f>
        <v>0.2005974264705882</v>
      </c>
      <c r="Q143" s="114">
        <f t="shared" ca="1" si="553"/>
        <v>0.2005974264705882</v>
      </c>
      <c r="R143" s="113" t="e">
        <f t="shared" ca="1" si="4"/>
        <v>#VALUE!</v>
      </c>
      <c r="S143" s="113" t="e">
        <f t="shared" ca="1" si="5"/>
        <v>#VALUE!</v>
      </c>
      <c r="T143" s="115" t="e">
        <f t="shared" ca="1" si="6"/>
        <v>#VALUE!</v>
      </c>
      <c r="U143" s="115" t="e">
        <f t="shared" ca="1" si="7"/>
        <v>#VALUE!</v>
      </c>
      <c r="V143" s="116" t="e">
        <f t="shared" ref="V143:W143" ca="1" si="554">IF(T143*K143&gt;=((0.5*$H143)-$I143),((T143*K143)-(0.5*$H143)+$I143),(0.5*$H143)-(T143*K143)-$I143)</f>
        <v>#VALUE!</v>
      </c>
      <c r="W143" s="116" t="e">
        <f t="shared" ca="1" si="554"/>
        <v>#VALUE!</v>
      </c>
      <c r="X143" s="111" t="e">
        <f t="shared" ref="X143:Y143" ca="1" si="555">(T143*K143)+(0.5*$H143)-$I143</f>
        <v>#VALUE!</v>
      </c>
      <c r="Y143" s="111" t="e">
        <f t="shared" ca="1" si="555"/>
        <v>#VALUE!</v>
      </c>
      <c r="Z143" s="116">
        <f t="shared" ca="1" si="10"/>
        <v>1.5442190547742751</v>
      </c>
      <c r="AA143" s="116">
        <f t="shared" ca="1" si="11"/>
        <v>1.5442190547742751</v>
      </c>
      <c r="AB143" s="116">
        <f t="shared" ref="AB143:AC143" ca="1" si="556">($H$2+((1-$H$2)/(1+50*(K143/$H143)^2)))*$J143</f>
        <v>17.737690418435946</v>
      </c>
      <c r="AC143" s="116">
        <f t="shared" ca="1" si="556"/>
        <v>17.737690418435946</v>
      </c>
      <c r="AD143" s="116" t="e">
        <f t="shared" ca="1" si="13"/>
        <v>#VALUE!</v>
      </c>
      <c r="AE143" s="116" t="e">
        <f t="shared" ca="1" si="14"/>
        <v>#VALUE!</v>
      </c>
      <c r="AF143" s="117" t="e">
        <f t="shared" ca="1" si="15"/>
        <v>#VALUE!</v>
      </c>
      <c r="AG143" s="128" t="e">
        <f t="shared" ca="1" si="16"/>
        <v>#VALUE!</v>
      </c>
      <c r="AH143" s="119" t="e">
        <f t="shared" ca="1" si="17"/>
        <v>#VALUE!</v>
      </c>
      <c r="AI143" s="120" t="e">
        <f t="shared" ca="1" si="18"/>
        <v>#VALUE!</v>
      </c>
      <c r="AJ143" s="121" t="e">
        <f t="shared" ca="1" si="19"/>
        <v>#VALUE!</v>
      </c>
      <c r="AK143" s="129"/>
      <c r="AL143" s="129"/>
      <c r="AM143" s="129"/>
      <c r="AN143" s="129"/>
      <c r="AO143" s="121">
        <f t="shared" si="20"/>
        <v>0</v>
      </c>
      <c r="AP143" s="121">
        <f t="shared" si="21"/>
        <v>0</v>
      </c>
      <c r="AQ143" s="131"/>
      <c r="AR143" s="131"/>
      <c r="AS143" s="132"/>
      <c r="AT143" s="131"/>
      <c r="AU143" s="131"/>
      <c r="AV143" s="131"/>
      <c r="AW143" s="131"/>
      <c r="AX143" s="131"/>
    </row>
    <row r="144" spans="1:50" ht="19.5" customHeight="1">
      <c r="A144" s="125" t="str">
        <f ca="1">Locsolieu!A139</f>
        <v>352</v>
      </c>
      <c r="B144" s="126">
        <f ca="1">Locsolieu!C139</f>
        <v>2.1890000000000001</v>
      </c>
      <c r="C144" s="106">
        <f ca="1">Locsolieu!D139*$C$4</f>
        <v>0.65241000000000005</v>
      </c>
      <c r="D144" s="107">
        <f ca="1">Locsolieu!E139*$C$4</f>
        <v>0.65241000000000005</v>
      </c>
      <c r="E144" s="127">
        <f ca="1">Locsolieu!F139</f>
        <v>2.1890000000000001</v>
      </c>
      <c r="F144" s="109">
        <v>510</v>
      </c>
      <c r="G144" s="110">
        <v>20</v>
      </c>
      <c r="H144" s="110">
        <v>30</v>
      </c>
      <c r="I144" s="110">
        <v>3</v>
      </c>
      <c r="J144" s="110">
        <f t="shared" si="26"/>
        <v>27</v>
      </c>
      <c r="K144" s="111">
        <f t="shared" ca="1" si="0"/>
        <v>29.804020100502516</v>
      </c>
      <c r="L144" s="111">
        <f t="shared" ca="1" si="1"/>
        <v>29.804020100502516</v>
      </c>
      <c r="M144" s="112" t="e">
        <f t="shared" ca="1" si="27"/>
        <v>#VALUE!</v>
      </c>
      <c r="N144" s="112" t="e">
        <f t="shared" ca="1" si="28"/>
        <v>#VALUE!</v>
      </c>
      <c r="O144" s="113">
        <f t="shared" si="2"/>
        <v>45000</v>
      </c>
      <c r="P144" s="114">
        <f t="shared" ref="P144:Q144" ca="1" si="557">0.1+0.11/(0.1+MAX((K144/$H144),(0.5-(0.01*(0.7*$F144/$H144))-0.01*$E$2)))</f>
        <v>0.2005974264705882</v>
      </c>
      <c r="Q144" s="114">
        <f t="shared" ca="1" si="557"/>
        <v>0.2005974264705882</v>
      </c>
      <c r="R144" s="113" t="e">
        <f t="shared" ca="1" si="4"/>
        <v>#VALUE!</v>
      </c>
      <c r="S144" s="113" t="e">
        <f t="shared" ca="1" si="5"/>
        <v>#VALUE!</v>
      </c>
      <c r="T144" s="115" t="e">
        <f t="shared" ca="1" si="6"/>
        <v>#VALUE!</v>
      </c>
      <c r="U144" s="115" t="e">
        <f t="shared" ca="1" si="7"/>
        <v>#VALUE!</v>
      </c>
      <c r="V144" s="116" t="e">
        <f t="shared" ref="V144:W144" ca="1" si="558">IF(T144*K144&gt;=((0.5*$H144)-$I144),((T144*K144)-(0.5*$H144)+$I144),(0.5*$H144)-(T144*K144)-$I144)</f>
        <v>#VALUE!</v>
      </c>
      <c r="W144" s="116" t="e">
        <f t="shared" ca="1" si="558"/>
        <v>#VALUE!</v>
      </c>
      <c r="X144" s="111" t="e">
        <f t="shared" ref="X144:Y144" ca="1" si="559">(T144*K144)+(0.5*$H144)-$I144</f>
        <v>#VALUE!</v>
      </c>
      <c r="Y144" s="111" t="e">
        <f t="shared" ca="1" si="559"/>
        <v>#VALUE!</v>
      </c>
      <c r="Z144" s="116">
        <f t="shared" ca="1" si="10"/>
        <v>1.5442190547742751</v>
      </c>
      <c r="AA144" s="116">
        <f t="shared" ca="1" si="11"/>
        <v>1.5442190547742751</v>
      </c>
      <c r="AB144" s="116">
        <f t="shared" ref="AB144:AC144" ca="1" si="560">($H$2+((1-$H$2)/(1+50*(K144/$H144)^2)))*$J144</f>
        <v>17.737690418435946</v>
      </c>
      <c r="AC144" s="116">
        <f t="shared" ca="1" si="560"/>
        <v>17.737690418435946</v>
      </c>
      <c r="AD144" s="116" t="e">
        <f t="shared" ca="1" si="13"/>
        <v>#VALUE!</v>
      </c>
      <c r="AE144" s="116" t="e">
        <f t="shared" ca="1" si="14"/>
        <v>#VALUE!</v>
      </c>
      <c r="AF144" s="117" t="e">
        <f t="shared" ca="1" si="15"/>
        <v>#VALUE!</v>
      </c>
      <c r="AG144" s="128" t="e">
        <f t="shared" ca="1" si="16"/>
        <v>#VALUE!</v>
      </c>
      <c r="AH144" s="119" t="e">
        <f t="shared" ca="1" si="17"/>
        <v>#VALUE!</v>
      </c>
      <c r="AI144" s="120" t="e">
        <f t="shared" ca="1" si="18"/>
        <v>#VALUE!</v>
      </c>
      <c r="AJ144" s="121" t="e">
        <f t="shared" ca="1" si="19"/>
        <v>#VALUE!</v>
      </c>
      <c r="AK144" s="129"/>
      <c r="AL144" s="129"/>
      <c r="AM144" s="129"/>
      <c r="AN144" s="129"/>
      <c r="AO144" s="121">
        <f t="shared" si="20"/>
        <v>0</v>
      </c>
      <c r="AP144" s="121">
        <f t="shared" si="21"/>
        <v>0</v>
      </c>
      <c r="AQ144" s="88"/>
      <c r="AR144" s="88"/>
      <c r="AS144" s="53"/>
      <c r="AT144" s="88"/>
      <c r="AU144" s="88"/>
      <c r="AV144" s="88"/>
      <c r="AW144" s="88"/>
      <c r="AX144" s="88"/>
    </row>
    <row r="145" spans="1:50" ht="19.5" customHeight="1">
      <c r="A145" s="125" t="str">
        <f ca="1">Locsolieu!A140</f>
        <v>402</v>
      </c>
      <c r="B145" s="126">
        <f ca="1">Locsolieu!C140</f>
        <v>2.9136000000000002</v>
      </c>
      <c r="C145" s="106">
        <f ca="1">Locsolieu!D140*$C$4</f>
        <v>0.80986999999999998</v>
      </c>
      <c r="D145" s="107">
        <f ca="1">Locsolieu!E140*$C$4</f>
        <v>0.80986999999999998</v>
      </c>
      <c r="E145" s="127">
        <f ca="1">Locsolieu!F140</f>
        <v>2.9136000000000002</v>
      </c>
      <c r="F145" s="109">
        <v>510</v>
      </c>
      <c r="G145" s="110">
        <v>20</v>
      </c>
      <c r="H145" s="110">
        <v>30</v>
      </c>
      <c r="I145" s="110">
        <v>3</v>
      </c>
      <c r="J145" s="110">
        <f t="shared" si="26"/>
        <v>27</v>
      </c>
      <c r="K145" s="111">
        <f t="shared" ca="1" si="0"/>
        <v>27.796197144426138</v>
      </c>
      <c r="L145" s="111">
        <f t="shared" ca="1" si="1"/>
        <v>27.796197144426138</v>
      </c>
      <c r="M145" s="112" t="e">
        <f t="shared" ca="1" si="27"/>
        <v>#VALUE!</v>
      </c>
      <c r="N145" s="112" t="e">
        <f t="shared" ca="1" si="28"/>
        <v>#VALUE!</v>
      </c>
      <c r="O145" s="113">
        <f t="shared" si="2"/>
        <v>45000</v>
      </c>
      <c r="P145" s="114">
        <f t="shared" ref="P145:Q145" ca="1" si="561">0.1+0.11/(0.1+MAX((K145/$H145),(0.5-(0.01*(0.7*$F145/$H145))-0.01*$E$2)))</f>
        <v>0.20715608763393287</v>
      </c>
      <c r="Q145" s="114">
        <f t="shared" ca="1" si="561"/>
        <v>0.20715608763393287</v>
      </c>
      <c r="R145" s="113" t="e">
        <f t="shared" ca="1" si="4"/>
        <v>#VALUE!</v>
      </c>
      <c r="S145" s="113" t="e">
        <f t="shared" ca="1" si="5"/>
        <v>#VALUE!</v>
      </c>
      <c r="T145" s="115" t="e">
        <f t="shared" ca="1" si="6"/>
        <v>#VALUE!</v>
      </c>
      <c r="U145" s="115" t="e">
        <f t="shared" ca="1" si="7"/>
        <v>#VALUE!</v>
      </c>
      <c r="V145" s="116" t="e">
        <f t="shared" ref="V145:W145" ca="1" si="562">IF(T145*K145&gt;=((0.5*$H145)-$I145),((T145*K145)-(0.5*$H145)+$I145),(0.5*$H145)-(T145*K145)-$I145)</f>
        <v>#VALUE!</v>
      </c>
      <c r="W145" s="116" t="e">
        <f t="shared" ca="1" si="562"/>
        <v>#VALUE!</v>
      </c>
      <c r="X145" s="111" t="e">
        <f t="shared" ref="X145:Y145" ca="1" si="563">(T145*K145)+(0.5*$H145)-$I145</f>
        <v>#VALUE!</v>
      </c>
      <c r="Y145" s="111" t="e">
        <f t="shared" ca="1" si="563"/>
        <v>#VALUE!</v>
      </c>
      <c r="Z145" s="116">
        <f t="shared" ca="1" si="10"/>
        <v>2.0553844851486196</v>
      </c>
      <c r="AA145" s="116">
        <f t="shared" ca="1" si="11"/>
        <v>2.0553844851486196</v>
      </c>
      <c r="AB145" s="116">
        <f t="shared" ref="AB145:AC145" ca="1" si="564">($H$2+((1-$H$2)/(1+50*(K145/$H145)^2)))*$J145</f>
        <v>17.76514527204024</v>
      </c>
      <c r="AC145" s="116">
        <f t="shared" ca="1" si="564"/>
        <v>17.76514527204024</v>
      </c>
      <c r="AD145" s="116" t="e">
        <f t="shared" ca="1" si="13"/>
        <v>#VALUE!</v>
      </c>
      <c r="AE145" s="116" t="e">
        <f t="shared" ca="1" si="14"/>
        <v>#VALUE!</v>
      </c>
      <c r="AF145" s="117" t="e">
        <f t="shared" ca="1" si="15"/>
        <v>#VALUE!</v>
      </c>
      <c r="AG145" s="128" t="e">
        <f t="shared" ca="1" si="16"/>
        <v>#VALUE!</v>
      </c>
      <c r="AH145" s="119" t="e">
        <f t="shared" ca="1" si="17"/>
        <v>#VALUE!</v>
      </c>
      <c r="AI145" s="120" t="e">
        <f t="shared" ca="1" si="18"/>
        <v>#VALUE!</v>
      </c>
      <c r="AJ145" s="121" t="e">
        <f t="shared" ca="1" si="19"/>
        <v>#VALUE!</v>
      </c>
      <c r="AK145" s="129"/>
      <c r="AL145" s="129"/>
      <c r="AM145" s="129"/>
      <c r="AN145" s="129"/>
      <c r="AO145" s="121">
        <f t="shared" si="20"/>
        <v>0</v>
      </c>
      <c r="AP145" s="121">
        <f t="shared" si="21"/>
        <v>0</v>
      </c>
      <c r="AQ145" s="88"/>
      <c r="AR145" s="88"/>
      <c r="AS145" s="53"/>
      <c r="AT145" s="88"/>
      <c r="AU145" s="88"/>
      <c r="AV145" s="88"/>
      <c r="AW145" s="88"/>
      <c r="AX145" s="88"/>
    </row>
    <row r="146" spans="1:50" ht="19.5" customHeight="1">
      <c r="A146" s="125" t="str">
        <f ca="1">Locsolieu!A141</f>
        <v>402</v>
      </c>
      <c r="B146" s="126">
        <f ca="1">Locsolieu!C141</f>
        <v>2.9136000000000002</v>
      </c>
      <c r="C146" s="106">
        <f ca="1">Locsolieu!D141*$C$4</f>
        <v>0.80986999999999998</v>
      </c>
      <c r="D146" s="107">
        <f ca="1">Locsolieu!E141*$C$4</f>
        <v>0.80986999999999998</v>
      </c>
      <c r="E146" s="127">
        <f ca="1">Locsolieu!F141</f>
        <v>2.9136000000000002</v>
      </c>
      <c r="F146" s="109">
        <v>510</v>
      </c>
      <c r="G146" s="110">
        <v>20</v>
      </c>
      <c r="H146" s="110">
        <v>30</v>
      </c>
      <c r="I146" s="110">
        <v>3</v>
      </c>
      <c r="J146" s="110">
        <f t="shared" si="26"/>
        <v>27</v>
      </c>
      <c r="K146" s="111">
        <f t="shared" ca="1" si="0"/>
        <v>27.796197144426138</v>
      </c>
      <c r="L146" s="111">
        <f t="shared" ca="1" si="1"/>
        <v>27.796197144426138</v>
      </c>
      <c r="M146" s="112" t="e">
        <f t="shared" ca="1" si="27"/>
        <v>#VALUE!</v>
      </c>
      <c r="N146" s="112" t="e">
        <f t="shared" ca="1" si="28"/>
        <v>#VALUE!</v>
      </c>
      <c r="O146" s="113">
        <f t="shared" si="2"/>
        <v>45000</v>
      </c>
      <c r="P146" s="114">
        <f t="shared" ref="P146:Q146" ca="1" si="565">0.1+0.11/(0.1+MAX((K146/$H146),(0.5-(0.01*(0.7*$F146/$H146))-0.01*$E$2)))</f>
        <v>0.20715608763393287</v>
      </c>
      <c r="Q146" s="114">
        <f t="shared" ca="1" si="565"/>
        <v>0.20715608763393287</v>
      </c>
      <c r="R146" s="113" t="e">
        <f t="shared" ca="1" si="4"/>
        <v>#VALUE!</v>
      </c>
      <c r="S146" s="113" t="e">
        <f t="shared" ca="1" si="5"/>
        <v>#VALUE!</v>
      </c>
      <c r="T146" s="115" t="e">
        <f t="shared" ca="1" si="6"/>
        <v>#VALUE!</v>
      </c>
      <c r="U146" s="115" t="e">
        <f t="shared" ca="1" si="7"/>
        <v>#VALUE!</v>
      </c>
      <c r="V146" s="116" t="e">
        <f t="shared" ref="V146:W146" ca="1" si="566">IF(T146*K146&gt;=((0.5*$H146)-$I146),((T146*K146)-(0.5*$H146)+$I146),(0.5*$H146)-(T146*K146)-$I146)</f>
        <v>#VALUE!</v>
      </c>
      <c r="W146" s="116" t="e">
        <f t="shared" ca="1" si="566"/>
        <v>#VALUE!</v>
      </c>
      <c r="X146" s="111" t="e">
        <f t="shared" ref="X146:Y146" ca="1" si="567">(T146*K146)+(0.5*$H146)-$I146</f>
        <v>#VALUE!</v>
      </c>
      <c r="Y146" s="111" t="e">
        <f t="shared" ca="1" si="567"/>
        <v>#VALUE!</v>
      </c>
      <c r="Z146" s="116">
        <f t="shared" ca="1" si="10"/>
        <v>2.0553844851486196</v>
      </c>
      <c r="AA146" s="116">
        <f t="shared" ca="1" si="11"/>
        <v>2.0553844851486196</v>
      </c>
      <c r="AB146" s="116">
        <f t="shared" ref="AB146:AC146" ca="1" si="568">($H$2+((1-$H$2)/(1+50*(K146/$H146)^2)))*$J146</f>
        <v>17.76514527204024</v>
      </c>
      <c r="AC146" s="116">
        <f t="shared" ca="1" si="568"/>
        <v>17.76514527204024</v>
      </c>
      <c r="AD146" s="116" t="e">
        <f t="shared" ca="1" si="13"/>
        <v>#VALUE!</v>
      </c>
      <c r="AE146" s="116" t="e">
        <f t="shared" ca="1" si="14"/>
        <v>#VALUE!</v>
      </c>
      <c r="AF146" s="117" t="e">
        <f t="shared" ca="1" si="15"/>
        <v>#VALUE!</v>
      </c>
      <c r="AG146" s="128" t="e">
        <f t="shared" ca="1" si="16"/>
        <v>#VALUE!</v>
      </c>
      <c r="AH146" s="119" t="e">
        <f t="shared" ca="1" si="17"/>
        <v>#VALUE!</v>
      </c>
      <c r="AI146" s="120" t="e">
        <f t="shared" ca="1" si="18"/>
        <v>#VALUE!</v>
      </c>
      <c r="AJ146" s="121" t="e">
        <f t="shared" ca="1" si="19"/>
        <v>#VALUE!</v>
      </c>
      <c r="AK146" s="129"/>
      <c r="AL146" s="129"/>
      <c r="AM146" s="129"/>
      <c r="AN146" s="129"/>
      <c r="AO146" s="121">
        <f t="shared" si="20"/>
        <v>0</v>
      </c>
      <c r="AP146" s="121">
        <f t="shared" si="21"/>
        <v>0</v>
      </c>
      <c r="AQ146" s="88"/>
      <c r="AR146" s="88"/>
      <c r="AS146" s="53"/>
      <c r="AT146" s="88"/>
      <c r="AU146" s="88"/>
      <c r="AV146" s="88"/>
      <c r="AW146" s="88"/>
      <c r="AX146" s="88"/>
    </row>
    <row r="147" spans="1:50" ht="19.5" customHeight="1">
      <c r="A147" s="125" t="str">
        <f ca="1">Locsolieu!A142</f>
        <v>404</v>
      </c>
      <c r="B147" s="126">
        <f ca="1">Locsolieu!C142</f>
        <v>2.8359000000000001</v>
      </c>
      <c r="C147" s="106">
        <f ca="1">Locsolieu!D142*$C$4</f>
        <v>1.05274</v>
      </c>
      <c r="D147" s="107">
        <f ca="1">Locsolieu!E142*$C$4</f>
        <v>1.05274</v>
      </c>
      <c r="E147" s="127">
        <f ca="1">Locsolieu!F142</f>
        <v>2.8359000000000001</v>
      </c>
      <c r="F147" s="109">
        <v>510</v>
      </c>
      <c r="G147" s="110">
        <v>20</v>
      </c>
      <c r="H147" s="110">
        <v>30</v>
      </c>
      <c r="I147" s="110">
        <v>3</v>
      </c>
      <c r="J147" s="110">
        <f t="shared" si="26"/>
        <v>27</v>
      </c>
      <c r="K147" s="111">
        <f t="shared" ca="1" si="0"/>
        <v>37.121901336436402</v>
      </c>
      <c r="L147" s="111">
        <f t="shared" ca="1" si="1"/>
        <v>37.121901336436402</v>
      </c>
      <c r="M147" s="112" t="e">
        <f t="shared" ca="1" si="27"/>
        <v>#VALUE!</v>
      </c>
      <c r="N147" s="112" t="e">
        <f t="shared" ca="1" si="28"/>
        <v>#VALUE!</v>
      </c>
      <c r="O147" s="113">
        <f t="shared" si="2"/>
        <v>45000</v>
      </c>
      <c r="P147" s="114">
        <f t="shared" ref="P147:Q147" ca="1" si="569">0.1+0.11/(0.1+MAX((K147/$H147),(0.5-(0.01*(0.7*$F147/$H147))-0.01*$E$2)))</f>
        <v>0.18224934238106832</v>
      </c>
      <c r="Q147" s="114">
        <f t="shared" ca="1" si="569"/>
        <v>0.18224934238106832</v>
      </c>
      <c r="R147" s="113" t="e">
        <f t="shared" ca="1" si="4"/>
        <v>#VALUE!</v>
      </c>
      <c r="S147" s="113" t="e">
        <f t="shared" ca="1" si="5"/>
        <v>#VALUE!</v>
      </c>
      <c r="T147" s="115" t="e">
        <f t="shared" ca="1" si="6"/>
        <v>#VALUE!</v>
      </c>
      <c r="U147" s="115" t="e">
        <f t="shared" ca="1" si="7"/>
        <v>#VALUE!</v>
      </c>
      <c r="V147" s="116" t="e">
        <f t="shared" ref="V147:W147" ca="1" si="570">IF(T147*K147&gt;=((0.5*$H147)-$I147),((T147*K147)-(0.5*$H147)+$I147),(0.5*$H147)-(T147*K147)-$I147)</f>
        <v>#VALUE!</v>
      </c>
      <c r="W147" s="116" t="e">
        <f t="shared" ca="1" si="570"/>
        <v>#VALUE!</v>
      </c>
      <c r="X147" s="111" t="e">
        <f t="shared" ref="X147:Y147" ca="1" si="571">(T147*K147)+(0.5*$H147)-$I147</f>
        <v>#VALUE!</v>
      </c>
      <c r="Y147" s="111" t="e">
        <f t="shared" ca="1" si="571"/>
        <v>#VALUE!</v>
      </c>
      <c r="Z147" s="116">
        <f t="shared" ca="1" si="10"/>
        <v>2.000571410431415</v>
      </c>
      <c r="AA147" s="116">
        <f t="shared" ca="1" si="11"/>
        <v>2.000571410431415</v>
      </c>
      <c r="AB147" s="116">
        <f t="shared" ref="AB147:AC147" ca="1" si="572">($H$2+((1-$H$2)/(1+50*(K147/$H147)^2)))*$J147</f>
        <v>17.671845033906088</v>
      </c>
      <c r="AC147" s="116">
        <f t="shared" ca="1" si="572"/>
        <v>17.671845033906088</v>
      </c>
      <c r="AD147" s="116" t="e">
        <f t="shared" ca="1" si="13"/>
        <v>#VALUE!</v>
      </c>
      <c r="AE147" s="116" t="e">
        <f t="shared" ca="1" si="14"/>
        <v>#VALUE!</v>
      </c>
      <c r="AF147" s="117" t="e">
        <f t="shared" ca="1" si="15"/>
        <v>#VALUE!</v>
      </c>
      <c r="AG147" s="128" t="e">
        <f t="shared" ca="1" si="16"/>
        <v>#VALUE!</v>
      </c>
      <c r="AH147" s="119" t="e">
        <f t="shared" ca="1" si="17"/>
        <v>#VALUE!</v>
      </c>
      <c r="AI147" s="120" t="e">
        <f t="shared" ca="1" si="18"/>
        <v>#VALUE!</v>
      </c>
      <c r="AJ147" s="121" t="e">
        <f t="shared" ca="1" si="19"/>
        <v>#VALUE!</v>
      </c>
      <c r="AK147" s="129"/>
      <c r="AL147" s="129"/>
      <c r="AM147" s="129"/>
      <c r="AN147" s="129"/>
      <c r="AO147" s="121">
        <f t="shared" si="20"/>
        <v>0</v>
      </c>
      <c r="AP147" s="121">
        <f t="shared" si="21"/>
        <v>0</v>
      </c>
      <c r="AQ147" s="88"/>
      <c r="AR147" s="88"/>
      <c r="AS147" s="53"/>
      <c r="AT147" s="88"/>
      <c r="AU147" s="88"/>
      <c r="AV147" s="88"/>
      <c r="AW147" s="88"/>
      <c r="AX147" s="88"/>
    </row>
    <row r="148" spans="1:50" ht="19.5" customHeight="1">
      <c r="A148" s="125" t="str">
        <f ca="1">Locsolieu!A143</f>
        <v>405</v>
      </c>
      <c r="B148" s="126">
        <f ca="1">Locsolieu!C143</f>
        <v>5.2866999999999997</v>
      </c>
      <c r="C148" s="106">
        <f ca="1">Locsolieu!D143*$C$4</f>
        <v>0.43851000000000001</v>
      </c>
      <c r="D148" s="107">
        <f ca="1">Locsolieu!E143*$C$4</f>
        <v>0.43851000000000001</v>
      </c>
      <c r="E148" s="127">
        <f ca="1">Locsolieu!F143</f>
        <v>5.2866999999999997</v>
      </c>
      <c r="F148" s="109">
        <v>510</v>
      </c>
      <c r="G148" s="110">
        <v>20</v>
      </c>
      <c r="H148" s="110">
        <v>30</v>
      </c>
      <c r="I148" s="110">
        <v>3</v>
      </c>
      <c r="J148" s="110">
        <f t="shared" si="26"/>
        <v>27</v>
      </c>
      <c r="K148" s="111">
        <f t="shared" ca="1" si="0"/>
        <v>8.2945883065050037</v>
      </c>
      <c r="L148" s="111">
        <f t="shared" ca="1" si="1"/>
        <v>8.2945883065050037</v>
      </c>
      <c r="M148" s="112" t="e">
        <f t="shared" ca="1" si="27"/>
        <v>#VALUE!</v>
      </c>
      <c r="N148" s="112" t="e">
        <f t="shared" ca="1" si="28"/>
        <v>#VALUE!</v>
      </c>
      <c r="O148" s="113">
        <f t="shared" si="2"/>
        <v>45000</v>
      </c>
      <c r="P148" s="114">
        <f t="shared" ref="P148:Q148" ca="1" si="573">0.1+0.11/(0.1+MAX((K148/$H148),(0.5-(0.01*(0.7*$F148/$H148))-0.01*$E$2)))</f>
        <v>0.37777777777777777</v>
      </c>
      <c r="Q148" s="114">
        <f t="shared" ca="1" si="573"/>
        <v>0.37777777777777777</v>
      </c>
      <c r="R148" s="113" t="e">
        <f t="shared" ca="1" si="4"/>
        <v>#VALUE!</v>
      </c>
      <c r="S148" s="113" t="e">
        <f t="shared" ca="1" si="5"/>
        <v>#VALUE!</v>
      </c>
      <c r="T148" s="115" t="e">
        <f t="shared" ca="1" si="6"/>
        <v>#VALUE!</v>
      </c>
      <c r="U148" s="115" t="e">
        <f t="shared" ca="1" si="7"/>
        <v>#VALUE!</v>
      </c>
      <c r="V148" s="116" t="e">
        <f t="shared" ref="V148:W148" ca="1" si="574">IF(T148*K148&gt;=((0.5*$H148)-$I148),((T148*K148)-(0.5*$H148)+$I148),(0.5*$H148)-(T148*K148)-$I148)</f>
        <v>#VALUE!</v>
      </c>
      <c r="W148" s="116" t="e">
        <f t="shared" ca="1" si="574"/>
        <v>#VALUE!</v>
      </c>
      <c r="X148" s="111" t="e">
        <f t="shared" ref="X148:Y148" ca="1" si="575">(T148*K148)+(0.5*$H148)-$I148</f>
        <v>#VALUE!</v>
      </c>
      <c r="Y148" s="111" t="e">
        <f t="shared" ca="1" si="575"/>
        <v>#VALUE!</v>
      </c>
      <c r="Z148" s="116">
        <f t="shared" ca="1" si="10"/>
        <v>3.7294759601987941</v>
      </c>
      <c r="AA148" s="116">
        <f t="shared" ca="1" si="11"/>
        <v>3.7294759601987941</v>
      </c>
      <c r="AB148" s="116">
        <f t="shared" ref="AB148:AC148" ca="1" si="576">($H$2+((1-$H$2)/(1+50*(K148/$H148)^2)))*$J148</f>
        <v>19.509673012925997</v>
      </c>
      <c r="AC148" s="116">
        <f t="shared" ca="1" si="576"/>
        <v>19.509673012925997</v>
      </c>
      <c r="AD148" s="116" t="e">
        <f t="shared" ca="1" si="13"/>
        <v>#VALUE!</v>
      </c>
      <c r="AE148" s="116" t="e">
        <f t="shared" ca="1" si="14"/>
        <v>#VALUE!</v>
      </c>
      <c r="AF148" s="117" t="e">
        <f t="shared" ca="1" si="15"/>
        <v>#VALUE!</v>
      </c>
      <c r="AG148" s="128" t="e">
        <f t="shared" ca="1" si="16"/>
        <v>#VALUE!</v>
      </c>
      <c r="AH148" s="119" t="e">
        <f t="shared" ca="1" si="17"/>
        <v>#VALUE!</v>
      </c>
      <c r="AI148" s="120" t="e">
        <f t="shared" ca="1" si="18"/>
        <v>#VALUE!</v>
      </c>
      <c r="AJ148" s="121" t="e">
        <f t="shared" ca="1" si="19"/>
        <v>#VALUE!</v>
      </c>
      <c r="AK148" s="129"/>
      <c r="AL148" s="129"/>
      <c r="AM148" s="129"/>
      <c r="AN148" s="129"/>
      <c r="AO148" s="121">
        <f t="shared" si="20"/>
        <v>0</v>
      </c>
      <c r="AP148" s="121">
        <f t="shared" si="21"/>
        <v>0</v>
      </c>
      <c r="AQ148" s="88"/>
      <c r="AR148" s="88"/>
      <c r="AS148" s="53"/>
      <c r="AT148" s="88"/>
      <c r="AU148" s="88"/>
      <c r="AV148" s="88"/>
      <c r="AW148" s="88"/>
      <c r="AX148" s="88"/>
    </row>
    <row r="149" spans="1:50" ht="19.5" customHeight="1">
      <c r="A149" s="125" t="str">
        <f ca="1">Locsolieu!A144</f>
        <v>405</v>
      </c>
      <c r="B149" s="126">
        <f ca="1">Locsolieu!C144</f>
        <v>5.2866999999999997</v>
      </c>
      <c r="C149" s="106">
        <f ca="1">Locsolieu!D144*$C$4</f>
        <v>0.43851000000000001</v>
      </c>
      <c r="D149" s="107">
        <f ca="1">Locsolieu!E144*$C$4</f>
        <v>0.43851000000000001</v>
      </c>
      <c r="E149" s="127">
        <f ca="1">Locsolieu!F144</f>
        <v>5.2866999999999997</v>
      </c>
      <c r="F149" s="109">
        <v>510</v>
      </c>
      <c r="G149" s="110">
        <v>20</v>
      </c>
      <c r="H149" s="110">
        <v>30</v>
      </c>
      <c r="I149" s="110">
        <v>3</v>
      </c>
      <c r="J149" s="110">
        <f t="shared" si="26"/>
        <v>27</v>
      </c>
      <c r="K149" s="111">
        <f t="shared" ca="1" si="0"/>
        <v>8.2945883065050037</v>
      </c>
      <c r="L149" s="111">
        <f t="shared" ca="1" si="1"/>
        <v>8.2945883065050037</v>
      </c>
      <c r="M149" s="112" t="e">
        <f t="shared" ca="1" si="27"/>
        <v>#VALUE!</v>
      </c>
      <c r="N149" s="112" t="e">
        <f t="shared" ca="1" si="28"/>
        <v>#VALUE!</v>
      </c>
      <c r="O149" s="113">
        <f t="shared" si="2"/>
        <v>45000</v>
      </c>
      <c r="P149" s="114">
        <f t="shared" ref="P149:Q149" ca="1" si="577">0.1+0.11/(0.1+MAX((K149/$H149),(0.5-(0.01*(0.7*$F149/$H149))-0.01*$E$2)))</f>
        <v>0.37777777777777777</v>
      </c>
      <c r="Q149" s="114">
        <f t="shared" ca="1" si="577"/>
        <v>0.37777777777777777</v>
      </c>
      <c r="R149" s="113" t="e">
        <f t="shared" ca="1" si="4"/>
        <v>#VALUE!</v>
      </c>
      <c r="S149" s="113" t="e">
        <f t="shared" ca="1" si="5"/>
        <v>#VALUE!</v>
      </c>
      <c r="T149" s="115" t="e">
        <f t="shared" ca="1" si="6"/>
        <v>#VALUE!</v>
      </c>
      <c r="U149" s="115" t="e">
        <f t="shared" ca="1" si="7"/>
        <v>#VALUE!</v>
      </c>
      <c r="V149" s="116" t="e">
        <f t="shared" ref="V149:W149" ca="1" si="578">IF(T149*K149&gt;=((0.5*$H149)-$I149),((T149*K149)-(0.5*$H149)+$I149),(0.5*$H149)-(T149*K149)-$I149)</f>
        <v>#VALUE!</v>
      </c>
      <c r="W149" s="116" t="e">
        <f t="shared" ca="1" si="578"/>
        <v>#VALUE!</v>
      </c>
      <c r="X149" s="111" t="e">
        <f t="shared" ref="X149:Y149" ca="1" si="579">(T149*K149)+(0.5*$H149)-$I149</f>
        <v>#VALUE!</v>
      </c>
      <c r="Y149" s="111" t="e">
        <f t="shared" ca="1" si="579"/>
        <v>#VALUE!</v>
      </c>
      <c r="Z149" s="116">
        <f t="shared" ca="1" si="10"/>
        <v>3.7294759601987941</v>
      </c>
      <c r="AA149" s="116">
        <f t="shared" ca="1" si="11"/>
        <v>3.7294759601987941</v>
      </c>
      <c r="AB149" s="116">
        <f t="shared" ref="AB149:AC149" ca="1" si="580">($H$2+((1-$H$2)/(1+50*(K149/$H149)^2)))*$J149</f>
        <v>19.509673012925997</v>
      </c>
      <c r="AC149" s="116">
        <f t="shared" ca="1" si="580"/>
        <v>19.509673012925997</v>
      </c>
      <c r="AD149" s="116" t="e">
        <f t="shared" ca="1" si="13"/>
        <v>#VALUE!</v>
      </c>
      <c r="AE149" s="116" t="e">
        <f t="shared" ca="1" si="14"/>
        <v>#VALUE!</v>
      </c>
      <c r="AF149" s="117" t="e">
        <f t="shared" ca="1" si="15"/>
        <v>#VALUE!</v>
      </c>
      <c r="AG149" s="128" t="e">
        <f t="shared" ca="1" si="16"/>
        <v>#VALUE!</v>
      </c>
      <c r="AH149" s="119" t="e">
        <f t="shared" ca="1" si="17"/>
        <v>#VALUE!</v>
      </c>
      <c r="AI149" s="120" t="e">
        <f t="shared" ca="1" si="18"/>
        <v>#VALUE!</v>
      </c>
      <c r="AJ149" s="121" t="e">
        <f t="shared" ca="1" si="19"/>
        <v>#VALUE!</v>
      </c>
      <c r="AK149" s="129"/>
      <c r="AL149" s="129"/>
      <c r="AM149" s="129"/>
      <c r="AN149" s="129"/>
      <c r="AO149" s="121">
        <f t="shared" si="20"/>
        <v>0</v>
      </c>
      <c r="AP149" s="121">
        <f t="shared" si="21"/>
        <v>0</v>
      </c>
      <c r="AQ149" s="88"/>
      <c r="AR149" s="88"/>
      <c r="AS149" s="53"/>
      <c r="AT149" s="88"/>
      <c r="AU149" s="88"/>
      <c r="AV149" s="88"/>
      <c r="AW149" s="88"/>
      <c r="AX149" s="88"/>
    </row>
    <row r="150" spans="1:50" ht="19.5" customHeight="1">
      <c r="A150" s="125" t="str">
        <f ca="1">Locsolieu!A145</f>
        <v>406</v>
      </c>
      <c r="B150" s="126">
        <f ca="1">Locsolieu!C145</f>
        <v>1.6359999999999999</v>
      </c>
      <c r="C150" s="106">
        <f ca="1">Locsolieu!D145*$C$4</f>
        <v>7.8960000000000002E-2</v>
      </c>
      <c r="D150" s="107">
        <f ca="1">Locsolieu!E145*$C$4</f>
        <v>0.38135000000000002</v>
      </c>
      <c r="E150" s="127">
        <f ca="1">Locsolieu!F145</f>
        <v>1.6359999999999999</v>
      </c>
      <c r="F150" s="109">
        <v>510</v>
      </c>
      <c r="G150" s="110">
        <v>20</v>
      </c>
      <c r="H150" s="110">
        <v>30</v>
      </c>
      <c r="I150" s="110">
        <v>3</v>
      </c>
      <c r="J150" s="110">
        <f t="shared" si="26"/>
        <v>27</v>
      </c>
      <c r="K150" s="111">
        <f t="shared" ca="1" si="0"/>
        <v>4.826405867970661</v>
      </c>
      <c r="L150" s="111">
        <f t="shared" ca="1" si="1"/>
        <v>23.309902200488999</v>
      </c>
      <c r="M150" s="112" t="e">
        <f t="shared" ca="1" si="27"/>
        <v>#VALUE!</v>
      </c>
      <c r="N150" s="112" t="e">
        <f t="shared" ca="1" si="28"/>
        <v>#VALUE!</v>
      </c>
      <c r="O150" s="113">
        <f t="shared" si="2"/>
        <v>45000</v>
      </c>
      <c r="P150" s="114">
        <f t="shared" ref="P150:Q150" ca="1" si="581">0.1+0.11/(0.1+MAX((K150/$H150),(0.5-(0.01*(0.7*$F150/$H150))-0.01*$E$2)))</f>
        <v>0.37777777777777777</v>
      </c>
      <c r="Q150" s="114">
        <f t="shared" ca="1" si="581"/>
        <v>0.22542806031178125</v>
      </c>
      <c r="R150" s="113" t="e">
        <f t="shared" ca="1" si="4"/>
        <v>#VALUE!</v>
      </c>
      <c r="S150" s="113" t="e">
        <f t="shared" ca="1" si="5"/>
        <v>#VALUE!</v>
      </c>
      <c r="T150" s="115" t="e">
        <f t="shared" ca="1" si="6"/>
        <v>#VALUE!</v>
      </c>
      <c r="U150" s="115" t="e">
        <f t="shared" ca="1" si="7"/>
        <v>#VALUE!</v>
      </c>
      <c r="V150" s="116" t="e">
        <f t="shared" ref="V150:W150" ca="1" si="582">IF(T150*K150&gt;=((0.5*$H150)-$I150),((T150*K150)-(0.5*$H150)+$I150),(0.5*$H150)-(T150*K150)-$I150)</f>
        <v>#VALUE!</v>
      </c>
      <c r="W150" s="116" t="e">
        <f t="shared" ca="1" si="582"/>
        <v>#VALUE!</v>
      </c>
      <c r="X150" s="111" t="e">
        <f t="shared" ref="X150:Y150" ca="1" si="583">(T150*K150)+(0.5*$H150)-$I150</f>
        <v>#VALUE!</v>
      </c>
      <c r="Y150" s="111" t="e">
        <f t="shared" ca="1" si="583"/>
        <v>#VALUE!</v>
      </c>
      <c r="Z150" s="116">
        <f t="shared" ca="1" si="10"/>
        <v>1.1541079824626379</v>
      </c>
      <c r="AA150" s="116">
        <f t="shared" ca="1" si="11"/>
        <v>1.1541079824626379</v>
      </c>
      <c r="AB150" s="116">
        <f t="shared" ref="AB150:AC150" ca="1" si="584">($H$2+((1-$H$2)/(1+50*(K150/$H150)^2)))*$J150</f>
        <v>21.669223192439084</v>
      </c>
      <c r="AC150" s="116">
        <f t="shared" ca="1" si="584"/>
        <v>17.853018674927462</v>
      </c>
      <c r="AD150" s="116" t="e">
        <f t="shared" ca="1" si="13"/>
        <v>#VALUE!</v>
      </c>
      <c r="AE150" s="116" t="e">
        <f t="shared" ca="1" si="14"/>
        <v>#VALUE!</v>
      </c>
      <c r="AF150" s="117" t="e">
        <f t="shared" ca="1" si="15"/>
        <v>#VALUE!</v>
      </c>
      <c r="AG150" s="128" t="e">
        <f t="shared" ca="1" si="16"/>
        <v>#VALUE!</v>
      </c>
      <c r="AH150" s="119" t="e">
        <f t="shared" ca="1" si="17"/>
        <v>#VALUE!</v>
      </c>
      <c r="AI150" s="120" t="e">
        <f t="shared" ca="1" si="18"/>
        <v>#VALUE!</v>
      </c>
      <c r="AJ150" s="121" t="e">
        <f t="shared" ca="1" si="19"/>
        <v>#VALUE!</v>
      </c>
      <c r="AK150" s="129"/>
      <c r="AL150" s="129"/>
      <c r="AM150" s="129"/>
      <c r="AN150" s="129"/>
      <c r="AO150" s="121">
        <f t="shared" si="20"/>
        <v>0</v>
      </c>
      <c r="AP150" s="121">
        <f t="shared" si="21"/>
        <v>0</v>
      </c>
      <c r="AQ150" s="88"/>
      <c r="AR150" s="88"/>
      <c r="AS150" s="53"/>
      <c r="AT150" s="88"/>
      <c r="AU150" s="88"/>
      <c r="AV150" s="88"/>
      <c r="AW150" s="88"/>
      <c r="AX150" s="88"/>
    </row>
    <row r="151" spans="1:50" ht="19.5" customHeight="1">
      <c r="A151" s="125" t="str">
        <f ca="1">Locsolieu!A146</f>
        <v>406</v>
      </c>
      <c r="B151" s="126">
        <f ca="1">Locsolieu!C146</f>
        <v>1.6359999999999999</v>
      </c>
      <c r="C151" s="106">
        <f ca="1">Locsolieu!D146*$C$4</f>
        <v>7.8960000000000002E-2</v>
      </c>
      <c r="D151" s="107">
        <f ca="1">Locsolieu!E146*$C$4</f>
        <v>0.38135000000000002</v>
      </c>
      <c r="E151" s="127">
        <f ca="1">Locsolieu!F146</f>
        <v>1.6359999999999999</v>
      </c>
      <c r="F151" s="109">
        <v>510</v>
      </c>
      <c r="G151" s="110">
        <v>20</v>
      </c>
      <c r="H151" s="110">
        <v>30</v>
      </c>
      <c r="I151" s="110">
        <v>3</v>
      </c>
      <c r="J151" s="110">
        <f t="shared" si="26"/>
        <v>27</v>
      </c>
      <c r="K151" s="111">
        <f t="shared" ca="1" si="0"/>
        <v>4.826405867970661</v>
      </c>
      <c r="L151" s="111">
        <f t="shared" ca="1" si="1"/>
        <v>23.309902200488999</v>
      </c>
      <c r="M151" s="112" t="e">
        <f t="shared" ca="1" si="27"/>
        <v>#VALUE!</v>
      </c>
      <c r="N151" s="112" t="e">
        <f t="shared" ca="1" si="28"/>
        <v>#VALUE!</v>
      </c>
      <c r="O151" s="113">
        <f t="shared" si="2"/>
        <v>45000</v>
      </c>
      <c r="P151" s="114">
        <f t="shared" ref="P151:Q151" ca="1" si="585">0.1+0.11/(0.1+MAX((K151/$H151),(0.5-(0.01*(0.7*$F151/$H151))-0.01*$E$2)))</f>
        <v>0.37777777777777777</v>
      </c>
      <c r="Q151" s="114">
        <f t="shared" ca="1" si="585"/>
        <v>0.22542806031178125</v>
      </c>
      <c r="R151" s="113" t="e">
        <f t="shared" ca="1" si="4"/>
        <v>#VALUE!</v>
      </c>
      <c r="S151" s="113" t="e">
        <f t="shared" ca="1" si="5"/>
        <v>#VALUE!</v>
      </c>
      <c r="T151" s="115" t="e">
        <f t="shared" ca="1" si="6"/>
        <v>#VALUE!</v>
      </c>
      <c r="U151" s="115" t="e">
        <f t="shared" ca="1" si="7"/>
        <v>#VALUE!</v>
      </c>
      <c r="V151" s="116" t="e">
        <f t="shared" ref="V151:W151" ca="1" si="586">IF(T151*K151&gt;=((0.5*$H151)-$I151),((T151*K151)-(0.5*$H151)+$I151),(0.5*$H151)-(T151*K151)-$I151)</f>
        <v>#VALUE!</v>
      </c>
      <c r="W151" s="116" t="e">
        <f t="shared" ca="1" si="586"/>
        <v>#VALUE!</v>
      </c>
      <c r="X151" s="111" t="e">
        <f t="shared" ref="X151:Y151" ca="1" si="587">(T151*K151)+(0.5*$H151)-$I151</f>
        <v>#VALUE!</v>
      </c>
      <c r="Y151" s="111" t="e">
        <f t="shared" ca="1" si="587"/>
        <v>#VALUE!</v>
      </c>
      <c r="Z151" s="116">
        <f t="shared" ca="1" si="10"/>
        <v>1.1541079824626379</v>
      </c>
      <c r="AA151" s="116">
        <f t="shared" ca="1" si="11"/>
        <v>1.1541079824626379</v>
      </c>
      <c r="AB151" s="116">
        <f t="shared" ref="AB151:AC151" ca="1" si="588">($H$2+((1-$H$2)/(1+50*(K151/$H151)^2)))*$J151</f>
        <v>21.669223192439084</v>
      </c>
      <c r="AC151" s="116">
        <f t="shared" ca="1" si="588"/>
        <v>17.853018674927462</v>
      </c>
      <c r="AD151" s="116" t="e">
        <f t="shared" ca="1" si="13"/>
        <v>#VALUE!</v>
      </c>
      <c r="AE151" s="116" t="e">
        <f t="shared" ca="1" si="14"/>
        <v>#VALUE!</v>
      </c>
      <c r="AF151" s="117" t="e">
        <f t="shared" ca="1" si="15"/>
        <v>#VALUE!</v>
      </c>
      <c r="AG151" s="128" t="e">
        <f t="shared" ca="1" si="16"/>
        <v>#VALUE!</v>
      </c>
      <c r="AH151" s="119" t="e">
        <f t="shared" ca="1" si="17"/>
        <v>#VALUE!</v>
      </c>
      <c r="AI151" s="120" t="e">
        <f t="shared" ca="1" si="18"/>
        <v>#VALUE!</v>
      </c>
      <c r="AJ151" s="121" t="e">
        <f t="shared" ca="1" si="19"/>
        <v>#VALUE!</v>
      </c>
      <c r="AK151" s="129"/>
      <c r="AL151" s="129"/>
      <c r="AM151" s="129"/>
      <c r="AN151" s="129"/>
      <c r="AO151" s="121">
        <f t="shared" si="20"/>
        <v>0</v>
      </c>
      <c r="AP151" s="121">
        <f t="shared" si="21"/>
        <v>0</v>
      </c>
      <c r="AQ151" s="88"/>
      <c r="AR151" s="88"/>
      <c r="AS151" s="53"/>
      <c r="AT151" s="88"/>
      <c r="AU151" s="88"/>
      <c r="AV151" s="88"/>
      <c r="AW151" s="88"/>
      <c r="AX151" s="88"/>
    </row>
    <row r="152" spans="1:50" ht="19.5" customHeight="1">
      <c r="A152" s="125" t="str">
        <f ca="1">Locsolieu!A147</f>
        <v>407</v>
      </c>
      <c r="B152" s="126">
        <f ca="1">Locsolieu!C147</f>
        <v>1.6277999999999999</v>
      </c>
      <c r="C152" s="106">
        <f ca="1">Locsolieu!D147*$C$4</f>
        <v>0.50749</v>
      </c>
      <c r="D152" s="107">
        <f ca="1">Locsolieu!E147*$C$4</f>
        <v>0.50749</v>
      </c>
      <c r="E152" s="127">
        <f ca="1">Locsolieu!F147</f>
        <v>1.6277999999999999</v>
      </c>
      <c r="F152" s="109">
        <v>510</v>
      </c>
      <c r="G152" s="110">
        <v>20</v>
      </c>
      <c r="H152" s="110">
        <v>30</v>
      </c>
      <c r="I152" s="110">
        <v>3</v>
      </c>
      <c r="J152" s="110">
        <f t="shared" si="26"/>
        <v>27</v>
      </c>
      <c r="K152" s="111">
        <f t="shared" ca="1" si="0"/>
        <v>31.176434451406809</v>
      </c>
      <c r="L152" s="111">
        <f t="shared" ca="1" si="1"/>
        <v>31.176434451406809</v>
      </c>
      <c r="M152" s="112" t="e">
        <f t="shared" ca="1" si="27"/>
        <v>#VALUE!</v>
      </c>
      <c r="N152" s="112" t="e">
        <f t="shared" ca="1" si="28"/>
        <v>#VALUE!</v>
      </c>
      <c r="O152" s="113">
        <f t="shared" si="2"/>
        <v>45000</v>
      </c>
      <c r="P152" s="114">
        <f t="shared" ref="P152:Q152" ca="1" si="589">0.1+0.11/(0.1+MAX((K152/$H152),(0.5-(0.01*(0.7*$F152/$H152))-0.01*$E$2)))</f>
        <v>0.19655776130456354</v>
      </c>
      <c r="Q152" s="114">
        <f t="shared" ca="1" si="589"/>
        <v>0.19655776130456354</v>
      </c>
      <c r="R152" s="113" t="e">
        <f t="shared" ca="1" si="4"/>
        <v>#VALUE!</v>
      </c>
      <c r="S152" s="113" t="e">
        <f t="shared" ca="1" si="5"/>
        <v>#VALUE!</v>
      </c>
      <c r="T152" s="115" t="e">
        <f t="shared" ca="1" si="6"/>
        <v>#VALUE!</v>
      </c>
      <c r="U152" s="115" t="e">
        <f t="shared" ca="1" si="7"/>
        <v>#VALUE!</v>
      </c>
      <c r="V152" s="116" t="e">
        <f t="shared" ref="V152:W152" ca="1" si="590">IF(T152*K152&gt;=((0.5*$H152)-$I152),((T152*K152)-(0.5*$H152)+$I152),(0.5*$H152)-(T152*K152)-$I152)</f>
        <v>#VALUE!</v>
      </c>
      <c r="W152" s="116" t="e">
        <f t="shared" ca="1" si="590"/>
        <v>#VALUE!</v>
      </c>
      <c r="X152" s="111" t="e">
        <f t="shared" ref="X152:Y152" ca="1" si="591">(T152*K152)+(0.5*$H152)-$I152</f>
        <v>#VALUE!</v>
      </c>
      <c r="Y152" s="111" t="e">
        <f t="shared" ca="1" si="591"/>
        <v>#VALUE!</v>
      </c>
      <c r="Z152" s="116">
        <f t="shared" ca="1" si="10"/>
        <v>1.1483233336507834</v>
      </c>
      <c r="AA152" s="116">
        <f t="shared" ca="1" si="11"/>
        <v>1.1483233336507834</v>
      </c>
      <c r="AB152" s="116">
        <f t="shared" ref="AB152:AC152" ca="1" si="592">($H$2+((1-$H$2)/(1+50*(K152/$H152)^2)))*$J152</f>
        <v>17.721823377288008</v>
      </c>
      <c r="AC152" s="116">
        <f t="shared" ca="1" si="592"/>
        <v>17.721823377288008</v>
      </c>
      <c r="AD152" s="116" t="e">
        <f t="shared" ca="1" si="13"/>
        <v>#VALUE!</v>
      </c>
      <c r="AE152" s="116" t="e">
        <f t="shared" ca="1" si="14"/>
        <v>#VALUE!</v>
      </c>
      <c r="AF152" s="117" t="e">
        <f t="shared" ca="1" si="15"/>
        <v>#VALUE!</v>
      </c>
      <c r="AG152" s="128" t="e">
        <f t="shared" ca="1" si="16"/>
        <v>#VALUE!</v>
      </c>
      <c r="AH152" s="119" t="e">
        <f t="shared" ca="1" si="17"/>
        <v>#VALUE!</v>
      </c>
      <c r="AI152" s="120" t="e">
        <f t="shared" ca="1" si="18"/>
        <v>#VALUE!</v>
      </c>
      <c r="AJ152" s="121" t="e">
        <f t="shared" ca="1" si="19"/>
        <v>#VALUE!</v>
      </c>
      <c r="AK152" s="129"/>
      <c r="AL152" s="129"/>
      <c r="AM152" s="129"/>
      <c r="AN152" s="129"/>
      <c r="AO152" s="121">
        <f t="shared" si="20"/>
        <v>0</v>
      </c>
      <c r="AP152" s="121">
        <f t="shared" si="21"/>
        <v>0</v>
      </c>
      <c r="AQ152" s="88"/>
      <c r="AR152" s="88"/>
      <c r="AS152" s="53"/>
      <c r="AT152" s="88"/>
      <c r="AU152" s="88"/>
      <c r="AV152" s="88"/>
      <c r="AW152" s="88"/>
      <c r="AX152" s="88"/>
    </row>
    <row r="153" spans="1:50" ht="19.5" customHeight="1">
      <c r="A153" s="125" t="str">
        <f ca="1">Locsolieu!A148</f>
        <v>408</v>
      </c>
      <c r="B153" s="126">
        <f ca="1">Locsolieu!C148</f>
        <v>2.2858999999999998</v>
      </c>
      <c r="C153" s="106">
        <f ca="1">Locsolieu!D148*$C$4</f>
        <v>4.5620000000000001E-2</v>
      </c>
      <c r="D153" s="107">
        <f ca="1">Locsolieu!E148*$C$4</f>
        <v>0.15955</v>
      </c>
      <c r="E153" s="127">
        <f ca="1">Locsolieu!F148</f>
        <v>2.2858999999999998</v>
      </c>
      <c r="F153" s="109">
        <v>510</v>
      </c>
      <c r="G153" s="110">
        <v>20</v>
      </c>
      <c r="H153" s="110">
        <v>30</v>
      </c>
      <c r="I153" s="110">
        <v>3</v>
      </c>
      <c r="J153" s="110">
        <f t="shared" si="26"/>
        <v>27</v>
      </c>
      <c r="K153" s="111">
        <f t="shared" ca="1" si="0"/>
        <v>1.9957128483310733</v>
      </c>
      <c r="L153" s="111">
        <f t="shared" ca="1" si="1"/>
        <v>6.9797453956866011</v>
      </c>
      <c r="M153" s="112" t="e">
        <f t="shared" ca="1" si="27"/>
        <v>#VALUE!</v>
      </c>
      <c r="N153" s="112" t="e">
        <f t="shared" ca="1" si="28"/>
        <v>#VALUE!</v>
      </c>
      <c r="O153" s="113">
        <f t="shared" si="2"/>
        <v>45000</v>
      </c>
      <c r="P153" s="114">
        <f t="shared" ref="P153:Q153" ca="1" si="593">0.1+0.11/(0.1+MAX((K153/$H153),(0.5-(0.01*(0.7*$F153/$H153))-0.01*$E$2)))</f>
        <v>0.37777777777777777</v>
      </c>
      <c r="Q153" s="114">
        <f t="shared" ca="1" si="593"/>
        <v>0.37777777777777777</v>
      </c>
      <c r="R153" s="113" t="e">
        <f t="shared" ca="1" si="4"/>
        <v>#VALUE!</v>
      </c>
      <c r="S153" s="113" t="e">
        <f t="shared" ca="1" si="5"/>
        <v>#VALUE!</v>
      </c>
      <c r="T153" s="115" t="e">
        <f t="shared" ca="1" si="6"/>
        <v>#VALUE!</v>
      </c>
      <c r="U153" s="115" t="e">
        <f t="shared" ca="1" si="7"/>
        <v>#VALUE!</v>
      </c>
      <c r="V153" s="116" t="e">
        <f t="shared" ref="V153:W153" ca="1" si="594">IF(T153*K153&gt;=((0.5*$H153)-$I153),((T153*K153)-(0.5*$H153)+$I153),(0.5*$H153)-(T153*K153)-$I153)</f>
        <v>#VALUE!</v>
      </c>
      <c r="W153" s="116" t="e">
        <f t="shared" ca="1" si="594"/>
        <v>#VALUE!</v>
      </c>
      <c r="X153" s="111" t="e">
        <f t="shared" ref="X153:Y153" ca="1" si="595">(T153*K153)+(0.5*$H153)-$I153</f>
        <v>#VALUE!</v>
      </c>
      <c r="Y153" s="111" t="e">
        <f t="shared" ca="1" si="595"/>
        <v>#VALUE!</v>
      </c>
      <c r="Z153" s="116">
        <f t="shared" ca="1" si="10"/>
        <v>1.6125766730509434</v>
      </c>
      <c r="AA153" s="116">
        <f t="shared" ca="1" si="11"/>
        <v>1.6125766730509434</v>
      </c>
      <c r="AB153" s="116">
        <f t="shared" ref="AB153:AC153" ca="1" si="596">($H$2+((1-$H$2)/(1+50*(K153/$H153)^2)))*$J153</f>
        <v>25.287843227774122</v>
      </c>
      <c r="AC153" s="116">
        <f t="shared" ca="1" si="596"/>
        <v>20.099580963988622</v>
      </c>
      <c r="AD153" s="116" t="e">
        <f t="shared" ca="1" si="13"/>
        <v>#VALUE!</v>
      </c>
      <c r="AE153" s="116" t="e">
        <f t="shared" ca="1" si="14"/>
        <v>#VALUE!</v>
      </c>
      <c r="AF153" s="117" t="e">
        <f t="shared" ca="1" si="15"/>
        <v>#VALUE!</v>
      </c>
      <c r="AG153" s="128" t="e">
        <f t="shared" ca="1" si="16"/>
        <v>#VALUE!</v>
      </c>
      <c r="AH153" s="119" t="e">
        <f t="shared" ca="1" si="17"/>
        <v>#VALUE!</v>
      </c>
      <c r="AI153" s="120" t="e">
        <f t="shared" ca="1" si="18"/>
        <v>#VALUE!</v>
      </c>
      <c r="AJ153" s="121" t="e">
        <f t="shared" ca="1" si="19"/>
        <v>#VALUE!</v>
      </c>
      <c r="AK153" s="129"/>
      <c r="AL153" s="129"/>
      <c r="AM153" s="129"/>
      <c r="AN153" s="129"/>
      <c r="AO153" s="121">
        <f t="shared" si="20"/>
        <v>0</v>
      </c>
      <c r="AP153" s="121">
        <f t="shared" si="21"/>
        <v>0</v>
      </c>
      <c r="AQ153" s="88"/>
      <c r="AR153" s="88"/>
      <c r="AS153" s="53"/>
      <c r="AT153" s="88"/>
      <c r="AU153" s="88"/>
      <c r="AV153" s="88"/>
      <c r="AW153" s="88"/>
      <c r="AX153" s="88"/>
    </row>
    <row r="154" spans="1:50" ht="19.5" customHeight="1">
      <c r="A154" s="125" t="str">
        <f ca="1">Locsolieu!A149</f>
        <v>408</v>
      </c>
      <c r="B154" s="126">
        <f ca="1">Locsolieu!C149</f>
        <v>2.2858999999999998</v>
      </c>
      <c r="C154" s="106">
        <f ca="1">Locsolieu!D149*$C$4</f>
        <v>4.5620000000000001E-2</v>
      </c>
      <c r="D154" s="107">
        <f ca="1">Locsolieu!E149*$C$4</f>
        <v>0.15955</v>
      </c>
      <c r="E154" s="127">
        <f ca="1">Locsolieu!F149</f>
        <v>2.2858999999999998</v>
      </c>
      <c r="F154" s="109">
        <v>510</v>
      </c>
      <c r="G154" s="110">
        <v>20</v>
      </c>
      <c r="H154" s="110">
        <v>30</v>
      </c>
      <c r="I154" s="110">
        <v>3</v>
      </c>
      <c r="J154" s="110">
        <f t="shared" si="26"/>
        <v>27</v>
      </c>
      <c r="K154" s="111">
        <f t="shared" ca="1" si="0"/>
        <v>1.9957128483310733</v>
      </c>
      <c r="L154" s="111">
        <f t="shared" ca="1" si="1"/>
        <v>6.9797453956866011</v>
      </c>
      <c r="M154" s="112" t="e">
        <f t="shared" ca="1" si="27"/>
        <v>#VALUE!</v>
      </c>
      <c r="N154" s="112" t="e">
        <f t="shared" ca="1" si="28"/>
        <v>#VALUE!</v>
      </c>
      <c r="O154" s="113">
        <f t="shared" si="2"/>
        <v>45000</v>
      </c>
      <c r="P154" s="114">
        <f t="shared" ref="P154:Q154" ca="1" si="597">0.1+0.11/(0.1+MAX((K154/$H154),(0.5-(0.01*(0.7*$F154/$H154))-0.01*$E$2)))</f>
        <v>0.37777777777777777</v>
      </c>
      <c r="Q154" s="114">
        <f t="shared" ca="1" si="597"/>
        <v>0.37777777777777777</v>
      </c>
      <c r="R154" s="113" t="e">
        <f t="shared" ca="1" si="4"/>
        <v>#VALUE!</v>
      </c>
      <c r="S154" s="113" t="e">
        <f t="shared" ca="1" si="5"/>
        <v>#VALUE!</v>
      </c>
      <c r="T154" s="115" t="e">
        <f t="shared" ca="1" si="6"/>
        <v>#VALUE!</v>
      </c>
      <c r="U154" s="115" t="e">
        <f t="shared" ca="1" si="7"/>
        <v>#VALUE!</v>
      </c>
      <c r="V154" s="116" t="e">
        <f t="shared" ref="V154:W154" ca="1" si="598">IF(T154*K154&gt;=((0.5*$H154)-$I154),((T154*K154)-(0.5*$H154)+$I154),(0.5*$H154)-(T154*K154)-$I154)</f>
        <v>#VALUE!</v>
      </c>
      <c r="W154" s="116" t="e">
        <f t="shared" ca="1" si="598"/>
        <v>#VALUE!</v>
      </c>
      <c r="X154" s="111" t="e">
        <f t="shared" ref="X154:Y154" ca="1" si="599">(T154*K154)+(0.5*$H154)-$I154</f>
        <v>#VALUE!</v>
      </c>
      <c r="Y154" s="111" t="e">
        <f t="shared" ca="1" si="599"/>
        <v>#VALUE!</v>
      </c>
      <c r="Z154" s="116">
        <f t="shared" ca="1" si="10"/>
        <v>1.6125766730509434</v>
      </c>
      <c r="AA154" s="116">
        <f t="shared" ca="1" si="11"/>
        <v>1.6125766730509434</v>
      </c>
      <c r="AB154" s="116">
        <f t="shared" ref="AB154:AC154" ca="1" si="600">($H$2+((1-$H$2)/(1+50*(K154/$H154)^2)))*$J154</f>
        <v>25.287843227774122</v>
      </c>
      <c r="AC154" s="116">
        <f t="shared" ca="1" si="600"/>
        <v>20.099580963988622</v>
      </c>
      <c r="AD154" s="116" t="e">
        <f t="shared" ca="1" si="13"/>
        <v>#VALUE!</v>
      </c>
      <c r="AE154" s="116" t="e">
        <f t="shared" ca="1" si="14"/>
        <v>#VALUE!</v>
      </c>
      <c r="AF154" s="117" t="e">
        <f t="shared" ca="1" si="15"/>
        <v>#VALUE!</v>
      </c>
      <c r="AG154" s="128" t="e">
        <f t="shared" ca="1" si="16"/>
        <v>#VALUE!</v>
      </c>
      <c r="AH154" s="119" t="e">
        <f t="shared" ca="1" si="17"/>
        <v>#VALUE!</v>
      </c>
      <c r="AI154" s="120" t="e">
        <f t="shared" ca="1" si="18"/>
        <v>#VALUE!</v>
      </c>
      <c r="AJ154" s="121" t="e">
        <f t="shared" ca="1" si="19"/>
        <v>#VALUE!</v>
      </c>
      <c r="AK154" s="129"/>
      <c r="AL154" s="129"/>
      <c r="AM154" s="129"/>
      <c r="AN154" s="129"/>
      <c r="AO154" s="121">
        <f t="shared" si="20"/>
        <v>0</v>
      </c>
      <c r="AP154" s="121">
        <f t="shared" si="21"/>
        <v>0</v>
      </c>
      <c r="AQ154" s="88"/>
      <c r="AR154" s="88"/>
      <c r="AS154" s="53"/>
      <c r="AT154" s="88"/>
      <c r="AU154" s="88"/>
      <c r="AV154" s="88"/>
      <c r="AW154" s="88"/>
      <c r="AX154" s="88"/>
    </row>
    <row r="155" spans="1:50" ht="19.5" customHeight="1">
      <c r="A155" s="88"/>
      <c r="B155" s="88"/>
      <c r="C155" s="88"/>
      <c r="D155" s="88"/>
      <c r="E155" s="88"/>
      <c r="F155" s="133"/>
      <c r="G155" s="88"/>
      <c r="H155" s="88"/>
      <c r="I155" s="88"/>
      <c r="J155" s="88"/>
      <c r="K155" s="88"/>
      <c r="L155" s="88"/>
      <c r="M155" s="133"/>
      <c r="N155" s="133"/>
      <c r="O155" s="133"/>
      <c r="P155" s="134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7"/>
      <c r="AE155" s="87"/>
      <c r="AF155" s="87"/>
      <c r="AG155" s="87"/>
      <c r="AH155" s="87"/>
      <c r="AI155" s="87"/>
      <c r="AJ155" s="88"/>
      <c r="AK155" s="88"/>
      <c r="AL155" s="88"/>
      <c r="AM155" s="88"/>
      <c r="AN155" s="88"/>
      <c r="AO155" s="88"/>
      <c r="AP155" s="88"/>
      <c r="AQ155" s="88"/>
      <c r="AR155" s="88"/>
      <c r="AS155" s="53"/>
      <c r="AT155" s="88"/>
      <c r="AU155" s="88"/>
      <c r="AV155" s="88"/>
      <c r="AW155" s="88"/>
      <c r="AX155" s="88"/>
    </row>
    <row r="156" spans="1:50" ht="19.5" customHeight="1">
      <c r="A156" s="88"/>
      <c r="B156" s="88"/>
      <c r="C156" s="88"/>
      <c r="D156" s="88"/>
      <c r="E156" s="88"/>
      <c r="F156" s="133"/>
      <c r="G156" s="88"/>
      <c r="H156" s="88"/>
      <c r="I156" s="88"/>
      <c r="J156" s="88"/>
      <c r="K156" s="88"/>
      <c r="L156" s="88"/>
      <c r="M156" s="133"/>
      <c r="N156" s="133"/>
      <c r="O156" s="133"/>
      <c r="P156" s="134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7"/>
      <c r="AE156" s="87"/>
      <c r="AF156" s="87"/>
      <c r="AG156" s="87"/>
      <c r="AH156" s="87"/>
      <c r="AI156" s="87"/>
      <c r="AJ156" s="88"/>
      <c r="AK156" s="88"/>
      <c r="AL156" s="88"/>
      <c r="AM156" s="88"/>
      <c r="AN156" s="88"/>
      <c r="AO156" s="88"/>
      <c r="AP156" s="88"/>
      <c r="AQ156" s="88"/>
      <c r="AR156" s="88"/>
      <c r="AS156" s="53"/>
      <c r="AT156" s="88"/>
      <c r="AU156" s="88"/>
      <c r="AV156" s="88"/>
      <c r="AW156" s="88"/>
      <c r="AX156" s="88"/>
    </row>
    <row r="157" spans="1:50" ht="19.5" customHeight="1">
      <c r="A157" s="88"/>
      <c r="B157" s="88"/>
      <c r="C157" s="88"/>
      <c r="D157" s="88"/>
      <c r="E157" s="88"/>
      <c r="F157" s="133"/>
      <c r="G157" s="88"/>
      <c r="H157" s="88"/>
      <c r="I157" s="88"/>
      <c r="J157" s="88"/>
      <c r="K157" s="88"/>
      <c r="L157" s="88"/>
      <c r="M157" s="133"/>
      <c r="N157" s="133"/>
      <c r="O157" s="133"/>
      <c r="P157" s="134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7"/>
      <c r="AE157" s="87"/>
      <c r="AF157" s="87"/>
      <c r="AG157" s="87"/>
      <c r="AH157" s="87"/>
      <c r="AI157" s="87"/>
      <c r="AJ157" s="88"/>
      <c r="AK157" s="88"/>
      <c r="AL157" s="88"/>
      <c r="AM157" s="88"/>
      <c r="AN157" s="88"/>
      <c r="AO157" s="88"/>
      <c r="AP157" s="88"/>
      <c r="AQ157" s="88"/>
      <c r="AR157" s="88"/>
      <c r="AS157" s="53"/>
      <c r="AT157" s="88"/>
      <c r="AU157" s="88"/>
      <c r="AV157" s="88"/>
      <c r="AW157" s="88"/>
      <c r="AX157" s="88"/>
    </row>
    <row r="158" spans="1:50" ht="19.5" customHeight="1">
      <c r="A158" s="88"/>
      <c r="B158" s="88"/>
      <c r="C158" s="88"/>
      <c r="D158" s="88"/>
      <c r="E158" s="88"/>
      <c r="F158" s="133"/>
      <c r="G158" s="88"/>
      <c r="H158" s="88"/>
      <c r="I158" s="88"/>
      <c r="J158" s="88"/>
      <c r="K158" s="88"/>
      <c r="L158" s="88"/>
      <c r="M158" s="133"/>
      <c r="N158" s="133"/>
      <c r="O158" s="133"/>
      <c r="P158" s="134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7"/>
      <c r="AE158" s="87"/>
      <c r="AF158" s="87"/>
      <c r="AG158" s="87"/>
      <c r="AH158" s="87"/>
      <c r="AI158" s="87"/>
      <c r="AJ158" s="88"/>
      <c r="AK158" s="88"/>
      <c r="AL158" s="88"/>
      <c r="AM158" s="88"/>
      <c r="AN158" s="88"/>
      <c r="AO158" s="88"/>
      <c r="AP158" s="88"/>
      <c r="AQ158" s="88"/>
      <c r="AR158" s="88"/>
      <c r="AS158" s="53"/>
      <c r="AT158" s="88"/>
      <c r="AU158" s="88"/>
      <c r="AV158" s="88"/>
      <c r="AW158" s="88"/>
      <c r="AX158" s="88"/>
    </row>
    <row r="159" spans="1:50" ht="19.5" customHeight="1">
      <c r="A159" s="88"/>
      <c r="B159" s="88"/>
      <c r="C159" s="88"/>
      <c r="D159" s="88"/>
      <c r="E159" s="88"/>
      <c r="F159" s="133"/>
      <c r="G159" s="88"/>
      <c r="H159" s="88"/>
      <c r="I159" s="88"/>
      <c r="J159" s="88"/>
      <c r="K159" s="88"/>
      <c r="L159" s="88"/>
      <c r="M159" s="133"/>
      <c r="N159" s="133"/>
      <c r="O159" s="133"/>
      <c r="P159" s="134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8"/>
      <c r="AD159" s="87"/>
      <c r="AE159" s="87"/>
      <c r="AF159" s="87"/>
      <c r="AG159" s="87"/>
      <c r="AH159" s="87"/>
      <c r="AI159" s="87"/>
      <c r="AJ159" s="88"/>
      <c r="AK159" s="88"/>
      <c r="AL159" s="88"/>
      <c r="AM159" s="88"/>
      <c r="AN159" s="88"/>
      <c r="AO159" s="88"/>
      <c r="AP159" s="88"/>
      <c r="AQ159" s="88"/>
      <c r="AR159" s="88"/>
      <c r="AS159" s="53"/>
      <c r="AT159" s="88"/>
      <c r="AU159" s="88"/>
      <c r="AV159" s="88"/>
      <c r="AW159" s="88"/>
      <c r="AX159" s="88"/>
    </row>
    <row r="160" spans="1:50" ht="19.5" customHeight="1">
      <c r="A160" s="88"/>
      <c r="B160" s="88"/>
      <c r="C160" s="88"/>
      <c r="D160" s="88"/>
      <c r="E160" s="88"/>
      <c r="F160" s="133"/>
      <c r="G160" s="88"/>
      <c r="H160" s="88"/>
      <c r="I160" s="88"/>
      <c r="J160" s="88"/>
      <c r="K160" s="88"/>
      <c r="L160" s="88"/>
      <c r="M160" s="133"/>
      <c r="N160" s="133"/>
      <c r="O160" s="133"/>
      <c r="P160" s="134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88"/>
      <c r="AD160" s="87"/>
      <c r="AE160" s="87"/>
      <c r="AF160" s="87"/>
      <c r="AG160" s="87"/>
      <c r="AH160" s="87"/>
      <c r="AI160" s="87"/>
      <c r="AJ160" s="88"/>
      <c r="AK160" s="88"/>
      <c r="AL160" s="88"/>
      <c r="AM160" s="88"/>
      <c r="AN160" s="88"/>
      <c r="AO160" s="88"/>
      <c r="AP160" s="88"/>
      <c r="AQ160" s="88"/>
      <c r="AR160" s="88"/>
      <c r="AS160" s="53"/>
      <c r="AT160" s="88"/>
      <c r="AU160" s="88"/>
      <c r="AV160" s="88"/>
      <c r="AW160" s="88"/>
      <c r="AX160" s="88"/>
    </row>
    <row r="161" spans="1:50" ht="19.5" customHeight="1">
      <c r="A161" s="88"/>
      <c r="B161" s="88"/>
      <c r="C161" s="88"/>
      <c r="D161" s="88"/>
      <c r="E161" s="88"/>
      <c r="F161" s="133"/>
      <c r="G161" s="88"/>
      <c r="H161" s="88"/>
      <c r="I161" s="88"/>
      <c r="J161" s="88"/>
      <c r="K161" s="88"/>
      <c r="L161" s="88"/>
      <c r="M161" s="133"/>
      <c r="N161" s="133"/>
      <c r="O161" s="133"/>
      <c r="P161" s="134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  <c r="AC161" s="88"/>
      <c r="AD161" s="87"/>
      <c r="AE161" s="87"/>
      <c r="AF161" s="87"/>
      <c r="AG161" s="87"/>
      <c r="AH161" s="87"/>
      <c r="AI161" s="87"/>
      <c r="AJ161" s="88"/>
      <c r="AK161" s="88"/>
      <c r="AL161" s="88"/>
      <c r="AM161" s="88"/>
      <c r="AN161" s="88"/>
      <c r="AO161" s="88"/>
      <c r="AP161" s="88"/>
      <c r="AQ161" s="88"/>
      <c r="AR161" s="88"/>
      <c r="AS161" s="53"/>
      <c r="AT161" s="88"/>
      <c r="AU161" s="88"/>
      <c r="AV161" s="88"/>
      <c r="AW161" s="88"/>
      <c r="AX161" s="88"/>
    </row>
    <row r="162" spans="1:50" ht="19.5" customHeight="1">
      <c r="A162" s="88"/>
      <c r="B162" s="88"/>
      <c r="C162" s="88"/>
      <c r="D162" s="88"/>
      <c r="E162" s="88"/>
      <c r="F162" s="133"/>
      <c r="G162" s="88"/>
      <c r="H162" s="88"/>
      <c r="I162" s="88"/>
      <c r="J162" s="88"/>
      <c r="K162" s="88"/>
      <c r="L162" s="88"/>
      <c r="M162" s="133"/>
      <c r="N162" s="133"/>
      <c r="O162" s="133"/>
      <c r="P162" s="134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7"/>
      <c r="AE162" s="87"/>
      <c r="AF162" s="87"/>
      <c r="AG162" s="87"/>
      <c r="AH162" s="87"/>
      <c r="AI162" s="87"/>
      <c r="AJ162" s="88"/>
      <c r="AK162" s="88"/>
      <c r="AL162" s="88"/>
      <c r="AM162" s="88"/>
      <c r="AN162" s="88"/>
      <c r="AO162" s="88"/>
      <c r="AP162" s="88"/>
      <c r="AQ162" s="88"/>
      <c r="AR162" s="88"/>
      <c r="AS162" s="53"/>
      <c r="AT162" s="88"/>
      <c r="AU162" s="88"/>
      <c r="AV162" s="88"/>
      <c r="AW162" s="88"/>
      <c r="AX162" s="88"/>
    </row>
    <row r="163" spans="1:50" ht="19.5" customHeight="1">
      <c r="A163" s="88"/>
      <c r="B163" s="88"/>
      <c r="C163" s="88"/>
      <c r="D163" s="88"/>
      <c r="E163" s="88"/>
      <c r="F163" s="133"/>
      <c r="G163" s="88"/>
      <c r="H163" s="88"/>
      <c r="I163" s="88"/>
      <c r="J163" s="88"/>
      <c r="K163" s="88"/>
      <c r="L163" s="88"/>
      <c r="M163" s="133"/>
      <c r="N163" s="133"/>
      <c r="O163" s="133"/>
      <c r="P163" s="134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7"/>
      <c r="AE163" s="87"/>
      <c r="AF163" s="87"/>
      <c r="AG163" s="87"/>
      <c r="AH163" s="87"/>
      <c r="AI163" s="87"/>
      <c r="AJ163" s="88"/>
      <c r="AK163" s="88"/>
      <c r="AL163" s="88"/>
      <c r="AM163" s="88"/>
      <c r="AN163" s="88"/>
      <c r="AO163" s="88"/>
      <c r="AP163" s="88"/>
      <c r="AQ163" s="88"/>
      <c r="AR163" s="88"/>
      <c r="AS163" s="53"/>
      <c r="AT163" s="88"/>
      <c r="AU163" s="88"/>
      <c r="AV163" s="88"/>
      <c r="AW163" s="88"/>
      <c r="AX163" s="88"/>
    </row>
    <row r="164" spans="1:50" ht="19.5" customHeight="1">
      <c r="A164" s="88"/>
      <c r="B164" s="88"/>
      <c r="C164" s="88"/>
      <c r="D164" s="88"/>
      <c r="E164" s="88"/>
      <c r="F164" s="133"/>
      <c r="G164" s="88"/>
      <c r="H164" s="88"/>
      <c r="I164" s="88"/>
      <c r="J164" s="88"/>
      <c r="K164" s="88"/>
      <c r="L164" s="88"/>
      <c r="M164" s="133"/>
      <c r="N164" s="133"/>
      <c r="O164" s="133"/>
      <c r="P164" s="134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7"/>
      <c r="AE164" s="87"/>
      <c r="AF164" s="87"/>
      <c r="AG164" s="87"/>
      <c r="AH164" s="87"/>
      <c r="AI164" s="87"/>
      <c r="AJ164" s="88"/>
      <c r="AK164" s="88"/>
      <c r="AL164" s="88"/>
      <c r="AM164" s="88"/>
      <c r="AN164" s="88"/>
      <c r="AO164" s="88"/>
      <c r="AP164" s="88"/>
      <c r="AQ164" s="88"/>
      <c r="AR164" s="88"/>
      <c r="AS164" s="53"/>
      <c r="AT164" s="88"/>
      <c r="AU164" s="88"/>
      <c r="AV164" s="88"/>
      <c r="AW164" s="88"/>
      <c r="AX164" s="88"/>
    </row>
    <row r="165" spans="1:50" ht="19.5" customHeight="1">
      <c r="A165" s="88"/>
      <c r="B165" s="88"/>
      <c r="C165" s="88"/>
      <c r="D165" s="88"/>
      <c r="E165" s="88"/>
      <c r="F165" s="133"/>
      <c r="G165" s="88"/>
      <c r="H165" s="88"/>
      <c r="I165" s="88"/>
      <c r="J165" s="88"/>
      <c r="K165" s="88"/>
      <c r="L165" s="88"/>
      <c r="M165" s="133"/>
      <c r="N165" s="133"/>
      <c r="O165" s="133"/>
      <c r="P165" s="134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7"/>
      <c r="AE165" s="87"/>
      <c r="AF165" s="87"/>
      <c r="AG165" s="87"/>
      <c r="AH165" s="87"/>
      <c r="AI165" s="87"/>
      <c r="AJ165" s="88"/>
      <c r="AK165" s="88"/>
      <c r="AL165" s="88"/>
      <c r="AM165" s="88"/>
      <c r="AN165" s="88"/>
      <c r="AO165" s="88"/>
      <c r="AP165" s="88"/>
      <c r="AQ165" s="88"/>
      <c r="AR165" s="88"/>
      <c r="AS165" s="53"/>
      <c r="AT165" s="88"/>
      <c r="AU165" s="88"/>
      <c r="AV165" s="88"/>
      <c r="AW165" s="88"/>
      <c r="AX165" s="88"/>
    </row>
    <row r="166" spans="1:50" ht="19.5" customHeight="1">
      <c r="A166" s="88"/>
      <c r="B166" s="88"/>
      <c r="C166" s="88"/>
      <c r="D166" s="88"/>
      <c r="E166" s="88"/>
      <c r="F166" s="133"/>
      <c r="G166" s="88"/>
      <c r="H166" s="88"/>
      <c r="I166" s="88"/>
      <c r="J166" s="88"/>
      <c r="K166" s="88"/>
      <c r="L166" s="88"/>
      <c r="M166" s="133"/>
      <c r="N166" s="133"/>
      <c r="O166" s="133"/>
      <c r="P166" s="134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7"/>
      <c r="AE166" s="87"/>
      <c r="AF166" s="87"/>
      <c r="AG166" s="87"/>
      <c r="AH166" s="87"/>
      <c r="AI166" s="87"/>
      <c r="AJ166" s="88"/>
      <c r="AK166" s="88"/>
      <c r="AL166" s="88"/>
      <c r="AM166" s="88"/>
      <c r="AN166" s="88"/>
      <c r="AO166" s="88"/>
      <c r="AP166" s="88"/>
      <c r="AQ166" s="88"/>
      <c r="AR166" s="88"/>
      <c r="AS166" s="53"/>
      <c r="AT166" s="88"/>
      <c r="AU166" s="88"/>
      <c r="AV166" s="88"/>
      <c r="AW166" s="88"/>
      <c r="AX166" s="88"/>
    </row>
    <row r="167" spans="1:50" ht="19.5" customHeight="1">
      <c r="A167" s="88"/>
      <c r="B167" s="88"/>
      <c r="C167" s="88"/>
      <c r="D167" s="88"/>
      <c r="E167" s="88"/>
      <c r="F167" s="133"/>
      <c r="G167" s="88"/>
      <c r="H167" s="88"/>
      <c r="I167" s="88"/>
      <c r="J167" s="88"/>
      <c r="K167" s="88"/>
      <c r="L167" s="88"/>
      <c r="M167" s="133"/>
      <c r="N167" s="133"/>
      <c r="O167" s="133"/>
      <c r="P167" s="134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7"/>
      <c r="AE167" s="87"/>
      <c r="AF167" s="87"/>
      <c r="AG167" s="87"/>
      <c r="AH167" s="87"/>
      <c r="AI167" s="87"/>
      <c r="AJ167" s="88"/>
      <c r="AK167" s="88"/>
      <c r="AL167" s="88"/>
      <c r="AM167" s="88"/>
      <c r="AN167" s="88"/>
      <c r="AO167" s="88"/>
      <c r="AP167" s="88"/>
      <c r="AQ167" s="88"/>
      <c r="AR167" s="88"/>
      <c r="AS167" s="53"/>
      <c r="AT167" s="88"/>
      <c r="AU167" s="88"/>
      <c r="AV167" s="88"/>
      <c r="AW167" s="88"/>
      <c r="AX167" s="88"/>
    </row>
    <row r="168" spans="1:50" ht="19.5" customHeight="1">
      <c r="A168" s="88"/>
      <c r="B168" s="88"/>
      <c r="C168" s="88"/>
      <c r="D168" s="88"/>
      <c r="E168" s="88"/>
      <c r="F168" s="133"/>
      <c r="G168" s="88"/>
      <c r="H168" s="88"/>
      <c r="I168" s="88"/>
      <c r="J168" s="88"/>
      <c r="K168" s="88"/>
      <c r="L168" s="88"/>
      <c r="M168" s="133"/>
      <c r="N168" s="133"/>
      <c r="O168" s="133"/>
      <c r="P168" s="134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7"/>
      <c r="AE168" s="87"/>
      <c r="AF168" s="87"/>
      <c r="AG168" s="87"/>
      <c r="AH168" s="87"/>
      <c r="AI168" s="87"/>
      <c r="AJ168" s="88"/>
      <c r="AK168" s="88"/>
      <c r="AL168" s="88"/>
      <c r="AM168" s="88"/>
      <c r="AN168" s="88"/>
      <c r="AO168" s="88"/>
      <c r="AP168" s="88"/>
      <c r="AQ168" s="88"/>
      <c r="AR168" s="88"/>
      <c r="AS168" s="53"/>
      <c r="AT168" s="88"/>
      <c r="AU168" s="88"/>
      <c r="AV168" s="88"/>
      <c r="AW168" s="88"/>
      <c r="AX168" s="88"/>
    </row>
    <row r="169" spans="1:50" ht="19.5" customHeight="1">
      <c r="A169" s="88"/>
      <c r="B169" s="88"/>
      <c r="C169" s="88"/>
      <c r="D169" s="88"/>
      <c r="E169" s="88"/>
      <c r="F169" s="133"/>
      <c r="G169" s="88"/>
      <c r="H169" s="88"/>
      <c r="I169" s="88"/>
      <c r="J169" s="88"/>
      <c r="K169" s="88"/>
      <c r="L169" s="88"/>
      <c r="M169" s="133"/>
      <c r="N169" s="133"/>
      <c r="O169" s="133"/>
      <c r="P169" s="134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7"/>
      <c r="AE169" s="87"/>
      <c r="AF169" s="87"/>
      <c r="AG169" s="87"/>
      <c r="AH169" s="87"/>
      <c r="AI169" s="87"/>
      <c r="AJ169" s="88"/>
      <c r="AK169" s="88"/>
      <c r="AL169" s="88"/>
      <c r="AM169" s="88"/>
      <c r="AN169" s="88"/>
      <c r="AO169" s="88"/>
      <c r="AP169" s="88"/>
      <c r="AQ169" s="88"/>
      <c r="AR169" s="88"/>
      <c r="AS169" s="53"/>
      <c r="AT169" s="88"/>
      <c r="AU169" s="88"/>
      <c r="AV169" s="88"/>
      <c r="AW169" s="88"/>
      <c r="AX169" s="88"/>
    </row>
    <row r="170" spans="1:50" ht="19.5" customHeight="1">
      <c r="A170" s="88"/>
      <c r="B170" s="88"/>
      <c r="C170" s="88"/>
      <c r="D170" s="88"/>
      <c r="E170" s="88"/>
      <c r="F170" s="133"/>
      <c r="G170" s="88"/>
      <c r="H170" s="88"/>
      <c r="I170" s="88"/>
      <c r="J170" s="88"/>
      <c r="K170" s="88"/>
      <c r="L170" s="88"/>
      <c r="M170" s="133"/>
      <c r="N170" s="133"/>
      <c r="O170" s="133"/>
      <c r="P170" s="134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7"/>
      <c r="AE170" s="87"/>
      <c r="AF170" s="87"/>
      <c r="AG170" s="87"/>
      <c r="AH170" s="87"/>
      <c r="AI170" s="87"/>
      <c r="AJ170" s="88"/>
      <c r="AK170" s="88"/>
      <c r="AL170" s="88"/>
      <c r="AM170" s="88"/>
      <c r="AN170" s="88"/>
      <c r="AO170" s="88"/>
      <c r="AP170" s="88"/>
      <c r="AQ170" s="88"/>
      <c r="AR170" s="88"/>
      <c r="AS170" s="53"/>
      <c r="AT170" s="88"/>
      <c r="AU170" s="88"/>
      <c r="AV170" s="88"/>
      <c r="AW170" s="88"/>
      <c r="AX170" s="88"/>
    </row>
    <row r="171" spans="1:50" ht="19.5" customHeight="1">
      <c r="A171" s="88"/>
      <c r="B171" s="88"/>
      <c r="C171" s="88"/>
      <c r="D171" s="88"/>
      <c r="E171" s="88"/>
      <c r="F171" s="133"/>
      <c r="G171" s="88"/>
      <c r="H171" s="88"/>
      <c r="I171" s="88"/>
      <c r="J171" s="88"/>
      <c r="K171" s="88"/>
      <c r="L171" s="88"/>
      <c r="M171" s="133"/>
      <c r="N171" s="133"/>
      <c r="O171" s="133"/>
      <c r="P171" s="134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7"/>
      <c r="AE171" s="87"/>
      <c r="AF171" s="87"/>
      <c r="AG171" s="87"/>
      <c r="AH171" s="87"/>
      <c r="AI171" s="87"/>
      <c r="AJ171" s="88"/>
      <c r="AK171" s="88"/>
      <c r="AL171" s="88"/>
      <c r="AM171" s="88"/>
      <c r="AN171" s="88"/>
      <c r="AO171" s="88"/>
      <c r="AP171" s="88"/>
      <c r="AQ171" s="88"/>
      <c r="AR171" s="88"/>
      <c r="AS171" s="53"/>
      <c r="AT171" s="88"/>
      <c r="AU171" s="88"/>
      <c r="AV171" s="88"/>
      <c r="AW171" s="88"/>
      <c r="AX171" s="88"/>
    </row>
    <row r="172" spans="1:50" ht="19.5" customHeight="1">
      <c r="A172" s="88"/>
      <c r="B172" s="88"/>
      <c r="C172" s="88"/>
      <c r="D172" s="88"/>
      <c r="E172" s="88"/>
      <c r="F172" s="133"/>
      <c r="G172" s="88"/>
      <c r="H172" s="88"/>
      <c r="I172" s="88"/>
      <c r="J172" s="88"/>
      <c r="K172" s="88"/>
      <c r="L172" s="88"/>
      <c r="M172" s="133"/>
      <c r="N172" s="133"/>
      <c r="O172" s="133"/>
      <c r="P172" s="134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7"/>
      <c r="AE172" s="87"/>
      <c r="AF172" s="87"/>
      <c r="AG172" s="87"/>
      <c r="AH172" s="87"/>
      <c r="AI172" s="87"/>
      <c r="AJ172" s="88"/>
      <c r="AK172" s="88"/>
      <c r="AL172" s="88"/>
      <c r="AM172" s="88"/>
      <c r="AN172" s="88"/>
      <c r="AO172" s="88"/>
      <c r="AP172" s="88"/>
      <c r="AQ172" s="88"/>
      <c r="AR172" s="88"/>
      <c r="AS172" s="53"/>
      <c r="AT172" s="88"/>
      <c r="AU172" s="88"/>
      <c r="AV172" s="88"/>
      <c r="AW172" s="88"/>
      <c r="AX172" s="88"/>
    </row>
    <row r="173" spans="1:50" ht="15.4">
      <c r="A173" s="88"/>
      <c r="B173" s="88"/>
      <c r="C173" s="88"/>
      <c r="D173" s="88"/>
      <c r="E173" s="88"/>
      <c r="F173" s="133"/>
      <c r="G173" s="88"/>
      <c r="H173" s="88"/>
      <c r="I173" s="88"/>
      <c r="J173" s="88"/>
      <c r="K173" s="88"/>
      <c r="L173" s="88"/>
      <c r="M173" s="133"/>
      <c r="N173" s="133"/>
      <c r="O173" s="133"/>
      <c r="P173" s="134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7"/>
      <c r="AE173" s="87"/>
      <c r="AF173" s="87"/>
      <c r="AG173" s="87"/>
      <c r="AH173" s="87"/>
      <c r="AI173" s="87"/>
      <c r="AJ173" s="88"/>
      <c r="AK173" s="88"/>
      <c r="AL173" s="88"/>
      <c r="AM173" s="88"/>
      <c r="AN173" s="88"/>
      <c r="AO173" s="88"/>
      <c r="AP173" s="88"/>
      <c r="AQ173" s="88"/>
      <c r="AR173" s="88"/>
      <c r="AS173" s="53"/>
      <c r="AT173" s="88"/>
      <c r="AU173" s="88"/>
      <c r="AV173" s="88"/>
      <c r="AW173" s="88"/>
      <c r="AX173" s="88"/>
    </row>
    <row r="174" spans="1:50" ht="15.4">
      <c r="A174" s="88"/>
      <c r="B174" s="88"/>
      <c r="C174" s="88"/>
      <c r="D174" s="88"/>
      <c r="E174" s="88"/>
      <c r="F174" s="133"/>
      <c r="G174" s="88"/>
      <c r="H174" s="88"/>
      <c r="I174" s="88"/>
      <c r="J174" s="88"/>
      <c r="K174" s="88"/>
      <c r="L174" s="88"/>
      <c r="M174" s="133"/>
      <c r="N174" s="133"/>
      <c r="O174" s="133"/>
      <c r="P174" s="134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7"/>
      <c r="AE174" s="87"/>
      <c r="AF174" s="87"/>
      <c r="AG174" s="87"/>
      <c r="AH174" s="87"/>
      <c r="AI174" s="87"/>
      <c r="AJ174" s="88"/>
      <c r="AK174" s="88"/>
      <c r="AL174" s="88"/>
      <c r="AM174" s="88"/>
      <c r="AN174" s="88"/>
      <c r="AO174" s="88"/>
      <c r="AP174" s="88"/>
      <c r="AQ174" s="88"/>
      <c r="AR174" s="88"/>
      <c r="AS174" s="53"/>
      <c r="AT174" s="88"/>
      <c r="AU174" s="88"/>
      <c r="AV174" s="88"/>
      <c r="AW174" s="88"/>
      <c r="AX174" s="88"/>
    </row>
    <row r="175" spans="1:50" ht="15.4">
      <c r="A175" s="88"/>
      <c r="B175" s="88"/>
      <c r="C175" s="88"/>
      <c r="D175" s="88"/>
      <c r="E175" s="88"/>
      <c r="F175" s="133"/>
      <c r="G175" s="88"/>
      <c r="H175" s="88"/>
      <c r="I175" s="88"/>
      <c r="J175" s="88"/>
      <c r="K175" s="88"/>
      <c r="L175" s="88"/>
      <c r="M175" s="133"/>
      <c r="N175" s="133"/>
      <c r="O175" s="133"/>
      <c r="P175" s="134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7"/>
      <c r="AE175" s="87"/>
      <c r="AF175" s="87"/>
      <c r="AG175" s="87"/>
      <c r="AH175" s="87"/>
      <c r="AI175" s="87"/>
      <c r="AJ175" s="88"/>
      <c r="AK175" s="88"/>
      <c r="AL175" s="88"/>
      <c r="AM175" s="88"/>
      <c r="AN175" s="88"/>
      <c r="AO175" s="88"/>
      <c r="AP175" s="88"/>
      <c r="AQ175" s="88"/>
      <c r="AR175" s="88"/>
      <c r="AS175" s="53"/>
      <c r="AT175" s="88"/>
      <c r="AU175" s="88"/>
      <c r="AV175" s="88"/>
      <c r="AW175" s="88"/>
      <c r="AX175" s="88"/>
    </row>
    <row r="176" spans="1:50" ht="15.4">
      <c r="A176" s="88"/>
      <c r="B176" s="88"/>
      <c r="C176" s="88"/>
      <c r="D176" s="88"/>
      <c r="E176" s="88"/>
      <c r="F176" s="133"/>
      <c r="G176" s="88"/>
      <c r="H176" s="88"/>
      <c r="I176" s="88"/>
      <c r="J176" s="88"/>
      <c r="K176" s="88"/>
      <c r="L176" s="88"/>
      <c r="M176" s="133"/>
      <c r="N176" s="133"/>
      <c r="O176" s="133"/>
      <c r="P176" s="134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7"/>
      <c r="AE176" s="87"/>
      <c r="AF176" s="87"/>
      <c r="AG176" s="87"/>
      <c r="AH176" s="87"/>
      <c r="AI176" s="87"/>
      <c r="AJ176" s="88"/>
      <c r="AK176" s="88"/>
      <c r="AL176" s="88"/>
      <c r="AM176" s="88"/>
      <c r="AN176" s="88"/>
      <c r="AO176" s="88"/>
      <c r="AP176" s="88"/>
      <c r="AQ176" s="88"/>
      <c r="AR176" s="88"/>
      <c r="AS176" s="53"/>
      <c r="AT176" s="88"/>
      <c r="AU176" s="88"/>
      <c r="AV176" s="88"/>
      <c r="AW176" s="88"/>
      <c r="AX176" s="88"/>
    </row>
    <row r="177" spans="1:50" ht="15.4">
      <c r="A177" s="88"/>
      <c r="B177" s="88"/>
      <c r="C177" s="88"/>
      <c r="D177" s="88"/>
      <c r="E177" s="88"/>
      <c r="F177" s="133"/>
      <c r="G177" s="88"/>
      <c r="H177" s="88"/>
      <c r="I177" s="88"/>
      <c r="J177" s="88"/>
      <c r="K177" s="88"/>
      <c r="L177" s="88"/>
      <c r="M177" s="133"/>
      <c r="N177" s="133"/>
      <c r="O177" s="133"/>
      <c r="P177" s="134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7"/>
      <c r="AE177" s="87"/>
      <c r="AF177" s="87"/>
      <c r="AG177" s="87"/>
      <c r="AH177" s="87"/>
      <c r="AI177" s="87"/>
      <c r="AJ177" s="88"/>
      <c r="AK177" s="88"/>
      <c r="AL177" s="88"/>
      <c r="AM177" s="88"/>
      <c r="AN177" s="88"/>
      <c r="AO177" s="88"/>
      <c r="AP177" s="88"/>
      <c r="AQ177" s="88"/>
      <c r="AR177" s="88"/>
      <c r="AS177" s="53"/>
      <c r="AT177" s="88"/>
      <c r="AU177" s="88"/>
      <c r="AV177" s="88"/>
      <c r="AW177" s="88"/>
      <c r="AX177" s="88"/>
    </row>
    <row r="178" spans="1:50" ht="15.4">
      <c r="A178" s="88"/>
      <c r="B178" s="88"/>
      <c r="C178" s="88"/>
      <c r="D178" s="88"/>
      <c r="E178" s="88"/>
      <c r="F178" s="133"/>
      <c r="G178" s="88"/>
      <c r="H178" s="88"/>
      <c r="I178" s="88"/>
      <c r="J178" s="88"/>
      <c r="K178" s="88"/>
      <c r="L178" s="88"/>
      <c r="M178" s="133"/>
      <c r="N178" s="133"/>
      <c r="O178" s="133"/>
      <c r="P178" s="134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7"/>
      <c r="AE178" s="87"/>
      <c r="AF178" s="87"/>
      <c r="AG178" s="87"/>
      <c r="AH178" s="87"/>
      <c r="AI178" s="87"/>
      <c r="AJ178" s="88"/>
      <c r="AK178" s="88"/>
      <c r="AL178" s="88"/>
      <c r="AM178" s="88"/>
      <c r="AN178" s="88"/>
      <c r="AO178" s="88"/>
      <c r="AP178" s="88"/>
      <c r="AQ178" s="88"/>
      <c r="AR178" s="88"/>
      <c r="AS178" s="53"/>
      <c r="AT178" s="88"/>
      <c r="AU178" s="88"/>
      <c r="AV178" s="88"/>
      <c r="AW178" s="88"/>
      <c r="AX178" s="88"/>
    </row>
    <row r="179" spans="1:50" ht="15.4">
      <c r="A179" s="88"/>
      <c r="B179" s="88"/>
      <c r="C179" s="88"/>
      <c r="D179" s="88"/>
      <c r="E179" s="88"/>
      <c r="F179" s="133"/>
      <c r="G179" s="88"/>
      <c r="H179" s="88"/>
      <c r="I179" s="88"/>
      <c r="J179" s="88"/>
      <c r="K179" s="88"/>
      <c r="L179" s="88"/>
      <c r="M179" s="133"/>
      <c r="N179" s="133"/>
      <c r="O179" s="133"/>
      <c r="P179" s="134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7"/>
      <c r="AE179" s="87"/>
      <c r="AF179" s="87"/>
      <c r="AG179" s="87"/>
      <c r="AH179" s="87"/>
      <c r="AI179" s="87"/>
      <c r="AJ179" s="88"/>
      <c r="AK179" s="88"/>
      <c r="AL179" s="88"/>
      <c r="AM179" s="88"/>
      <c r="AN179" s="88"/>
      <c r="AO179" s="88"/>
      <c r="AP179" s="88"/>
      <c r="AQ179" s="88"/>
      <c r="AR179" s="88"/>
      <c r="AS179" s="53"/>
      <c r="AT179" s="88"/>
      <c r="AU179" s="88"/>
      <c r="AV179" s="88"/>
      <c r="AW179" s="88"/>
      <c r="AX179" s="88"/>
    </row>
    <row r="180" spans="1:50" ht="15.4">
      <c r="A180" s="88"/>
      <c r="B180" s="88"/>
      <c r="C180" s="88"/>
      <c r="D180" s="88"/>
      <c r="E180" s="88"/>
      <c r="F180" s="133"/>
      <c r="G180" s="88"/>
      <c r="H180" s="88"/>
      <c r="I180" s="88"/>
      <c r="J180" s="88"/>
      <c r="K180" s="88"/>
      <c r="L180" s="88"/>
      <c r="M180" s="133"/>
      <c r="N180" s="133"/>
      <c r="O180" s="133"/>
      <c r="P180" s="134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7"/>
      <c r="AE180" s="87"/>
      <c r="AF180" s="87"/>
      <c r="AG180" s="87"/>
      <c r="AH180" s="87"/>
      <c r="AI180" s="87"/>
      <c r="AJ180" s="88"/>
      <c r="AK180" s="88"/>
      <c r="AL180" s="88"/>
      <c r="AM180" s="88"/>
      <c r="AN180" s="88"/>
      <c r="AO180" s="88"/>
      <c r="AP180" s="88"/>
      <c r="AQ180" s="88"/>
      <c r="AR180" s="88"/>
      <c r="AS180" s="53"/>
      <c r="AT180" s="88"/>
      <c r="AU180" s="88"/>
      <c r="AV180" s="88"/>
      <c r="AW180" s="88"/>
      <c r="AX180" s="88"/>
    </row>
    <row r="181" spans="1:50" ht="15.4">
      <c r="A181" s="88"/>
      <c r="B181" s="88"/>
      <c r="C181" s="88"/>
      <c r="D181" s="88"/>
      <c r="E181" s="88"/>
      <c r="F181" s="133"/>
      <c r="G181" s="88"/>
      <c r="H181" s="88"/>
      <c r="I181" s="88"/>
      <c r="J181" s="88"/>
      <c r="K181" s="88"/>
      <c r="L181" s="88"/>
      <c r="M181" s="133"/>
      <c r="N181" s="133"/>
      <c r="O181" s="133"/>
      <c r="P181" s="134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7"/>
      <c r="AE181" s="87"/>
      <c r="AF181" s="87"/>
      <c r="AG181" s="87"/>
      <c r="AH181" s="87"/>
      <c r="AI181" s="87"/>
      <c r="AJ181" s="88"/>
      <c r="AK181" s="88"/>
      <c r="AL181" s="88"/>
      <c r="AM181" s="88"/>
      <c r="AN181" s="88"/>
      <c r="AO181" s="88"/>
      <c r="AP181" s="88"/>
      <c r="AQ181" s="88"/>
      <c r="AR181" s="88"/>
      <c r="AS181" s="53"/>
      <c r="AT181" s="88"/>
      <c r="AU181" s="88"/>
      <c r="AV181" s="88"/>
      <c r="AW181" s="88"/>
      <c r="AX181" s="88"/>
    </row>
    <row r="182" spans="1:50" ht="15.4">
      <c r="A182" s="88"/>
      <c r="B182" s="88"/>
      <c r="C182" s="88"/>
      <c r="D182" s="88"/>
      <c r="E182" s="88"/>
      <c r="F182" s="133"/>
      <c r="G182" s="88"/>
      <c r="H182" s="88"/>
      <c r="I182" s="88"/>
      <c r="J182" s="88"/>
      <c r="K182" s="88"/>
      <c r="L182" s="88"/>
      <c r="M182" s="133"/>
      <c r="N182" s="133"/>
      <c r="O182" s="133"/>
      <c r="P182" s="134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87"/>
      <c r="AE182" s="87"/>
      <c r="AF182" s="87"/>
      <c r="AG182" s="87"/>
      <c r="AH182" s="87"/>
      <c r="AI182" s="87"/>
      <c r="AJ182" s="88"/>
      <c r="AK182" s="88"/>
      <c r="AL182" s="88"/>
      <c r="AM182" s="88"/>
      <c r="AN182" s="88"/>
      <c r="AO182" s="88"/>
      <c r="AP182" s="88"/>
      <c r="AQ182" s="88"/>
      <c r="AR182" s="88"/>
      <c r="AS182" s="53"/>
      <c r="AT182" s="88"/>
      <c r="AU182" s="88"/>
      <c r="AV182" s="88"/>
      <c r="AW182" s="88"/>
      <c r="AX182" s="88"/>
    </row>
    <row r="183" spans="1:50" ht="15.4">
      <c r="A183" s="88"/>
      <c r="B183" s="88"/>
      <c r="C183" s="88"/>
      <c r="D183" s="88"/>
      <c r="E183" s="88"/>
      <c r="F183" s="133"/>
      <c r="G183" s="88"/>
      <c r="H183" s="88"/>
      <c r="I183" s="88"/>
      <c r="J183" s="88"/>
      <c r="K183" s="88"/>
      <c r="L183" s="88"/>
      <c r="M183" s="133"/>
      <c r="N183" s="133"/>
      <c r="O183" s="133"/>
      <c r="P183" s="134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7"/>
      <c r="AE183" s="87"/>
      <c r="AF183" s="87"/>
      <c r="AG183" s="87"/>
      <c r="AH183" s="87"/>
      <c r="AI183" s="87"/>
      <c r="AJ183" s="88"/>
      <c r="AK183" s="88"/>
      <c r="AL183" s="88"/>
      <c r="AM183" s="88"/>
      <c r="AN183" s="88"/>
      <c r="AO183" s="88"/>
      <c r="AP183" s="88"/>
      <c r="AQ183" s="88"/>
      <c r="AR183" s="88"/>
      <c r="AS183" s="53"/>
      <c r="AT183" s="88"/>
      <c r="AU183" s="88"/>
      <c r="AV183" s="88"/>
      <c r="AW183" s="88"/>
      <c r="AX183" s="88"/>
    </row>
    <row r="184" spans="1:50" ht="15.4">
      <c r="A184" s="88"/>
      <c r="B184" s="88"/>
      <c r="C184" s="88"/>
      <c r="D184" s="88"/>
      <c r="E184" s="88"/>
      <c r="F184" s="133"/>
      <c r="G184" s="88"/>
      <c r="H184" s="88"/>
      <c r="I184" s="88"/>
      <c r="J184" s="88"/>
      <c r="K184" s="88"/>
      <c r="L184" s="88"/>
      <c r="M184" s="133"/>
      <c r="N184" s="133"/>
      <c r="O184" s="133"/>
      <c r="P184" s="134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7"/>
      <c r="AE184" s="87"/>
      <c r="AF184" s="87"/>
      <c r="AG184" s="87"/>
      <c r="AH184" s="87"/>
      <c r="AI184" s="87"/>
      <c r="AJ184" s="88"/>
      <c r="AK184" s="88"/>
      <c r="AL184" s="88"/>
      <c r="AM184" s="88"/>
      <c r="AN184" s="88"/>
      <c r="AO184" s="88"/>
      <c r="AP184" s="88"/>
      <c r="AQ184" s="88"/>
      <c r="AR184" s="88"/>
      <c r="AS184" s="53"/>
      <c r="AT184" s="88"/>
      <c r="AU184" s="88"/>
      <c r="AV184" s="88"/>
      <c r="AW184" s="88"/>
      <c r="AX184" s="88"/>
    </row>
    <row r="185" spans="1:50" ht="15.4">
      <c r="A185" s="88"/>
      <c r="B185" s="88"/>
      <c r="C185" s="88"/>
      <c r="D185" s="88"/>
      <c r="E185" s="88"/>
      <c r="F185" s="133"/>
      <c r="G185" s="88"/>
      <c r="H185" s="88"/>
      <c r="I185" s="88"/>
      <c r="J185" s="88"/>
      <c r="K185" s="88"/>
      <c r="L185" s="88"/>
      <c r="M185" s="133"/>
      <c r="N185" s="133"/>
      <c r="O185" s="133"/>
      <c r="P185" s="134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7"/>
      <c r="AE185" s="87"/>
      <c r="AF185" s="87"/>
      <c r="AG185" s="87"/>
      <c r="AH185" s="87"/>
      <c r="AI185" s="87"/>
      <c r="AJ185" s="88"/>
      <c r="AK185" s="88"/>
      <c r="AL185" s="88"/>
      <c r="AM185" s="88"/>
      <c r="AN185" s="88"/>
      <c r="AO185" s="88"/>
      <c r="AP185" s="88"/>
      <c r="AQ185" s="88"/>
      <c r="AR185" s="88"/>
      <c r="AS185" s="53"/>
      <c r="AT185" s="88"/>
      <c r="AU185" s="88"/>
      <c r="AV185" s="88"/>
      <c r="AW185" s="88"/>
      <c r="AX185" s="88"/>
    </row>
    <row r="186" spans="1:50" ht="15.4">
      <c r="A186" s="88"/>
      <c r="B186" s="88"/>
      <c r="C186" s="88"/>
      <c r="D186" s="88"/>
      <c r="E186" s="88"/>
      <c r="F186" s="133"/>
      <c r="G186" s="88"/>
      <c r="H186" s="88"/>
      <c r="I186" s="88"/>
      <c r="J186" s="88"/>
      <c r="K186" s="88"/>
      <c r="L186" s="88"/>
      <c r="M186" s="133"/>
      <c r="N186" s="133"/>
      <c r="O186" s="133"/>
      <c r="P186" s="134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7"/>
      <c r="AE186" s="87"/>
      <c r="AF186" s="87"/>
      <c r="AG186" s="87"/>
      <c r="AH186" s="87"/>
      <c r="AI186" s="87"/>
      <c r="AJ186" s="88"/>
      <c r="AK186" s="88"/>
      <c r="AL186" s="88"/>
      <c r="AM186" s="88"/>
      <c r="AN186" s="88"/>
      <c r="AO186" s="88"/>
      <c r="AP186" s="88"/>
      <c r="AQ186" s="88"/>
      <c r="AR186" s="88"/>
      <c r="AS186" s="53"/>
      <c r="AT186" s="88"/>
      <c r="AU186" s="88"/>
      <c r="AV186" s="88"/>
      <c r="AW186" s="88"/>
      <c r="AX186" s="88"/>
    </row>
    <row r="187" spans="1:50" ht="15.4">
      <c r="A187" s="88"/>
      <c r="B187" s="88"/>
      <c r="C187" s="88"/>
      <c r="D187" s="88"/>
      <c r="E187" s="88"/>
      <c r="F187" s="133"/>
      <c r="G187" s="88"/>
      <c r="H187" s="88"/>
      <c r="I187" s="88"/>
      <c r="J187" s="88"/>
      <c r="K187" s="88"/>
      <c r="L187" s="88"/>
      <c r="M187" s="133"/>
      <c r="N187" s="133"/>
      <c r="O187" s="133"/>
      <c r="P187" s="134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88"/>
      <c r="AD187" s="87"/>
      <c r="AE187" s="87"/>
      <c r="AF187" s="87"/>
      <c r="AG187" s="87"/>
      <c r="AH187" s="87"/>
      <c r="AI187" s="87"/>
      <c r="AJ187" s="88"/>
      <c r="AK187" s="88"/>
      <c r="AL187" s="88"/>
      <c r="AM187" s="88"/>
      <c r="AN187" s="88"/>
      <c r="AO187" s="88"/>
      <c r="AP187" s="88"/>
      <c r="AQ187" s="88"/>
      <c r="AR187" s="88"/>
      <c r="AS187" s="53"/>
      <c r="AT187" s="88"/>
      <c r="AU187" s="88"/>
      <c r="AV187" s="88"/>
      <c r="AW187" s="88"/>
      <c r="AX187" s="88"/>
    </row>
    <row r="188" spans="1:50" ht="15.4">
      <c r="A188" s="88"/>
      <c r="B188" s="88"/>
      <c r="C188" s="88"/>
      <c r="D188" s="88"/>
      <c r="E188" s="88"/>
      <c r="F188" s="133"/>
      <c r="G188" s="88"/>
      <c r="H188" s="88"/>
      <c r="I188" s="88"/>
      <c r="J188" s="88"/>
      <c r="K188" s="88"/>
      <c r="L188" s="88"/>
      <c r="M188" s="133"/>
      <c r="N188" s="133"/>
      <c r="O188" s="133"/>
      <c r="P188" s="134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  <c r="AC188" s="88"/>
      <c r="AD188" s="87"/>
      <c r="AE188" s="87"/>
      <c r="AF188" s="87"/>
      <c r="AG188" s="87"/>
      <c r="AH188" s="87"/>
      <c r="AI188" s="87"/>
      <c r="AJ188" s="88"/>
      <c r="AK188" s="88"/>
      <c r="AL188" s="88"/>
      <c r="AM188" s="88"/>
      <c r="AN188" s="88"/>
      <c r="AO188" s="88"/>
      <c r="AP188" s="88"/>
      <c r="AQ188" s="88"/>
      <c r="AR188" s="88"/>
      <c r="AS188" s="53"/>
      <c r="AT188" s="88"/>
      <c r="AU188" s="88"/>
      <c r="AV188" s="88"/>
      <c r="AW188" s="88"/>
      <c r="AX188" s="88"/>
    </row>
    <row r="189" spans="1:50" ht="15.4">
      <c r="A189" s="88"/>
      <c r="B189" s="88"/>
      <c r="C189" s="88"/>
      <c r="D189" s="88"/>
      <c r="E189" s="88"/>
      <c r="F189" s="133"/>
      <c r="G189" s="88"/>
      <c r="H189" s="88"/>
      <c r="I189" s="88"/>
      <c r="J189" s="88"/>
      <c r="K189" s="88"/>
      <c r="L189" s="88"/>
      <c r="M189" s="133"/>
      <c r="N189" s="133"/>
      <c r="O189" s="133"/>
      <c r="P189" s="134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  <c r="AC189" s="88"/>
      <c r="AD189" s="87"/>
      <c r="AE189" s="87"/>
      <c r="AF189" s="87"/>
      <c r="AG189" s="87"/>
      <c r="AH189" s="87"/>
      <c r="AI189" s="87"/>
      <c r="AJ189" s="88"/>
      <c r="AK189" s="88"/>
      <c r="AL189" s="88"/>
      <c r="AM189" s="88"/>
      <c r="AN189" s="88"/>
      <c r="AO189" s="88"/>
      <c r="AP189" s="88"/>
      <c r="AQ189" s="88"/>
      <c r="AR189" s="88"/>
      <c r="AS189" s="53"/>
      <c r="AT189" s="88"/>
      <c r="AU189" s="88"/>
      <c r="AV189" s="88"/>
      <c r="AW189" s="88"/>
      <c r="AX189" s="88"/>
    </row>
    <row r="190" spans="1:50" ht="15.4">
      <c r="A190" s="88"/>
      <c r="B190" s="88"/>
      <c r="C190" s="88"/>
      <c r="D190" s="88"/>
      <c r="E190" s="88"/>
      <c r="F190" s="133"/>
      <c r="G190" s="88"/>
      <c r="H190" s="88"/>
      <c r="I190" s="88"/>
      <c r="J190" s="88"/>
      <c r="K190" s="88"/>
      <c r="L190" s="88"/>
      <c r="M190" s="133"/>
      <c r="N190" s="133"/>
      <c r="O190" s="133"/>
      <c r="P190" s="134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7"/>
      <c r="AE190" s="87"/>
      <c r="AF190" s="87"/>
      <c r="AG190" s="87"/>
      <c r="AH190" s="87"/>
      <c r="AI190" s="87"/>
      <c r="AJ190" s="88"/>
      <c r="AK190" s="88"/>
      <c r="AL190" s="88"/>
      <c r="AM190" s="88"/>
      <c r="AN190" s="88"/>
      <c r="AO190" s="88"/>
      <c r="AP190" s="88"/>
      <c r="AQ190" s="88"/>
      <c r="AR190" s="88"/>
      <c r="AS190" s="53"/>
      <c r="AT190" s="88"/>
      <c r="AU190" s="88"/>
      <c r="AV190" s="88"/>
      <c r="AW190" s="88"/>
      <c r="AX190" s="88"/>
    </row>
    <row r="191" spans="1:50" ht="15.4">
      <c r="A191" s="88"/>
      <c r="B191" s="88"/>
      <c r="C191" s="88"/>
      <c r="D191" s="88"/>
      <c r="E191" s="88"/>
      <c r="F191" s="133"/>
      <c r="G191" s="88"/>
      <c r="H191" s="88"/>
      <c r="I191" s="88"/>
      <c r="J191" s="88"/>
      <c r="K191" s="88"/>
      <c r="L191" s="88"/>
      <c r="M191" s="133"/>
      <c r="N191" s="133"/>
      <c r="O191" s="133"/>
      <c r="P191" s="134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  <c r="AC191" s="88"/>
      <c r="AD191" s="87"/>
      <c r="AE191" s="87"/>
      <c r="AF191" s="87"/>
      <c r="AG191" s="87"/>
      <c r="AH191" s="87"/>
      <c r="AI191" s="87"/>
      <c r="AJ191" s="88"/>
      <c r="AK191" s="88"/>
      <c r="AL191" s="88"/>
      <c r="AM191" s="88"/>
      <c r="AN191" s="88"/>
      <c r="AO191" s="88"/>
      <c r="AP191" s="88"/>
      <c r="AQ191" s="88"/>
      <c r="AR191" s="88"/>
      <c r="AS191" s="53"/>
      <c r="AT191" s="88"/>
      <c r="AU191" s="88"/>
      <c r="AV191" s="88"/>
      <c r="AW191" s="88"/>
      <c r="AX191" s="88"/>
    </row>
    <row r="192" spans="1:50" ht="15.4">
      <c r="A192" s="88"/>
      <c r="B192" s="88"/>
      <c r="C192" s="88"/>
      <c r="D192" s="88"/>
      <c r="E192" s="88"/>
      <c r="F192" s="133"/>
      <c r="G192" s="88"/>
      <c r="H192" s="88"/>
      <c r="I192" s="88"/>
      <c r="J192" s="88"/>
      <c r="K192" s="88"/>
      <c r="L192" s="88"/>
      <c r="M192" s="133"/>
      <c r="N192" s="133"/>
      <c r="O192" s="133"/>
      <c r="P192" s="134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8"/>
      <c r="AD192" s="87"/>
      <c r="AE192" s="87"/>
      <c r="AF192" s="87"/>
      <c r="AG192" s="87"/>
      <c r="AH192" s="87"/>
      <c r="AI192" s="87"/>
      <c r="AJ192" s="88"/>
      <c r="AK192" s="88"/>
      <c r="AL192" s="88"/>
      <c r="AM192" s="88"/>
      <c r="AN192" s="88"/>
      <c r="AO192" s="88"/>
      <c r="AP192" s="88"/>
      <c r="AQ192" s="88"/>
      <c r="AR192" s="88"/>
      <c r="AS192" s="53"/>
      <c r="AT192" s="88"/>
      <c r="AU192" s="88"/>
      <c r="AV192" s="88"/>
      <c r="AW192" s="88"/>
      <c r="AX192" s="88"/>
    </row>
    <row r="193" spans="1:50" ht="15.4">
      <c r="A193" s="88"/>
      <c r="B193" s="88"/>
      <c r="C193" s="88"/>
      <c r="D193" s="88"/>
      <c r="E193" s="88"/>
      <c r="F193" s="133"/>
      <c r="G193" s="88"/>
      <c r="H193" s="88"/>
      <c r="I193" s="88"/>
      <c r="J193" s="88"/>
      <c r="K193" s="88"/>
      <c r="L193" s="88"/>
      <c r="M193" s="133"/>
      <c r="N193" s="133"/>
      <c r="O193" s="133"/>
      <c r="P193" s="134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  <c r="AC193" s="88"/>
      <c r="AD193" s="87"/>
      <c r="AE193" s="87"/>
      <c r="AF193" s="87"/>
      <c r="AG193" s="87"/>
      <c r="AH193" s="87"/>
      <c r="AI193" s="87"/>
      <c r="AJ193" s="88"/>
      <c r="AK193" s="88"/>
      <c r="AL193" s="88"/>
      <c r="AM193" s="88"/>
      <c r="AN193" s="88"/>
      <c r="AO193" s="88"/>
      <c r="AP193" s="88"/>
      <c r="AQ193" s="88"/>
      <c r="AR193" s="88"/>
      <c r="AS193" s="53"/>
      <c r="AT193" s="88"/>
      <c r="AU193" s="88"/>
      <c r="AV193" s="88"/>
      <c r="AW193" s="88"/>
      <c r="AX193" s="88"/>
    </row>
    <row r="194" spans="1:50" ht="15.4">
      <c r="A194" s="88"/>
      <c r="B194" s="88"/>
      <c r="C194" s="88"/>
      <c r="D194" s="88"/>
      <c r="E194" s="88"/>
      <c r="F194" s="133"/>
      <c r="G194" s="88"/>
      <c r="H194" s="88"/>
      <c r="I194" s="88"/>
      <c r="J194" s="88"/>
      <c r="K194" s="88"/>
      <c r="L194" s="88"/>
      <c r="M194" s="133"/>
      <c r="N194" s="133"/>
      <c r="O194" s="133"/>
      <c r="P194" s="134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88"/>
      <c r="AD194" s="87"/>
      <c r="AE194" s="87"/>
      <c r="AF194" s="87"/>
      <c r="AG194" s="87"/>
      <c r="AH194" s="87"/>
      <c r="AI194" s="87"/>
      <c r="AJ194" s="88"/>
      <c r="AK194" s="88"/>
      <c r="AL194" s="88"/>
      <c r="AM194" s="88"/>
      <c r="AN194" s="88"/>
      <c r="AO194" s="88"/>
      <c r="AP194" s="88"/>
      <c r="AQ194" s="88"/>
      <c r="AR194" s="88"/>
      <c r="AS194" s="53"/>
      <c r="AT194" s="88"/>
      <c r="AU194" s="88"/>
      <c r="AV194" s="88"/>
      <c r="AW194" s="88"/>
      <c r="AX194" s="88"/>
    </row>
    <row r="195" spans="1:50" ht="15.4">
      <c r="A195" s="88"/>
      <c r="B195" s="88"/>
      <c r="C195" s="88"/>
      <c r="D195" s="88"/>
      <c r="E195" s="88"/>
      <c r="F195" s="133"/>
      <c r="G195" s="88"/>
      <c r="H195" s="88"/>
      <c r="I195" s="88"/>
      <c r="J195" s="88"/>
      <c r="K195" s="88"/>
      <c r="L195" s="88"/>
      <c r="M195" s="133"/>
      <c r="N195" s="133"/>
      <c r="O195" s="133"/>
      <c r="P195" s="134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  <c r="AC195" s="88"/>
      <c r="AD195" s="87"/>
      <c r="AE195" s="87"/>
      <c r="AF195" s="87"/>
      <c r="AG195" s="87"/>
      <c r="AH195" s="87"/>
      <c r="AI195" s="87"/>
      <c r="AJ195" s="88"/>
      <c r="AK195" s="88"/>
      <c r="AL195" s="88"/>
      <c r="AM195" s="88"/>
      <c r="AN195" s="88"/>
      <c r="AO195" s="88"/>
      <c r="AP195" s="88"/>
      <c r="AQ195" s="88"/>
      <c r="AR195" s="88"/>
      <c r="AS195" s="53"/>
      <c r="AT195" s="88"/>
      <c r="AU195" s="88"/>
      <c r="AV195" s="88"/>
      <c r="AW195" s="88"/>
      <c r="AX195" s="88"/>
    </row>
    <row r="196" spans="1:50" ht="15.4">
      <c r="A196" s="88"/>
      <c r="B196" s="88"/>
      <c r="C196" s="88"/>
      <c r="D196" s="88"/>
      <c r="E196" s="88"/>
      <c r="F196" s="133"/>
      <c r="G196" s="88"/>
      <c r="H196" s="88"/>
      <c r="I196" s="88"/>
      <c r="J196" s="88"/>
      <c r="K196" s="88"/>
      <c r="L196" s="88"/>
      <c r="M196" s="133"/>
      <c r="N196" s="133"/>
      <c r="O196" s="133"/>
      <c r="P196" s="134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7"/>
      <c r="AE196" s="87"/>
      <c r="AF196" s="87"/>
      <c r="AG196" s="87"/>
      <c r="AH196" s="87"/>
      <c r="AI196" s="87"/>
      <c r="AJ196" s="88"/>
      <c r="AK196" s="88"/>
      <c r="AL196" s="88"/>
      <c r="AM196" s="88"/>
      <c r="AN196" s="88"/>
      <c r="AO196" s="88"/>
      <c r="AP196" s="88"/>
      <c r="AQ196" s="88"/>
      <c r="AR196" s="88"/>
      <c r="AS196" s="53"/>
      <c r="AT196" s="88"/>
      <c r="AU196" s="88"/>
      <c r="AV196" s="88"/>
      <c r="AW196" s="88"/>
      <c r="AX196" s="88"/>
    </row>
    <row r="197" spans="1:50" ht="15.4">
      <c r="A197" s="88"/>
      <c r="B197" s="88"/>
      <c r="C197" s="88"/>
      <c r="D197" s="88"/>
      <c r="E197" s="88"/>
      <c r="F197" s="133"/>
      <c r="G197" s="88"/>
      <c r="H197" s="88"/>
      <c r="I197" s="88"/>
      <c r="J197" s="88"/>
      <c r="K197" s="88"/>
      <c r="L197" s="88"/>
      <c r="M197" s="133"/>
      <c r="N197" s="133"/>
      <c r="O197" s="133"/>
      <c r="P197" s="134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7"/>
      <c r="AE197" s="87"/>
      <c r="AF197" s="87"/>
      <c r="AG197" s="87"/>
      <c r="AH197" s="87"/>
      <c r="AI197" s="87"/>
      <c r="AJ197" s="88"/>
      <c r="AK197" s="88"/>
      <c r="AL197" s="88"/>
      <c r="AM197" s="88"/>
      <c r="AN197" s="88"/>
      <c r="AO197" s="88"/>
      <c r="AP197" s="88"/>
      <c r="AQ197" s="88"/>
      <c r="AR197" s="88"/>
      <c r="AS197" s="53"/>
      <c r="AT197" s="88"/>
      <c r="AU197" s="88"/>
      <c r="AV197" s="88"/>
      <c r="AW197" s="88"/>
      <c r="AX197" s="88"/>
    </row>
    <row r="198" spans="1:50" ht="15.4">
      <c r="A198" s="88"/>
      <c r="B198" s="88"/>
      <c r="C198" s="88"/>
      <c r="D198" s="88"/>
      <c r="E198" s="88"/>
      <c r="F198" s="133"/>
      <c r="G198" s="88"/>
      <c r="H198" s="88"/>
      <c r="I198" s="88"/>
      <c r="J198" s="88"/>
      <c r="K198" s="88"/>
      <c r="L198" s="88"/>
      <c r="M198" s="133"/>
      <c r="N198" s="133"/>
      <c r="O198" s="133"/>
      <c r="P198" s="134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7"/>
      <c r="AE198" s="87"/>
      <c r="AF198" s="87"/>
      <c r="AG198" s="87"/>
      <c r="AH198" s="87"/>
      <c r="AI198" s="87"/>
      <c r="AJ198" s="88"/>
      <c r="AK198" s="88"/>
      <c r="AL198" s="88"/>
      <c r="AM198" s="88"/>
      <c r="AN198" s="88"/>
      <c r="AO198" s="88"/>
      <c r="AP198" s="88"/>
      <c r="AQ198" s="88"/>
      <c r="AR198" s="88"/>
      <c r="AS198" s="53"/>
      <c r="AT198" s="88"/>
      <c r="AU198" s="88"/>
      <c r="AV198" s="88"/>
      <c r="AW198" s="88"/>
      <c r="AX198" s="88"/>
    </row>
    <row r="199" spans="1:50" ht="15.4">
      <c r="A199" s="88"/>
      <c r="B199" s="88"/>
      <c r="C199" s="88"/>
      <c r="D199" s="88"/>
      <c r="E199" s="88"/>
      <c r="F199" s="133"/>
      <c r="G199" s="88"/>
      <c r="H199" s="88"/>
      <c r="I199" s="88"/>
      <c r="J199" s="88"/>
      <c r="K199" s="88"/>
      <c r="L199" s="88"/>
      <c r="M199" s="133"/>
      <c r="N199" s="133"/>
      <c r="O199" s="133"/>
      <c r="P199" s="134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7"/>
      <c r="AE199" s="87"/>
      <c r="AF199" s="87"/>
      <c r="AG199" s="87"/>
      <c r="AH199" s="87"/>
      <c r="AI199" s="87"/>
      <c r="AJ199" s="88"/>
      <c r="AK199" s="88"/>
      <c r="AL199" s="88"/>
      <c r="AM199" s="88"/>
      <c r="AN199" s="88"/>
      <c r="AO199" s="88"/>
      <c r="AP199" s="88"/>
      <c r="AQ199" s="88"/>
      <c r="AR199" s="88"/>
      <c r="AS199" s="53"/>
      <c r="AT199" s="88"/>
      <c r="AU199" s="88"/>
      <c r="AV199" s="88"/>
      <c r="AW199" s="88"/>
      <c r="AX199" s="88"/>
    </row>
    <row r="200" spans="1:50" ht="15.4">
      <c r="A200" s="88"/>
      <c r="B200" s="88"/>
      <c r="C200" s="88"/>
      <c r="D200" s="88"/>
      <c r="E200" s="88"/>
      <c r="F200" s="133"/>
      <c r="G200" s="88"/>
      <c r="H200" s="88"/>
      <c r="I200" s="88"/>
      <c r="J200" s="88"/>
      <c r="K200" s="88"/>
      <c r="L200" s="88"/>
      <c r="M200" s="133"/>
      <c r="N200" s="133"/>
      <c r="O200" s="133"/>
      <c r="P200" s="134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7"/>
      <c r="AE200" s="87"/>
      <c r="AF200" s="87"/>
      <c r="AG200" s="87"/>
      <c r="AH200" s="87"/>
      <c r="AI200" s="87"/>
      <c r="AJ200" s="88"/>
      <c r="AK200" s="88"/>
      <c r="AL200" s="88"/>
      <c r="AM200" s="88"/>
      <c r="AN200" s="88"/>
      <c r="AO200" s="88"/>
      <c r="AP200" s="88"/>
      <c r="AQ200" s="88"/>
      <c r="AR200" s="88"/>
      <c r="AS200" s="53"/>
      <c r="AT200" s="88"/>
      <c r="AU200" s="88"/>
      <c r="AV200" s="88"/>
      <c r="AW200" s="88"/>
      <c r="AX200" s="88"/>
    </row>
    <row r="201" spans="1:50" ht="15.4">
      <c r="A201" s="88"/>
      <c r="B201" s="88"/>
      <c r="C201" s="88"/>
      <c r="D201" s="88"/>
      <c r="E201" s="88"/>
      <c r="F201" s="133"/>
      <c r="G201" s="88"/>
      <c r="H201" s="88"/>
      <c r="I201" s="88"/>
      <c r="J201" s="88"/>
      <c r="K201" s="88"/>
      <c r="L201" s="88"/>
      <c r="M201" s="133"/>
      <c r="N201" s="133"/>
      <c r="O201" s="133"/>
      <c r="P201" s="134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7"/>
      <c r="AE201" s="87"/>
      <c r="AF201" s="87"/>
      <c r="AG201" s="87"/>
      <c r="AH201" s="87"/>
      <c r="AI201" s="87"/>
      <c r="AJ201" s="88"/>
      <c r="AK201" s="88"/>
      <c r="AL201" s="88"/>
      <c r="AM201" s="88"/>
      <c r="AN201" s="88"/>
      <c r="AO201" s="88"/>
      <c r="AP201" s="88"/>
      <c r="AQ201" s="88"/>
      <c r="AR201" s="88"/>
      <c r="AS201" s="53"/>
      <c r="AT201" s="88"/>
      <c r="AU201" s="88"/>
      <c r="AV201" s="88"/>
      <c r="AW201" s="88"/>
      <c r="AX201" s="88"/>
    </row>
    <row r="202" spans="1:50" ht="15.4">
      <c r="A202" s="88"/>
      <c r="B202" s="88"/>
      <c r="C202" s="88"/>
      <c r="D202" s="88"/>
      <c r="E202" s="88"/>
      <c r="F202" s="133"/>
      <c r="G202" s="88"/>
      <c r="H202" s="88"/>
      <c r="I202" s="88"/>
      <c r="J202" s="88"/>
      <c r="K202" s="88"/>
      <c r="L202" s="88"/>
      <c r="M202" s="133"/>
      <c r="N202" s="133"/>
      <c r="O202" s="133"/>
      <c r="P202" s="134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88"/>
      <c r="AD202" s="87"/>
      <c r="AE202" s="87"/>
      <c r="AF202" s="87"/>
      <c r="AG202" s="87"/>
      <c r="AH202" s="87"/>
      <c r="AI202" s="87"/>
      <c r="AJ202" s="88"/>
      <c r="AK202" s="88"/>
      <c r="AL202" s="88"/>
      <c r="AM202" s="88"/>
      <c r="AN202" s="88"/>
      <c r="AO202" s="88"/>
      <c r="AP202" s="88"/>
      <c r="AQ202" s="88"/>
      <c r="AR202" s="88"/>
      <c r="AS202" s="53"/>
      <c r="AT202" s="88"/>
      <c r="AU202" s="88"/>
      <c r="AV202" s="88"/>
      <c r="AW202" s="88"/>
      <c r="AX202" s="88"/>
    </row>
    <row r="203" spans="1:50" ht="15.4">
      <c r="A203" s="88"/>
      <c r="B203" s="88"/>
      <c r="C203" s="88"/>
      <c r="D203" s="88"/>
      <c r="E203" s="88"/>
      <c r="F203" s="133"/>
      <c r="G203" s="88"/>
      <c r="H203" s="88"/>
      <c r="I203" s="88"/>
      <c r="J203" s="88"/>
      <c r="K203" s="88"/>
      <c r="L203" s="88"/>
      <c r="M203" s="133"/>
      <c r="N203" s="133"/>
      <c r="O203" s="133"/>
      <c r="P203" s="134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8"/>
      <c r="AD203" s="87"/>
      <c r="AE203" s="87"/>
      <c r="AF203" s="87"/>
      <c r="AG203" s="87"/>
      <c r="AH203" s="87"/>
      <c r="AI203" s="87"/>
      <c r="AJ203" s="88"/>
      <c r="AK203" s="88"/>
      <c r="AL203" s="88"/>
      <c r="AM203" s="88"/>
      <c r="AN203" s="88"/>
      <c r="AO203" s="88"/>
      <c r="AP203" s="88"/>
      <c r="AQ203" s="88"/>
      <c r="AR203" s="88"/>
      <c r="AS203" s="53"/>
      <c r="AT203" s="88"/>
      <c r="AU203" s="88"/>
      <c r="AV203" s="88"/>
      <c r="AW203" s="88"/>
      <c r="AX203" s="88"/>
    </row>
    <row r="204" spans="1:50" ht="15.4">
      <c r="A204" s="88"/>
      <c r="B204" s="88"/>
      <c r="C204" s="88"/>
      <c r="D204" s="88"/>
      <c r="E204" s="88"/>
      <c r="F204" s="133"/>
      <c r="G204" s="88"/>
      <c r="H204" s="88"/>
      <c r="I204" s="88"/>
      <c r="J204" s="88"/>
      <c r="K204" s="88"/>
      <c r="L204" s="88"/>
      <c r="M204" s="133"/>
      <c r="N204" s="133"/>
      <c r="O204" s="133"/>
      <c r="P204" s="134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7"/>
      <c r="AE204" s="87"/>
      <c r="AF204" s="87"/>
      <c r="AG204" s="87"/>
      <c r="AH204" s="87"/>
      <c r="AI204" s="87"/>
      <c r="AJ204" s="88"/>
      <c r="AK204" s="88"/>
      <c r="AL204" s="88"/>
      <c r="AM204" s="88"/>
      <c r="AN204" s="88"/>
      <c r="AO204" s="88"/>
      <c r="AP204" s="88"/>
      <c r="AQ204" s="88"/>
      <c r="AR204" s="88"/>
      <c r="AS204" s="53"/>
      <c r="AT204" s="88"/>
      <c r="AU204" s="88"/>
      <c r="AV204" s="88"/>
      <c r="AW204" s="88"/>
      <c r="AX204" s="88"/>
    </row>
    <row r="205" spans="1:50" ht="15.4">
      <c r="A205" s="88"/>
      <c r="B205" s="88"/>
      <c r="C205" s="88"/>
      <c r="D205" s="88"/>
      <c r="E205" s="88"/>
      <c r="F205" s="133"/>
      <c r="G205" s="88"/>
      <c r="H205" s="88"/>
      <c r="I205" s="88"/>
      <c r="J205" s="88"/>
      <c r="K205" s="88"/>
      <c r="L205" s="88"/>
      <c r="M205" s="133"/>
      <c r="N205" s="133"/>
      <c r="O205" s="133"/>
      <c r="P205" s="134"/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8"/>
      <c r="AD205" s="87"/>
      <c r="AE205" s="87"/>
      <c r="AF205" s="87"/>
      <c r="AG205" s="87"/>
      <c r="AH205" s="87"/>
      <c r="AI205" s="87"/>
      <c r="AJ205" s="88"/>
      <c r="AK205" s="88"/>
      <c r="AL205" s="88"/>
      <c r="AM205" s="88"/>
      <c r="AN205" s="88"/>
      <c r="AO205" s="88"/>
      <c r="AP205" s="88"/>
      <c r="AQ205" s="88"/>
      <c r="AR205" s="88"/>
      <c r="AS205" s="53"/>
      <c r="AT205" s="88"/>
      <c r="AU205" s="88"/>
      <c r="AV205" s="88"/>
      <c r="AW205" s="88"/>
      <c r="AX205" s="88"/>
    </row>
    <row r="206" spans="1:50" ht="15.4">
      <c r="A206" s="88"/>
      <c r="B206" s="88"/>
      <c r="C206" s="88"/>
      <c r="D206" s="88"/>
      <c r="E206" s="88"/>
      <c r="F206" s="133"/>
      <c r="G206" s="88"/>
      <c r="H206" s="88"/>
      <c r="I206" s="88"/>
      <c r="J206" s="88"/>
      <c r="K206" s="88"/>
      <c r="L206" s="88"/>
      <c r="M206" s="133"/>
      <c r="N206" s="133"/>
      <c r="O206" s="133"/>
      <c r="P206" s="134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7"/>
      <c r="AE206" s="87"/>
      <c r="AF206" s="87"/>
      <c r="AG206" s="87"/>
      <c r="AH206" s="87"/>
      <c r="AI206" s="87"/>
      <c r="AJ206" s="88"/>
      <c r="AK206" s="88"/>
      <c r="AL206" s="88"/>
      <c r="AM206" s="88"/>
      <c r="AN206" s="88"/>
      <c r="AO206" s="88"/>
      <c r="AP206" s="88"/>
      <c r="AQ206" s="88"/>
      <c r="AR206" s="88"/>
      <c r="AS206" s="53"/>
      <c r="AT206" s="88"/>
      <c r="AU206" s="88"/>
      <c r="AV206" s="88"/>
      <c r="AW206" s="88"/>
      <c r="AX206" s="88"/>
    </row>
    <row r="207" spans="1:50" ht="15.4">
      <c r="A207" s="88"/>
      <c r="B207" s="88"/>
      <c r="C207" s="88"/>
      <c r="D207" s="88"/>
      <c r="E207" s="88"/>
      <c r="F207" s="133"/>
      <c r="G207" s="88"/>
      <c r="H207" s="88"/>
      <c r="I207" s="88"/>
      <c r="J207" s="88"/>
      <c r="K207" s="88"/>
      <c r="L207" s="88"/>
      <c r="M207" s="133"/>
      <c r="N207" s="133"/>
      <c r="O207" s="133"/>
      <c r="P207" s="134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8"/>
      <c r="AD207" s="87"/>
      <c r="AE207" s="87"/>
      <c r="AF207" s="87"/>
      <c r="AG207" s="87"/>
      <c r="AH207" s="87"/>
      <c r="AI207" s="87"/>
      <c r="AJ207" s="88"/>
      <c r="AK207" s="88"/>
      <c r="AL207" s="88"/>
      <c r="AM207" s="88"/>
      <c r="AN207" s="88"/>
      <c r="AO207" s="88"/>
      <c r="AP207" s="88"/>
      <c r="AQ207" s="88"/>
      <c r="AR207" s="88"/>
      <c r="AS207" s="53"/>
      <c r="AT207" s="88"/>
      <c r="AU207" s="88"/>
      <c r="AV207" s="88"/>
      <c r="AW207" s="88"/>
      <c r="AX207" s="88"/>
    </row>
    <row r="208" spans="1:50" ht="15.4">
      <c r="A208" s="88"/>
      <c r="B208" s="88"/>
      <c r="C208" s="88"/>
      <c r="D208" s="88"/>
      <c r="E208" s="88"/>
      <c r="F208" s="133"/>
      <c r="G208" s="88"/>
      <c r="H208" s="88"/>
      <c r="I208" s="88"/>
      <c r="J208" s="88"/>
      <c r="K208" s="88"/>
      <c r="L208" s="88"/>
      <c r="M208" s="133"/>
      <c r="N208" s="133"/>
      <c r="O208" s="133"/>
      <c r="P208" s="134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  <c r="AD208" s="87"/>
      <c r="AE208" s="87"/>
      <c r="AF208" s="87"/>
      <c r="AG208" s="87"/>
      <c r="AH208" s="87"/>
      <c r="AI208" s="87"/>
      <c r="AJ208" s="88"/>
      <c r="AK208" s="88"/>
      <c r="AL208" s="88"/>
      <c r="AM208" s="88"/>
      <c r="AN208" s="88"/>
      <c r="AO208" s="88"/>
      <c r="AP208" s="88"/>
      <c r="AQ208" s="88"/>
      <c r="AR208" s="88"/>
      <c r="AS208" s="53"/>
      <c r="AT208" s="88"/>
      <c r="AU208" s="88"/>
      <c r="AV208" s="88"/>
      <c r="AW208" s="88"/>
      <c r="AX208" s="88"/>
    </row>
    <row r="209" spans="1:50" ht="15.4">
      <c r="A209" s="88"/>
      <c r="B209" s="88"/>
      <c r="C209" s="88"/>
      <c r="D209" s="88"/>
      <c r="E209" s="88"/>
      <c r="F209" s="133"/>
      <c r="G209" s="88"/>
      <c r="H209" s="88"/>
      <c r="I209" s="88"/>
      <c r="J209" s="88"/>
      <c r="K209" s="88"/>
      <c r="L209" s="88"/>
      <c r="M209" s="133"/>
      <c r="N209" s="133"/>
      <c r="O209" s="133"/>
      <c r="P209" s="134"/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88"/>
      <c r="AD209" s="87"/>
      <c r="AE209" s="87"/>
      <c r="AF209" s="87"/>
      <c r="AG209" s="87"/>
      <c r="AH209" s="87"/>
      <c r="AI209" s="87"/>
      <c r="AJ209" s="88"/>
      <c r="AK209" s="88"/>
      <c r="AL209" s="88"/>
      <c r="AM209" s="88"/>
      <c r="AN209" s="88"/>
      <c r="AO209" s="88"/>
      <c r="AP209" s="88"/>
      <c r="AQ209" s="88"/>
      <c r="AR209" s="88"/>
      <c r="AS209" s="53"/>
      <c r="AT209" s="88"/>
      <c r="AU209" s="88"/>
      <c r="AV209" s="88"/>
      <c r="AW209" s="88"/>
      <c r="AX209" s="88"/>
    </row>
    <row r="210" spans="1:50" ht="15.4">
      <c r="A210" s="88"/>
      <c r="B210" s="88"/>
      <c r="C210" s="88"/>
      <c r="D210" s="88"/>
      <c r="E210" s="88"/>
      <c r="F210" s="133"/>
      <c r="G210" s="88"/>
      <c r="H210" s="88"/>
      <c r="I210" s="88"/>
      <c r="J210" s="88"/>
      <c r="K210" s="88"/>
      <c r="L210" s="88"/>
      <c r="M210" s="133"/>
      <c r="N210" s="133"/>
      <c r="O210" s="133"/>
      <c r="P210" s="134"/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  <c r="AD210" s="87"/>
      <c r="AE210" s="87"/>
      <c r="AF210" s="87"/>
      <c r="AG210" s="87"/>
      <c r="AH210" s="87"/>
      <c r="AI210" s="87"/>
      <c r="AJ210" s="88"/>
      <c r="AK210" s="88"/>
      <c r="AL210" s="88"/>
      <c r="AM210" s="88"/>
      <c r="AN210" s="88"/>
      <c r="AO210" s="88"/>
      <c r="AP210" s="88"/>
      <c r="AQ210" s="88"/>
      <c r="AR210" s="88"/>
      <c r="AS210" s="53"/>
      <c r="AT210" s="88"/>
      <c r="AU210" s="88"/>
      <c r="AV210" s="88"/>
      <c r="AW210" s="88"/>
      <c r="AX210" s="88"/>
    </row>
    <row r="211" spans="1:50" ht="15.4">
      <c r="A211" s="88"/>
      <c r="B211" s="88"/>
      <c r="C211" s="88"/>
      <c r="D211" s="88"/>
      <c r="E211" s="88"/>
      <c r="F211" s="133"/>
      <c r="G211" s="88"/>
      <c r="H211" s="88"/>
      <c r="I211" s="88"/>
      <c r="J211" s="88"/>
      <c r="K211" s="88"/>
      <c r="L211" s="88"/>
      <c r="M211" s="133"/>
      <c r="N211" s="133"/>
      <c r="O211" s="133"/>
      <c r="P211" s="134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88"/>
      <c r="AD211" s="87"/>
      <c r="AE211" s="87"/>
      <c r="AF211" s="87"/>
      <c r="AG211" s="87"/>
      <c r="AH211" s="87"/>
      <c r="AI211" s="87"/>
      <c r="AJ211" s="88"/>
      <c r="AK211" s="88"/>
      <c r="AL211" s="88"/>
      <c r="AM211" s="88"/>
      <c r="AN211" s="88"/>
      <c r="AO211" s="88"/>
      <c r="AP211" s="88"/>
      <c r="AQ211" s="88"/>
      <c r="AR211" s="88"/>
      <c r="AS211" s="53"/>
      <c r="AT211" s="88"/>
      <c r="AU211" s="88"/>
      <c r="AV211" s="88"/>
      <c r="AW211" s="88"/>
      <c r="AX211" s="88"/>
    </row>
    <row r="212" spans="1:50" ht="15.4">
      <c r="A212" s="88"/>
      <c r="B212" s="88"/>
      <c r="C212" s="88"/>
      <c r="D212" s="88"/>
      <c r="E212" s="88"/>
      <c r="F212" s="133"/>
      <c r="G212" s="88"/>
      <c r="H212" s="88"/>
      <c r="I212" s="88"/>
      <c r="J212" s="88"/>
      <c r="K212" s="88"/>
      <c r="L212" s="88"/>
      <c r="M212" s="133"/>
      <c r="N212" s="133"/>
      <c r="O212" s="133"/>
      <c r="P212" s="134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7"/>
      <c r="AE212" s="87"/>
      <c r="AF212" s="87"/>
      <c r="AG212" s="87"/>
      <c r="AH212" s="87"/>
      <c r="AI212" s="87"/>
      <c r="AJ212" s="88"/>
      <c r="AK212" s="88"/>
      <c r="AL212" s="88"/>
      <c r="AM212" s="88"/>
      <c r="AN212" s="88"/>
      <c r="AO212" s="88"/>
      <c r="AP212" s="88"/>
      <c r="AQ212" s="88"/>
      <c r="AR212" s="88"/>
      <c r="AS212" s="53"/>
      <c r="AT212" s="88"/>
      <c r="AU212" s="88"/>
      <c r="AV212" s="88"/>
      <c r="AW212" s="88"/>
      <c r="AX212" s="88"/>
    </row>
    <row r="213" spans="1:50" ht="15.4">
      <c r="A213" s="88"/>
      <c r="B213" s="88"/>
      <c r="C213" s="88"/>
      <c r="D213" s="88"/>
      <c r="E213" s="88"/>
      <c r="F213" s="133"/>
      <c r="G213" s="88"/>
      <c r="H213" s="88"/>
      <c r="I213" s="88"/>
      <c r="J213" s="88"/>
      <c r="K213" s="88"/>
      <c r="L213" s="88"/>
      <c r="M213" s="133"/>
      <c r="N213" s="133"/>
      <c r="O213" s="133"/>
      <c r="P213" s="134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7"/>
      <c r="AE213" s="87"/>
      <c r="AF213" s="87"/>
      <c r="AG213" s="87"/>
      <c r="AH213" s="87"/>
      <c r="AI213" s="87"/>
      <c r="AJ213" s="88"/>
      <c r="AK213" s="88"/>
      <c r="AL213" s="88"/>
      <c r="AM213" s="88"/>
      <c r="AN213" s="88"/>
      <c r="AO213" s="88"/>
      <c r="AP213" s="88"/>
      <c r="AQ213" s="88"/>
      <c r="AR213" s="88"/>
      <c r="AS213" s="53"/>
      <c r="AT213" s="88"/>
      <c r="AU213" s="88"/>
      <c r="AV213" s="88"/>
      <c r="AW213" s="88"/>
      <c r="AX213" s="88"/>
    </row>
    <row r="214" spans="1:50" ht="15.4">
      <c r="A214" s="88"/>
      <c r="B214" s="88"/>
      <c r="C214" s="88"/>
      <c r="D214" s="88"/>
      <c r="E214" s="88"/>
      <c r="F214" s="133"/>
      <c r="G214" s="88"/>
      <c r="H214" s="88"/>
      <c r="I214" s="88"/>
      <c r="J214" s="88"/>
      <c r="K214" s="88"/>
      <c r="L214" s="88"/>
      <c r="M214" s="133"/>
      <c r="N214" s="133"/>
      <c r="O214" s="133"/>
      <c r="P214" s="134"/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  <c r="AC214" s="88"/>
      <c r="AD214" s="87"/>
      <c r="AE214" s="87"/>
      <c r="AF214" s="87"/>
      <c r="AG214" s="87"/>
      <c r="AH214" s="87"/>
      <c r="AI214" s="87"/>
      <c r="AJ214" s="88"/>
      <c r="AK214" s="88"/>
      <c r="AL214" s="88"/>
      <c r="AM214" s="88"/>
      <c r="AN214" s="88"/>
      <c r="AO214" s="88"/>
      <c r="AP214" s="88"/>
      <c r="AQ214" s="88"/>
      <c r="AR214" s="88"/>
      <c r="AS214" s="53"/>
      <c r="AT214" s="88"/>
      <c r="AU214" s="88"/>
      <c r="AV214" s="88"/>
      <c r="AW214" s="88"/>
      <c r="AX214" s="88"/>
    </row>
    <row r="215" spans="1:50" ht="15.4">
      <c r="A215" s="88"/>
      <c r="B215" s="88"/>
      <c r="C215" s="88"/>
      <c r="D215" s="88"/>
      <c r="E215" s="88"/>
      <c r="F215" s="133"/>
      <c r="G215" s="88"/>
      <c r="H215" s="88"/>
      <c r="I215" s="88"/>
      <c r="J215" s="88"/>
      <c r="K215" s="88"/>
      <c r="L215" s="88"/>
      <c r="M215" s="133"/>
      <c r="N215" s="133"/>
      <c r="O215" s="133"/>
      <c r="P215" s="134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88"/>
      <c r="AD215" s="87"/>
      <c r="AE215" s="87"/>
      <c r="AF215" s="87"/>
      <c r="AG215" s="87"/>
      <c r="AH215" s="87"/>
      <c r="AI215" s="87"/>
      <c r="AJ215" s="88"/>
      <c r="AK215" s="88"/>
      <c r="AL215" s="88"/>
      <c r="AM215" s="88"/>
      <c r="AN215" s="88"/>
      <c r="AO215" s="88"/>
      <c r="AP215" s="88"/>
      <c r="AQ215" s="88"/>
      <c r="AR215" s="88"/>
      <c r="AS215" s="53"/>
      <c r="AT215" s="88"/>
      <c r="AU215" s="88"/>
      <c r="AV215" s="88"/>
      <c r="AW215" s="88"/>
      <c r="AX215" s="88"/>
    </row>
    <row r="216" spans="1:50" ht="15.4">
      <c r="A216" s="88"/>
      <c r="B216" s="88"/>
      <c r="C216" s="88"/>
      <c r="D216" s="88"/>
      <c r="E216" s="88"/>
      <c r="F216" s="133"/>
      <c r="G216" s="88"/>
      <c r="H216" s="88"/>
      <c r="I216" s="88"/>
      <c r="J216" s="88"/>
      <c r="K216" s="88"/>
      <c r="L216" s="88"/>
      <c r="M216" s="133"/>
      <c r="N216" s="133"/>
      <c r="O216" s="133"/>
      <c r="P216" s="134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7"/>
      <c r="AE216" s="87"/>
      <c r="AF216" s="87"/>
      <c r="AG216" s="87"/>
      <c r="AH216" s="87"/>
      <c r="AI216" s="87"/>
      <c r="AJ216" s="88"/>
      <c r="AK216" s="88"/>
      <c r="AL216" s="88"/>
      <c r="AM216" s="88"/>
      <c r="AN216" s="88"/>
      <c r="AO216" s="88"/>
      <c r="AP216" s="88"/>
      <c r="AQ216" s="88"/>
      <c r="AR216" s="88"/>
      <c r="AS216" s="53"/>
      <c r="AT216" s="88"/>
      <c r="AU216" s="88"/>
      <c r="AV216" s="88"/>
      <c r="AW216" s="88"/>
      <c r="AX216" s="88"/>
    </row>
    <row r="217" spans="1:50" ht="15.4">
      <c r="A217" s="88"/>
      <c r="B217" s="88"/>
      <c r="C217" s="88"/>
      <c r="D217" s="88"/>
      <c r="E217" s="88"/>
      <c r="F217" s="133"/>
      <c r="G217" s="88"/>
      <c r="H217" s="88"/>
      <c r="I217" s="88"/>
      <c r="J217" s="88"/>
      <c r="K217" s="88"/>
      <c r="L217" s="88"/>
      <c r="M217" s="133"/>
      <c r="N217" s="133"/>
      <c r="O217" s="133"/>
      <c r="P217" s="134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7"/>
      <c r="AE217" s="87"/>
      <c r="AF217" s="87"/>
      <c r="AG217" s="87"/>
      <c r="AH217" s="87"/>
      <c r="AI217" s="87"/>
      <c r="AJ217" s="88"/>
      <c r="AK217" s="88"/>
      <c r="AL217" s="88"/>
      <c r="AM217" s="88"/>
      <c r="AN217" s="88"/>
      <c r="AO217" s="88"/>
      <c r="AP217" s="88"/>
      <c r="AQ217" s="88"/>
      <c r="AR217" s="88"/>
      <c r="AS217" s="53"/>
      <c r="AT217" s="88"/>
      <c r="AU217" s="88"/>
      <c r="AV217" s="88"/>
      <c r="AW217" s="88"/>
      <c r="AX217" s="88"/>
    </row>
    <row r="218" spans="1:50" ht="15.4">
      <c r="A218" s="88"/>
      <c r="B218" s="88"/>
      <c r="C218" s="88"/>
      <c r="D218" s="88"/>
      <c r="E218" s="88"/>
      <c r="F218" s="133"/>
      <c r="G218" s="88"/>
      <c r="H218" s="88"/>
      <c r="I218" s="88"/>
      <c r="J218" s="88"/>
      <c r="K218" s="88"/>
      <c r="L218" s="88"/>
      <c r="M218" s="133"/>
      <c r="N218" s="133"/>
      <c r="O218" s="133"/>
      <c r="P218" s="134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7"/>
      <c r="AE218" s="87"/>
      <c r="AF218" s="87"/>
      <c r="AG218" s="87"/>
      <c r="AH218" s="87"/>
      <c r="AI218" s="87"/>
      <c r="AJ218" s="88"/>
      <c r="AK218" s="88"/>
      <c r="AL218" s="88"/>
      <c r="AM218" s="88"/>
      <c r="AN218" s="88"/>
      <c r="AO218" s="88"/>
      <c r="AP218" s="88"/>
      <c r="AQ218" s="88"/>
      <c r="AR218" s="88"/>
      <c r="AS218" s="53"/>
      <c r="AT218" s="88"/>
      <c r="AU218" s="88"/>
      <c r="AV218" s="88"/>
      <c r="AW218" s="88"/>
      <c r="AX218" s="88"/>
    </row>
    <row r="219" spans="1:50" ht="15.4">
      <c r="A219" s="88"/>
      <c r="B219" s="88"/>
      <c r="C219" s="88"/>
      <c r="D219" s="88"/>
      <c r="E219" s="88"/>
      <c r="F219" s="133"/>
      <c r="G219" s="88"/>
      <c r="H219" s="88"/>
      <c r="I219" s="88"/>
      <c r="J219" s="88"/>
      <c r="K219" s="88"/>
      <c r="L219" s="88"/>
      <c r="M219" s="133"/>
      <c r="N219" s="133"/>
      <c r="O219" s="133"/>
      <c r="P219" s="134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7"/>
      <c r="AE219" s="87"/>
      <c r="AF219" s="87"/>
      <c r="AG219" s="87"/>
      <c r="AH219" s="87"/>
      <c r="AI219" s="87"/>
      <c r="AJ219" s="88"/>
      <c r="AK219" s="88"/>
      <c r="AL219" s="88"/>
      <c r="AM219" s="88"/>
      <c r="AN219" s="88"/>
      <c r="AO219" s="88"/>
      <c r="AP219" s="88"/>
      <c r="AQ219" s="88"/>
      <c r="AR219" s="88"/>
      <c r="AS219" s="53"/>
      <c r="AT219" s="88"/>
      <c r="AU219" s="88"/>
      <c r="AV219" s="88"/>
      <c r="AW219" s="88"/>
      <c r="AX219" s="88"/>
    </row>
    <row r="220" spans="1:50" ht="15.4">
      <c r="A220" s="88"/>
      <c r="B220" s="88"/>
      <c r="C220" s="88"/>
      <c r="D220" s="88"/>
      <c r="E220" s="88"/>
      <c r="F220" s="133"/>
      <c r="G220" s="88"/>
      <c r="H220" s="88"/>
      <c r="I220" s="88"/>
      <c r="J220" s="88"/>
      <c r="K220" s="88"/>
      <c r="L220" s="88"/>
      <c r="M220" s="133"/>
      <c r="N220" s="133"/>
      <c r="O220" s="133"/>
      <c r="P220" s="134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7"/>
      <c r="AE220" s="87"/>
      <c r="AF220" s="87"/>
      <c r="AG220" s="87"/>
      <c r="AH220" s="87"/>
      <c r="AI220" s="87"/>
      <c r="AJ220" s="88"/>
      <c r="AK220" s="88"/>
      <c r="AL220" s="88"/>
      <c r="AM220" s="88"/>
      <c r="AN220" s="88"/>
      <c r="AO220" s="88"/>
      <c r="AP220" s="88"/>
      <c r="AQ220" s="88"/>
      <c r="AR220" s="88"/>
      <c r="AS220" s="53"/>
      <c r="AT220" s="88"/>
      <c r="AU220" s="88"/>
      <c r="AV220" s="88"/>
      <c r="AW220" s="88"/>
      <c r="AX220" s="88"/>
    </row>
    <row r="221" spans="1:50" ht="15.4">
      <c r="A221" s="88"/>
      <c r="B221" s="88"/>
      <c r="C221" s="88"/>
      <c r="D221" s="88"/>
      <c r="E221" s="88"/>
      <c r="F221" s="133"/>
      <c r="G221" s="88"/>
      <c r="H221" s="88"/>
      <c r="I221" s="88"/>
      <c r="J221" s="88"/>
      <c r="K221" s="88"/>
      <c r="L221" s="88"/>
      <c r="M221" s="133"/>
      <c r="N221" s="133"/>
      <c r="O221" s="133"/>
      <c r="P221" s="134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7"/>
      <c r="AE221" s="87"/>
      <c r="AF221" s="87"/>
      <c r="AG221" s="87"/>
      <c r="AH221" s="87"/>
      <c r="AI221" s="87"/>
      <c r="AJ221" s="88"/>
      <c r="AK221" s="88"/>
      <c r="AL221" s="88"/>
      <c r="AM221" s="88"/>
      <c r="AN221" s="88"/>
      <c r="AO221" s="88"/>
      <c r="AP221" s="88"/>
      <c r="AQ221" s="88"/>
      <c r="AR221" s="88"/>
      <c r="AS221" s="53"/>
      <c r="AT221" s="88"/>
      <c r="AU221" s="88"/>
      <c r="AV221" s="88"/>
      <c r="AW221" s="88"/>
      <c r="AX221" s="88"/>
    </row>
    <row r="222" spans="1:50" ht="15.4">
      <c r="A222" s="88"/>
      <c r="B222" s="88"/>
      <c r="C222" s="88"/>
      <c r="D222" s="88"/>
      <c r="E222" s="88"/>
      <c r="F222" s="133"/>
      <c r="G222" s="88"/>
      <c r="H222" s="88"/>
      <c r="I222" s="88"/>
      <c r="J222" s="88"/>
      <c r="K222" s="88"/>
      <c r="L222" s="88"/>
      <c r="M222" s="133"/>
      <c r="N222" s="133"/>
      <c r="O222" s="133"/>
      <c r="P222" s="134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7"/>
      <c r="AE222" s="87"/>
      <c r="AF222" s="87"/>
      <c r="AG222" s="87"/>
      <c r="AH222" s="87"/>
      <c r="AI222" s="87"/>
      <c r="AJ222" s="88"/>
      <c r="AK222" s="88"/>
      <c r="AL222" s="88"/>
      <c r="AM222" s="88"/>
      <c r="AN222" s="88"/>
      <c r="AO222" s="88"/>
      <c r="AP222" s="88"/>
      <c r="AQ222" s="88"/>
      <c r="AR222" s="88"/>
      <c r="AS222" s="53"/>
      <c r="AT222" s="88"/>
      <c r="AU222" s="88"/>
      <c r="AV222" s="88"/>
      <c r="AW222" s="88"/>
      <c r="AX222" s="88"/>
    </row>
    <row r="223" spans="1:50" ht="15.4">
      <c r="A223" s="88"/>
      <c r="B223" s="88"/>
      <c r="C223" s="88"/>
      <c r="D223" s="88"/>
      <c r="E223" s="88"/>
      <c r="F223" s="133"/>
      <c r="G223" s="88"/>
      <c r="H223" s="88"/>
      <c r="I223" s="88"/>
      <c r="J223" s="88"/>
      <c r="K223" s="88"/>
      <c r="L223" s="88"/>
      <c r="M223" s="133"/>
      <c r="N223" s="133"/>
      <c r="O223" s="133"/>
      <c r="P223" s="134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  <c r="AC223" s="88"/>
      <c r="AD223" s="87"/>
      <c r="AE223" s="87"/>
      <c r="AF223" s="87"/>
      <c r="AG223" s="87"/>
      <c r="AH223" s="87"/>
      <c r="AI223" s="87"/>
      <c r="AJ223" s="88"/>
      <c r="AK223" s="88"/>
      <c r="AL223" s="88"/>
      <c r="AM223" s="88"/>
      <c r="AN223" s="88"/>
      <c r="AO223" s="88"/>
      <c r="AP223" s="88"/>
      <c r="AQ223" s="88"/>
      <c r="AR223" s="88"/>
      <c r="AS223" s="53"/>
      <c r="AT223" s="88"/>
      <c r="AU223" s="88"/>
      <c r="AV223" s="88"/>
      <c r="AW223" s="88"/>
      <c r="AX223" s="88"/>
    </row>
    <row r="224" spans="1:50" ht="15.4">
      <c r="A224" s="88"/>
      <c r="B224" s="88"/>
      <c r="C224" s="88"/>
      <c r="D224" s="88"/>
      <c r="E224" s="88"/>
      <c r="F224" s="133"/>
      <c r="G224" s="88"/>
      <c r="H224" s="88"/>
      <c r="I224" s="88"/>
      <c r="J224" s="88"/>
      <c r="K224" s="88"/>
      <c r="L224" s="88"/>
      <c r="M224" s="133"/>
      <c r="N224" s="133"/>
      <c r="O224" s="133"/>
      <c r="P224" s="134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  <c r="AC224" s="88"/>
      <c r="AD224" s="87"/>
      <c r="AE224" s="87"/>
      <c r="AF224" s="87"/>
      <c r="AG224" s="87"/>
      <c r="AH224" s="87"/>
      <c r="AI224" s="87"/>
      <c r="AJ224" s="88"/>
      <c r="AK224" s="88"/>
      <c r="AL224" s="88"/>
      <c r="AM224" s="88"/>
      <c r="AN224" s="88"/>
      <c r="AO224" s="88"/>
      <c r="AP224" s="88"/>
      <c r="AQ224" s="88"/>
      <c r="AR224" s="88"/>
      <c r="AS224" s="53"/>
      <c r="AT224" s="88"/>
      <c r="AU224" s="88"/>
      <c r="AV224" s="88"/>
      <c r="AW224" s="88"/>
      <c r="AX224" s="88"/>
    </row>
    <row r="225" spans="1:50" ht="15.4">
      <c r="A225" s="88"/>
      <c r="B225" s="88"/>
      <c r="C225" s="88"/>
      <c r="D225" s="88"/>
      <c r="E225" s="88"/>
      <c r="F225" s="133"/>
      <c r="G225" s="88"/>
      <c r="H225" s="88"/>
      <c r="I225" s="88"/>
      <c r="J225" s="88"/>
      <c r="K225" s="88"/>
      <c r="L225" s="88"/>
      <c r="M225" s="133"/>
      <c r="N225" s="133"/>
      <c r="O225" s="133"/>
      <c r="P225" s="134"/>
      <c r="Q225" s="88"/>
      <c r="R225" s="88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  <c r="AC225" s="88"/>
      <c r="AD225" s="87"/>
      <c r="AE225" s="87"/>
      <c r="AF225" s="87"/>
      <c r="AG225" s="87"/>
      <c r="AH225" s="87"/>
      <c r="AI225" s="87"/>
      <c r="AJ225" s="88"/>
      <c r="AK225" s="88"/>
      <c r="AL225" s="88"/>
      <c r="AM225" s="88"/>
      <c r="AN225" s="88"/>
      <c r="AO225" s="88"/>
      <c r="AP225" s="88"/>
      <c r="AQ225" s="88"/>
      <c r="AR225" s="88"/>
      <c r="AS225" s="53"/>
      <c r="AT225" s="88"/>
      <c r="AU225" s="88"/>
      <c r="AV225" s="88"/>
      <c r="AW225" s="88"/>
      <c r="AX225" s="88"/>
    </row>
    <row r="226" spans="1:50" ht="15.4">
      <c r="A226" s="88"/>
      <c r="B226" s="88"/>
      <c r="C226" s="88"/>
      <c r="D226" s="88"/>
      <c r="E226" s="88"/>
      <c r="F226" s="133"/>
      <c r="G226" s="88"/>
      <c r="H226" s="88"/>
      <c r="I226" s="88"/>
      <c r="J226" s="88"/>
      <c r="K226" s="88"/>
      <c r="L226" s="88"/>
      <c r="M226" s="133"/>
      <c r="N226" s="133"/>
      <c r="O226" s="133"/>
      <c r="P226" s="134"/>
      <c r="Q226" s="88"/>
      <c r="R226" s="88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  <c r="AC226" s="88"/>
      <c r="AD226" s="87"/>
      <c r="AE226" s="87"/>
      <c r="AF226" s="87"/>
      <c r="AG226" s="87"/>
      <c r="AH226" s="87"/>
      <c r="AI226" s="87"/>
      <c r="AJ226" s="88"/>
      <c r="AK226" s="88"/>
      <c r="AL226" s="88"/>
      <c r="AM226" s="88"/>
      <c r="AN226" s="88"/>
      <c r="AO226" s="88"/>
      <c r="AP226" s="88"/>
      <c r="AQ226" s="88"/>
      <c r="AR226" s="88"/>
      <c r="AS226" s="53"/>
      <c r="AT226" s="88"/>
      <c r="AU226" s="88"/>
      <c r="AV226" s="88"/>
      <c r="AW226" s="88"/>
      <c r="AX226" s="88"/>
    </row>
    <row r="227" spans="1:50" ht="15.4">
      <c r="A227" s="88"/>
      <c r="B227" s="88"/>
      <c r="C227" s="88"/>
      <c r="D227" s="88"/>
      <c r="E227" s="88"/>
      <c r="F227" s="133"/>
      <c r="G227" s="88"/>
      <c r="H227" s="88"/>
      <c r="I227" s="88"/>
      <c r="J227" s="88"/>
      <c r="K227" s="88"/>
      <c r="L227" s="88"/>
      <c r="M227" s="133"/>
      <c r="N227" s="133"/>
      <c r="O227" s="133"/>
      <c r="P227" s="134"/>
      <c r="Q227" s="88"/>
      <c r="R227" s="88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  <c r="AC227" s="88"/>
      <c r="AD227" s="87"/>
      <c r="AE227" s="87"/>
      <c r="AF227" s="87"/>
      <c r="AG227" s="87"/>
      <c r="AH227" s="87"/>
      <c r="AI227" s="87"/>
      <c r="AJ227" s="88"/>
      <c r="AK227" s="88"/>
      <c r="AL227" s="88"/>
      <c r="AM227" s="88"/>
      <c r="AN227" s="88"/>
      <c r="AO227" s="88"/>
      <c r="AP227" s="88"/>
      <c r="AQ227" s="88"/>
      <c r="AR227" s="88"/>
      <c r="AS227" s="53"/>
      <c r="AT227" s="88"/>
      <c r="AU227" s="88"/>
      <c r="AV227" s="88"/>
      <c r="AW227" s="88"/>
      <c r="AX227" s="88"/>
    </row>
    <row r="228" spans="1:50" ht="15.4">
      <c r="A228" s="88"/>
      <c r="B228" s="88"/>
      <c r="C228" s="88"/>
      <c r="D228" s="88"/>
      <c r="E228" s="88"/>
      <c r="F228" s="133"/>
      <c r="G228" s="88"/>
      <c r="H228" s="88"/>
      <c r="I228" s="88"/>
      <c r="J228" s="88"/>
      <c r="K228" s="88"/>
      <c r="L228" s="88"/>
      <c r="M228" s="133"/>
      <c r="N228" s="133"/>
      <c r="O228" s="133"/>
      <c r="P228" s="134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88"/>
      <c r="AD228" s="87"/>
      <c r="AE228" s="87"/>
      <c r="AF228" s="87"/>
      <c r="AG228" s="87"/>
      <c r="AH228" s="87"/>
      <c r="AI228" s="87"/>
      <c r="AJ228" s="88"/>
      <c r="AK228" s="88"/>
      <c r="AL228" s="88"/>
      <c r="AM228" s="88"/>
      <c r="AN228" s="88"/>
      <c r="AO228" s="88"/>
      <c r="AP228" s="88"/>
      <c r="AQ228" s="88"/>
      <c r="AR228" s="88"/>
      <c r="AS228" s="53"/>
      <c r="AT228" s="88"/>
      <c r="AU228" s="88"/>
      <c r="AV228" s="88"/>
      <c r="AW228" s="88"/>
      <c r="AX228" s="88"/>
    </row>
    <row r="229" spans="1:50" ht="15.4">
      <c r="A229" s="88"/>
      <c r="B229" s="88"/>
      <c r="C229" s="88"/>
      <c r="D229" s="88"/>
      <c r="E229" s="88"/>
      <c r="F229" s="133"/>
      <c r="G229" s="88"/>
      <c r="H229" s="88"/>
      <c r="I229" s="88"/>
      <c r="J229" s="88"/>
      <c r="K229" s="88"/>
      <c r="L229" s="88"/>
      <c r="M229" s="133"/>
      <c r="N229" s="133"/>
      <c r="O229" s="133"/>
      <c r="P229" s="134"/>
      <c r="Q229" s="88"/>
      <c r="R229" s="88"/>
      <c r="S229" s="88"/>
      <c r="T229" s="88"/>
      <c r="U229" s="88"/>
      <c r="V229" s="88"/>
      <c r="W229" s="88"/>
      <c r="X229" s="88"/>
      <c r="Y229" s="88"/>
      <c r="Z229" s="88"/>
      <c r="AA229" s="88"/>
      <c r="AB229" s="88"/>
      <c r="AC229" s="88"/>
      <c r="AD229" s="87"/>
      <c r="AE229" s="87"/>
      <c r="AF229" s="87"/>
      <c r="AG229" s="87"/>
      <c r="AH229" s="87"/>
      <c r="AI229" s="87"/>
      <c r="AJ229" s="88"/>
      <c r="AK229" s="88"/>
      <c r="AL229" s="88"/>
      <c r="AM229" s="88"/>
      <c r="AN229" s="88"/>
      <c r="AO229" s="88"/>
      <c r="AP229" s="88"/>
      <c r="AQ229" s="88"/>
      <c r="AR229" s="88"/>
      <c r="AS229" s="53"/>
      <c r="AT229" s="88"/>
      <c r="AU229" s="88"/>
      <c r="AV229" s="88"/>
      <c r="AW229" s="88"/>
      <c r="AX229" s="88"/>
    </row>
    <row r="230" spans="1:50" ht="15.4">
      <c r="A230" s="88"/>
      <c r="B230" s="88"/>
      <c r="C230" s="88"/>
      <c r="D230" s="88"/>
      <c r="E230" s="88"/>
      <c r="F230" s="133"/>
      <c r="G230" s="88"/>
      <c r="H230" s="88"/>
      <c r="I230" s="88"/>
      <c r="J230" s="88"/>
      <c r="K230" s="88"/>
      <c r="L230" s="88"/>
      <c r="M230" s="133"/>
      <c r="N230" s="133"/>
      <c r="O230" s="133"/>
      <c r="P230" s="134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7"/>
      <c r="AE230" s="87"/>
      <c r="AF230" s="87"/>
      <c r="AG230" s="87"/>
      <c r="AH230" s="87"/>
      <c r="AI230" s="87"/>
      <c r="AJ230" s="88"/>
      <c r="AK230" s="88"/>
      <c r="AL230" s="88"/>
      <c r="AM230" s="88"/>
      <c r="AN230" s="88"/>
      <c r="AO230" s="88"/>
      <c r="AP230" s="88"/>
      <c r="AQ230" s="88"/>
      <c r="AR230" s="88"/>
      <c r="AS230" s="53"/>
      <c r="AT230" s="88"/>
      <c r="AU230" s="88"/>
      <c r="AV230" s="88"/>
      <c r="AW230" s="88"/>
      <c r="AX230" s="88"/>
    </row>
    <row r="231" spans="1:50" ht="15.4">
      <c r="A231" s="88"/>
      <c r="B231" s="88"/>
      <c r="C231" s="88"/>
      <c r="D231" s="88"/>
      <c r="E231" s="88"/>
      <c r="F231" s="133"/>
      <c r="G231" s="88"/>
      <c r="H231" s="88"/>
      <c r="I231" s="88"/>
      <c r="J231" s="88"/>
      <c r="K231" s="88"/>
      <c r="L231" s="88"/>
      <c r="M231" s="133"/>
      <c r="N231" s="133"/>
      <c r="O231" s="133"/>
      <c r="P231" s="134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8"/>
      <c r="AD231" s="87"/>
      <c r="AE231" s="87"/>
      <c r="AF231" s="87"/>
      <c r="AG231" s="87"/>
      <c r="AH231" s="87"/>
      <c r="AI231" s="87"/>
      <c r="AJ231" s="88"/>
      <c r="AK231" s="88"/>
      <c r="AL231" s="88"/>
      <c r="AM231" s="88"/>
      <c r="AN231" s="88"/>
      <c r="AO231" s="88"/>
      <c r="AP231" s="88"/>
      <c r="AQ231" s="88"/>
      <c r="AR231" s="88"/>
      <c r="AS231" s="53"/>
      <c r="AT231" s="88"/>
      <c r="AU231" s="88"/>
      <c r="AV231" s="88"/>
      <c r="AW231" s="88"/>
      <c r="AX231" s="88"/>
    </row>
    <row r="232" spans="1:50" ht="15.4">
      <c r="A232" s="88"/>
      <c r="B232" s="88"/>
      <c r="C232" s="88"/>
      <c r="D232" s="88"/>
      <c r="E232" s="88"/>
      <c r="F232" s="133"/>
      <c r="G232" s="88"/>
      <c r="H232" s="88"/>
      <c r="I232" s="88"/>
      <c r="J232" s="88"/>
      <c r="K232" s="88"/>
      <c r="L232" s="88"/>
      <c r="M232" s="133"/>
      <c r="N232" s="133"/>
      <c r="O232" s="133"/>
      <c r="P232" s="134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7"/>
      <c r="AE232" s="87"/>
      <c r="AF232" s="87"/>
      <c r="AG232" s="87"/>
      <c r="AH232" s="87"/>
      <c r="AI232" s="87"/>
      <c r="AJ232" s="88"/>
      <c r="AK232" s="88"/>
      <c r="AL232" s="88"/>
      <c r="AM232" s="88"/>
      <c r="AN232" s="88"/>
      <c r="AO232" s="88"/>
      <c r="AP232" s="88"/>
      <c r="AQ232" s="88"/>
      <c r="AR232" s="88"/>
      <c r="AS232" s="53"/>
      <c r="AT232" s="88"/>
      <c r="AU232" s="88"/>
      <c r="AV232" s="88"/>
      <c r="AW232" s="88"/>
      <c r="AX232" s="88"/>
    </row>
    <row r="233" spans="1:50" ht="15.4">
      <c r="A233" s="88"/>
      <c r="B233" s="88"/>
      <c r="C233" s="88"/>
      <c r="D233" s="88"/>
      <c r="E233" s="88"/>
      <c r="F233" s="133"/>
      <c r="G233" s="88"/>
      <c r="H233" s="88"/>
      <c r="I233" s="88"/>
      <c r="J233" s="88"/>
      <c r="K233" s="88"/>
      <c r="L233" s="88"/>
      <c r="M233" s="133"/>
      <c r="N233" s="133"/>
      <c r="O233" s="133"/>
      <c r="P233" s="134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  <c r="AC233" s="88"/>
      <c r="AD233" s="87"/>
      <c r="AE233" s="87"/>
      <c r="AF233" s="87"/>
      <c r="AG233" s="87"/>
      <c r="AH233" s="87"/>
      <c r="AI233" s="87"/>
      <c r="AJ233" s="88"/>
      <c r="AK233" s="88"/>
      <c r="AL233" s="88"/>
      <c r="AM233" s="88"/>
      <c r="AN233" s="88"/>
      <c r="AO233" s="88"/>
      <c r="AP233" s="88"/>
      <c r="AQ233" s="88"/>
      <c r="AR233" s="88"/>
      <c r="AS233" s="53"/>
      <c r="AT233" s="88"/>
      <c r="AU233" s="88"/>
      <c r="AV233" s="88"/>
      <c r="AW233" s="88"/>
      <c r="AX233" s="88"/>
    </row>
    <row r="234" spans="1:50" ht="15.4">
      <c r="A234" s="88"/>
      <c r="B234" s="88"/>
      <c r="C234" s="88"/>
      <c r="D234" s="88"/>
      <c r="E234" s="88"/>
      <c r="F234" s="133"/>
      <c r="G234" s="88"/>
      <c r="H234" s="88"/>
      <c r="I234" s="88"/>
      <c r="J234" s="88"/>
      <c r="K234" s="88"/>
      <c r="L234" s="88"/>
      <c r="M234" s="133"/>
      <c r="N234" s="133"/>
      <c r="O234" s="133"/>
      <c r="P234" s="134"/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7"/>
      <c r="AE234" s="87"/>
      <c r="AF234" s="87"/>
      <c r="AG234" s="87"/>
      <c r="AH234" s="87"/>
      <c r="AI234" s="87"/>
      <c r="AJ234" s="88"/>
      <c r="AK234" s="88"/>
      <c r="AL234" s="88"/>
      <c r="AM234" s="88"/>
      <c r="AN234" s="88"/>
      <c r="AO234" s="88"/>
      <c r="AP234" s="88"/>
      <c r="AQ234" s="88"/>
      <c r="AR234" s="88"/>
      <c r="AS234" s="53"/>
      <c r="AT234" s="88"/>
      <c r="AU234" s="88"/>
      <c r="AV234" s="88"/>
      <c r="AW234" s="88"/>
      <c r="AX234" s="88"/>
    </row>
    <row r="235" spans="1:50" ht="15.4">
      <c r="A235" s="88"/>
      <c r="B235" s="88"/>
      <c r="C235" s="88"/>
      <c r="D235" s="88"/>
      <c r="E235" s="88"/>
      <c r="F235" s="133"/>
      <c r="G235" s="88"/>
      <c r="H235" s="88"/>
      <c r="I235" s="88"/>
      <c r="J235" s="88"/>
      <c r="K235" s="88"/>
      <c r="L235" s="88"/>
      <c r="M235" s="133"/>
      <c r="N235" s="133"/>
      <c r="O235" s="133"/>
      <c r="P235" s="134"/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7"/>
      <c r="AE235" s="87"/>
      <c r="AF235" s="87"/>
      <c r="AG235" s="87"/>
      <c r="AH235" s="87"/>
      <c r="AI235" s="87"/>
      <c r="AJ235" s="88"/>
      <c r="AK235" s="88"/>
      <c r="AL235" s="88"/>
      <c r="AM235" s="88"/>
      <c r="AN235" s="88"/>
      <c r="AO235" s="88"/>
      <c r="AP235" s="88"/>
      <c r="AQ235" s="88"/>
      <c r="AR235" s="88"/>
      <c r="AS235" s="53"/>
      <c r="AT235" s="88"/>
      <c r="AU235" s="88"/>
      <c r="AV235" s="88"/>
      <c r="AW235" s="88"/>
      <c r="AX235" s="88"/>
    </row>
    <row r="236" spans="1:50" ht="15.4">
      <c r="A236" s="88"/>
      <c r="B236" s="88"/>
      <c r="C236" s="88"/>
      <c r="D236" s="88"/>
      <c r="E236" s="88"/>
      <c r="F236" s="133"/>
      <c r="G236" s="88"/>
      <c r="H236" s="88"/>
      <c r="I236" s="88"/>
      <c r="J236" s="88"/>
      <c r="K236" s="88"/>
      <c r="L236" s="88"/>
      <c r="M236" s="133"/>
      <c r="N236" s="133"/>
      <c r="O236" s="133"/>
      <c r="P236" s="134"/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7"/>
      <c r="AE236" s="87"/>
      <c r="AF236" s="87"/>
      <c r="AG236" s="87"/>
      <c r="AH236" s="87"/>
      <c r="AI236" s="87"/>
      <c r="AJ236" s="88"/>
      <c r="AK236" s="88"/>
      <c r="AL236" s="88"/>
      <c r="AM236" s="88"/>
      <c r="AN236" s="88"/>
      <c r="AO236" s="88"/>
      <c r="AP236" s="88"/>
      <c r="AQ236" s="88"/>
      <c r="AR236" s="88"/>
      <c r="AS236" s="53"/>
      <c r="AT236" s="88"/>
      <c r="AU236" s="88"/>
      <c r="AV236" s="88"/>
      <c r="AW236" s="88"/>
      <c r="AX236" s="88"/>
    </row>
    <row r="237" spans="1:50" ht="15.4">
      <c r="A237" s="88"/>
      <c r="B237" s="88"/>
      <c r="C237" s="88"/>
      <c r="D237" s="88"/>
      <c r="E237" s="88"/>
      <c r="F237" s="133"/>
      <c r="G237" s="88"/>
      <c r="H237" s="88"/>
      <c r="I237" s="88"/>
      <c r="J237" s="88"/>
      <c r="K237" s="88"/>
      <c r="L237" s="88"/>
      <c r="M237" s="133"/>
      <c r="N237" s="133"/>
      <c r="O237" s="133"/>
      <c r="P237" s="134"/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  <c r="AC237" s="88"/>
      <c r="AD237" s="87"/>
      <c r="AE237" s="87"/>
      <c r="AF237" s="87"/>
      <c r="AG237" s="87"/>
      <c r="AH237" s="87"/>
      <c r="AI237" s="87"/>
      <c r="AJ237" s="88"/>
      <c r="AK237" s="88"/>
      <c r="AL237" s="88"/>
      <c r="AM237" s="88"/>
      <c r="AN237" s="88"/>
      <c r="AO237" s="88"/>
      <c r="AP237" s="88"/>
      <c r="AQ237" s="88"/>
      <c r="AR237" s="88"/>
      <c r="AS237" s="53"/>
      <c r="AT237" s="88"/>
      <c r="AU237" s="88"/>
      <c r="AV237" s="88"/>
      <c r="AW237" s="88"/>
      <c r="AX237" s="88"/>
    </row>
    <row r="238" spans="1:50" ht="15.4">
      <c r="A238" s="88"/>
      <c r="B238" s="88"/>
      <c r="C238" s="88"/>
      <c r="D238" s="88"/>
      <c r="E238" s="88"/>
      <c r="F238" s="133"/>
      <c r="G238" s="88"/>
      <c r="H238" s="88"/>
      <c r="I238" s="88"/>
      <c r="J238" s="88"/>
      <c r="K238" s="88"/>
      <c r="L238" s="88"/>
      <c r="M238" s="133"/>
      <c r="N238" s="133"/>
      <c r="O238" s="133"/>
      <c r="P238" s="134"/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7"/>
      <c r="AE238" s="87"/>
      <c r="AF238" s="87"/>
      <c r="AG238" s="87"/>
      <c r="AH238" s="87"/>
      <c r="AI238" s="87"/>
      <c r="AJ238" s="88"/>
      <c r="AK238" s="88"/>
      <c r="AL238" s="88"/>
      <c r="AM238" s="88"/>
      <c r="AN238" s="88"/>
      <c r="AO238" s="88"/>
      <c r="AP238" s="88"/>
      <c r="AQ238" s="88"/>
      <c r="AR238" s="88"/>
      <c r="AS238" s="53"/>
      <c r="AT238" s="88"/>
      <c r="AU238" s="88"/>
      <c r="AV238" s="88"/>
      <c r="AW238" s="88"/>
      <c r="AX238" s="88"/>
    </row>
    <row r="239" spans="1:50" ht="15.4">
      <c r="A239" s="88"/>
      <c r="B239" s="88"/>
      <c r="C239" s="88"/>
      <c r="D239" s="88"/>
      <c r="E239" s="88"/>
      <c r="F239" s="133"/>
      <c r="G239" s="88"/>
      <c r="H239" s="88"/>
      <c r="I239" s="88"/>
      <c r="J239" s="88"/>
      <c r="K239" s="88"/>
      <c r="L239" s="88"/>
      <c r="M239" s="133"/>
      <c r="N239" s="133"/>
      <c r="O239" s="133"/>
      <c r="P239" s="134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7"/>
      <c r="AE239" s="87"/>
      <c r="AF239" s="87"/>
      <c r="AG239" s="87"/>
      <c r="AH239" s="87"/>
      <c r="AI239" s="87"/>
      <c r="AJ239" s="88"/>
      <c r="AK239" s="88"/>
      <c r="AL239" s="88"/>
      <c r="AM239" s="88"/>
      <c r="AN239" s="88"/>
      <c r="AO239" s="88"/>
      <c r="AP239" s="88"/>
      <c r="AQ239" s="88"/>
      <c r="AR239" s="88"/>
      <c r="AS239" s="53"/>
      <c r="AT239" s="88"/>
      <c r="AU239" s="88"/>
      <c r="AV239" s="88"/>
      <c r="AW239" s="88"/>
      <c r="AX239" s="88"/>
    </row>
    <row r="240" spans="1:50" ht="15.4">
      <c r="A240" s="88"/>
      <c r="B240" s="88"/>
      <c r="C240" s="88"/>
      <c r="D240" s="88"/>
      <c r="E240" s="88"/>
      <c r="F240" s="133"/>
      <c r="G240" s="88"/>
      <c r="H240" s="88"/>
      <c r="I240" s="88"/>
      <c r="J240" s="88"/>
      <c r="K240" s="88"/>
      <c r="L240" s="88"/>
      <c r="M240" s="133"/>
      <c r="N240" s="133"/>
      <c r="O240" s="133"/>
      <c r="P240" s="134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7"/>
      <c r="AE240" s="87"/>
      <c r="AF240" s="87"/>
      <c r="AG240" s="87"/>
      <c r="AH240" s="87"/>
      <c r="AI240" s="87"/>
      <c r="AJ240" s="88"/>
      <c r="AK240" s="88"/>
      <c r="AL240" s="88"/>
      <c r="AM240" s="88"/>
      <c r="AN240" s="88"/>
      <c r="AO240" s="88"/>
      <c r="AP240" s="88"/>
      <c r="AQ240" s="88"/>
      <c r="AR240" s="88"/>
      <c r="AS240" s="53"/>
      <c r="AT240" s="88"/>
      <c r="AU240" s="88"/>
      <c r="AV240" s="88"/>
      <c r="AW240" s="88"/>
      <c r="AX240" s="88"/>
    </row>
    <row r="241" spans="1:50" ht="15.4">
      <c r="A241" s="88"/>
      <c r="B241" s="88"/>
      <c r="C241" s="88"/>
      <c r="D241" s="88"/>
      <c r="E241" s="88"/>
      <c r="F241" s="133"/>
      <c r="G241" s="88"/>
      <c r="H241" s="88"/>
      <c r="I241" s="88"/>
      <c r="J241" s="88"/>
      <c r="K241" s="88"/>
      <c r="L241" s="88"/>
      <c r="M241" s="133"/>
      <c r="N241" s="133"/>
      <c r="O241" s="133"/>
      <c r="P241" s="134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7"/>
      <c r="AE241" s="87"/>
      <c r="AF241" s="87"/>
      <c r="AG241" s="87"/>
      <c r="AH241" s="87"/>
      <c r="AI241" s="87"/>
      <c r="AJ241" s="88"/>
      <c r="AK241" s="88"/>
      <c r="AL241" s="88"/>
      <c r="AM241" s="88"/>
      <c r="AN241" s="88"/>
      <c r="AO241" s="88"/>
      <c r="AP241" s="88"/>
      <c r="AQ241" s="88"/>
      <c r="AR241" s="88"/>
      <c r="AS241" s="53"/>
      <c r="AT241" s="88"/>
      <c r="AU241" s="88"/>
      <c r="AV241" s="88"/>
      <c r="AW241" s="88"/>
      <c r="AX241" s="88"/>
    </row>
    <row r="242" spans="1:50" ht="15.4">
      <c r="A242" s="88"/>
      <c r="B242" s="88"/>
      <c r="C242" s="88"/>
      <c r="D242" s="88"/>
      <c r="E242" s="88"/>
      <c r="F242" s="133"/>
      <c r="G242" s="88"/>
      <c r="H242" s="88"/>
      <c r="I242" s="88"/>
      <c r="J242" s="88"/>
      <c r="K242" s="88"/>
      <c r="L242" s="88"/>
      <c r="M242" s="133"/>
      <c r="N242" s="133"/>
      <c r="O242" s="133"/>
      <c r="P242" s="134"/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7"/>
      <c r="AE242" s="87"/>
      <c r="AF242" s="87"/>
      <c r="AG242" s="87"/>
      <c r="AH242" s="87"/>
      <c r="AI242" s="87"/>
      <c r="AJ242" s="88"/>
      <c r="AK242" s="88"/>
      <c r="AL242" s="88"/>
      <c r="AM242" s="88"/>
      <c r="AN242" s="88"/>
      <c r="AO242" s="88"/>
      <c r="AP242" s="88"/>
      <c r="AQ242" s="88"/>
      <c r="AR242" s="88"/>
      <c r="AS242" s="53"/>
      <c r="AT242" s="88"/>
      <c r="AU242" s="88"/>
      <c r="AV242" s="88"/>
      <c r="AW242" s="88"/>
      <c r="AX242" s="88"/>
    </row>
    <row r="243" spans="1:50" ht="15.4">
      <c r="A243" s="88"/>
      <c r="B243" s="88"/>
      <c r="C243" s="88"/>
      <c r="D243" s="88"/>
      <c r="E243" s="88"/>
      <c r="F243" s="133"/>
      <c r="G243" s="88"/>
      <c r="H243" s="88"/>
      <c r="I243" s="88"/>
      <c r="J243" s="88"/>
      <c r="K243" s="88"/>
      <c r="L243" s="88"/>
      <c r="M243" s="133"/>
      <c r="N243" s="133"/>
      <c r="O243" s="133"/>
      <c r="P243" s="134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  <c r="AD243" s="87"/>
      <c r="AE243" s="87"/>
      <c r="AF243" s="87"/>
      <c r="AG243" s="87"/>
      <c r="AH243" s="87"/>
      <c r="AI243" s="87"/>
      <c r="AJ243" s="88"/>
      <c r="AK243" s="88"/>
      <c r="AL243" s="88"/>
      <c r="AM243" s="88"/>
      <c r="AN243" s="88"/>
      <c r="AO243" s="88"/>
      <c r="AP243" s="88"/>
      <c r="AQ243" s="88"/>
      <c r="AR243" s="88"/>
      <c r="AS243" s="53"/>
      <c r="AT243" s="88"/>
      <c r="AU243" s="88"/>
      <c r="AV243" s="88"/>
      <c r="AW243" s="88"/>
      <c r="AX243" s="88"/>
    </row>
    <row r="244" spans="1:50" ht="15.4">
      <c r="A244" s="88"/>
      <c r="B244" s="88"/>
      <c r="C244" s="88"/>
      <c r="D244" s="88"/>
      <c r="E244" s="88"/>
      <c r="F244" s="133"/>
      <c r="G244" s="88"/>
      <c r="H244" s="88"/>
      <c r="I244" s="88"/>
      <c r="J244" s="88"/>
      <c r="K244" s="88"/>
      <c r="L244" s="88"/>
      <c r="M244" s="133"/>
      <c r="N244" s="133"/>
      <c r="O244" s="133"/>
      <c r="P244" s="134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88"/>
      <c r="AD244" s="87"/>
      <c r="AE244" s="87"/>
      <c r="AF244" s="87"/>
      <c r="AG244" s="87"/>
      <c r="AH244" s="87"/>
      <c r="AI244" s="87"/>
      <c r="AJ244" s="88"/>
      <c r="AK244" s="88"/>
      <c r="AL244" s="88"/>
      <c r="AM244" s="88"/>
      <c r="AN244" s="88"/>
      <c r="AO244" s="88"/>
      <c r="AP244" s="88"/>
      <c r="AQ244" s="88"/>
      <c r="AR244" s="88"/>
      <c r="AS244" s="53"/>
      <c r="AT244" s="88"/>
      <c r="AU244" s="88"/>
      <c r="AV244" s="88"/>
      <c r="AW244" s="88"/>
      <c r="AX244" s="88"/>
    </row>
    <row r="245" spans="1:50" ht="15.4">
      <c r="A245" s="88"/>
      <c r="B245" s="88"/>
      <c r="C245" s="88"/>
      <c r="D245" s="88"/>
      <c r="E245" s="88"/>
      <c r="F245" s="133"/>
      <c r="G245" s="88"/>
      <c r="H245" s="88"/>
      <c r="I245" s="88"/>
      <c r="J245" s="88"/>
      <c r="K245" s="88"/>
      <c r="L245" s="88"/>
      <c r="M245" s="133"/>
      <c r="N245" s="133"/>
      <c r="O245" s="133"/>
      <c r="P245" s="134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7"/>
      <c r="AE245" s="87"/>
      <c r="AF245" s="87"/>
      <c r="AG245" s="87"/>
      <c r="AH245" s="87"/>
      <c r="AI245" s="87"/>
      <c r="AJ245" s="88"/>
      <c r="AK245" s="88"/>
      <c r="AL245" s="88"/>
      <c r="AM245" s="88"/>
      <c r="AN245" s="88"/>
      <c r="AO245" s="88"/>
      <c r="AP245" s="88"/>
      <c r="AQ245" s="88"/>
      <c r="AR245" s="88"/>
      <c r="AS245" s="53"/>
      <c r="AT245" s="88"/>
      <c r="AU245" s="88"/>
      <c r="AV245" s="88"/>
      <c r="AW245" s="88"/>
      <c r="AX245" s="88"/>
    </row>
    <row r="246" spans="1:50" ht="15.4">
      <c r="A246" s="88"/>
      <c r="B246" s="88"/>
      <c r="C246" s="88"/>
      <c r="D246" s="88"/>
      <c r="E246" s="88"/>
      <c r="F246" s="133"/>
      <c r="G246" s="88"/>
      <c r="H246" s="88"/>
      <c r="I246" s="88"/>
      <c r="J246" s="88"/>
      <c r="K246" s="88"/>
      <c r="L246" s="88"/>
      <c r="M246" s="133"/>
      <c r="N246" s="133"/>
      <c r="O246" s="133"/>
      <c r="P246" s="134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7"/>
      <c r="AE246" s="87"/>
      <c r="AF246" s="87"/>
      <c r="AG246" s="87"/>
      <c r="AH246" s="87"/>
      <c r="AI246" s="87"/>
      <c r="AJ246" s="88"/>
      <c r="AK246" s="88"/>
      <c r="AL246" s="88"/>
      <c r="AM246" s="88"/>
      <c r="AN246" s="88"/>
      <c r="AO246" s="88"/>
      <c r="AP246" s="88"/>
      <c r="AQ246" s="88"/>
      <c r="AR246" s="88"/>
      <c r="AS246" s="53"/>
      <c r="AT246" s="88"/>
      <c r="AU246" s="88"/>
      <c r="AV246" s="88"/>
      <c r="AW246" s="88"/>
      <c r="AX246" s="88"/>
    </row>
    <row r="247" spans="1:50" ht="15.4">
      <c r="A247" s="88"/>
      <c r="B247" s="88"/>
      <c r="C247" s="88"/>
      <c r="D247" s="88"/>
      <c r="E247" s="88"/>
      <c r="F247" s="133"/>
      <c r="G247" s="88"/>
      <c r="H247" s="88"/>
      <c r="I247" s="88"/>
      <c r="J247" s="88"/>
      <c r="K247" s="88"/>
      <c r="L247" s="88"/>
      <c r="M247" s="133"/>
      <c r="N247" s="133"/>
      <c r="O247" s="133"/>
      <c r="P247" s="134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88"/>
      <c r="AD247" s="87"/>
      <c r="AE247" s="87"/>
      <c r="AF247" s="87"/>
      <c r="AG247" s="87"/>
      <c r="AH247" s="87"/>
      <c r="AI247" s="87"/>
      <c r="AJ247" s="88"/>
      <c r="AK247" s="88"/>
      <c r="AL247" s="88"/>
      <c r="AM247" s="88"/>
      <c r="AN247" s="88"/>
      <c r="AO247" s="88"/>
      <c r="AP247" s="88"/>
      <c r="AQ247" s="88"/>
      <c r="AR247" s="88"/>
      <c r="AS247" s="53"/>
      <c r="AT247" s="88"/>
      <c r="AU247" s="88"/>
      <c r="AV247" s="88"/>
      <c r="AW247" s="88"/>
      <c r="AX247" s="88"/>
    </row>
    <row r="248" spans="1:50" ht="15.4">
      <c r="A248" s="88"/>
      <c r="B248" s="88"/>
      <c r="C248" s="88"/>
      <c r="D248" s="88"/>
      <c r="E248" s="88"/>
      <c r="F248" s="133"/>
      <c r="G248" s="88"/>
      <c r="H248" s="88"/>
      <c r="I248" s="88"/>
      <c r="J248" s="88"/>
      <c r="K248" s="88"/>
      <c r="L248" s="88"/>
      <c r="M248" s="133"/>
      <c r="N248" s="133"/>
      <c r="O248" s="133"/>
      <c r="P248" s="134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7"/>
      <c r="AE248" s="87"/>
      <c r="AF248" s="87"/>
      <c r="AG248" s="87"/>
      <c r="AH248" s="87"/>
      <c r="AI248" s="87"/>
      <c r="AJ248" s="88"/>
      <c r="AK248" s="88"/>
      <c r="AL248" s="88"/>
      <c r="AM248" s="88"/>
      <c r="AN248" s="88"/>
      <c r="AO248" s="88"/>
      <c r="AP248" s="88"/>
      <c r="AQ248" s="88"/>
      <c r="AR248" s="88"/>
      <c r="AS248" s="53"/>
      <c r="AT248" s="88"/>
      <c r="AU248" s="88"/>
      <c r="AV248" s="88"/>
      <c r="AW248" s="88"/>
      <c r="AX248" s="88"/>
    </row>
    <row r="249" spans="1:50" ht="15.4">
      <c r="A249" s="88"/>
      <c r="B249" s="88"/>
      <c r="C249" s="88"/>
      <c r="D249" s="88"/>
      <c r="E249" s="88"/>
      <c r="F249" s="133"/>
      <c r="G249" s="88"/>
      <c r="H249" s="88"/>
      <c r="I249" s="88"/>
      <c r="J249" s="88"/>
      <c r="K249" s="88"/>
      <c r="L249" s="88"/>
      <c r="M249" s="133"/>
      <c r="N249" s="133"/>
      <c r="O249" s="133"/>
      <c r="P249" s="134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7"/>
      <c r="AE249" s="87"/>
      <c r="AF249" s="87"/>
      <c r="AG249" s="87"/>
      <c r="AH249" s="87"/>
      <c r="AI249" s="87"/>
      <c r="AJ249" s="88"/>
      <c r="AK249" s="88"/>
      <c r="AL249" s="88"/>
      <c r="AM249" s="88"/>
      <c r="AN249" s="88"/>
      <c r="AO249" s="88"/>
      <c r="AP249" s="88"/>
      <c r="AQ249" s="88"/>
      <c r="AR249" s="88"/>
      <c r="AS249" s="53"/>
      <c r="AT249" s="88"/>
      <c r="AU249" s="88"/>
      <c r="AV249" s="88"/>
      <c r="AW249" s="88"/>
      <c r="AX249" s="88"/>
    </row>
    <row r="250" spans="1:50" ht="15.4">
      <c r="A250" s="88"/>
      <c r="B250" s="88"/>
      <c r="C250" s="88"/>
      <c r="D250" s="88"/>
      <c r="E250" s="88"/>
      <c r="F250" s="133"/>
      <c r="G250" s="88"/>
      <c r="H250" s="88"/>
      <c r="I250" s="88"/>
      <c r="J250" s="88"/>
      <c r="K250" s="88"/>
      <c r="L250" s="88"/>
      <c r="M250" s="133"/>
      <c r="N250" s="133"/>
      <c r="O250" s="133"/>
      <c r="P250" s="134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88"/>
      <c r="AD250" s="87"/>
      <c r="AE250" s="87"/>
      <c r="AF250" s="87"/>
      <c r="AG250" s="87"/>
      <c r="AH250" s="87"/>
      <c r="AI250" s="87"/>
      <c r="AJ250" s="88"/>
      <c r="AK250" s="88"/>
      <c r="AL250" s="88"/>
      <c r="AM250" s="88"/>
      <c r="AN250" s="88"/>
      <c r="AO250" s="88"/>
      <c r="AP250" s="88"/>
      <c r="AQ250" s="88"/>
      <c r="AR250" s="88"/>
      <c r="AS250" s="53"/>
      <c r="AT250" s="88"/>
      <c r="AU250" s="88"/>
      <c r="AV250" s="88"/>
      <c r="AW250" s="88"/>
      <c r="AX250" s="88"/>
    </row>
    <row r="251" spans="1:50" ht="15.4">
      <c r="A251" s="88"/>
      <c r="B251" s="88"/>
      <c r="C251" s="88"/>
      <c r="D251" s="88"/>
      <c r="E251" s="88"/>
      <c r="F251" s="133"/>
      <c r="G251" s="88"/>
      <c r="H251" s="88"/>
      <c r="I251" s="88"/>
      <c r="J251" s="88"/>
      <c r="K251" s="88"/>
      <c r="L251" s="88"/>
      <c r="M251" s="133"/>
      <c r="N251" s="133"/>
      <c r="O251" s="133"/>
      <c r="P251" s="134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88"/>
      <c r="AD251" s="87"/>
      <c r="AE251" s="87"/>
      <c r="AF251" s="87"/>
      <c r="AG251" s="87"/>
      <c r="AH251" s="87"/>
      <c r="AI251" s="87"/>
      <c r="AJ251" s="88"/>
      <c r="AK251" s="88"/>
      <c r="AL251" s="88"/>
      <c r="AM251" s="88"/>
      <c r="AN251" s="88"/>
      <c r="AO251" s="88"/>
      <c r="AP251" s="88"/>
      <c r="AQ251" s="88"/>
      <c r="AR251" s="88"/>
      <c r="AS251" s="53"/>
      <c r="AT251" s="88"/>
      <c r="AU251" s="88"/>
      <c r="AV251" s="88"/>
      <c r="AW251" s="88"/>
      <c r="AX251" s="88"/>
    </row>
    <row r="252" spans="1:50" ht="15.4">
      <c r="A252" s="88"/>
      <c r="B252" s="88"/>
      <c r="C252" s="88"/>
      <c r="D252" s="88"/>
      <c r="E252" s="88"/>
      <c r="F252" s="88"/>
      <c r="G252" s="88"/>
      <c r="H252" s="133"/>
      <c r="I252" s="88"/>
      <c r="J252" s="88"/>
      <c r="K252" s="88"/>
      <c r="L252" s="88"/>
      <c r="M252" s="133"/>
      <c r="N252" s="133"/>
      <c r="O252" s="133"/>
      <c r="P252" s="133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7"/>
      <c r="AG252" s="87"/>
      <c r="AH252" s="87"/>
      <c r="AI252" s="87"/>
      <c r="AJ252" s="88"/>
      <c r="AK252" s="88"/>
      <c r="AL252" s="88"/>
      <c r="AM252" s="89"/>
      <c r="AN252" s="88"/>
      <c r="AO252" s="88"/>
      <c r="AP252" s="88"/>
      <c r="AQ252" s="88"/>
      <c r="AR252" s="88"/>
      <c r="AS252" s="53"/>
      <c r="AT252" s="88"/>
      <c r="AU252" s="88"/>
      <c r="AV252" s="88"/>
      <c r="AW252" s="88"/>
      <c r="AX252" s="88"/>
    </row>
    <row r="253" spans="1:50" ht="15.4">
      <c r="A253" s="88"/>
      <c r="B253" s="88"/>
      <c r="C253" s="88"/>
      <c r="D253" s="88"/>
      <c r="E253" s="88"/>
      <c r="F253" s="88"/>
      <c r="G253" s="88"/>
      <c r="H253" s="133"/>
      <c r="I253" s="88"/>
      <c r="J253" s="88"/>
      <c r="K253" s="88"/>
      <c r="L253" s="88"/>
      <c r="M253" s="133"/>
      <c r="N253" s="133"/>
      <c r="O253" s="133"/>
      <c r="P253" s="133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7"/>
      <c r="AG253" s="87"/>
      <c r="AH253" s="87"/>
      <c r="AI253" s="87"/>
      <c r="AJ253" s="88"/>
      <c r="AK253" s="88"/>
      <c r="AL253" s="88"/>
      <c r="AM253" s="89"/>
      <c r="AN253" s="88"/>
      <c r="AO253" s="88"/>
      <c r="AP253" s="88"/>
      <c r="AQ253" s="88"/>
      <c r="AR253" s="88"/>
      <c r="AS253" s="53"/>
      <c r="AT253" s="88"/>
      <c r="AU253" s="88"/>
      <c r="AV253" s="88"/>
      <c r="AW253" s="88"/>
      <c r="AX253" s="88"/>
    </row>
    <row r="254" spans="1:50" ht="15.4">
      <c r="A254" s="88"/>
      <c r="B254" s="88"/>
      <c r="C254" s="88"/>
      <c r="D254" s="88"/>
      <c r="E254" s="88"/>
      <c r="F254" s="88"/>
      <c r="G254" s="88"/>
      <c r="H254" s="133"/>
      <c r="I254" s="88"/>
      <c r="J254" s="88"/>
      <c r="K254" s="88"/>
      <c r="L254" s="88"/>
      <c r="M254" s="133"/>
      <c r="N254" s="133"/>
      <c r="O254" s="133"/>
      <c r="P254" s="133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7"/>
      <c r="AG254" s="87"/>
      <c r="AH254" s="87"/>
      <c r="AI254" s="87"/>
      <c r="AJ254" s="88"/>
      <c r="AK254" s="88"/>
      <c r="AL254" s="88"/>
      <c r="AM254" s="89"/>
      <c r="AN254" s="88"/>
      <c r="AO254" s="88"/>
      <c r="AP254" s="88"/>
      <c r="AQ254" s="88"/>
      <c r="AR254" s="88"/>
      <c r="AS254" s="53"/>
      <c r="AT254" s="88"/>
      <c r="AU254" s="88"/>
      <c r="AV254" s="88"/>
      <c r="AW254" s="88"/>
      <c r="AX254" s="88"/>
    </row>
    <row r="255" spans="1:50" ht="15.4">
      <c r="A255" s="88"/>
      <c r="B255" s="88"/>
      <c r="C255" s="88"/>
      <c r="D255" s="88"/>
      <c r="E255" s="88"/>
      <c r="F255" s="88"/>
      <c r="G255" s="88"/>
      <c r="H255" s="133"/>
      <c r="I255" s="88"/>
      <c r="J255" s="88"/>
      <c r="K255" s="88"/>
      <c r="L255" s="88"/>
      <c r="M255" s="133"/>
      <c r="N255" s="133"/>
      <c r="O255" s="133"/>
      <c r="P255" s="133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7"/>
      <c r="AG255" s="87"/>
      <c r="AH255" s="87"/>
      <c r="AI255" s="87"/>
      <c r="AJ255" s="88"/>
      <c r="AK255" s="88"/>
      <c r="AL255" s="88"/>
      <c r="AM255" s="89"/>
      <c r="AN255" s="88"/>
      <c r="AO255" s="88"/>
      <c r="AP255" s="88"/>
      <c r="AQ255" s="88"/>
      <c r="AR255" s="88"/>
      <c r="AS255" s="53"/>
      <c r="AT255" s="88"/>
      <c r="AU255" s="88"/>
      <c r="AV255" s="88"/>
      <c r="AW255" s="88"/>
      <c r="AX255" s="88"/>
    </row>
    <row r="256" spans="1:50" ht="15.4">
      <c r="A256" s="88"/>
      <c r="B256" s="88"/>
      <c r="C256" s="88"/>
      <c r="D256" s="88"/>
      <c r="E256" s="88"/>
      <c r="F256" s="88"/>
      <c r="G256" s="88"/>
      <c r="H256" s="133"/>
      <c r="I256" s="88"/>
      <c r="J256" s="88"/>
      <c r="K256" s="88"/>
      <c r="L256" s="88"/>
      <c r="M256" s="133"/>
      <c r="N256" s="133"/>
      <c r="O256" s="133"/>
      <c r="P256" s="133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7"/>
      <c r="AG256" s="87"/>
      <c r="AH256" s="87"/>
      <c r="AI256" s="87"/>
      <c r="AJ256" s="88"/>
      <c r="AK256" s="88"/>
      <c r="AL256" s="88"/>
      <c r="AM256" s="89"/>
      <c r="AN256" s="88"/>
      <c r="AO256" s="88"/>
      <c r="AP256" s="88"/>
      <c r="AQ256" s="88"/>
      <c r="AR256" s="88"/>
      <c r="AS256" s="53"/>
      <c r="AT256" s="88"/>
      <c r="AU256" s="88"/>
      <c r="AV256" s="88"/>
      <c r="AW256" s="88"/>
      <c r="AX256" s="88"/>
    </row>
    <row r="257" spans="1:50" ht="15.4">
      <c r="A257" s="88"/>
      <c r="B257" s="88"/>
      <c r="C257" s="88"/>
      <c r="D257" s="88"/>
      <c r="E257" s="88"/>
      <c r="F257" s="88"/>
      <c r="G257" s="88"/>
      <c r="H257" s="133"/>
      <c r="I257" s="88"/>
      <c r="J257" s="88"/>
      <c r="K257" s="88"/>
      <c r="L257" s="88"/>
      <c r="M257" s="133"/>
      <c r="N257" s="133"/>
      <c r="O257" s="133"/>
      <c r="P257" s="133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7"/>
      <c r="AG257" s="87"/>
      <c r="AH257" s="87"/>
      <c r="AI257" s="87"/>
      <c r="AJ257" s="88"/>
      <c r="AK257" s="88"/>
      <c r="AL257" s="88"/>
      <c r="AM257" s="89"/>
      <c r="AN257" s="88"/>
      <c r="AO257" s="88"/>
      <c r="AP257" s="88"/>
      <c r="AQ257" s="88"/>
      <c r="AR257" s="88"/>
      <c r="AS257" s="53"/>
      <c r="AT257" s="88"/>
      <c r="AU257" s="88"/>
      <c r="AV257" s="88"/>
      <c r="AW257" s="88"/>
      <c r="AX257" s="88"/>
    </row>
    <row r="258" spans="1:50" ht="15.4">
      <c r="A258" s="88"/>
      <c r="B258" s="88"/>
      <c r="C258" s="88"/>
      <c r="D258" s="88"/>
      <c r="E258" s="88"/>
      <c r="F258" s="88"/>
      <c r="G258" s="88"/>
      <c r="H258" s="133"/>
      <c r="I258" s="88"/>
      <c r="J258" s="88"/>
      <c r="K258" s="88"/>
      <c r="L258" s="88"/>
      <c r="M258" s="133"/>
      <c r="N258" s="133"/>
      <c r="O258" s="133"/>
      <c r="P258" s="133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7"/>
      <c r="AG258" s="87"/>
      <c r="AH258" s="87"/>
      <c r="AI258" s="87"/>
      <c r="AJ258" s="88"/>
      <c r="AK258" s="88"/>
      <c r="AL258" s="88"/>
      <c r="AM258" s="89"/>
      <c r="AN258" s="88"/>
      <c r="AO258" s="88"/>
      <c r="AP258" s="88"/>
      <c r="AQ258" s="88"/>
      <c r="AR258" s="88"/>
      <c r="AS258" s="53"/>
      <c r="AT258" s="88"/>
      <c r="AU258" s="88"/>
      <c r="AV258" s="88"/>
      <c r="AW258" s="88"/>
      <c r="AX258" s="88"/>
    </row>
    <row r="259" spans="1:50" ht="15.4">
      <c r="A259" s="88"/>
      <c r="B259" s="88"/>
      <c r="C259" s="88"/>
      <c r="D259" s="88"/>
      <c r="E259" s="88"/>
      <c r="F259" s="88"/>
      <c r="G259" s="88"/>
      <c r="H259" s="133"/>
      <c r="I259" s="88"/>
      <c r="J259" s="88"/>
      <c r="K259" s="88"/>
      <c r="L259" s="88"/>
      <c r="M259" s="133"/>
      <c r="N259" s="133"/>
      <c r="O259" s="133"/>
      <c r="P259" s="133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7"/>
      <c r="AG259" s="87"/>
      <c r="AH259" s="87"/>
      <c r="AI259" s="87"/>
      <c r="AJ259" s="88"/>
      <c r="AK259" s="88"/>
      <c r="AL259" s="88"/>
      <c r="AM259" s="89"/>
      <c r="AN259" s="88"/>
      <c r="AO259" s="88"/>
      <c r="AP259" s="88"/>
      <c r="AQ259" s="88"/>
      <c r="AR259" s="88"/>
      <c r="AS259" s="53"/>
      <c r="AT259" s="88"/>
      <c r="AU259" s="88"/>
      <c r="AV259" s="88"/>
      <c r="AW259" s="88"/>
      <c r="AX259" s="88"/>
    </row>
    <row r="260" spans="1:50" ht="15.4">
      <c r="A260" s="88"/>
      <c r="B260" s="88"/>
      <c r="C260" s="88"/>
      <c r="D260" s="88"/>
      <c r="E260" s="88"/>
      <c r="F260" s="88"/>
      <c r="G260" s="88"/>
      <c r="H260" s="133"/>
      <c r="I260" s="88"/>
      <c r="J260" s="88"/>
      <c r="K260" s="88"/>
      <c r="L260" s="88"/>
      <c r="M260" s="133"/>
      <c r="N260" s="133"/>
      <c r="O260" s="133"/>
      <c r="P260" s="133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  <c r="AE260" s="88"/>
      <c r="AF260" s="87"/>
      <c r="AG260" s="87"/>
      <c r="AH260" s="87"/>
      <c r="AI260" s="87"/>
      <c r="AJ260" s="88"/>
      <c r="AK260" s="88"/>
      <c r="AL260" s="88"/>
      <c r="AM260" s="89"/>
      <c r="AN260" s="88"/>
      <c r="AO260" s="88"/>
      <c r="AP260" s="88"/>
      <c r="AQ260" s="88"/>
      <c r="AR260" s="88"/>
      <c r="AS260" s="53"/>
      <c r="AT260" s="88"/>
      <c r="AU260" s="88"/>
      <c r="AV260" s="88"/>
      <c r="AW260" s="88"/>
      <c r="AX260" s="88"/>
    </row>
    <row r="261" spans="1:50" ht="15.4">
      <c r="A261" s="88"/>
      <c r="B261" s="88"/>
      <c r="C261" s="88"/>
      <c r="D261" s="88"/>
      <c r="E261" s="88"/>
      <c r="F261" s="88"/>
      <c r="G261" s="88"/>
      <c r="H261" s="133"/>
      <c r="I261" s="88"/>
      <c r="J261" s="88"/>
      <c r="K261" s="88"/>
      <c r="L261" s="88"/>
      <c r="M261" s="133"/>
      <c r="N261" s="133"/>
      <c r="O261" s="133"/>
      <c r="P261" s="133"/>
      <c r="Q261" s="88"/>
      <c r="R261" s="88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  <c r="AC261" s="88"/>
      <c r="AD261" s="88"/>
      <c r="AE261" s="88"/>
      <c r="AF261" s="87"/>
      <c r="AG261" s="87"/>
      <c r="AH261" s="87"/>
      <c r="AI261" s="87"/>
      <c r="AJ261" s="88"/>
      <c r="AK261" s="88"/>
      <c r="AL261" s="88"/>
      <c r="AM261" s="89"/>
      <c r="AN261" s="88"/>
      <c r="AO261" s="88"/>
      <c r="AP261" s="88"/>
      <c r="AQ261" s="88"/>
      <c r="AR261" s="88"/>
      <c r="AS261" s="53"/>
      <c r="AT261" s="88"/>
      <c r="AU261" s="88"/>
      <c r="AV261" s="88"/>
      <c r="AW261" s="88"/>
      <c r="AX261" s="88"/>
    </row>
    <row r="262" spans="1:50" ht="15.4">
      <c r="A262" s="88"/>
      <c r="B262" s="88"/>
      <c r="C262" s="88"/>
      <c r="D262" s="88"/>
      <c r="E262" s="88"/>
      <c r="F262" s="88"/>
      <c r="G262" s="88"/>
      <c r="H262" s="133"/>
      <c r="I262" s="88"/>
      <c r="J262" s="88"/>
      <c r="K262" s="88"/>
      <c r="L262" s="88"/>
      <c r="M262" s="133"/>
      <c r="N262" s="133"/>
      <c r="O262" s="133"/>
      <c r="P262" s="133"/>
      <c r="Q262" s="88"/>
      <c r="R262" s="88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  <c r="AC262" s="88"/>
      <c r="AD262" s="88"/>
      <c r="AE262" s="88"/>
      <c r="AF262" s="87"/>
      <c r="AG262" s="87"/>
      <c r="AH262" s="87"/>
      <c r="AI262" s="87"/>
      <c r="AJ262" s="88"/>
      <c r="AK262" s="88"/>
      <c r="AL262" s="88"/>
      <c r="AM262" s="89"/>
      <c r="AN262" s="88"/>
      <c r="AO262" s="88"/>
      <c r="AP262" s="88"/>
      <c r="AQ262" s="88"/>
      <c r="AR262" s="88"/>
      <c r="AS262" s="53"/>
      <c r="AT262" s="88"/>
      <c r="AU262" s="88"/>
      <c r="AV262" s="88"/>
      <c r="AW262" s="88"/>
      <c r="AX262" s="88"/>
    </row>
    <row r="263" spans="1:50" ht="15.4">
      <c r="A263" s="88"/>
      <c r="B263" s="88"/>
      <c r="C263" s="88"/>
      <c r="D263" s="88"/>
      <c r="E263" s="88"/>
      <c r="F263" s="88"/>
      <c r="G263" s="88"/>
      <c r="H263" s="133"/>
      <c r="I263" s="88"/>
      <c r="J263" s="88"/>
      <c r="K263" s="88"/>
      <c r="L263" s="88"/>
      <c r="M263" s="133"/>
      <c r="N263" s="133"/>
      <c r="O263" s="133"/>
      <c r="P263" s="133"/>
      <c r="Q263" s="88"/>
      <c r="R263" s="88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7"/>
      <c r="AG263" s="87"/>
      <c r="AH263" s="87"/>
      <c r="AI263" s="87"/>
      <c r="AJ263" s="88"/>
      <c r="AK263" s="88"/>
      <c r="AL263" s="88"/>
      <c r="AM263" s="89"/>
      <c r="AN263" s="88"/>
      <c r="AO263" s="88"/>
      <c r="AP263" s="88"/>
      <c r="AQ263" s="88"/>
      <c r="AR263" s="88"/>
      <c r="AS263" s="53"/>
      <c r="AT263" s="88"/>
      <c r="AU263" s="88"/>
      <c r="AV263" s="88"/>
      <c r="AW263" s="88"/>
      <c r="AX263" s="88"/>
    </row>
    <row r="264" spans="1:50" ht="15.4">
      <c r="A264" s="88"/>
      <c r="B264" s="88"/>
      <c r="C264" s="88"/>
      <c r="D264" s="88"/>
      <c r="E264" s="88"/>
      <c r="F264" s="88"/>
      <c r="G264" s="88"/>
      <c r="H264" s="133"/>
      <c r="I264" s="88"/>
      <c r="J264" s="88"/>
      <c r="K264" s="88"/>
      <c r="L264" s="88"/>
      <c r="M264" s="133"/>
      <c r="N264" s="133"/>
      <c r="O264" s="133"/>
      <c r="P264" s="133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  <c r="AE264" s="88"/>
      <c r="AF264" s="87"/>
      <c r="AG264" s="87"/>
      <c r="AH264" s="87"/>
      <c r="AI264" s="87"/>
      <c r="AJ264" s="88"/>
      <c r="AK264" s="88"/>
      <c r="AL264" s="88"/>
      <c r="AM264" s="89"/>
      <c r="AN264" s="88"/>
      <c r="AO264" s="88"/>
      <c r="AP264" s="88"/>
      <c r="AQ264" s="88"/>
      <c r="AR264" s="88"/>
      <c r="AS264" s="53"/>
      <c r="AT264" s="88"/>
      <c r="AU264" s="88"/>
      <c r="AV264" s="88"/>
      <c r="AW264" s="88"/>
      <c r="AX264" s="88"/>
    </row>
    <row r="265" spans="1:50" ht="15.4">
      <c r="A265" s="88"/>
      <c r="B265" s="88"/>
      <c r="C265" s="88"/>
      <c r="D265" s="88"/>
      <c r="E265" s="88"/>
      <c r="F265" s="88"/>
      <c r="G265" s="88"/>
      <c r="H265" s="133"/>
      <c r="I265" s="88"/>
      <c r="J265" s="88"/>
      <c r="K265" s="88"/>
      <c r="L265" s="88"/>
      <c r="M265" s="133"/>
      <c r="N265" s="133"/>
      <c r="O265" s="133"/>
      <c r="P265" s="133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8"/>
      <c r="AF265" s="87"/>
      <c r="AG265" s="87"/>
      <c r="AH265" s="87"/>
      <c r="AI265" s="87"/>
      <c r="AJ265" s="88"/>
      <c r="AK265" s="88"/>
      <c r="AL265" s="88"/>
      <c r="AM265" s="89"/>
      <c r="AN265" s="88"/>
      <c r="AO265" s="88"/>
      <c r="AP265" s="88"/>
      <c r="AQ265" s="88"/>
      <c r="AR265" s="88"/>
      <c r="AS265" s="53"/>
      <c r="AT265" s="88"/>
      <c r="AU265" s="88"/>
      <c r="AV265" s="88"/>
      <c r="AW265" s="88"/>
      <c r="AX265" s="88"/>
    </row>
    <row r="266" spans="1:50" ht="15.4">
      <c r="A266" s="88"/>
      <c r="B266" s="88"/>
      <c r="C266" s="88"/>
      <c r="D266" s="88"/>
      <c r="E266" s="88"/>
      <c r="F266" s="88"/>
      <c r="G266" s="88"/>
      <c r="H266" s="133"/>
      <c r="I266" s="88"/>
      <c r="J266" s="88"/>
      <c r="K266" s="88"/>
      <c r="L266" s="88"/>
      <c r="M266" s="133"/>
      <c r="N266" s="133"/>
      <c r="O266" s="133"/>
      <c r="P266" s="133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  <c r="AE266" s="88"/>
      <c r="AF266" s="87"/>
      <c r="AG266" s="87"/>
      <c r="AH266" s="87"/>
      <c r="AI266" s="87"/>
      <c r="AJ266" s="88"/>
      <c r="AK266" s="88"/>
      <c r="AL266" s="88"/>
      <c r="AM266" s="89"/>
      <c r="AN266" s="88"/>
      <c r="AO266" s="88"/>
      <c r="AP266" s="88"/>
      <c r="AQ266" s="88"/>
      <c r="AR266" s="88"/>
      <c r="AS266" s="53"/>
      <c r="AT266" s="88"/>
      <c r="AU266" s="88"/>
      <c r="AV266" s="88"/>
      <c r="AW266" s="88"/>
      <c r="AX266" s="88"/>
    </row>
    <row r="267" spans="1:50" ht="15.4">
      <c r="A267" s="88"/>
      <c r="B267" s="88"/>
      <c r="C267" s="88"/>
      <c r="D267" s="88"/>
      <c r="E267" s="88"/>
      <c r="F267" s="88"/>
      <c r="G267" s="88"/>
      <c r="H267" s="133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7"/>
      <c r="AG267" s="87"/>
      <c r="AH267" s="87"/>
      <c r="AI267" s="87"/>
      <c r="AJ267" s="88"/>
      <c r="AK267" s="88"/>
      <c r="AL267" s="88"/>
      <c r="AM267" s="89"/>
      <c r="AN267" s="88"/>
      <c r="AO267" s="88"/>
      <c r="AP267" s="88"/>
      <c r="AQ267" s="88"/>
      <c r="AR267" s="88"/>
      <c r="AS267" s="53"/>
      <c r="AT267" s="88"/>
      <c r="AU267" s="88"/>
      <c r="AV267" s="88"/>
      <c r="AW267" s="88"/>
      <c r="AX267" s="88"/>
    </row>
    <row r="268" spans="1:50" ht="15.4">
      <c r="A268" s="88"/>
      <c r="B268" s="88"/>
      <c r="C268" s="88"/>
      <c r="D268" s="88"/>
      <c r="E268" s="88"/>
      <c r="F268" s="88"/>
      <c r="G268" s="88"/>
      <c r="H268" s="133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  <c r="AC268" s="88"/>
      <c r="AD268" s="88"/>
      <c r="AE268" s="88"/>
      <c r="AF268" s="87"/>
      <c r="AG268" s="87"/>
      <c r="AH268" s="87"/>
      <c r="AI268" s="87"/>
      <c r="AJ268" s="88"/>
      <c r="AK268" s="88"/>
      <c r="AL268" s="88"/>
      <c r="AM268" s="89"/>
      <c r="AN268" s="88"/>
      <c r="AO268" s="88"/>
      <c r="AP268" s="88"/>
      <c r="AQ268" s="88"/>
      <c r="AR268" s="88"/>
      <c r="AS268" s="53"/>
      <c r="AT268" s="88"/>
      <c r="AU268" s="88"/>
      <c r="AV268" s="88"/>
      <c r="AW268" s="88"/>
      <c r="AX268" s="88"/>
    </row>
    <row r="269" spans="1:50" ht="15.4">
      <c r="A269" s="88"/>
      <c r="B269" s="88"/>
      <c r="C269" s="88"/>
      <c r="D269" s="88"/>
      <c r="E269" s="88"/>
      <c r="F269" s="88"/>
      <c r="G269" s="88"/>
      <c r="H269" s="133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  <c r="AD269" s="88"/>
      <c r="AE269" s="88"/>
      <c r="AF269" s="87"/>
      <c r="AG269" s="87"/>
      <c r="AH269" s="87"/>
      <c r="AI269" s="87"/>
      <c r="AJ269" s="88"/>
      <c r="AK269" s="88"/>
      <c r="AL269" s="88"/>
      <c r="AM269" s="89"/>
      <c r="AN269" s="88"/>
      <c r="AO269" s="88"/>
      <c r="AP269" s="88"/>
      <c r="AQ269" s="88"/>
      <c r="AR269" s="88"/>
      <c r="AS269" s="53"/>
      <c r="AT269" s="88"/>
      <c r="AU269" s="88"/>
      <c r="AV269" s="88"/>
      <c r="AW269" s="88"/>
      <c r="AX269" s="88"/>
    </row>
    <row r="270" spans="1:50" ht="15.4">
      <c r="A270" s="88"/>
      <c r="B270" s="88"/>
      <c r="C270" s="88"/>
      <c r="D270" s="88"/>
      <c r="E270" s="88"/>
      <c r="F270" s="88"/>
      <c r="G270" s="88"/>
      <c r="H270" s="133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  <c r="AC270" s="88"/>
      <c r="AD270" s="88"/>
      <c r="AE270" s="88"/>
      <c r="AF270" s="87"/>
      <c r="AG270" s="87"/>
      <c r="AH270" s="87"/>
      <c r="AI270" s="87"/>
      <c r="AJ270" s="88"/>
      <c r="AK270" s="88"/>
      <c r="AL270" s="88"/>
      <c r="AM270" s="89"/>
      <c r="AN270" s="88"/>
      <c r="AO270" s="88"/>
      <c r="AP270" s="88"/>
      <c r="AQ270" s="88"/>
      <c r="AR270" s="88"/>
      <c r="AS270" s="53"/>
      <c r="AT270" s="88"/>
      <c r="AU270" s="88"/>
      <c r="AV270" s="88"/>
      <c r="AW270" s="88"/>
      <c r="AX270" s="88"/>
    </row>
    <row r="271" spans="1:50" ht="15.4">
      <c r="A271" s="88"/>
      <c r="B271" s="88"/>
      <c r="C271" s="88"/>
      <c r="D271" s="88"/>
      <c r="E271" s="88"/>
      <c r="F271" s="88"/>
      <c r="G271" s="88"/>
      <c r="H271" s="133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  <c r="AC271" s="88"/>
      <c r="AD271" s="88"/>
      <c r="AE271" s="88"/>
      <c r="AF271" s="87"/>
      <c r="AG271" s="87"/>
      <c r="AH271" s="87"/>
      <c r="AI271" s="87"/>
      <c r="AJ271" s="88"/>
      <c r="AK271" s="88"/>
      <c r="AL271" s="88"/>
      <c r="AM271" s="89"/>
      <c r="AN271" s="88"/>
      <c r="AO271" s="88"/>
      <c r="AP271" s="88"/>
      <c r="AQ271" s="88"/>
      <c r="AR271" s="88"/>
      <c r="AS271" s="53"/>
      <c r="AT271" s="88"/>
      <c r="AU271" s="88"/>
      <c r="AV271" s="88"/>
      <c r="AW271" s="88"/>
      <c r="AX271" s="88"/>
    </row>
    <row r="272" spans="1:50" ht="15.4">
      <c r="A272" s="88"/>
      <c r="B272" s="88"/>
      <c r="C272" s="88"/>
      <c r="D272" s="88"/>
      <c r="E272" s="88"/>
      <c r="F272" s="88"/>
      <c r="G272" s="88"/>
      <c r="H272" s="133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  <c r="AA272" s="88"/>
      <c r="AB272" s="88"/>
      <c r="AC272" s="88"/>
      <c r="AD272" s="88"/>
      <c r="AE272" s="88"/>
      <c r="AF272" s="87"/>
      <c r="AG272" s="87"/>
      <c r="AH272" s="87"/>
      <c r="AI272" s="87"/>
      <c r="AJ272" s="88"/>
      <c r="AK272" s="88"/>
      <c r="AL272" s="88"/>
      <c r="AM272" s="89"/>
      <c r="AN272" s="88"/>
      <c r="AO272" s="88"/>
      <c r="AP272" s="88"/>
      <c r="AQ272" s="88"/>
      <c r="AR272" s="88"/>
      <c r="AS272" s="53"/>
      <c r="AT272" s="88"/>
      <c r="AU272" s="88"/>
      <c r="AV272" s="88"/>
      <c r="AW272" s="88"/>
      <c r="AX272" s="88"/>
    </row>
    <row r="273" spans="1:50" ht="15.4">
      <c r="A273" s="88"/>
      <c r="B273" s="88"/>
      <c r="C273" s="88"/>
      <c r="D273" s="88"/>
      <c r="E273" s="88"/>
      <c r="F273" s="88"/>
      <c r="G273" s="88"/>
      <c r="H273" s="133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7"/>
      <c r="AG273" s="87"/>
      <c r="AH273" s="87"/>
      <c r="AI273" s="87"/>
      <c r="AJ273" s="88"/>
      <c r="AK273" s="88"/>
      <c r="AL273" s="88"/>
      <c r="AM273" s="89"/>
      <c r="AN273" s="88"/>
      <c r="AO273" s="88"/>
      <c r="AP273" s="88"/>
      <c r="AQ273" s="88"/>
      <c r="AR273" s="88"/>
      <c r="AS273" s="53"/>
      <c r="AT273" s="88"/>
      <c r="AU273" s="88"/>
      <c r="AV273" s="88"/>
      <c r="AW273" s="88"/>
      <c r="AX273" s="88"/>
    </row>
    <row r="274" spans="1:50" ht="15.4">
      <c r="A274" s="88"/>
      <c r="B274" s="88"/>
      <c r="C274" s="88"/>
      <c r="D274" s="88"/>
      <c r="E274" s="88"/>
      <c r="F274" s="88"/>
      <c r="G274" s="88"/>
      <c r="H274" s="133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  <c r="AC274" s="88"/>
      <c r="AD274" s="88"/>
      <c r="AE274" s="88"/>
      <c r="AF274" s="87"/>
      <c r="AG274" s="87"/>
      <c r="AH274" s="87"/>
      <c r="AI274" s="87"/>
      <c r="AJ274" s="88"/>
      <c r="AK274" s="88"/>
      <c r="AL274" s="88"/>
      <c r="AM274" s="89"/>
      <c r="AN274" s="88"/>
      <c r="AO274" s="88"/>
      <c r="AP274" s="88"/>
      <c r="AQ274" s="88"/>
      <c r="AR274" s="88"/>
      <c r="AS274" s="53"/>
      <c r="AT274" s="88"/>
      <c r="AU274" s="88"/>
      <c r="AV274" s="88"/>
      <c r="AW274" s="88"/>
      <c r="AX274" s="88"/>
    </row>
    <row r="275" spans="1:50" ht="15.4">
      <c r="A275" s="88"/>
      <c r="B275" s="88"/>
      <c r="C275" s="88"/>
      <c r="D275" s="88"/>
      <c r="E275" s="88"/>
      <c r="F275" s="88"/>
      <c r="G275" s="88"/>
      <c r="H275" s="133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8"/>
      <c r="AD275" s="88"/>
      <c r="AE275" s="88"/>
      <c r="AF275" s="87"/>
      <c r="AG275" s="87"/>
      <c r="AH275" s="87"/>
      <c r="AI275" s="87"/>
      <c r="AJ275" s="88"/>
      <c r="AK275" s="88"/>
      <c r="AL275" s="88"/>
      <c r="AM275" s="89"/>
      <c r="AN275" s="88"/>
      <c r="AO275" s="88"/>
      <c r="AP275" s="88"/>
      <c r="AQ275" s="88"/>
      <c r="AR275" s="88"/>
      <c r="AS275" s="53"/>
      <c r="AT275" s="88"/>
      <c r="AU275" s="88"/>
      <c r="AV275" s="88"/>
      <c r="AW275" s="88"/>
      <c r="AX275" s="88"/>
    </row>
    <row r="276" spans="1:50" ht="15.4">
      <c r="A276" s="88"/>
      <c r="B276" s="88"/>
      <c r="C276" s="88"/>
      <c r="D276" s="88"/>
      <c r="E276" s="88"/>
      <c r="F276" s="88"/>
      <c r="G276" s="88"/>
      <c r="H276" s="133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  <c r="AC276" s="88"/>
      <c r="AD276" s="88"/>
      <c r="AE276" s="88"/>
      <c r="AF276" s="87"/>
      <c r="AG276" s="87"/>
      <c r="AH276" s="87"/>
      <c r="AI276" s="87"/>
      <c r="AJ276" s="88"/>
      <c r="AK276" s="88"/>
      <c r="AL276" s="88"/>
      <c r="AM276" s="89"/>
      <c r="AN276" s="88"/>
      <c r="AO276" s="88"/>
      <c r="AP276" s="88"/>
      <c r="AQ276" s="88"/>
      <c r="AR276" s="88"/>
      <c r="AS276" s="53"/>
      <c r="AT276" s="88"/>
      <c r="AU276" s="88"/>
      <c r="AV276" s="88"/>
      <c r="AW276" s="88"/>
      <c r="AX276" s="88"/>
    </row>
    <row r="277" spans="1:50" ht="15.4">
      <c r="A277" s="88"/>
      <c r="B277" s="88"/>
      <c r="C277" s="88"/>
      <c r="D277" s="88"/>
      <c r="E277" s="88"/>
      <c r="F277" s="88"/>
      <c r="G277" s="88"/>
      <c r="H277" s="133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  <c r="AC277" s="88"/>
      <c r="AD277" s="88"/>
      <c r="AE277" s="88"/>
      <c r="AF277" s="87"/>
      <c r="AG277" s="87"/>
      <c r="AH277" s="87"/>
      <c r="AI277" s="87"/>
      <c r="AJ277" s="88"/>
      <c r="AK277" s="88"/>
      <c r="AL277" s="88"/>
      <c r="AM277" s="89"/>
      <c r="AN277" s="88"/>
      <c r="AO277" s="88"/>
      <c r="AP277" s="88"/>
      <c r="AQ277" s="88"/>
      <c r="AR277" s="88"/>
      <c r="AS277" s="53"/>
      <c r="AT277" s="88"/>
      <c r="AU277" s="88"/>
      <c r="AV277" s="88"/>
      <c r="AW277" s="88"/>
      <c r="AX277" s="88"/>
    </row>
    <row r="278" spans="1:50" ht="15.4">
      <c r="A278" s="88"/>
      <c r="B278" s="88"/>
      <c r="C278" s="88"/>
      <c r="D278" s="88"/>
      <c r="E278" s="88"/>
      <c r="F278" s="88"/>
      <c r="G278" s="88"/>
      <c r="H278" s="133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  <c r="AC278" s="88"/>
      <c r="AD278" s="88"/>
      <c r="AE278" s="88"/>
      <c r="AF278" s="87"/>
      <c r="AG278" s="87"/>
      <c r="AH278" s="87"/>
      <c r="AI278" s="87"/>
      <c r="AJ278" s="88"/>
      <c r="AK278" s="88"/>
      <c r="AL278" s="88"/>
      <c r="AM278" s="89"/>
      <c r="AN278" s="88"/>
      <c r="AO278" s="88"/>
      <c r="AP278" s="88"/>
      <c r="AQ278" s="88"/>
      <c r="AR278" s="88"/>
      <c r="AS278" s="53"/>
      <c r="AT278" s="88"/>
      <c r="AU278" s="88"/>
      <c r="AV278" s="88"/>
      <c r="AW278" s="88"/>
      <c r="AX278" s="88"/>
    </row>
    <row r="279" spans="1:50" ht="15.4">
      <c r="A279" s="88"/>
      <c r="B279" s="88"/>
      <c r="C279" s="88"/>
      <c r="D279" s="88"/>
      <c r="E279" s="88"/>
      <c r="F279" s="88"/>
      <c r="G279" s="88"/>
      <c r="H279" s="133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  <c r="AC279" s="88"/>
      <c r="AD279" s="88"/>
      <c r="AE279" s="88"/>
      <c r="AF279" s="87"/>
      <c r="AG279" s="87"/>
      <c r="AH279" s="87"/>
      <c r="AI279" s="87"/>
      <c r="AJ279" s="88"/>
      <c r="AK279" s="88"/>
      <c r="AL279" s="88"/>
      <c r="AM279" s="89"/>
      <c r="AN279" s="88"/>
      <c r="AO279" s="88"/>
      <c r="AP279" s="88"/>
      <c r="AQ279" s="88"/>
      <c r="AR279" s="88"/>
      <c r="AS279" s="53"/>
      <c r="AT279" s="88"/>
      <c r="AU279" s="88"/>
      <c r="AV279" s="88"/>
      <c r="AW279" s="88"/>
      <c r="AX279" s="88"/>
    </row>
    <row r="280" spans="1:50" ht="15.4">
      <c r="A280" s="88"/>
      <c r="B280" s="88"/>
      <c r="C280" s="88"/>
      <c r="D280" s="88"/>
      <c r="E280" s="88"/>
      <c r="F280" s="88"/>
      <c r="G280" s="88"/>
      <c r="H280" s="133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  <c r="AC280" s="88"/>
      <c r="AD280" s="88"/>
      <c r="AE280" s="88"/>
      <c r="AF280" s="87"/>
      <c r="AG280" s="87"/>
      <c r="AH280" s="87"/>
      <c r="AI280" s="87"/>
      <c r="AJ280" s="88"/>
      <c r="AK280" s="88"/>
      <c r="AL280" s="88"/>
      <c r="AM280" s="89"/>
      <c r="AN280" s="88"/>
      <c r="AO280" s="88"/>
      <c r="AP280" s="88"/>
      <c r="AQ280" s="88"/>
      <c r="AR280" s="88"/>
      <c r="AS280" s="53"/>
      <c r="AT280" s="88"/>
      <c r="AU280" s="88"/>
      <c r="AV280" s="88"/>
      <c r="AW280" s="88"/>
      <c r="AX280" s="88"/>
    </row>
    <row r="281" spans="1:50" ht="15.4">
      <c r="A281" s="88"/>
      <c r="B281" s="88"/>
      <c r="C281" s="88"/>
      <c r="D281" s="88"/>
      <c r="E281" s="88"/>
      <c r="F281" s="88"/>
      <c r="G281" s="88"/>
      <c r="H281" s="133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7"/>
      <c r="AG281" s="87"/>
      <c r="AH281" s="87"/>
      <c r="AI281" s="87"/>
      <c r="AJ281" s="88"/>
      <c r="AK281" s="88"/>
      <c r="AL281" s="88"/>
      <c r="AM281" s="89"/>
      <c r="AN281" s="88"/>
      <c r="AO281" s="88"/>
      <c r="AP281" s="88"/>
      <c r="AQ281" s="88"/>
      <c r="AR281" s="88"/>
      <c r="AS281" s="53"/>
      <c r="AT281" s="88"/>
      <c r="AU281" s="88"/>
      <c r="AV281" s="88"/>
      <c r="AW281" s="88"/>
      <c r="AX281" s="88"/>
    </row>
    <row r="282" spans="1:50" ht="15.4">
      <c r="A282" s="88"/>
      <c r="B282" s="88"/>
      <c r="C282" s="88"/>
      <c r="D282" s="88"/>
      <c r="E282" s="88"/>
      <c r="F282" s="88"/>
      <c r="G282" s="88"/>
      <c r="H282" s="133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7"/>
      <c r="AG282" s="87"/>
      <c r="AH282" s="87"/>
      <c r="AI282" s="87"/>
      <c r="AJ282" s="88"/>
      <c r="AK282" s="88"/>
      <c r="AL282" s="88"/>
      <c r="AM282" s="89"/>
      <c r="AN282" s="88"/>
      <c r="AO282" s="88"/>
      <c r="AP282" s="88"/>
      <c r="AQ282" s="88"/>
      <c r="AR282" s="88"/>
      <c r="AS282" s="53"/>
      <c r="AT282" s="88"/>
      <c r="AU282" s="88"/>
      <c r="AV282" s="88"/>
      <c r="AW282" s="88"/>
      <c r="AX282" s="88"/>
    </row>
    <row r="283" spans="1:50" ht="15.4">
      <c r="A283" s="88"/>
      <c r="B283" s="88"/>
      <c r="C283" s="88"/>
      <c r="D283" s="88"/>
      <c r="E283" s="88"/>
      <c r="F283" s="88"/>
      <c r="G283" s="88"/>
      <c r="H283" s="133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7"/>
      <c r="AG283" s="87"/>
      <c r="AH283" s="87"/>
      <c r="AI283" s="87"/>
      <c r="AJ283" s="88"/>
      <c r="AK283" s="88"/>
      <c r="AL283" s="88"/>
      <c r="AM283" s="89"/>
      <c r="AN283" s="88"/>
      <c r="AO283" s="88"/>
      <c r="AP283" s="88"/>
      <c r="AQ283" s="88"/>
      <c r="AR283" s="88"/>
      <c r="AS283" s="53"/>
      <c r="AT283" s="88"/>
      <c r="AU283" s="88"/>
      <c r="AV283" s="88"/>
      <c r="AW283" s="88"/>
      <c r="AX283" s="88"/>
    </row>
    <row r="284" spans="1:50" ht="15.4">
      <c r="A284" s="88"/>
      <c r="B284" s="88"/>
      <c r="C284" s="88"/>
      <c r="D284" s="88"/>
      <c r="E284" s="88"/>
      <c r="F284" s="88"/>
      <c r="G284" s="88"/>
      <c r="H284" s="133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7"/>
      <c r="AG284" s="87"/>
      <c r="AH284" s="87"/>
      <c r="AI284" s="87"/>
      <c r="AJ284" s="88"/>
      <c r="AK284" s="88"/>
      <c r="AL284" s="88"/>
      <c r="AM284" s="89"/>
      <c r="AN284" s="88"/>
      <c r="AO284" s="88"/>
      <c r="AP284" s="88"/>
      <c r="AQ284" s="88"/>
      <c r="AR284" s="88"/>
      <c r="AS284" s="53"/>
      <c r="AT284" s="88"/>
      <c r="AU284" s="88"/>
      <c r="AV284" s="88"/>
      <c r="AW284" s="88"/>
      <c r="AX284" s="88"/>
    </row>
    <row r="285" spans="1:50" ht="15.4">
      <c r="A285" s="88"/>
      <c r="B285" s="88"/>
      <c r="C285" s="88"/>
      <c r="D285" s="88"/>
      <c r="E285" s="88"/>
      <c r="F285" s="88"/>
      <c r="G285" s="88"/>
      <c r="H285" s="133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7"/>
      <c r="AG285" s="87"/>
      <c r="AH285" s="87"/>
      <c r="AI285" s="87"/>
      <c r="AJ285" s="88"/>
      <c r="AK285" s="88"/>
      <c r="AL285" s="88"/>
      <c r="AM285" s="89"/>
      <c r="AN285" s="88"/>
      <c r="AO285" s="88"/>
      <c r="AP285" s="88"/>
      <c r="AQ285" s="88"/>
      <c r="AR285" s="88"/>
      <c r="AS285" s="53"/>
      <c r="AT285" s="88"/>
      <c r="AU285" s="88"/>
      <c r="AV285" s="88"/>
      <c r="AW285" s="88"/>
      <c r="AX285" s="88"/>
    </row>
    <row r="286" spans="1:50" ht="15.4">
      <c r="A286" s="88"/>
      <c r="B286" s="88"/>
      <c r="C286" s="88"/>
      <c r="D286" s="88"/>
      <c r="E286" s="88"/>
      <c r="F286" s="88"/>
      <c r="G286" s="88"/>
      <c r="H286" s="133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7"/>
      <c r="AG286" s="87"/>
      <c r="AH286" s="87"/>
      <c r="AI286" s="87"/>
      <c r="AJ286" s="88"/>
      <c r="AK286" s="88"/>
      <c r="AL286" s="88"/>
      <c r="AM286" s="89"/>
      <c r="AN286" s="88"/>
      <c r="AO286" s="88"/>
      <c r="AP286" s="88"/>
      <c r="AQ286" s="88"/>
      <c r="AR286" s="88"/>
      <c r="AS286" s="53"/>
      <c r="AT286" s="88"/>
      <c r="AU286" s="88"/>
      <c r="AV286" s="88"/>
      <c r="AW286" s="88"/>
      <c r="AX286" s="88"/>
    </row>
    <row r="287" spans="1:50" ht="15.4">
      <c r="A287" s="88"/>
      <c r="B287" s="88"/>
      <c r="C287" s="88"/>
      <c r="D287" s="88"/>
      <c r="E287" s="88"/>
      <c r="F287" s="88"/>
      <c r="G287" s="88"/>
      <c r="H287" s="133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7"/>
      <c r="AG287" s="87"/>
      <c r="AH287" s="87"/>
      <c r="AI287" s="87"/>
      <c r="AJ287" s="88"/>
      <c r="AK287" s="88"/>
      <c r="AL287" s="88"/>
      <c r="AM287" s="89"/>
      <c r="AN287" s="88"/>
      <c r="AO287" s="88"/>
      <c r="AP287" s="88"/>
      <c r="AQ287" s="88"/>
      <c r="AR287" s="88"/>
      <c r="AS287" s="53"/>
      <c r="AT287" s="88"/>
      <c r="AU287" s="88"/>
      <c r="AV287" s="88"/>
      <c r="AW287" s="88"/>
      <c r="AX287" s="88"/>
    </row>
    <row r="288" spans="1:50" ht="15.4">
      <c r="A288" s="88"/>
      <c r="B288" s="88"/>
      <c r="C288" s="88"/>
      <c r="D288" s="88"/>
      <c r="E288" s="88"/>
      <c r="F288" s="88"/>
      <c r="G288" s="88"/>
      <c r="H288" s="133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7"/>
      <c r="AG288" s="87"/>
      <c r="AH288" s="87"/>
      <c r="AI288" s="87"/>
      <c r="AJ288" s="88"/>
      <c r="AK288" s="88"/>
      <c r="AL288" s="88"/>
      <c r="AM288" s="89"/>
      <c r="AN288" s="88"/>
      <c r="AO288" s="88"/>
      <c r="AP288" s="88"/>
      <c r="AQ288" s="88"/>
      <c r="AR288" s="88"/>
      <c r="AS288" s="53"/>
      <c r="AT288" s="88"/>
      <c r="AU288" s="88"/>
      <c r="AV288" s="88"/>
      <c r="AW288" s="88"/>
      <c r="AX288" s="88"/>
    </row>
    <row r="289" spans="1:50" ht="15.4">
      <c r="A289" s="88"/>
      <c r="B289" s="88"/>
      <c r="C289" s="88"/>
      <c r="D289" s="88"/>
      <c r="E289" s="88"/>
      <c r="F289" s="88"/>
      <c r="G289" s="88"/>
      <c r="H289" s="133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7"/>
      <c r="AG289" s="87"/>
      <c r="AH289" s="87"/>
      <c r="AI289" s="87"/>
      <c r="AJ289" s="88"/>
      <c r="AK289" s="88"/>
      <c r="AL289" s="88"/>
      <c r="AM289" s="89"/>
      <c r="AN289" s="88"/>
      <c r="AO289" s="88"/>
      <c r="AP289" s="88"/>
      <c r="AQ289" s="88"/>
      <c r="AR289" s="88"/>
      <c r="AS289" s="53"/>
      <c r="AT289" s="88"/>
      <c r="AU289" s="88"/>
      <c r="AV289" s="88"/>
      <c r="AW289" s="88"/>
      <c r="AX289" s="88"/>
    </row>
    <row r="290" spans="1:50" ht="15.4">
      <c r="A290" s="88"/>
      <c r="B290" s="88"/>
      <c r="C290" s="88"/>
      <c r="D290" s="88"/>
      <c r="E290" s="88"/>
      <c r="F290" s="88"/>
      <c r="G290" s="88"/>
      <c r="H290" s="133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7"/>
      <c r="AG290" s="87"/>
      <c r="AH290" s="87"/>
      <c r="AI290" s="87"/>
      <c r="AJ290" s="88"/>
      <c r="AK290" s="88"/>
      <c r="AL290" s="88"/>
      <c r="AM290" s="89"/>
      <c r="AN290" s="88"/>
      <c r="AO290" s="88"/>
      <c r="AP290" s="88"/>
      <c r="AQ290" s="88"/>
      <c r="AR290" s="88"/>
      <c r="AS290" s="53"/>
      <c r="AT290" s="88"/>
      <c r="AU290" s="88"/>
      <c r="AV290" s="88"/>
      <c r="AW290" s="88"/>
      <c r="AX290" s="88"/>
    </row>
    <row r="291" spans="1:50" ht="15.4">
      <c r="A291" s="88"/>
      <c r="B291" s="88"/>
      <c r="C291" s="88"/>
      <c r="D291" s="88"/>
      <c r="E291" s="88"/>
      <c r="F291" s="88"/>
      <c r="G291" s="88"/>
      <c r="H291" s="133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7"/>
      <c r="AG291" s="87"/>
      <c r="AH291" s="87"/>
      <c r="AI291" s="87"/>
      <c r="AJ291" s="88"/>
      <c r="AK291" s="88"/>
      <c r="AL291" s="88"/>
      <c r="AM291" s="89"/>
      <c r="AN291" s="88"/>
      <c r="AO291" s="88"/>
      <c r="AP291" s="88"/>
      <c r="AQ291" s="88"/>
      <c r="AR291" s="88"/>
      <c r="AS291" s="53"/>
      <c r="AT291" s="88"/>
      <c r="AU291" s="88"/>
      <c r="AV291" s="88"/>
      <c r="AW291" s="88"/>
      <c r="AX291" s="88"/>
    </row>
    <row r="292" spans="1:50" ht="15.4">
      <c r="A292" s="88"/>
      <c r="B292" s="88"/>
      <c r="C292" s="88"/>
      <c r="D292" s="88"/>
      <c r="E292" s="88"/>
      <c r="F292" s="88"/>
      <c r="G292" s="88"/>
      <c r="H292" s="133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7"/>
      <c r="AG292" s="87"/>
      <c r="AH292" s="87"/>
      <c r="AI292" s="87"/>
      <c r="AJ292" s="88"/>
      <c r="AK292" s="88"/>
      <c r="AL292" s="88"/>
      <c r="AM292" s="89"/>
      <c r="AN292" s="88"/>
      <c r="AO292" s="88"/>
      <c r="AP292" s="88"/>
      <c r="AQ292" s="88"/>
      <c r="AR292" s="88"/>
      <c r="AS292" s="53"/>
      <c r="AT292" s="88"/>
      <c r="AU292" s="88"/>
      <c r="AV292" s="88"/>
      <c r="AW292" s="88"/>
      <c r="AX292" s="88"/>
    </row>
    <row r="293" spans="1:50" ht="15.4">
      <c r="A293" s="88"/>
      <c r="B293" s="88"/>
      <c r="C293" s="88"/>
      <c r="D293" s="88"/>
      <c r="E293" s="88"/>
      <c r="F293" s="88"/>
      <c r="G293" s="88"/>
      <c r="H293" s="133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7"/>
      <c r="AG293" s="87"/>
      <c r="AH293" s="87"/>
      <c r="AI293" s="87"/>
      <c r="AJ293" s="88"/>
      <c r="AK293" s="88"/>
      <c r="AL293" s="88"/>
      <c r="AM293" s="89"/>
      <c r="AN293" s="88"/>
      <c r="AO293" s="88"/>
      <c r="AP293" s="88"/>
      <c r="AQ293" s="88"/>
      <c r="AR293" s="88"/>
      <c r="AS293" s="53"/>
      <c r="AT293" s="88"/>
      <c r="AU293" s="88"/>
      <c r="AV293" s="88"/>
      <c r="AW293" s="88"/>
      <c r="AX293" s="88"/>
    </row>
    <row r="294" spans="1:50" ht="15.4">
      <c r="A294" s="88"/>
      <c r="B294" s="88"/>
      <c r="C294" s="88"/>
      <c r="D294" s="88"/>
      <c r="E294" s="88"/>
      <c r="F294" s="88"/>
      <c r="G294" s="88"/>
      <c r="H294" s="133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/>
      <c r="AG294" s="87"/>
      <c r="AH294" s="87"/>
      <c r="AI294" s="87"/>
      <c r="AJ294" s="88"/>
      <c r="AK294" s="88"/>
      <c r="AL294" s="88"/>
      <c r="AM294" s="89"/>
      <c r="AN294" s="88"/>
      <c r="AO294" s="88"/>
      <c r="AP294" s="88"/>
      <c r="AQ294" s="88"/>
      <c r="AR294" s="88"/>
      <c r="AS294" s="53"/>
      <c r="AT294" s="88"/>
      <c r="AU294" s="88"/>
      <c r="AV294" s="88"/>
      <c r="AW294" s="88"/>
      <c r="AX294" s="88"/>
    </row>
    <row r="295" spans="1:50" ht="15.4">
      <c r="A295" s="88"/>
      <c r="B295" s="88"/>
      <c r="C295" s="88"/>
      <c r="D295" s="88"/>
      <c r="E295" s="88"/>
      <c r="F295" s="88"/>
      <c r="G295" s="88"/>
      <c r="H295" s="133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7"/>
      <c r="AG295" s="87"/>
      <c r="AH295" s="87"/>
      <c r="AI295" s="87"/>
      <c r="AJ295" s="88"/>
      <c r="AK295" s="88"/>
      <c r="AL295" s="88"/>
      <c r="AM295" s="89"/>
      <c r="AN295" s="88"/>
      <c r="AO295" s="88"/>
      <c r="AP295" s="88"/>
      <c r="AQ295" s="88"/>
      <c r="AR295" s="88"/>
      <c r="AS295" s="53"/>
      <c r="AT295" s="88"/>
      <c r="AU295" s="88"/>
      <c r="AV295" s="88"/>
      <c r="AW295" s="88"/>
      <c r="AX295" s="88"/>
    </row>
    <row r="296" spans="1:50" ht="15.4">
      <c r="A296" s="88"/>
      <c r="B296" s="88"/>
      <c r="C296" s="88"/>
      <c r="D296" s="88"/>
      <c r="E296" s="88"/>
      <c r="F296" s="88"/>
      <c r="G296" s="88"/>
      <c r="H296" s="133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7"/>
      <c r="AG296" s="87"/>
      <c r="AH296" s="87"/>
      <c r="AI296" s="87"/>
      <c r="AJ296" s="88"/>
      <c r="AK296" s="88"/>
      <c r="AL296" s="88"/>
      <c r="AM296" s="89"/>
      <c r="AN296" s="88"/>
      <c r="AO296" s="88"/>
      <c r="AP296" s="88"/>
      <c r="AQ296" s="88"/>
      <c r="AR296" s="88"/>
      <c r="AS296" s="53"/>
      <c r="AT296" s="88"/>
      <c r="AU296" s="88"/>
      <c r="AV296" s="88"/>
      <c r="AW296" s="88"/>
      <c r="AX296" s="88"/>
    </row>
    <row r="297" spans="1:50" ht="15.4">
      <c r="A297" s="88"/>
      <c r="B297" s="88"/>
      <c r="C297" s="88"/>
      <c r="D297" s="88"/>
      <c r="E297" s="88"/>
      <c r="F297" s="88"/>
      <c r="G297" s="88"/>
      <c r="H297" s="133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7"/>
      <c r="AG297" s="87"/>
      <c r="AH297" s="87"/>
      <c r="AI297" s="87"/>
      <c r="AJ297" s="88"/>
      <c r="AK297" s="88"/>
      <c r="AL297" s="88"/>
      <c r="AM297" s="89"/>
      <c r="AN297" s="88"/>
      <c r="AO297" s="88"/>
      <c r="AP297" s="88"/>
      <c r="AQ297" s="88"/>
      <c r="AR297" s="88"/>
      <c r="AS297" s="53"/>
      <c r="AT297" s="88"/>
      <c r="AU297" s="88"/>
      <c r="AV297" s="88"/>
      <c r="AW297" s="88"/>
      <c r="AX297" s="88"/>
    </row>
    <row r="298" spans="1:50" ht="15.4">
      <c r="A298" s="88"/>
      <c r="B298" s="88"/>
      <c r="C298" s="88"/>
      <c r="D298" s="88"/>
      <c r="E298" s="88"/>
      <c r="F298" s="88"/>
      <c r="G298" s="88"/>
      <c r="H298" s="133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7"/>
      <c r="AG298" s="87"/>
      <c r="AH298" s="87"/>
      <c r="AI298" s="87"/>
      <c r="AJ298" s="88"/>
      <c r="AK298" s="88"/>
      <c r="AL298" s="88"/>
      <c r="AM298" s="89"/>
      <c r="AN298" s="88"/>
      <c r="AO298" s="88"/>
      <c r="AP298" s="88"/>
      <c r="AQ298" s="88"/>
      <c r="AR298" s="88"/>
      <c r="AS298" s="53"/>
      <c r="AT298" s="88"/>
      <c r="AU298" s="88"/>
      <c r="AV298" s="88"/>
      <c r="AW298" s="88"/>
      <c r="AX298" s="88"/>
    </row>
    <row r="299" spans="1:50" ht="15.4">
      <c r="A299" s="88"/>
      <c r="B299" s="88"/>
      <c r="C299" s="88"/>
      <c r="D299" s="88"/>
      <c r="E299" s="88"/>
      <c r="F299" s="88"/>
      <c r="G299" s="88"/>
      <c r="H299" s="133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7"/>
      <c r="AG299" s="87"/>
      <c r="AH299" s="87"/>
      <c r="AI299" s="87"/>
      <c r="AJ299" s="88"/>
      <c r="AK299" s="88"/>
      <c r="AL299" s="88"/>
      <c r="AM299" s="89"/>
      <c r="AN299" s="88"/>
      <c r="AO299" s="88"/>
      <c r="AP299" s="88"/>
      <c r="AQ299" s="88"/>
      <c r="AR299" s="88"/>
      <c r="AS299" s="53"/>
      <c r="AT299" s="88"/>
      <c r="AU299" s="88"/>
      <c r="AV299" s="88"/>
      <c r="AW299" s="88"/>
      <c r="AX299" s="88"/>
    </row>
    <row r="300" spans="1:50" ht="15.4">
      <c r="A300" s="88"/>
      <c r="B300" s="88"/>
      <c r="C300" s="88"/>
      <c r="D300" s="88"/>
      <c r="E300" s="88"/>
      <c r="F300" s="88"/>
      <c r="G300" s="88"/>
      <c r="H300" s="133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7"/>
      <c r="AG300" s="87"/>
      <c r="AH300" s="87"/>
      <c r="AI300" s="87"/>
      <c r="AJ300" s="88"/>
      <c r="AK300" s="88"/>
      <c r="AL300" s="88"/>
      <c r="AM300" s="89"/>
      <c r="AN300" s="88"/>
      <c r="AO300" s="88"/>
      <c r="AP300" s="88"/>
      <c r="AQ300" s="88"/>
      <c r="AR300" s="88"/>
      <c r="AS300" s="53"/>
      <c r="AT300" s="88"/>
      <c r="AU300" s="88"/>
      <c r="AV300" s="88"/>
      <c r="AW300" s="88"/>
      <c r="AX300" s="88"/>
    </row>
    <row r="301" spans="1:50" ht="15.4">
      <c r="A301" s="88"/>
      <c r="B301" s="88"/>
      <c r="C301" s="88"/>
      <c r="D301" s="88"/>
      <c r="E301" s="88"/>
      <c r="F301" s="88"/>
      <c r="G301" s="88"/>
      <c r="H301" s="133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7"/>
      <c r="AG301" s="87"/>
      <c r="AH301" s="87"/>
      <c r="AI301" s="87"/>
      <c r="AJ301" s="88"/>
      <c r="AK301" s="88"/>
      <c r="AL301" s="88"/>
      <c r="AM301" s="89"/>
      <c r="AN301" s="88"/>
      <c r="AO301" s="88"/>
      <c r="AP301" s="88"/>
      <c r="AQ301" s="88"/>
      <c r="AR301" s="88"/>
      <c r="AS301" s="53"/>
      <c r="AT301" s="88"/>
      <c r="AU301" s="88"/>
      <c r="AV301" s="88"/>
      <c r="AW301" s="88"/>
      <c r="AX301" s="88"/>
    </row>
    <row r="302" spans="1:50" ht="15.4">
      <c r="A302" s="88"/>
      <c r="B302" s="88"/>
      <c r="C302" s="88"/>
      <c r="D302" s="88"/>
      <c r="E302" s="88"/>
      <c r="F302" s="88"/>
      <c r="G302" s="88"/>
      <c r="H302" s="133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7"/>
      <c r="AG302" s="87"/>
      <c r="AH302" s="87"/>
      <c r="AI302" s="87"/>
      <c r="AJ302" s="88"/>
      <c r="AK302" s="88"/>
      <c r="AL302" s="88"/>
      <c r="AM302" s="89"/>
      <c r="AN302" s="88"/>
      <c r="AO302" s="88"/>
      <c r="AP302" s="88"/>
      <c r="AQ302" s="88"/>
      <c r="AR302" s="88"/>
      <c r="AS302" s="53"/>
      <c r="AT302" s="88"/>
      <c r="AU302" s="88"/>
      <c r="AV302" s="88"/>
      <c r="AW302" s="88"/>
      <c r="AX302" s="88"/>
    </row>
    <row r="303" spans="1:50" ht="15.4">
      <c r="A303" s="88"/>
      <c r="B303" s="88"/>
      <c r="C303" s="88"/>
      <c r="D303" s="88"/>
      <c r="E303" s="88"/>
      <c r="F303" s="88"/>
      <c r="G303" s="88"/>
      <c r="H303" s="133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7"/>
      <c r="AG303" s="87"/>
      <c r="AH303" s="87"/>
      <c r="AI303" s="87"/>
      <c r="AJ303" s="88"/>
      <c r="AK303" s="88"/>
      <c r="AL303" s="88"/>
      <c r="AM303" s="89"/>
      <c r="AN303" s="88"/>
      <c r="AO303" s="88"/>
      <c r="AP303" s="88"/>
      <c r="AQ303" s="88"/>
      <c r="AR303" s="88"/>
      <c r="AS303" s="53"/>
      <c r="AT303" s="88"/>
      <c r="AU303" s="88"/>
      <c r="AV303" s="88"/>
      <c r="AW303" s="88"/>
      <c r="AX303" s="88"/>
    </row>
    <row r="304" spans="1:50" ht="15.4">
      <c r="A304" s="88"/>
      <c r="B304" s="88"/>
      <c r="C304" s="88"/>
      <c r="D304" s="88"/>
      <c r="E304" s="88"/>
      <c r="F304" s="88"/>
      <c r="G304" s="88"/>
      <c r="H304" s="133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7"/>
      <c r="AG304" s="87"/>
      <c r="AH304" s="87"/>
      <c r="AI304" s="87"/>
      <c r="AJ304" s="88"/>
      <c r="AK304" s="88"/>
      <c r="AL304" s="88"/>
      <c r="AM304" s="89"/>
      <c r="AN304" s="88"/>
      <c r="AO304" s="88"/>
      <c r="AP304" s="88"/>
      <c r="AQ304" s="88"/>
      <c r="AR304" s="88"/>
      <c r="AS304" s="53"/>
      <c r="AT304" s="88"/>
      <c r="AU304" s="88"/>
      <c r="AV304" s="88"/>
      <c r="AW304" s="88"/>
      <c r="AX304" s="88"/>
    </row>
    <row r="305" spans="1:50" ht="15.4">
      <c r="A305" s="88"/>
      <c r="B305" s="88"/>
      <c r="C305" s="88"/>
      <c r="D305" s="88"/>
      <c r="E305" s="88"/>
      <c r="F305" s="88"/>
      <c r="G305" s="88"/>
      <c r="H305" s="133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7"/>
      <c r="AG305" s="87"/>
      <c r="AH305" s="87"/>
      <c r="AI305" s="87"/>
      <c r="AJ305" s="88"/>
      <c r="AK305" s="88"/>
      <c r="AL305" s="88"/>
      <c r="AM305" s="89"/>
      <c r="AN305" s="88"/>
      <c r="AO305" s="88"/>
      <c r="AP305" s="88"/>
      <c r="AQ305" s="88"/>
      <c r="AR305" s="88"/>
      <c r="AS305" s="53"/>
      <c r="AT305" s="88"/>
      <c r="AU305" s="88"/>
      <c r="AV305" s="88"/>
      <c r="AW305" s="88"/>
      <c r="AX305" s="88"/>
    </row>
    <row r="306" spans="1:50" ht="15.4">
      <c r="A306" s="88"/>
      <c r="B306" s="88"/>
      <c r="C306" s="88"/>
      <c r="D306" s="88"/>
      <c r="E306" s="88"/>
      <c r="F306" s="88"/>
      <c r="G306" s="88"/>
      <c r="H306" s="133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7"/>
      <c r="AG306" s="87"/>
      <c r="AH306" s="87"/>
      <c r="AI306" s="87"/>
      <c r="AJ306" s="88"/>
      <c r="AK306" s="88"/>
      <c r="AL306" s="88"/>
      <c r="AM306" s="89"/>
      <c r="AN306" s="88"/>
      <c r="AO306" s="88"/>
      <c r="AP306" s="88"/>
      <c r="AQ306" s="88"/>
      <c r="AR306" s="88"/>
      <c r="AS306" s="53"/>
      <c r="AT306" s="88"/>
      <c r="AU306" s="88"/>
      <c r="AV306" s="88"/>
      <c r="AW306" s="88"/>
      <c r="AX306" s="88"/>
    </row>
    <row r="307" spans="1:50" ht="15.4">
      <c r="A307" s="88"/>
      <c r="B307" s="88"/>
      <c r="C307" s="88"/>
      <c r="D307" s="88"/>
      <c r="E307" s="88"/>
      <c r="F307" s="88"/>
      <c r="G307" s="88"/>
      <c r="H307" s="133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7"/>
      <c r="AG307" s="87"/>
      <c r="AH307" s="87"/>
      <c r="AI307" s="87"/>
      <c r="AJ307" s="88"/>
      <c r="AK307" s="88"/>
      <c r="AL307" s="88"/>
      <c r="AM307" s="89"/>
      <c r="AN307" s="88"/>
      <c r="AO307" s="88"/>
      <c r="AP307" s="88"/>
      <c r="AQ307" s="88"/>
      <c r="AR307" s="88"/>
      <c r="AS307" s="53"/>
      <c r="AT307" s="88"/>
      <c r="AU307" s="88"/>
      <c r="AV307" s="88"/>
      <c r="AW307" s="88"/>
      <c r="AX307" s="88"/>
    </row>
    <row r="308" spans="1:50" ht="15.4">
      <c r="A308" s="88"/>
      <c r="B308" s="88"/>
      <c r="C308" s="88"/>
      <c r="D308" s="88"/>
      <c r="E308" s="88"/>
      <c r="F308" s="88"/>
      <c r="G308" s="88"/>
      <c r="H308" s="133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7"/>
      <c r="AG308" s="87"/>
      <c r="AH308" s="87"/>
      <c r="AI308" s="87"/>
      <c r="AJ308" s="88"/>
      <c r="AK308" s="88"/>
      <c r="AL308" s="88"/>
      <c r="AM308" s="89"/>
      <c r="AN308" s="88"/>
      <c r="AO308" s="88"/>
      <c r="AP308" s="88"/>
      <c r="AQ308" s="88"/>
      <c r="AR308" s="88"/>
      <c r="AS308" s="53"/>
      <c r="AT308" s="88"/>
      <c r="AU308" s="88"/>
      <c r="AV308" s="88"/>
      <c r="AW308" s="88"/>
      <c r="AX308" s="88"/>
    </row>
    <row r="309" spans="1:50" ht="15.4">
      <c r="A309" s="88"/>
      <c r="B309" s="88"/>
      <c r="C309" s="88"/>
      <c r="D309" s="88"/>
      <c r="E309" s="88"/>
      <c r="F309" s="88"/>
      <c r="G309" s="88"/>
      <c r="H309" s="133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7"/>
      <c r="AG309" s="87"/>
      <c r="AH309" s="87"/>
      <c r="AI309" s="87"/>
      <c r="AJ309" s="88"/>
      <c r="AK309" s="88"/>
      <c r="AL309" s="88"/>
      <c r="AM309" s="89"/>
      <c r="AN309" s="88"/>
      <c r="AO309" s="88"/>
      <c r="AP309" s="88"/>
      <c r="AQ309" s="88"/>
      <c r="AR309" s="88"/>
      <c r="AS309" s="53"/>
      <c r="AT309" s="88"/>
      <c r="AU309" s="88"/>
      <c r="AV309" s="88"/>
      <c r="AW309" s="88"/>
      <c r="AX309" s="88"/>
    </row>
    <row r="310" spans="1:50" ht="15.4">
      <c r="A310" s="88"/>
      <c r="B310" s="88"/>
      <c r="C310" s="88"/>
      <c r="D310" s="88"/>
      <c r="E310" s="88"/>
      <c r="F310" s="88"/>
      <c r="G310" s="88"/>
      <c r="H310" s="133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7"/>
      <c r="AG310" s="87"/>
      <c r="AH310" s="87"/>
      <c r="AI310" s="87"/>
      <c r="AJ310" s="88"/>
      <c r="AK310" s="88"/>
      <c r="AL310" s="88"/>
      <c r="AM310" s="89"/>
      <c r="AN310" s="88"/>
      <c r="AO310" s="88"/>
      <c r="AP310" s="88"/>
      <c r="AQ310" s="88"/>
      <c r="AR310" s="88"/>
      <c r="AS310" s="53"/>
      <c r="AT310" s="88"/>
      <c r="AU310" s="88"/>
      <c r="AV310" s="88"/>
      <c r="AW310" s="88"/>
      <c r="AX310" s="88"/>
    </row>
    <row r="311" spans="1:50" ht="15.4">
      <c r="A311" s="88"/>
      <c r="B311" s="88"/>
      <c r="C311" s="88"/>
      <c r="D311" s="88"/>
      <c r="E311" s="88"/>
      <c r="F311" s="88"/>
      <c r="G311" s="88"/>
      <c r="H311" s="133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7"/>
      <c r="AG311" s="87"/>
      <c r="AH311" s="87"/>
      <c r="AI311" s="87"/>
      <c r="AJ311" s="88"/>
      <c r="AK311" s="88"/>
      <c r="AL311" s="88"/>
      <c r="AM311" s="89"/>
      <c r="AN311" s="88"/>
      <c r="AO311" s="88"/>
      <c r="AP311" s="88"/>
      <c r="AQ311" s="88"/>
      <c r="AR311" s="88"/>
      <c r="AS311" s="53"/>
      <c r="AT311" s="88"/>
      <c r="AU311" s="88"/>
      <c r="AV311" s="88"/>
      <c r="AW311" s="88"/>
      <c r="AX311" s="88"/>
    </row>
    <row r="312" spans="1:50" ht="15.4">
      <c r="A312" s="88"/>
      <c r="B312" s="88"/>
      <c r="C312" s="88"/>
      <c r="D312" s="88"/>
      <c r="E312" s="88"/>
      <c r="F312" s="88"/>
      <c r="G312" s="88"/>
      <c r="H312" s="133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7"/>
      <c r="AG312" s="87"/>
      <c r="AH312" s="87"/>
      <c r="AI312" s="87"/>
      <c r="AJ312" s="88"/>
      <c r="AK312" s="88"/>
      <c r="AL312" s="88"/>
      <c r="AM312" s="89"/>
      <c r="AN312" s="88"/>
      <c r="AO312" s="88"/>
      <c r="AP312" s="88"/>
      <c r="AQ312" s="88"/>
      <c r="AR312" s="88"/>
      <c r="AS312" s="53"/>
      <c r="AT312" s="88"/>
      <c r="AU312" s="88"/>
      <c r="AV312" s="88"/>
      <c r="AW312" s="88"/>
      <c r="AX312" s="88"/>
    </row>
    <row r="313" spans="1:50" ht="15.4">
      <c r="A313" s="88"/>
      <c r="B313" s="88"/>
      <c r="C313" s="88"/>
      <c r="D313" s="88"/>
      <c r="E313" s="88"/>
      <c r="F313" s="88"/>
      <c r="G313" s="88"/>
      <c r="H313" s="133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7"/>
      <c r="AG313" s="87"/>
      <c r="AH313" s="87"/>
      <c r="AI313" s="87"/>
      <c r="AJ313" s="88"/>
      <c r="AK313" s="88"/>
      <c r="AL313" s="88"/>
      <c r="AM313" s="89"/>
      <c r="AN313" s="88"/>
      <c r="AO313" s="88"/>
      <c r="AP313" s="88"/>
      <c r="AQ313" s="88"/>
      <c r="AR313" s="88"/>
      <c r="AS313" s="53"/>
      <c r="AT313" s="88"/>
      <c r="AU313" s="88"/>
      <c r="AV313" s="88"/>
      <c r="AW313" s="88"/>
      <c r="AX313" s="88"/>
    </row>
    <row r="314" spans="1:50" ht="15.4">
      <c r="A314" s="88"/>
      <c r="B314" s="88"/>
      <c r="C314" s="88"/>
      <c r="D314" s="88"/>
      <c r="E314" s="88"/>
      <c r="F314" s="88"/>
      <c r="G314" s="88"/>
      <c r="H314" s="133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7"/>
      <c r="AG314" s="87"/>
      <c r="AH314" s="87"/>
      <c r="AI314" s="87"/>
      <c r="AJ314" s="88"/>
      <c r="AK314" s="88"/>
      <c r="AL314" s="88"/>
      <c r="AM314" s="89"/>
      <c r="AN314" s="88"/>
      <c r="AO314" s="88"/>
      <c r="AP314" s="88"/>
      <c r="AQ314" s="88"/>
      <c r="AR314" s="88"/>
      <c r="AS314" s="53"/>
      <c r="AT314" s="88"/>
      <c r="AU314" s="88"/>
      <c r="AV314" s="88"/>
      <c r="AW314" s="88"/>
      <c r="AX314" s="88"/>
    </row>
    <row r="315" spans="1:50" ht="15.4">
      <c r="A315" s="88"/>
      <c r="B315" s="88"/>
      <c r="C315" s="88"/>
      <c r="D315" s="88"/>
      <c r="E315" s="88"/>
      <c r="F315" s="88"/>
      <c r="G315" s="88"/>
      <c r="H315" s="133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7"/>
      <c r="AG315" s="87"/>
      <c r="AH315" s="87"/>
      <c r="AI315" s="87"/>
      <c r="AJ315" s="88"/>
      <c r="AK315" s="88"/>
      <c r="AL315" s="88"/>
      <c r="AM315" s="89"/>
      <c r="AN315" s="88"/>
      <c r="AO315" s="88"/>
      <c r="AP315" s="88"/>
      <c r="AQ315" s="88"/>
      <c r="AR315" s="88"/>
      <c r="AS315" s="53"/>
      <c r="AT315" s="88"/>
      <c r="AU315" s="88"/>
      <c r="AV315" s="88"/>
      <c r="AW315" s="88"/>
      <c r="AX315" s="88"/>
    </row>
    <row r="316" spans="1:50" ht="15.4">
      <c r="A316" s="88"/>
      <c r="B316" s="88"/>
      <c r="C316" s="88"/>
      <c r="D316" s="88"/>
      <c r="E316" s="88"/>
      <c r="F316" s="88"/>
      <c r="G316" s="88"/>
      <c r="H316" s="133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7"/>
      <c r="AG316" s="87"/>
      <c r="AH316" s="87"/>
      <c r="AI316" s="87"/>
      <c r="AJ316" s="88"/>
      <c r="AK316" s="88"/>
      <c r="AL316" s="88"/>
      <c r="AM316" s="89"/>
      <c r="AN316" s="88"/>
      <c r="AO316" s="88"/>
      <c r="AP316" s="88"/>
      <c r="AQ316" s="88"/>
      <c r="AR316" s="88"/>
      <c r="AS316" s="53"/>
      <c r="AT316" s="88"/>
      <c r="AU316" s="88"/>
      <c r="AV316" s="88"/>
      <c r="AW316" s="88"/>
      <c r="AX316" s="88"/>
    </row>
    <row r="317" spans="1:50" ht="15.4">
      <c r="A317" s="88"/>
      <c r="B317" s="88"/>
      <c r="C317" s="88"/>
      <c r="D317" s="88"/>
      <c r="E317" s="88"/>
      <c r="F317" s="88"/>
      <c r="G317" s="88"/>
      <c r="H317" s="133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7"/>
      <c r="AG317" s="87"/>
      <c r="AH317" s="87"/>
      <c r="AI317" s="87"/>
      <c r="AJ317" s="88"/>
      <c r="AK317" s="88"/>
      <c r="AL317" s="88"/>
      <c r="AM317" s="89"/>
      <c r="AN317" s="88"/>
      <c r="AO317" s="88"/>
      <c r="AP317" s="88"/>
      <c r="AQ317" s="88"/>
      <c r="AR317" s="88"/>
      <c r="AS317" s="53"/>
      <c r="AT317" s="88"/>
      <c r="AU317" s="88"/>
      <c r="AV317" s="88"/>
      <c r="AW317" s="88"/>
      <c r="AX317" s="88"/>
    </row>
    <row r="318" spans="1:50" ht="15.4">
      <c r="A318" s="88"/>
      <c r="B318" s="88"/>
      <c r="C318" s="88"/>
      <c r="D318" s="88"/>
      <c r="E318" s="88"/>
      <c r="F318" s="88"/>
      <c r="G318" s="88"/>
      <c r="H318" s="133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7"/>
      <c r="AG318" s="87"/>
      <c r="AH318" s="87"/>
      <c r="AI318" s="87"/>
      <c r="AJ318" s="88"/>
      <c r="AK318" s="88"/>
      <c r="AL318" s="88"/>
      <c r="AM318" s="89"/>
      <c r="AN318" s="88"/>
      <c r="AO318" s="88"/>
      <c r="AP318" s="88"/>
      <c r="AQ318" s="88"/>
      <c r="AR318" s="88"/>
      <c r="AS318" s="53"/>
      <c r="AT318" s="88"/>
      <c r="AU318" s="88"/>
      <c r="AV318" s="88"/>
      <c r="AW318" s="88"/>
      <c r="AX318" s="88"/>
    </row>
    <row r="319" spans="1:50" ht="15.4">
      <c r="A319" s="88"/>
      <c r="B319" s="88"/>
      <c r="C319" s="88"/>
      <c r="D319" s="88"/>
      <c r="E319" s="88"/>
      <c r="F319" s="88"/>
      <c r="G319" s="88"/>
      <c r="H319" s="133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7"/>
      <c r="AG319" s="87"/>
      <c r="AH319" s="87"/>
      <c r="AI319" s="87"/>
      <c r="AJ319" s="88"/>
      <c r="AK319" s="88"/>
      <c r="AL319" s="88"/>
      <c r="AM319" s="89"/>
      <c r="AN319" s="88"/>
      <c r="AO319" s="88"/>
      <c r="AP319" s="88"/>
      <c r="AQ319" s="88"/>
      <c r="AR319" s="88"/>
      <c r="AS319" s="53"/>
      <c r="AT319" s="88"/>
      <c r="AU319" s="88"/>
      <c r="AV319" s="88"/>
      <c r="AW319" s="88"/>
      <c r="AX319" s="88"/>
    </row>
    <row r="320" spans="1:50" ht="15.4">
      <c r="A320" s="88"/>
      <c r="B320" s="88"/>
      <c r="C320" s="88"/>
      <c r="D320" s="88"/>
      <c r="E320" s="88"/>
      <c r="F320" s="88"/>
      <c r="G320" s="88"/>
      <c r="H320" s="133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7"/>
      <c r="AG320" s="87"/>
      <c r="AH320" s="87"/>
      <c r="AI320" s="87"/>
      <c r="AJ320" s="88"/>
      <c r="AK320" s="88"/>
      <c r="AL320" s="88"/>
      <c r="AM320" s="89"/>
      <c r="AN320" s="88"/>
      <c r="AO320" s="88"/>
      <c r="AP320" s="88"/>
      <c r="AQ320" s="88"/>
      <c r="AR320" s="88"/>
      <c r="AS320" s="53"/>
      <c r="AT320" s="88"/>
      <c r="AU320" s="88"/>
      <c r="AV320" s="88"/>
      <c r="AW320" s="88"/>
      <c r="AX320" s="88"/>
    </row>
    <row r="321" spans="1:50" ht="15.4">
      <c r="A321" s="88"/>
      <c r="B321" s="88"/>
      <c r="C321" s="88"/>
      <c r="D321" s="88"/>
      <c r="E321" s="88"/>
      <c r="F321" s="88"/>
      <c r="G321" s="88"/>
      <c r="H321" s="133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7"/>
      <c r="AG321" s="87"/>
      <c r="AH321" s="87"/>
      <c r="AI321" s="87"/>
      <c r="AJ321" s="88"/>
      <c r="AK321" s="88"/>
      <c r="AL321" s="88"/>
      <c r="AM321" s="89"/>
      <c r="AN321" s="88"/>
      <c r="AO321" s="88"/>
      <c r="AP321" s="88"/>
      <c r="AQ321" s="88"/>
      <c r="AR321" s="88"/>
      <c r="AS321" s="53"/>
      <c r="AT321" s="88"/>
      <c r="AU321" s="88"/>
      <c r="AV321" s="88"/>
      <c r="AW321" s="88"/>
      <c r="AX321" s="88"/>
    </row>
    <row r="322" spans="1:50" ht="15.4">
      <c r="A322" s="88"/>
      <c r="B322" s="88"/>
      <c r="C322" s="88"/>
      <c r="D322" s="88"/>
      <c r="E322" s="88"/>
      <c r="F322" s="88"/>
      <c r="G322" s="88"/>
      <c r="H322" s="133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7"/>
      <c r="AG322" s="87"/>
      <c r="AH322" s="87"/>
      <c r="AI322" s="87"/>
      <c r="AJ322" s="88"/>
      <c r="AK322" s="88"/>
      <c r="AL322" s="88"/>
      <c r="AM322" s="89"/>
      <c r="AN322" s="88"/>
      <c r="AO322" s="88"/>
      <c r="AP322" s="88"/>
      <c r="AQ322" s="88"/>
      <c r="AR322" s="88"/>
      <c r="AS322" s="53"/>
      <c r="AT322" s="88"/>
      <c r="AU322" s="88"/>
      <c r="AV322" s="88"/>
      <c r="AW322" s="88"/>
      <c r="AX322" s="88"/>
    </row>
    <row r="323" spans="1:50" ht="15.4">
      <c r="A323" s="88"/>
      <c r="B323" s="88"/>
      <c r="C323" s="88"/>
      <c r="D323" s="88"/>
      <c r="E323" s="88"/>
      <c r="F323" s="88"/>
      <c r="G323" s="88"/>
      <c r="H323" s="133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7"/>
      <c r="AG323" s="87"/>
      <c r="AH323" s="87"/>
      <c r="AI323" s="87"/>
      <c r="AJ323" s="88"/>
      <c r="AK323" s="88"/>
      <c r="AL323" s="88"/>
      <c r="AM323" s="89"/>
      <c r="AN323" s="88"/>
      <c r="AO323" s="88"/>
      <c r="AP323" s="88"/>
      <c r="AQ323" s="88"/>
      <c r="AR323" s="88"/>
      <c r="AS323" s="53"/>
      <c r="AT323" s="88"/>
      <c r="AU323" s="88"/>
      <c r="AV323" s="88"/>
      <c r="AW323" s="88"/>
      <c r="AX323" s="88"/>
    </row>
    <row r="324" spans="1:50" ht="15.4">
      <c r="A324" s="88"/>
      <c r="B324" s="88"/>
      <c r="C324" s="88"/>
      <c r="D324" s="88"/>
      <c r="E324" s="88"/>
      <c r="F324" s="88"/>
      <c r="G324" s="88"/>
      <c r="H324" s="133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7"/>
      <c r="AG324" s="87"/>
      <c r="AH324" s="87"/>
      <c r="AI324" s="87"/>
      <c r="AJ324" s="88"/>
      <c r="AK324" s="88"/>
      <c r="AL324" s="88"/>
      <c r="AM324" s="89"/>
      <c r="AN324" s="88"/>
      <c r="AO324" s="88"/>
      <c r="AP324" s="88"/>
      <c r="AQ324" s="88"/>
      <c r="AR324" s="88"/>
      <c r="AS324" s="53"/>
      <c r="AT324" s="88"/>
      <c r="AU324" s="88"/>
      <c r="AV324" s="88"/>
      <c r="AW324" s="88"/>
      <c r="AX324" s="88"/>
    </row>
    <row r="325" spans="1:50" ht="15.4">
      <c r="A325" s="88"/>
      <c r="B325" s="88"/>
      <c r="C325" s="88"/>
      <c r="D325" s="88"/>
      <c r="E325" s="88"/>
      <c r="F325" s="88"/>
      <c r="G325" s="88"/>
      <c r="H325" s="133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7"/>
      <c r="AG325" s="87"/>
      <c r="AH325" s="87"/>
      <c r="AI325" s="87"/>
      <c r="AJ325" s="88"/>
      <c r="AK325" s="88"/>
      <c r="AL325" s="88"/>
      <c r="AM325" s="89"/>
      <c r="AN325" s="88"/>
      <c r="AO325" s="88"/>
      <c r="AP325" s="88"/>
      <c r="AQ325" s="88"/>
      <c r="AR325" s="88"/>
      <c r="AS325" s="53"/>
      <c r="AT325" s="88"/>
      <c r="AU325" s="88"/>
      <c r="AV325" s="88"/>
      <c r="AW325" s="88"/>
      <c r="AX325" s="88"/>
    </row>
    <row r="326" spans="1:50" ht="15.4">
      <c r="A326" s="88"/>
      <c r="B326" s="88"/>
      <c r="C326" s="88"/>
      <c r="D326" s="88"/>
      <c r="E326" s="88"/>
      <c r="F326" s="88"/>
      <c r="G326" s="88"/>
      <c r="H326" s="133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7"/>
      <c r="AG326" s="87"/>
      <c r="AH326" s="87"/>
      <c r="AI326" s="87"/>
      <c r="AJ326" s="88"/>
      <c r="AK326" s="88"/>
      <c r="AL326" s="88"/>
      <c r="AM326" s="89"/>
      <c r="AN326" s="88"/>
      <c r="AO326" s="88"/>
      <c r="AP326" s="88"/>
      <c r="AQ326" s="88"/>
      <c r="AR326" s="88"/>
      <c r="AS326" s="53"/>
      <c r="AT326" s="88"/>
      <c r="AU326" s="88"/>
      <c r="AV326" s="88"/>
      <c r="AW326" s="88"/>
      <c r="AX326" s="88"/>
    </row>
    <row r="327" spans="1:50" ht="15.4">
      <c r="A327" s="88"/>
      <c r="B327" s="88"/>
      <c r="C327" s="88"/>
      <c r="D327" s="88"/>
      <c r="E327" s="88"/>
      <c r="F327" s="88"/>
      <c r="G327" s="88"/>
      <c r="H327" s="133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7"/>
      <c r="AG327" s="87"/>
      <c r="AH327" s="87"/>
      <c r="AI327" s="87"/>
      <c r="AJ327" s="88"/>
      <c r="AK327" s="88"/>
      <c r="AL327" s="88"/>
      <c r="AM327" s="89"/>
      <c r="AN327" s="88"/>
      <c r="AO327" s="88"/>
      <c r="AP327" s="88"/>
      <c r="AQ327" s="88"/>
      <c r="AR327" s="88"/>
      <c r="AS327" s="53"/>
      <c r="AT327" s="88"/>
      <c r="AU327" s="88"/>
      <c r="AV327" s="88"/>
      <c r="AW327" s="88"/>
      <c r="AX327" s="88"/>
    </row>
    <row r="328" spans="1:50" ht="15.4">
      <c r="A328" s="88"/>
      <c r="B328" s="88"/>
      <c r="C328" s="88"/>
      <c r="D328" s="88"/>
      <c r="E328" s="88"/>
      <c r="F328" s="88"/>
      <c r="G328" s="88"/>
      <c r="H328" s="133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7"/>
      <c r="AG328" s="87"/>
      <c r="AH328" s="87"/>
      <c r="AI328" s="87"/>
      <c r="AJ328" s="88"/>
      <c r="AK328" s="88"/>
      <c r="AL328" s="88"/>
      <c r="AM328" s="89"/>
      <c r="AN328" s="88"/>
      <c r="AO328" s="88"/>
      <c r="AP328" s="88"/>
      <c r="AQ328" s="88"/>
      <c r="AR328" s="88"/>
      <c r="AS328" s="53"/>
      <c r="AT328" s="88"/>
      <c r="AU328" s="88"/>
      <c r="AV328" s="88"/>
      <c r="AW328" s="88"/>
      <c r="AX328" s="88"/>
    </row>
    <row r="329" spans="1:50" ht="15.4">
      <c r="A329" s="88"/>
      <c r="B329" s="88"/>
      <c r="C329" s="88"/>
      <c r="D329" s="88"/>
      <c r="E329" s="88"/>
      <c r="F329" s="88"/>
      <c r="G329" s="88"/>
      <c r="H329" s="133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7"/>
      <c r="AG329" s="87"/>
      <c r="AH329" s="87"/>
      <c r="AI329" s="87"/>
      <c r="AJ329" s="88"/>
      <c r="AK329" s="88"/>
      <c r="AL329" s="88"/>
      <c r="AM329" s="89"/>
      <c r="AN329" s="88"/>
      <c r="AO329" s="88"/>
      <c r="AP329" s="88"/>
      <c r="AQ329" s="88"/>
      <c r="AR329" s="88"/>
      <c r="AS329" s="53"/>
      <c r="AT329" s="88"/>
      <c r="AU329" s="88"/>
      <c r="AV329" s="88"/>
      <c r="AW329" s="88"/>
      <c r="AX329" s="88"/>
    </row>
    <row r="330" spans="1:50" ht="15.4">
      <c r="A330" s="88"/>
      <c r="B330" s="88"/>
      <c r="C330" s="88"/>
      <c r="D330" s="88"/>
      <c r="E330" s="88"/>
      <c r="F330" s="88"/>
      <c r="G330" s="88"/>
      <c r="H330" s="133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7"/>
      <c r="AG330" s="87"/>
      <c r="AH330" s="87"/>
      <c r="AI330" s="87"/>
      <c r="AJ330" s="88"/>
      <c r="AK330" s="88"/>
      <c r="AL330" s="88"/>
      <c r="AM330" s="89"/>
      <c r="AN330" s="88"/>
      <c r="AO330" s="88"/>
      <c r="AP330" s="88"/>
      <c r="AQ330" s="88"/>
      <c r="AR330" s="88"/>
      <c r="AS330" s="53"/>
      <c r="AT330" s="88"/>
      <c r="AU330" s="88"/>
      <c r="AV330" s="88"/>
      <c r="AW330" s="88"/>
      <c r="AX330" s="88"/>
    </row>
    <row r="331" spans="1:50" ht="15.4">
      <c r="A331" s="88"/>
      <c r="B331" s="88"/>
      <c r="C331" s="88"/>
      <c r="D331" s="88"/>
      <c r="E331" s="88"/>
      <c r="F331" s="88"/>
      <c r="G331" s="88"/>
      <c r="H331" s="133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7"/>
      <c r="AG331" s="87"/>
      <c r="AH331" s="87"/>
      <c r="AI331" s="87"/>
      <c r="AJ331" s="88"/>
      <c r="AK331" s="88"/>
      <c r="AL331" s="88"/>
      <c r="AM331" s="89"/>
      <c r="AN331" s="88"/>
      <c r="AO331" s="88"/>
      <c r="AP331" s="88"/>
      <c r="AQ331" s="88"/>
      <c r="AR331" s="88"/>
      <c r="AS331" s="53"/>
      <c r="AT331" s="88"/>
      <c r="AU331" s="88"/>
      <c r="AV331" s="88"/>
      <c r="AW331" s="88"/>
      <c r="AX331" s="88"/>
    </row>
    <row r="332" spans="1:50" ht="15.4">
      <c r="A332" s="88"/>
      <c r="B332" s="88"/>
      <c r="C332" s="88"/>
      <c r="D332" s="88"/>
      <c r="E332" s="88"/>
      <c r="F332" s="88"/>
      <c r="G332" s="88"/>
      <c r="H332" s="133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7"/>
      <c r="AG332" s="87"/>
      <c r="AH332" s="87"/>
      <c r="AI332" s="87"/>
      <c r="AJ332" s="88"/>
      <c r="AK332" s="88"/>
      <c r="AL332" s="88"/>
      <c r="AM332" s="89"/>
      <c r="AN332" s="88"/>
      <c r="AO332" s="88"/>
      <c r="AP332" s="88"/>
      <c r="AQ332" s="88"/>
      <c r="AR332" s="88"/>
      <c r="AS332" s="53"/>
      <c r="AT332" s="88"/>
      <c r="AU332" s="88"/>
      <c r="AV332" s="88"/>
      <c r="AW332" s="88"/>
      <c r="AX332" s="88"/>
    </row>
    <row r="333" spans="1:50" ht="15.4">
      <c r="A333" s="88"/>
      <c r="B333" s="88"/>
      <c r="C333" s="88"/>
      <c r="D333" s="88"/>
      <c r="E333" s="88"/>
      <c r="F333" s="88"/>
      <c r="G333" s="88"/>
      <c r="H333" s="133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7"/>
      <c r="AG333" s="87"/>
      <c r="AH333" s="87"/>
      <c r="AI333" s="87"/>
      <c r="AJ333" s="88"/>
      <c r="AK333" s="88"/>
      <c r="AL333" s="88"/>
      <c r="AM333" s="89"/>
      <c r="AN333" s="88"/>
      <c r="AO333" s="88"/>
      <c r="AP333" s="88"/>
      <c r="AQ333" s="88"/>
      <c r="AR333" s="88"/>
      <c r="AS333" s="53"/>
      <c r="AT333" s="88"/>
      <c r="AU333" s="88"/>
      <c r="AV333" s="88"/>
      <c r="AW333" s="88"/>
      <c r="AX333" s="88"/>
    </row>
    <row r="334" spans="1:50" ht="15.4">
      <c r="A334" s="88"/>
      <c r="B334" s="88"/>
      <c r="C334" s="88"/>
      <c r="D334" s="88"/>
      <c r="E334" s="88"/>
      <c r="F334" s="88"/>
      <c r="G334" s="88"/>
      <c r="H334" s="133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7"/>
      <c r="AG334" s="87"/>
      <c r="AH334" s="87"/>
      <c r="AI334" s="87"/>
      <c r="AJ334" s="88"/>
      <c r="AK334" s="88"/>
      <c r="AL334" s="88"/>
      <c r="AM334" s="89"/>
      <c r="AN334" s="88"/>
      <c r="AO334" s="88"/>
      <c r="AP334" s="88"/>
      <c r="AQ334" s="88"/>
      <c r="AR334" s="88"/>
      <c r="AS334" s="53"/>
      <c r="AT334" s="88"/>
      <c r="AU334" s="88"/>
      <c r="AV334" s="88"/>
      <c r="AW334" s="88"/>
      <c r="AX334" s="88"/>
    </row>
    <row r="335" spans="1:50" ht="15.4">
      <c r="A335" s="88"/>
      <c r="B335" s="88"/>
      <c r="C335" s="88"/>
      <c r="D335" s="88"/>
      <c r="E335" s="88"/>
      <c r="F335" s="88"/>
      <c r="G335" s="88"/>
      <c r="H335" s="133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7"/>
      <c r="AG335" s="87"/>
      <c r="AH335" s="87"/>
      <c r="AI335" s="87"/>
      <c r="AJ335" s="88"/>
      <c r="AK335" s="88"/>
      <c r="AL335" s="88"/>
      <c r="AM335" s="89"/>
      <c r="AN335" s="88"/>
      <c r="AO335" s="88"/>
      <c r="AP335" s="88"/>
      <c r="AQ335" s="88"/>
      <c r="AR335" s="88"/>
      <c r="AS335" s="53"/>
      <c r="AT335" s="88"/>
      <c r="AU335" s="88"/>
      <c r="AV335" s="88"/>
      <c r="AW335" s="88"/>
      <c r="AX335" s="88"/>
    </row>
    <row r="336" spans="1:50" ht="15.4">
      <c r="A336" s="88"/>
      <c r="B336" s="88"/>
      <c r="C336" s="88"/>
      <c r="D336" s="88"/>
      <c r="E336" s="88"/>
      <c r="F336" s="88"/>
      <c r="G336" s="88"/>
      <c r="H336" s="133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7"/>
      <c r="AG336" s="87"/>
      <c r="AH336" s="87"/>
      <c r="AI336" s="87"/>
      <c r="AJ336" s="88"/>
      <c r="AK336" s="88"/>
      <c r="AL336" s="88"/>
      <c r="AM336" s="89"/>
      <c r="AN336" s="88"/>
      <c r="AO336" s="88"/>
      <c r="AP336" s="88"/>
      <c r="AQ336" s="88"/>
      <c r="AR336" s="88"/>
      <c r="AS336" s="53"/>
      <c r="AT336" s="88"/>
      <c r="AU336" s="88"/>
      <c r="AV336" s="88"/>
      <c r="AW336" s="88"/>
      <c r="AX336" s="88"/>
    </row>
    <row r="337" spans="1:50" ht="15.4">
      <c r="A337" s="88"/>
      <c r="B337" s="88"/>
      <c r="C337" s="88"/>
      <c r="D337" s="88"/>
      <c r="E337" s="88"/>
      <c r="F337" s="88"/>
      <c r="G337" s="88"/>
      <c r="H337" s="133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7"/>
      <c r="AG337" s="87"/>
      <c r="AH337" s="87"/>
      <c r="AI337" s="87"/>
      <c r="AJ337" s="88"/>
      <c r="AK337" s="88"/>
      <c r="AL337" s="88"/>
      <c r="AM337" s="89"/>
      <c r="AN337" s="88"/>
      <c r="AO337" s="88"/>
      <c r="AP337" s="88"/>
      <c r="AQ337" s="88"/>
      <c r="AR337" s="88"/>
      <c r="AS337" s="53"/>
      <c r="AT337" s="88"/>
      <c r="AU337" s="88"/>
      <c r="AV337" s="88"/>
      <c r="AW337" s="88"/>
      <c r="AX337" s="88"/>
    </row>
    <row r="338" spans="1:50" ht="15.4">
      <c r="A338" s="88"/>
      <c r="B338" s="88"/>
      <c r="C338" s="88"/>
      <c r="D338" s="88"/>
      <c r="E338" s="88"/>
      <c r="F338" s="88"/>
      <c r="G338" s="88"/>
      <c r="H338" s="133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7"/>
      <c r="AG338" s="87"/>
      <c r="AH338" s="87"/>
      <c r="AI338" s="87"/>
      <c r="AJ338" s="88"/>
      <c r="AK338" s="88"/>
      <c r="AL338" s="88"/>
      <c r="AM338" s="89"/>
      <c r="AN338" s="88"/>
      <c r="AO338" s="88"/>
      <c r="AP338" s="88"/>
      <c r="AQ338" s="88"/>
      <c r="AR338" s="88"/>
      <c r="AS338" s="53"/>
      <c r="AT338" s="88"/>
      <c r="AU338" s="88"/>
      <c r="AV338" s="88"/>
      <c r="AW338" s="88"/>
      <c r="AX338" s="88"/>
    </row>
    <row r="339" spans="1:50" ht="15.4">
      <c r="A339" s="88"/>
      <c r="B339" s="88"/>
      <c r="C339" s="88"/>
      <c r="D339" s="88"/>
      <c r="E339" s="88"/>
      <c r="F339" s="88"/>
      <c r="G339" s="88"/>
      <c r="H339" s="133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7"/>
      <c r="AG339" s="87"/>
      <c r="AH339" s="87"/>
      <c r="AI339" s="87"/>
      <c r="AJ339" s="88"/>
      <c r="AK339" s="88"/>
      <c r="AL339" s="88"/>
      <c r="AM339" s="89"/>
      <c r="AN339" s="88"/>
      <c r="AO339" s="88"/>
      <c r="AP339" s="88"/>
      <c r="AQ339" s="88"/>
      <c r="AR339" s="88"/>
      <c r="AS339" s="53"/>
      <c r="AT339" s="88"/>
      <c r="AU339" s="88"/>
      <c r="AV339" s="88"/>
      <c r="AW339" s="88"/>
      <c r="AX339" s="88"/>
    </row>
    <row r="340" spans="1:50" ht="15.4">
      <c r="A340" s="88"/>
      <c r="B340" s="88"/>
      <c r="C340" s="88"/>
      <c r="D340" s="88"/>
      <c r="E340" s="88"/>
      <c r="F340" s="88"/>
      <c r="G340" s="88"/>
      <c r="H340" s="133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7"/>
      <c r="AG340" s="87"/>
      <c r="AH340" s="87"/>
      <c r="AI340" s="87"/>
      <c r="AJ340" s="88"/>
      <c r="AK340" s="88"/>
      <c r="AL340" s="88"/>
      <c r="AM340" s="89"/>
      <c r="AN340" s="88"/>
      <c r="AO340" s="88"/>
      <c r="AP340" s="88"/>
      <c r="AQ340" s="88"/>
      <c r="AR340" s="88"/>
      <c r="AS340" s="53"/>
      <c r="AT340" s="88"/>
      <c r="AU340" s="88"/>
      <c r="AV340" s="88"/>
      <c r="AW340" s="88"/>
      <c r="AX340" s="88"/>
    </row>
    <row r="341" spans="1:50" ht="15.4">
      <c r="A341" s="88"/>
      <c r="B341" s="88"/>
      <c r="C341" s="88"/>
      <c r="D341" s="88"/>
      <c r="E341" s="88"/>
      <c r="F341" s="88"/>
      <c r="G341" s="88"/>
      <c r="H341" s="133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7"/>
      <c r="AG341" s="87"/>
      <c r="AH341" s="87"/>
      <c r="AI341" s="87"/>
      <c r="AJ341" s="88"/>
      <c r="AK341" s="88"/>
      <c r="AL341" s="88"/>
      <c r="AM341" s="89"/>
      <c r="AN341" s="88"/>
      <c r="AO341" s="88"/>
      <c r="AP341" s="88"/>
      <c r="AQ341" s="88"/>
      <c r="AR341" s="88"/>
      <c r="AS341" s="53"/>
      <c r="AT341" s="88"/>
      <c r="AU341" s="88"/>
      <c r="AV341" s="88"/>
      <c r="AW341" s="88"/>
      <c r="AX341" s="88"/>
    </row>
    <row r="342" spans="1:50" ht="15.4">
      <c r="A342" s="88"/>
      <c r="B342" s="88"/>
      <c r="C342" s="88"/>
      <c r="D342" s="88"/>
      <c r="E342" s="88"/>
      <c r="F342" s="88"/>
      <c r="G342" s="88"/>
      <c r="H342" s="133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7"/>
      <c r="AG342" s="87"/>
      <c r="AH342" s="87"/>
      <c r="AI342" s="87"/>
      <c r="AJ342" s="88"/>
      <c r="AK342" s="88"/>
      <c r="AL342" s="88"/>
      <c r="AM342" s="89"/>
      <c r="AN342" s="88"/>
      <c r="AO342" s="88"/>
      <c r="AP342" s="88"/>
      <c r="AQ342" s="88"/>
      <c r="AR342" s="88"/>
      <c r="AS342" s="53"/>
      <c r="AT342" s="88"/>
      <c r="AU342" s="88"/>
      <c r="AV342" s="88"/>
      <c r="AW342" s="88"/>
      <c r="AX342" s="88"/>
    </row>
    <row r="343" spans="1:50" ht="15.4">
      <c r="A343" s="88"/>
      <c r="B343" s="88"/>
      <c r="C343" s="88"/>
      <c r="D343" s="88"/>
      <c r="E343" s="88"/>
      <c r="F343" s="88"/>
      <c r="G343" s="88"/>
      <c r="H343" s="133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7"/>
      <c r="AG343" s="87"/>
      <c r="AH343" s="87"/>
      <c r="AI343" s="87"/>
      <c r="AJ343" s="88"/>
      <c r="AK343" s="88"/>
      <c r="AL343" s="88"/>
      <c r="AM343" s="89"/>
      <c r="AN343" s="88"/>
      <c r="AO343" s="88"/>
      <c r="AP343" s="88"/>
      <c r="AQ343" s="88"/>
      <c r="AR343" s="88"/>
      <c r="AS343" s="53"/>
      <c r="AT343" s="88"/>
      <c r="AU343" s="88"/>
      <c r="AV343" s="88"/>
      <c r="AW343" s="88"/>
      <c r="AX343" s="88"/>
    </row>
    <row r="344" spans="1:50" ht="15.4">
      <c r="A344" s="88"/>
      <c r="B344" s="88"/>
      <c r="C344" s="88"/>
      <c r="D344" s="88"/>
      <c r="E344" s="88"/>
      <c r="F344" s="88"/>
      <c r="G344" s="88"/>
      <c r="H344" s="133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7"/>
      <c r="AG344" s="87"/>
      <c r="AH344" s="87"/>
      <c r="AI344" s="87"/>
      <c r="AJ344" s="88"/>
      <c r="AK344" s="88"/>
      <c r="AL344" s="88"/>
      <c r="AM344" s="89"/>
      <c r="AN344" s="88"/>
      <c r="AO344" s="88"/>
      <c r="AP344" s="88"/>
      <c r="AQ344" s="88"/>
      <c r="AR344" s="88"/>
      <c r="AS344" s="53"/>
      <c r="AT344" s="88"/>
      <c r="AU344" s="88"/>
      <c r="AV344" s="88"/>
      <c r="AW344" s="88"/>
      <c r="AX344" s="88"/>
    </row>
    <row r="345" spans="1:50" ht="15.4">
      <c r="A345" s="88"/>
      <c r="B345" s="88"/>
      <c r="C345" s="88"/>
      <c r="D345" s="88"/>
      <c r="E345" s="88"/>
      <c r="F345" s="88"/>
      <c r="G345" s="88"/>
      <c r="H345" s="133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7"/>
      <c r="AG345" s="87"/>
      <c r="AH345" s="87"/>
      <c r="AI345" s="87"/>
      <c r="AJ345" s="88"/>
      <c r="AK345" s="88"/>
      <c r="AL345" s="88"/>
      <c r="AM345" s="89"/>
      <c r="AN345" s="88"/>
      <c r="AO345" s="88"/>
      <c r="AP345" s="88"/>
      <c r="AQ345" s="88"/>
      <c r="AR345" s="88"/>
      <c r="AS345" s="53"/>
      <c r="AT345" s="88"/>
      <c r="AU345" s="88"/>
      <c r="AV345" s="88"/>
      <c r="AW345" s="88"/>
      <c r="AX345" s="88"/>
    </row>
    <row r="346" spans="1:50" ht="15.4">
      <c r="A346" s="88"/>
      <c r="B346" s="88"/>
      <c r="C346" s="88"/>
      <c r="D346" s="88"/>
      <c r="E346" s="88"/>
      <c r="F346" s="88"/>
      <c r="G346" s="88"/>
      <c r="H346" s="133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7"/>
      <c r="AG346" s="87"/>
      <c r="AH346" s="87"/>
      <c r="AI346" s="87"/>
      <c r="AJ346" s="88"/>
      <c r="AK346" s="88"/>
      <c r="AL346" s="88"/>
      <c r="AM346" s="89"/>
      <c r="AN346" s="88"/>
      <c r="AO346" s="88"/>
      <c r="AP346" s="88"/>
      <c r="AQ346" s="88"/>
      <c r="AR346" s="88"/>
      <c r="AS346" s="53"/>
      <c r="AT346" s="88"/>
      <c r="AU346" s="88"/>
      <c r="AV346" s="88"/>
      <c r="AW346" s="88"/>
      <c r="AX346" s="88"/>
    </row>
    <row r="347" spans="1:50" ht="15.4">
      <c r="A347" s="88"/>
      <c r="B347" s="88"/>
      <c r="C347" s="88"/>
      <c r="D347" s="88"/>
      <c r="E347" s="88"/>
      <c r="F347" s="88"/>
      <c r="G347" s="88"/>
      <c r="H347" s="133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7"/>
      <c r="AG347" s="87"/>
      <c r="AH347" s="87"/>
      <c r="AI347" s="87"/>
      <c r="AJ347" s="88"/>
      <c r="AK347" s="88"/>
      <c r="AL347" s="88"/>
      <c r="AM347" s="89"/>
      <c r="AN347" s="88"/>
      <c r="AO347" s="88"/>
      <c r="AP347" s="88"/>
      <c r="AQ347" s="88"/>
      <c r="AR347" s="88"/>
      <c r="AS347" s="53"/>
      <c r="AT347" s="88"/>
      <c r="AU347" s="88"/>
      <c r="AV347" s="88"/>
      <c r="AW347" s="88"/>
      <c r="AX347" s="88"/>
    </row>
    <row r="348" spans="1:50" ht="15.4">
      <c r="A348" s="88"/>
      <c r="B348" s="88"/>
      <c r="C348" s="88"/>
      <c r="D348" s="88"/>
      <c r="E348" s="88"/>
      <c r="F348" s="88"/>
      <c r="G348" s="88"/>
      <c r="H348" s="133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7"/>
      <c r="AG348" s="87"/>
      <c r="AH348" s="87"/>
      <c r="AI348" s="87"/>
      <c r="AJ348" s="88"/>
      <c r="AK348" s="88"/>
      <c r="AL348" s="88"/>
      <c r="AM348" s="89"/>
      <c r="AN348" s="88"/>
      <c r="AO348" s="88"/>
      <c r="AP348" s="88"/>
      <c r="AQ348" s="88"/>
      <c r="AR348" s="88"/>
      <c r="AS348" s="53"/>
      <c r="AT348" s="88"/>
      <c r="AU348" s="88"/>
      <c r="AV348" s="88"/>
      <c r="AW348" s="88"/>
      <c r="AX348" s="88"/>
    </row>
    <row r="349" spans="1:50" ht="15.4">
      <c r="A349" s="88"/>
      <c r="B349" s="88"/>
      <c r="C349" s="88"/>
      <c r="D349" s="88"/>
      <c r="E349" s="88"/>
      <c r="F349" s="88"/>
      <c r="G349" s="88"/>
      <c r="H349" s="133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7"/>
      <c r="AG349" s="87"/>
      <c r="AH349" s="87"/>
      <c r="AI349" s="87"/>
      <c r="AJ349" s="88"/>
      <c r="AK349" s="88"/>
      <c r="AL349" s="88"/>
      <c r="AM349" s="89"/>
      <c r="AN349" s="88"/>
      <c r="AO349" s="88"/>
      <c r="AP349" s="88"/>
      <c r="AQ349" s="88"/>
      <c r="AR349" s="88"/>
      <c r="AS349" s="53"/>
      <c r="AT349" s="88"/>
      <c r="AU349" s="88"/>
      <c r="AV349" s="88"/>
      <c r="AW349" s="88"/>
      <c r="AX349" s="88"/>
    </row>
    <row r="350" spans="1:50" ht="15.4">
      <c r="A350" s="88"/>
      <c r="B350" s="88"/>
      <c r="C350" s="88"/>
      <c r="D350" s="88"/>
      <c r="E350" s="88"/>
      <c r="F350" s="88"/>
      <c r="G350" s="88"/>
      <c r="H350" s="133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7"/>
      <c r="AG350" s="87"/>
      <c r="AH350" s="87"/>
      <c r="AI350" s="87"/>
      <c r="AJ350" s="88"/>
      <c r="AK350" s="88"/>
      <c r="AL350" s="88"/>
      <c r="AM350" s="89"/>
      <c r="AN350" s="88"/>
      <c r="AO350" s="88"/>
      <c r="AP350" s="88"/>
      <c r="AQ350" s="88"/>
      <c r="AR350" s="88"/>
      <c r="AS350" s="53"/>
      <c r="AT350" s="88"/>
      <c r="AU350" s="88"/>
      <c r="AV350" s="88"/>
      <c r="AW350" s="88"/>
      <c r="AX350" s="88"/>
    </row>
    <row r="351" spans="1:50" ht="15.4">
      <c r="A351" s="88"/>
      <c r="B351" s="88"/>
      <c r="C351" s="88"/>
      <c r="D351" s="88"/>
      <c r="E351" s="88"/>
      <c r="F351" s="88"/>
      <c r="G351" s="88"/>
      <c r="H351" s="133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7"/>
      <c r="AG351" s="87"/>
      <c r="AH351" s="87"/>
      <c r="AI351" s="87"/>
      <c r="AJ351" s="88"/>
      <c r="AK351" s="88"/>
      <c r="AL351" s="88"/>
      <c r="AM351" s="89"/>
      <c r="AN351" s="88"/>
      <c r="AO351" s="88"/>
      <c r="AP351" s="88"/>
      <c r="AQ351" s="88"/>
      <c r="AR351" s="88"/>
      <c r="AS351" s="53"/>
      <c r="AT351" s="88"/>
      <c r="AU351" s="88"/>
      <c r="AV351" s="88"/>
      <c r="AW351" s="88"/>
      <c r="AX351" s="88"/>
    </row>
    <row r="352" spans="1:50" ht="15.4">
      <c r="A352" s="88"/>
      <c r="B352" s="88"/>
      <c r="C352" s="88"/>
      <c r="D352" s="88"/>
      <c r="E352" s="88"/>
      <c r="F352" s="88"/>
      <c r="G352" s="88"/>
      <c r="H352" s="133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7"/>
      <c r="AG352" s="87"/>
      <c r="AH352" s="87"/>
      <c r="AI352" s="87"/>
      <c r="AJ352" s="88"/>
      <c r="AK352" s="88"/>
      <c r="AL352" s="88"/>
      <c r="AM352" s="89"/>
      <c r="AN352" s="88"/>
      <c r="AO352" s="88"/>
      <c r="AP352" s="88"/>
      <c r="AQ352" s="88"/>
      <c r="AR352" s="88"/>
      <c r="AS352" s="53"/>
      <c r="AT352" s="88"/>
      <c r="AU352" s="88"/>
      <c r="AV352" s="88"/>
      <c r="AW352" s="88"/>
      <c r="AX352" s="88"/>
    </row>
    <row r="353" spans="1:50" ht="15.4">
      <c r="A353" s="88"/>
      <c r="B353" s="88"/>
      <c r="C353" s="88"/>
      <c r="D353" s="88"/>
      <c r="E353" s="88"/>
      <c r="F353" s="88"/>
      <c r="G353" s="88"/>
      <c r="H353" s="133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7"/>
      <c r="AG353" s="87"/>
      <c r="AH353" s="87"/>
      <c r="AI353" s="87"/>
      <c r="AJ353" s="88"/>
      <c r="AK353" s="88"/>
      <c r="AL353" s="88"/>
      <c r="AM353" s="89"/>
      <c r="AN353" s="88"/>
      <c r="AO353" s="88"/>
      <c r="AP353" s="88"/>
      <c r="AQ353" s="88"/>
      <c r="AR353" s="88"/>
      <c r="AS353" s="53"/>
      <c r="AT353" s="88"/>
      <c r="AU353" s="88"/>
      <c r="AV353" s="88"/>
      <c r="AW353" s="88"/>
      <c r="AX353" s="88"/>
    </row>
    <row r="354" spans="1:50" ht="15.4">
      <c r="A354" s="88"/>
      <c r="B354" s="88"/>
      <c r="C354" s="88"/>
      <c r="D354" s="88"/>
      <c r="E354" s="88"/>
      <c r="F354" s="88"/>
      <c r="G354" s="88"/>
      <c r="H354" s="133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7"/>
      <c r="AG354" s="87"/>
      <c r="AH354" s="87"/>
      <c r="AI354" s="87"/>
      <c r="AJ354" s="88"/>
      <c r="AK354" s="88"/>
      <c r="AL354" s="88"/>
      <c r="AM354" s="89"/>
      <c r="AN354" s="88"/>
      <c r="AO354" s="88"/>
      <c r="AP354" s="88"/>
      <c r="AQ354" s="88"/>
      <c r="AR354" s="88"/>
      <c r="AS354" s="53"/>
      <c r="AT354" s="88"/>
      <c r="AU354" s="88"/>
      <c r="AV354" s="88"/>
      <c r="AW354" s="88"/>
      <c r="AX354" s="88"/>
    </row>
    <row r="355" spans="1:50" ht="13.15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</row>
    <row r="356" spans="1:50" ht="13.15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</row>
    <row r="357" spans="1:50" ht="13.15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</row>
    <row r="358" spans="1:50" ht="13.15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</row>
    <row r="359" spans="1:50" ht="13.15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</row>
    <row r="360" spans="1:50" ht="13.15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</row>
    <row r="361" spans="1:50" ht="13.15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</row>
    <row r="362" spans="1:50" ht="13.15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</row>
    <row r="363" spans="1:50" ht="13.15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</row>
    <row r="364" spans="1:50" ht="13.15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</row>
    <row r="365" spans="1:50" ht="13.15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</row>
    <row r="366" spans="1:50" ht="13.15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</row>
    <row r="367" spans="1:50" ht="13.15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  <c r="AX367" s="88"/>
    </row>
    <row r="368" spans="1:50" ht="13.15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  <c r="AX368" s="88"/>
    </row>
    <row r="369" spans="1:50" ht="13.15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  <c r="AX369" s="88"/>
    </row>
    <row r="370" spans="1:50" ht="13.15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  <c r="AX370" s="88"/>
    </row>
    <row r="371" spans="1:50" ht="13.15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  <c r="AX371" s="88"/>
    </row>
    <row r="372" spans="1:50" ht="13.15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</row>
    <row r="373" spans="1:50" ht="13.15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</row>
    <row r="374" spans="1:50" ht="13.15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</row>
    <row r="375" spans="1:50" ht="13.15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</row>
    <row r="376" spans="1:50" ht="13.15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</row>
    <row r="377" spans="1:50" ht="13.15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</row>
    <row r="378" spans="1:50" ht="13.15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</row>
    <row r="379" spans="1:50" ht="13.15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</row>
    <row r="380" spans="1:50" ht="13.15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</row>
    <row r="381" spans="1:50" ht="13.15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</row>
    <row r="382" spans="1:50" ht="13.15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</row>
    <row r="383" spans="1:50" ht="13.15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</row>
    <row r="384" spans="1:50" ht="13.15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</row>
    <row r="385" spans="1:50" ht="13.15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</row>
    <row r="386" spans="1:50" ht="13.15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</row>
    <row r="387" spans="1:50" ht="13.15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</row>
    <row r="388" spans="1:50" ht="13.15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</row>
    <row r="389" spans="1:50" ht="13.15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</row>
    <row r="390" spans="1:50" ht="13.15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</row>
    <row r="391" spans="1:50" ht="13.15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</row>
    <row r="392" spans="1:50" ht="13.15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</row>
    <row r="393" spans="1:50" ht="13.15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</row>
    <row r="394" spans="1:50" ht="13.15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</row>
    <row r="395" spans="1:50" ht="13.15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</row>
    <row r="396" spans="1:50" ht="13.15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</row>
    <row r="397" spans="1:50" ht="13.15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</row>
    <row r="398" spans="1:50" ht="13.15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</row>
    <row r="399" spans="1:50" ht="13.15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</row>
    <row r="400" spans="1:50" ht="13.15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</row>
    <row r="401" spans="1:50" ht="13.15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</row>
    <row r="402" spans="1:50" ht="13.15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</row>
    <row r="403" spans="1:50" ht="13.15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</row>
    <row r="404" spans="1:50" ht="13.15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</row>
    <row r="405" spans="1:50" ht="13.15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</row>
    <row r="406" spans="1:50" ht="13.15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</row>
    <row r="407" spans="1:50" ht="13.15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</row>
    <row r="408" spans="1:50" ht="13.15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</row>
    <row r="409" spans="1:50" ht="13.15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</row>
    <row r="410" spans="1:50" ht="13.15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</row>
    <row r="411" spans="1:50" ht="13.15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</row>
    <row r="412" spans="1:50" ht="13.15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</row>
    <row r="413" spans="1:50" ht="13.15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</row>
    <row r="414" spans="1:50" ht="13.15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</row>
    <row r="415" spans="1:50" ht="13.15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</row>
    <row r="416" spans="1:50" ht="13.15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</row>
    <row r="417" spans="1:50" ht="13.15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</row>
    <row r="418" spans="1:50" ht="13.15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</row>
    <row r="419" spans="1:50" ht="13.15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</row>
    <row r="420" spans="1:50" ht="13.15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</row>
    <row r="421" spans="1:50" ht="13.15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</row>
    <row r="422" spans="1:50" ht="13.15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</row>
    <row r="423" spans="1:50" ht="13.15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</row>
    <row r="424" spans="1:50" ht="13.15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</row>
    <row r="425" spans="1:50" ht="13.15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</row>
    <row r="426" spans="1:50" ht="13.15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  <c r="AX426" s="88"/>
    </row>
    <row r="427" spans="1:50" ht="13.15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  <c r="AX427" s="88"/>
    </row>
    <row r="428" spans="1:50" ht="13.15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  <c r="AX428" s="88"/>
    </row>
    <row r="429" spans="1:50" ht="13.15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  <c r="AX429" s="88"/>
    </row>
    <row r="430" spans="1:50" ht="13.15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  <c r="AX430" s="88"/>
    </row>
    <row r="431" spans="1:50" ht="13.15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  <c r="AX431" s="88"/>
    </row>
    <row r="432" spans="1:50" ht="13.15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  <c r="AX432" s="88"/>
    </row>
    <row r="433" spans="1:50" ht="13.15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  <c r="AX433" s="88"/>
    </row>
    <row r="434" spans="1:50" ht="13.15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  <c r="AX434" s="88"/>
    </row>
    <row r="435" spans="1:50" ht="13.15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  <c r="AX435" s="88"/>
    </row>
    <row r="436" spans="1:50" ht="13.15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  <c r="AX436" s="88"/>
    </row>
    <row r="437" spans="1:50" ht="13.15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  <c r="AX437" s="88"/>
    </row>
    <row r="438" spans="1:50" ht="13.15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  <c r="AX438" s="88"/>
    </row>
    <row r="439" spans="1:50" ht="13.15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  <c r="AX439" s="88"/>
    </row>
    <row r="440" spans="1:50" ht="13.15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  <c r="AX440" s="88"/>
    </row>
    <row r="441" spans="1:50" ht="13.15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  <c r="AX441" s="88"/>
    </row>
    <row r="442" spans="1:50" ht="13.15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  <c r="AX442" s="88"/>
    </row>
    <row r="443" spans="1:50" ht="13.15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  <c r="AX443" s="88"/>
    </row>
    <row r="444" spans="1:50" ht="13.15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</row>
    <row r="445" spans="1:50" ht="13.15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  <c r="AX445" s="88"/>
    </row>
    <row r="446" spans="1:50" ht="13.15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  <c r="AX446" s="88"/>
    </row>
    <row r="447" spans="1:50" ht="13.15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  <c r="AX447" s="88"/>
    </row>
    <row r="448" spans="1:50" ht="13.15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  <c r="AX448" s="88"/>
    </row>
    <row r="449" spans="1:50" ht="13.15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  <c r="AX449" s="88"/>
    </row>
    <row r="450" spans="1:50" ht="13.15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  <c r="AX450" s="88"/>
    </row>
    <row r="451" spans="1:50" ht="13.15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  <c r="AX451" s="88"/>
    </row>
    <row r="452" spans="1:50" ht="13.15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  <c r="AX452" s="88"/>
    </row>
    <row r="453" spans="1:50" ht="13.15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  <c r="AX453" s="88"/>
    </row>
    <row r="454" spans="1:50" ht="13.15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  <c r="AX454" s="88"/>
    </row>
    <row r="455" spans="1:50" ht="13.15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  <c r="AX455" s="88"/>
    </row>
    <row r="456" spans="1:50" ht="13.15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  <c r="AX456" s="88"/>
    </row>
    <row r="457" spans="1:50" ht="13.15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  <c r="AX457" s="88"/>
    </row>
    <row r="458" spans="1:50" ht="13.15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  <c r="AX458" s="88"/>
    </row>
    <row r="459" spans="1:50" ht="13.15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  <c r="AX459" s="88"/>
    </row>
    <row r="460" spans="1:50" ht="13.15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  <c r="AX460" s="88"/>
    </row>
    <row r="461" spans="1:50" ht="13.15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  <c r="AX461" s="88"/>
    </row>
    <row r="462" spans="1:50" ht="13.15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  <c r="AA462" s="88"/>
      <c r="AB462" s="88"/>
      <c r="AC462" s="88"/>
      <c r="AD462" s="88"/>
      <c r="AE462" s="88"/>
      <c r="AF462" s="88"/>
      <c r="AG462" s="88"/>
      <c r="AH462" s="88"/>
      <c r="AI462" s="88"/>
      <c r="AJ462" s="88"/>
      <c r="AK462" s="88"/>
      <c r="AL462" s="88"/>
      <c r="AM462" s="88"/>
      <c r="AN462" s="88"/>
      <c r="AO462" s="88"/>
      <c r="AP462" s="88"/>
      <c r="AQ462" s="88"/>
      <c r="AR462" s="88"/>
      <c r="AS462" s="88"/>
      <c r="AT462" s="88"/>
      <c r="AU462" s="88"/>
      <c r="AV462" s="88"/>
      <c r="AW462" s="88"/>
      <c r="AX462" s="88"/>
    </row>
    <row r="463" spans="1:50" ht="13.15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  <c r="AA463" s="88"/>
      <c r="AB463" s="88"/>
      <c r="AC463" s="88"/>
      <c r="AD463" s="88"/>
      <c r="AE463" s="88"/>
      <c r="AF463" s="88"/>
      <c r="AG463" s="88"/>
      <c r="AH463" s="88"/>
      <c r="AI463" s="88"/>
      <c r="AJ463" s="88"/>
      <c r="AK463" s="88"/>
      <c r="AL463" s="88"/>
      <c r="AM463" s="88"/>
      <c r="AN463" s="88"/>
      <c r="AO463" s="88"/>
      <c r="AP463" s="88"/>
      <c r="AQ463" s="88"/>
      <c r="AR463" s="88"/>
      <c r="AS463" s="88"/>
      <c r="AT463" s="88"/>
      <c r="AU463" s="88"/>
      <c r="AV463" s="88"/>
      <c r="AW463" s="88"/>
      <c r="AX463" s="88"/>
    </row>
    <row r="464" spans="1:50" ht="13.15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  <c r="AA464" s="88"/>
      <c r="AB464" s="88"/>
      <c r="AC464" s="88"/>
      <c r="AD464" s="88"/>
      <c r="AE464" s="88"/>
      <c r="AF464" s="88"/>
      <c r="AG464" s="88"/>
      <c r="AH464" s="88"/>
      <c r="AI464" s="88"/>
      <c r="AJ464" s="88"/>
      <c r="AK464" s="88"/>
      <c r="AL464" s="88"/>
      <c r="AM464" s="88"/>
      <c r="AN464" s="88"/>
      <c r="AO464" s="88"/>
      <c r="AP464" s="88"/>
      <c r="AQ464" s="88"/>
      <c r="AR464" s="88"/>
      <c r="AS464" s="88"/>
      <c r="AT464" s="88"/>
      <c r="AU464" s="88"/>
      <c r="AV464" s="88"/>
      <c r="AW464" s="88"/>
      <c r="AX464" s="88"/>
    </row>
    <row r="465" spans="1:50" ht="13.15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  <c r="AA465" s="88"/>
      <c r="AB465" s="88"/>
      <c r="AC465" s="88"/>
      <c r="AD465" s="88"/>
      <c r="AE465" s="88"/>
      <c r="AF465" s="88"/>
      <c r="AG465" s="88"/>
      <c r="AH465" s="88"/>
      <c r="AI465" s="88"/>
      <c r="AJ465" s="88"/>
      <c r="AK465" s="88"/>
      <c r="AL465" s="88"/>
      <c r="AM465" s="88"/>
      <c r="AN465" s="88"/>
      <c r="AO465" s="88"/>
      <c r="AP465" s="88"/>
      <c r="AQ465" s="88"/>
      <c r="AR465" s="88"/>
      <c r="AS465" s="88"/>
      <c r="AT465" s="88"/>
      <c r="AU465" s="88"/>
      <c r="AV465" s="88"/>
      <c r="AW465" s="88"/>
      <c r="AX465" s="88"/>
    </row>
    <row r="466" spans="1:50" ht="13.15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  <c r="AA466" s="88"/>
      <c r="AB466" s="88"/>
      <c r="AC466" s="88"/>
      <c r="AD466" s="88"/>
      <c r="AE466" s="88"/>
      <c r="AF466" s="88"/>
      <c r="AG466" s="88"/>
      <c r="AH466" s="88"/>
      <c r="AI466" s="88"/>
      <c r="AJ466" s="88"/>
      <c r="AK466" s="88"/>
      <c r="AL466" s="88"/>
      <c r="AM466" s="88"/>
      <c r="AN466" s="88"/>
      <c r="AO466" s="88"/>
      <c r="AP466" s="88"/>
      <c r="AQ466" s="88"/>
      <c r="AR466" s="88"/>
      <c r="AS466" s="88"/>
      <c r="AT466" s="88"/>
      <c r="AU466" s="88"/>
      <c r="AV466" s="88"/>
      <c r="AW466" s="88"/>
      <c r="AX466" s="88"/>
    </row>
    <row r="467" spans="1:50" ht="13.15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  <c r="AA467" s="88"/>
      <c r="AB467" s="88"/>
      <c r="AC467" s="88"/>
      <c r="AD467" s="88"/>
      <c r="AE467" s="88"/>
      <c r="AF467" s="88"/>
      <c r="AG467" s="88"/>
      <c r="AH467" s="88"/>
      <c r="AI467" s="88"/>
      <c r="AJ467" s="88"/>
      <c r="AK467" s="88"/>
      <c r="AL467" s="88"/>
      <c r="AM467" s="88"/>
      <c r="AN467" s="88"/>
      <c r="AO467" s="88"/>
      <c r="AP467" s="88"/>
      <c r="AQ467" s="88"/>
      <c r="AR467" s="88"/>
      <c r="AS467" s="88"/>
      <c r="AT467" s="88"/>
      <c r="AU467" s="88"/>
      <c r="AV467" s="88"/>
      <c r="AW467" s="88"/>
      <c r="AX467" s="88"/>
    </row>
    <row r="468" spans="1:50" ht="13.15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  <c r="AA468" s="88"/>
      <c r="AB468" s="88"/>
      <c r="AC468" s="88"/>
      <c r="AD468" s="88"/>
      <c r="AE468" s="88"/>
      <c r="AF468" s="88"/>
      <c r="AG468" s="88"/>
      <c r="AH468" s="88"/>
      <c r="AI468" s="88"/>
      <c r="AJ468" s="88"/>
      <c r="AK468" s="88"/>
      <c r="AL468" s="88"/>
      <c r="AM468" s="88"/>
      <c r="AN468" s="88"/>
      <c r="AO468" s="88"/>
      <c r="AP468" s="88"/>
      <c r="AQ468" s="88"/>
      <c r="AR468" s="88"/>
      <c r="AS468" s="88"/>
      <c r="AT468" s="88"/>
      <c r="AU468" s="88"/>
      <c r="AV468" s="88"/>
      <c r="AW468" s="88"/>
      <c r="AX468" s="88"/>
    </row>
    <row r="469" spans="1:50" ht="13.15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  <c r="AA469" s="88"/>
      <c r="AB469" s="88"/>
      <c r="AC469" s="88"/>
      <c r="AD469" s="88"/>
      <c r="AE469" s="88"/>
      <c r="AF469" s="88"/>
      <c r="AG469" s="88"/>
      <c r="AH469" s="88"/>
      <c r="AI469" s="88"/>
      <c r="AJ469" s="88"/>
      <c r="AK469" s="88"/>
      <c r="AL469" s="88"/>
      <c r="AM469" s="88"/>
      <c r="AN469" s="88"/>
      <c r="AO469" s="88"/>
      <c r="AP469" s="88"/>
      <c r="AQ469" s="88"/>
      <c r="AR469" s="88"/>
      <c r="AS469" s="88"/>
      <c r="AT469" s="88"/>
      <c r="AU469" s="88"/>
      <c r="AV469" s="88"/>
      <c r="AW469" s="88"/>
      <c r="AX469" s="88"/>
    </row>
    <row r="470" spans="1:50" ht="13.15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  <c r="AA470" s="88"/>
      <c r="AB470" s="88"/>
      <c r="AC470" s="88"/>
      <c r="AD470" s="88"/>
      <c r="AE470" s="88"/>
      <c r="AF470" s="88"/>
      <c r="AG470" s="88"/>
      <c r="AH470" s="88"/>
      <c r="AI470" s="88"/>
      <c r="AJ470" s="88"/>
      <c r="AK470" s="88"/>
      <c r="AL470" s="88"/>
      <c r="AM470" s="88"/>
      <c r="AN470" s="88"/>
      <c r="AO470" s="88"/>
      <c r="AP470" s="88"/>
      <c r="AQ470" s="88"/>
      <c r="AR470" s="88"/>
      <c r="AS470" s="88"/>
      <c r="AT470" s="88"/>
      <c r="AU470" s="88"/>
      <c r="AV470" s="88"/>
      <c r="AW470" s="88"/>
      <c r="AX470" s="88"/>
    </row>
    <row r="471" spans="1:50" ht="13.15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  <c r="AA471" s="88"/>
      <c r="AB471" s="88"/>
      <c r="AC471" s="88"/>
      <c r="AD471" s="88"/>
      <c r="AE471" s="88"/>
      <c r="AF471" s="88"/>
      <c r="AG471" s="88"/>
      <c r="AH471" s="88"/>
      <c r="AI471" s="88"/>
      <c r="AJ471" s="88"/>
      <c r="AK471" s="88"/>
      <c r="AL471" s="88"/>
      <c r="AM471" s="88"/>
      <c r="AN471" s="88"/>
      <c r="AO471" s="88"/>
      <c r="AP471" s="88"/>
      <c r="AQ471" s="88"/>
      <c r="AR471" s="88"/>
      <c r="AS471" s="88"/>
      <c r="AT471" s="88"/>
      <c r="AU471" s="88"/>
      <c r="AV471" s="88"/>
      <c r="AW471" s="88"/>
      <c r="AX471" s="88"/>
    </row>
    <row r="472" spans="1:50" ht="13.15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  <c r="AA472" s="88"/>
      <c r="AB472" s="88"/>
      <c r="AC472" s="88"/>
      <c r="AD472" s="88"/>
      <c r="AE472" s="88"/>
      <c r="AF472" s="88"/>
      <c r="AG472" s="88"/>
      <c r="AH472" s="88"/>
      <c r="AI472" s="88"/>
      <c r="AJ472" s="88"/>
      <c r="AK472" s="88"/>
      <c r="AL472" s="88"/>
      <c r="AM472" s="88"/>
      <c r="AN472" s="88"/>
      <c r="AO472" s="88"/>
      <c r="AP472" s="88"/>
      <c r="AQ472" s="88"/>
      <c r="AR472" s="88"/>
      <c r="AS472" s="88"/>
      <c r="AT472" s="88"/>
      <c r="AU472" s="88"/>
      <c r="AV472" s="88"/>
      <c r="AW472" s="88"/>
      <c r="AX472" s="88"/>
    </row>
    <row r="473" spans="1:50" ht="13.15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  <c r="AA473" s="88"/>
      <c r="AB473" s="88"/>
      <c r="AC473" s="88"/>
      <c r="AD473" s="88"/>
      <c r="AE473" s="88"/>
      <c r="AF473" s="88"/>
      <c r="AG473" s="88"/>
      <c r="AH473" s="88"/>
      <c r="AI473" s="88"/>
      <c r="AJ473" s="88"/>
      <c r="AK473" s="88"/>
      <c r="AL473" s="88"/>
      <c r="AM473" s="88"/>
      <c r="AN473" s="88"/>
      <c r="AO473" s="88"/>
      <c r="AP473" s="88"/>
      <c r="AQ473" s="88"/>
      <c r="AR473" s="88"/>
      <c r="AS473" s="88"/>
      <c r="AT473" s="88"/>
      <c r="AU473" s="88"/>
      <c r="AV473" s="88"/>
      <c r="AW473" s="88"/>
      <c r="AX473" s="88"/>
    </row>
    <row r="474" spans="1:50" ht="13.15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  <c r="AA474" s="88"/>
      <c r="AB474" s="88"/>
      <c r="AC474" s="88"/>
      <c r="AD474" s="88"/>
      <c r="AE474" s="88"/>
      <c r="AF474" s="88"/>
      <c r="AG474" s="88"/>
      <c r="AH474" s="88"/>
      <c r="AI474" s="88"/>
      <c r="AJ474" s="88"/>
      <c r="AK474" s="88"/>
      <c r="AL474" s="88"/>
      <c r="AM474" s="88"/>
      <c r="AN474" s="88"/>
      <c r="AO474" s="88"/>
      <c r="AP474" s="88"/>
      <c r="AQ474" s="88"/>
      <c r="AR474" s="88"/>
      <c r="AS474" s="88"/>
      <c r="AT474" s="88"/>
      <c r="AU474" s="88"/>
      <c r="AV474" s="88"/>
      <c r="AW474" s="88"/>
      <c r="AX474" s="88"/>
    </row>
    <row r="475" spans="1:50" ht="13.15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  <c r="AA475" s="88"/>
      <c r="AB475" s="88"/>
      <c r="AC475" s="88"/>
      <c r="AD475" s="88"/>
      <c r="AE475" s="88"/>
      <c r="AF475" s="88"/>
      <c r="AG475" s="88"/>
      <c r="AH475" s="88"/>
      <c r="AI475" s="88"/>
      <c r="AJ475" s="88"/>
      <c r="AK475" s="88"/>
      <c r="AL475" s="88"/>
      <c r="AM475" s="88"/>
      <c r="AN475" s="88"/>
      <c r="AO475" s="88"/>
      <c r="AP475" s="88"/>
      <c r="AQ475" s="88"/>
      <c r="AR475" s="88"/>
      <c r="AS475" s="88"/>
      <c r="AT475" s="88"/>
      <c r="AU475" s="88"/>
      <c r="AV475" s="88"/>
      <c r="AW475" s="88"/>
      <c r="AX475" s="88"/>
    </row>
    <row r="476" spans="1:50" ht="13.15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  <c r="AA476" s="88"/>
      <c r="AB476" s="88"/>
      <c r="AC476" s="88"/>
      <c r="AD476" s="88"/>
      <c r="AE476" s="88"/>
      <c r="AF476" s="88"/>
      <c r="AG476" s="88"/>
      <c r="AH476" s="88"/>
      <c r="AI476" s="88"/>
      <c r="AJ476" s="88"/>
      <c r="AK476" s="88"/>
      <c r="AL476" s="88"/>
      <c r="AM476" s="88"/>
      <c r="AN476" s="88"/>
      <c r="AO476" s="88"/>
      <c r="AP476" s="88"/>
      <c r="AQ476" s="88"/>
      <c r="AR476" s="88"/>
      <c r="AS476" s="88"/>
      <c r="AT476" s="88"/>
      <c r="AU476" s="88"/>
      <c r="AV476" s="88"/>
      <c r="AW476" s="88"/>
      <c r="AX476" s="88"/>
    </row>
    <row r="477" spans="1:50" ht="13.15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  <c r="AC477" s="88"/>
      <c r="AD477" s="88"/>
      <c r="AE477" s="88"/>
      <c r="AF477" s="88"/>
      <c r="AG477" s="88"/>
      <c r="AH477" s="88"/>
      <c r="AI477" s="88"/>
      <c r="AJ477" s="88"/>
      <c r="AK477" s="88"/>
      <c r="AL477" s="88"/>
      <c r="AM477" s="88"/>
      <c r="AN477" s="88"/>
      <c r="AO477" s="88"/>
      <c r="AP477" s="88"/>
      <c r="AQ477" s="88"/>
      <c r="AR477" s="88"/>
      <c r="AS477" s="88"/>
      <c r="AT477" s="88"/>
      <c r="AU477" s="88"/>
      <c r="AV477" s="88"/>
      <c r="AW477" s="88"/>
      <c r="AX477" s="88"/>
    </row>
    <row r="478" spans="1:50" ht="13.15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  <c r="AA478" s="88"/>
      <c r="AB478" s="88"/>
      <c r="AC478" s="88"/>
      <c r="AD478" s="88"/>
      <c r="AE478" s="88"/>
      <c r="AF478" s="88"/>
      <c r="AG478" s="88"/>
      <c r="AH478" s="88"/>
      <c r="AI478" s="88"/>
      <c r="AJ478" s="88"/>
      <c r="AK478" s="88"/>
      <c r="AL478" s="88"/>
      <c r="AM478" s="88"/>
      <c r="AN478" s="88"/>
      <c r="AO478" s="88"/>
      <c r="AP478" s="88"/>
      <c r="AQ478" s="88"/>
      <c r="AR478" s="88"/>
      <c r="AS478" s="88"/>
      <c r="AT478" s="88"/>
      <c r="AU478" s="88"/>
      <c r="AV478" s="88"/>
      <c r="AW478" s="88"/>
      <c r="AX478" s="88"/>
    </row>
    <row r="479" spans="1:50" ht="13.15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  <c r="AA479" s="88"/>
      <c r="AB479" s="88"/>
      <c r="AC479" s="88"/>
      <c r="AD479" s="88"/>
      <c r="AE479" s="88"/>
      <c r="AF479" s="88"/>
      <c r="AG479" s="88"/>
      <c r="AH479" s="88"/>
      <c r="AI479" s="88"/>
      <c r="AJ479" s="88"/>
      <c r="AK479" s="88"/>
      <c r="AL479" s="88"/>
      <c r="AM479" s="88"/>
      <c r="AN479" s="88"/>
      <c r="AO479" s="88"/>
      <c r="AP479" s="88"/>
      <c r="AQ479" s="88"/>
      <c r="AR479" s="88"/>
      <c r="AS479" s="88"/>
      <c r="AT479" s="88"/>
      <c r="AU479" s="88"/>
      <c r="AV479" s="88"/>
      <c r="AW479" s="88"/>
      <c r="AX479" s="88"/>
    </row>
    <row r="480" spans="1:50" ht="13.15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  <c r="AC480" s="88"/>
      <c r="AD480" s="88"/>
      <c r="AE480" s="88"/>
      <c r="AF480" s="88"/>
      <c r="AG480" s="88"/>
      <c r="AH480" s="88"/>
      <c r="AI480" s="88"/>
      <c r="AJ480" s="88"/>
      <c r="AK480" s="88"/>
      <c r="AL480" s="88"/>
      <c r="AM480" s="88"/>
      <c r="AN480" s="88"/>
      <c r="AO480" s="88"/>
      <c r="AP480" s="88"/>
      <c r="AQ480" s="88"/>
      <c r="AR480" s="88"/>
      <c r="AS480" s="88"/>
      <c r="AT480" s="88"/>
      <c r="AU480" s="88"/>
      <c r="AV480" s="88"/>
      <c r="AW480" s="88"/>
      <c r="AX480" s="88"/>
    </row>
    <row r="481" spans="1:50" ht="13.15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  <c r="AA481" s="88"/>
      <c r="AB481" s="88"/>
      <c r="AC481" s="88"/>
      <c r="AD481" s="88"/>
      <c r="AE481" s="88"/>
      <c r="AF481" s="88"/>
      <c r="AG481" s="88"/>
      <c r="AH481" s="88"/>
      <c r="AI481" s="88"/>
      <c r="AJ481" s="88"/>
      <c r="AK481" s="88"/>
      <c r="AL481" s="88"/>
      <c r="AM481" s="88"/>
      <c r="AN481" s="88"/>
      <c r="AO481" s="88"/>
      <c r="AP481" s="88"/>
      <c r="AQ481" s="88"/>
      <c r="AR481" s="88"/>
      <c r="AS481" s="88"/>
      <c r="AT481" s="88"/>
      <c r="AU481" s="88"/>
      <c r="AV481" s="88"/>
      <c r="AW481" s="88"/>
      <c r="AX481" s="88"/>
    </row>
    <row r="482" spans="1:50" ht="13.15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  <c r="AA482" s="88"/>
      <c r="AB482" s="88"/>
      <c r="AC482" s="88"/>
      <c r="AD482" s="88"/>
      <c r="AE482" s="88"/>
      <c r="AF482" s="88"/>
      <c r="AG482" s="88"/>
      <c r="AH482" s="88"/>
      <c r="AI482" s="88"/>
      <c r="AJ482" s="88"/>
      <c r="AK482" s="88"/>
      <c r="AL482" s="88"/>
      <c r="AM482" s="88"/>
      <c r="AN482" s="88"/>
      <c r="AO482" s="88"/>
      <c r="AP482" s="88"/>
      <c r="AQ482" s="88"/>
      <c r="AR482" s="88"/>
      <c r="AS482" s="88"/>
      <c r="AT482" s="88"/>
      <c r="AU482" s="88"/>
      <c r="AV482" s="88"/>
      <c r="AW482" s="88"/>
      <c r="AX482" s="88"/>
    </row>
    <row r="483" spans="1:50" ht="13.15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  <c r="AA483" s="88"/>
      <c r="AB483" s="88"/>
      <c r="AC483" s="88"/>
      <c r="AD483" s="88"/>
      <c r="AE483" s="88"/>
      <c r="AF483" s="88"/>
      <c r="AG483" s="88"/>
      <c r="AH483" s="88"/>
      <c r="AI483" s="88"/>
      <c r="AJ483" s="88"/>
      <c r="AK483" s="88"/>
      <c r="AL483" s="88"/>
      <c r="AM483" s="88"/>
      <c r="AN483" s="88"/>
      <c r="AO483" s="88"/>
      <c r="AP483" s="88"/>
      <c r="AQ483" s="88"/>
      <c r="AR483" s="88"/>
      <c r="AS483" s="88"/>
      <c r="AT483" s="88"/>
      <c r="AU483" s="88"/>
      <c r="AV483" s="88"/>
      <c r="AW483" s="88"/>
      <c r="AX483" s="88"/>
    </row>
    <row r="484" spans="1:50" ht="13.15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  <c r="AA484" s="88"/>
      <c r="AB484" s="88"/>
      <c r="AC484" s="88"/>
      <c r="AD484" s="88"/>
      <c r="AE484" s="88"/>
      <c r="AF484" s="88"/>
      <c r="AG484" s="88"/>
      <c r="AH484" s="88"/>
      <c r="AI484" s="88"/>
      <c r="AJ484" s="88"/>
      <c r="AK484" s="88"/>
      <c r="AL484" s="88"/>
      <c r="AM484" s="88"/>
      <c r="AN484" s="88"/>
      <c r="AO484" s="88"/>
      <c r="AP484" s="88"/>
      <c r="AQ484" s="88"/>
      <c r="AR484" s="88"/>
      <c r="AS484" s="88"/>
      <c r="AT484" s="88"/>
      <c r="AU484" s="88"/>
      <c r="AV484" s="88"/>
      <c r="AW484" s="88"/>
      <c r="AX484" s="88"/>
    </row>
    <row r="485" spans="1:50" ht="13.15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  <c r="AA485" s="88"/>
      <c r="AB485" s="88"/>
      <c r="AC485" s="88"/>
      <c r="AD485" s="88"/>
      <c r="AE485" s="88"/>
      <c r="AF485" s="88"/>
      <c r="AG485" s="88"/>
      <c r="AH485" s="88"/>
      <c r="AI485" s="88"/>
      <c r="AJ485" s="88"/>
      <c r="AK485" s="88"/>
      <c r="AL485" s="88"/>
      <c r="AM485" s="88"/>
      <c r="AN485" s="88"/>
      <c r="AO485" s="88"/>
      <c r="AP485" s="88"/>
      <c r="AQ485" s="88"/>
      <c r="AR485" s="88"/>
      <c r="AS485" s="88"/>
      <c r="AT485" s="88"/>
      <c r="AU485" s="88"/>
      <c r="AV485" s="88"/>
      <c r="AW485" s="88"/>
      <c r="AX485" s="88"/>
    </row>
    <row r="486" spans="1:50" ht="13.15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  <c r="AA486" s="88"/>
      <c r="AB486" s="88"/>
      <c r="AC486" s="88"/>
      <c r="AD486" s="88"/>
      <c r="AE486" s="88"/>
      <c r="AF486" s="88"/>
      <c r="AG486" s="88"/>
      <c r="AH486" s="88"/>
      <c r="AI486" s="88"/>
      <c r="AJ486" s="88"/>
      <c r="AK486" s="88"/>
      <c r="AL486" s="88"/>
      <c r="AM486" s="88"/>
      <c r="AN486" s="88"/>
      <c r="AO486" s="88"/>
      <c r="AP486" s="88"/>
      <c r="AQ486" s="88"/>
      <c r="AR486" s="88"/>
      <c r="AS486" s="88"/>
      <c r="AT486" s="88"/>
      <c r="AU486" s="88"/>
      <c r="AV486" s="88"/>
      <c r="AW486" s="88"/>
      <c r="AX486" s="88"/>
    </row>
    <row r="487" spans="1:50" ht="13.15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  <c r="AA487" s="88"/>
      <c r="AB487" s="88"/>
      <c r="AC487" s="88"/>
      <c r="AD487" s="88"/>
      <c r="AE487" s="88"/>
      <c r="AF487" s="88"/>
      <c r="AG487" s="88"/>
      <c r="AH487" s="88"/>
      <c r="AI487" s="88"/>
      <c r="AJ487" s="88"/>
      <c r="AK487" s="88"/>
      <c r="AL487" s="88"/>
      <c r="AM487" s="88"/>
      <c r="AN487" s="88"/>
      <c r="AO487" s="88"/>
      <c r="AP487" s="88"/>
      <c r="AQ487" s="88"/>
      <c r="AR487" s="88"/>
      <c r="AS487" s="88"/>
      <c r="AT487" s="88"/>
      <c r="AU487" s="88"/>
      <c r="AV487" s="88"/>
      <c r="AW487" s="88"/>
      <c r="AX487" s="88"/>
    </row>
    <row r="488" spans="1:50" ht="13.15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  <c r="AA488" s="88"/>
      <c r="AB488" s="88"/>
      <c r="AC488" s="88"/>
      <c r="AD488" s="88"/>
      <c r="AE488" s="88"/>
      <c r="AF488" s="88"/>
      <c r="AG488" s="88"/>
      <c r="AH488" s="88"/>
      <c r="AI488" s="88"/>
      <c r="AJ488" s="88"/>
      <c r="AK488" s="88"/>
      <c r="AL488" s="88"/>
      <c r="AM488" s="88"/>
      <c r="AN488" s="88"/>
      <c r="AO488" s="88"/>
      <c r="AP488" s="88"/>
      <c r="AQ488" s="88"/>
      <c r="AR488" s="88"/>
      <c r="AS488" s="88"/>
      <c r="AT488" s="88"/>
      <c r="AU488" s="88"/>
      <c r="AV488" s="88"/>
      <c r="AW488" s="88"/>
      <c r="AX488" s="88"/>
    </row>
    <row r="489" spans="1:50" ht="13.15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  <c r="AA489" s="88"/>
      <c r="AB489" s="88"/>
      <c r="AC489" s="88"/>
      <c r="AD489" s="88"/>
      <c r="AE489" s="88"/>
      <c r="AF489" s="88"/>
      <c r="AG489" s="88"/>
      <c r="AH489" s="88"/>
      <c r="AI489" s="88"/>
      <c r="AJ489" s="88"/>
      <c r="AK489" s="88"/>
      <c r="AL489" s="88"/>
      <c r="AM489" s="88"/>
      <c r="AN489" s="88"/>
      <c r="AO489" s="88"/>
      <c r="AP489" s="88"/>
      <c r="AQ489" s="88"/>
      <c r="AR489" s="88"/>
      <c r="AS489" s="88"/>
      <c r="AT489" s="88"/>
      <c r="AU489" s="88"/>
      <c r="AV489" s="88"/>
      <c r="AW489" s="88"/>
      <c r="AX489" s="88"/>
    </row>
    <row r="490" spans="1:50" ht="13.15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  <c r="AA490" s="88"/>
      <c r="AB490" s="88"/>
      <c r="AC490" s="88"/>
      <c r="AD490" s="88"/>
      <c r="AE490" s="88"/>
      <c r="AF490" s="88"/>
      <c r="AG490" s="88"/>
      <c r="AH490" s="88"/>
      <c r="AI490" s="88"/>
      <c r="AJ490" s="88"/>
      <c r="AK490" s="88"/>
      <c r="AL490" s="88"/>
      <c r="AM490" s="88"/>
      <c r="AN490" s="88"/>
      <c r="AO490" s="88"/>
      <c r="AP490" s="88"/>
      <c r="AQ490" s="88"/>
      <c r="AR490" s="88"/>
      <c r="AS490" s="88"/>
      <c r="AT490" s="88"/>
      <c r="AU490" s="88"/>
      <c r="AV490" s="88"/>
      <c r="AW490" s="88"/>
      <c r="AX490" s="88"/>
    </row>
    <row r="491" spans="1:50" ht="13.15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  <c r="AA491" s="88"/>
      <c r="AB491" s="88"/>
      <c r="AC491" s="88"/>
      <c r="AD491" s="88"/>
      <c r="AE491" s="88"/>
      <c r="AF491" s="88"/>
      <c r="AG491" s="88"/>
      <c r="AH491" s="88"/>
      <c r="AI491" s="88"/>
      <c r="AJ491" s="88"/>
      <c r="AK491" s="88"/>
      <c r="AL491" s="88"/>
      <c r="AM491" s="88"/>
      <c r="AN491" s="88"/>
      <c r="AO491" s="88"/>
      <c r="AP491" s="88"/>
      <c r="AQ491" s="88"/>
      <c r="AR491" s="88"/>
      <c r="AS491" s="88"/>
      <c r="AT491" s="88"/>
      <c r="AU491" s="88"/>
      <c r="AV491" s="88"/>
      <c r="AW491" s="88"/>
      <c r="AX491" s="88"/>
    </row>
    <row r="492" spans="1:50" ht="13.15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  <c r="AA492" s="88"/>
      <c r="AB492" s="88"/>
      <c r="AC492" s="88"/>
      <c r="AD492" s="88"/>
      <c r="AE492" s="88"/>
      <c r="AF492" s="88"/>
      <c r="AG492" s="88"/>
      <c r="AH492" s="88"/>
      <c r="AI492" s="88"/>
      <c r="AJ492" s="88"/>
      <c r="AK492" s="88"/>
      <c r="AL492" s="88"/>
      <c r="AM492" s="88"/>
      <c r="AN492" s="88"/>
      <c r="AO492" s="88"/>
      <c r="AP492" s="88"/>
      <c r="AQ492" s="88"/>
      <c r="AR492" s="88"/>
      <c r="AS492" s="88"/>
      <c r="AT492" s="88"/>
      <c r="AU492" s="88"/>
      <c r="AV492" s="88"/>
      <c r="AW492" s="88"/>
      <c r="AX492" s="88"/>
    </row>
    <row r="493" spans="1:50" ht="13.15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  <c r="AA493" s="88"/>
      <c r="AB493" s="88"/>
      <c r="AC493" s="88"/>
      <c r="AD493" s="88"/>
      <c r="AE493" s="88"/>
      <c r="AF493" s="88"/>
      <c r="AG493" s="88"/>
      <c r="AH493" s="88"/>
      <c r="AI493" s="88"/>
      <c r="AJ493" s="88"/>
      <c r="AK493" s="88"/>
      <c r="AL493" s="88"/>
      <c r="AM493" s="88"/>
      <c r="AN493" s="88"/>
      <c r="AO493" s="88"/>
      <c r="AP493" s="88"/>
      <c r="AQ493" s="88"/>
      <c r="AR493" s="88"/>
      <c r="AS493" s="88"/>
      <c r="AT493" s="88"/>
      <c r="AU493" s="88"/>
      <c r="AV493" s="88"/>
      <c r="AW493" s="88"/>
      <c r="AX493" s="88"/>
    </row>
    <row r="494" spans="1:50" ht="13.15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  <c r="AA494" s="88"/>
      <c r="AB494" s="88"/>
      <c r="AC494" s="88"/>
      <c r="AD494" s="88"/>
      <c r="AE494" s="88"/>
      <c r="AF494" s="88"/>
      <c r="AG494" s="88"/>
      <c r="AH494" s="88"/>
      <c r="AI494" s="88"/>
      <c r="AJ494" s="88"/>
      <c r="AK494" s="88"/>
      <c r="AL494" s="88"/>
      <c r="AM494" s="88"/>
      <c r="AN494" s="88"/>
      <c r="AO494" s="88"/>
      <c r="AP494" s="88"/>
      <c r="AQ494" s="88"/>
      <c r="AR494" s="88"/>
      <c r="AS494" s="88"/>
      <c r="AT494" s="88"/>
      <c r="AU494" s="88"/>
      <c r="AV494" s="88"/>
      <c r="AW494" s="88"/>
      <c r="AX494" s="88"/>
    </row>
    <row r="495" spans="1:50" ht="13.15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  <c r="AA495" s="88"/>
      <c r="AB495" s="88"/>
      <c r="AC495" s="88"/>
      <c r="AD495" s="88"/>
      <c r="AE495" s="88"/>
      <c r="AF495" s="88"/>
      <c r="AG495" s="88"/>
      <c r="AH495" s="88"/>
      <c r="AI495" s="88"/>
      <c r="AJ495" s="88"/>
      <c r="AK495" s="88"/>
      <c r="AL495" s="88"/>
      <c r="AM495" s="88"/>
      <c r="AN495" s="88"/>
      <c r="AO495" s="88"/>
      <c r="AP495" s="88"/>
      <c r="AQ495" s="88"/>
      <c r="AR495" s="88"/>
      <c r="AS495" s="88"/>
      <c r="AT495" s="88"/>
      <c r="AU495" s="88"/>
      <c r="AV495" s="88"/>
      <c r="AW495" s="88"/>
      <c r="AX495" s="88"/>
    </row>
    <row r="496" spans="1:50" ht="13.15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  <c r="AA496" s="88"/>
      <c r="AB496" s="88"/>
      <c r="AC496" s="88"/>
      <c r="AD496" s="88"/>
      <c r="AE496" s="88"/>
      <c r="AF496" s="88"/>
      <c r="AG496" s="88"/>
      <c r="AH496" s="88"/>
      <c r="AI496" s="88"/>
      <c r="AJ496" s="88"/>
      <c r="AK496" s="88"/>
      <c r="AL496" s="88"/>
      <c r="AM496" s="88"/>
      <c r="AN496" s="88"/>
      <c r="AO496" s="88"/>
      <c r="AP496" s="88"/>
      <c r="AQ496" s="88"/>
      <c r="AR496" s="88"/>
      <c r="AS496" s="88"/>
      <c r="AT496" s="88"/>
      <c r="AU496" s="88"/>
      <c r="AV496" s="88"/>
      <c r="AW496" s="88"/>
      <c r="AX496" s="88"/>
    </row>
    <row r="497" spans="1:50" ht="13.15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  <c r="AA497" s="88"/>
      <c r="AB497" s="88"/>
      <c r="AC497" s="88"/>
      <c r="AD497" s="88"/>
      <c r="AE497" s="88"/>
      <c r="AF497" s="88"/>
      <c r="AG497" s="88"/>
      <c r="AH497" s="88"/>
      <c r="AI497" s="88"/>
      <c r="AJ497" s="88"/>
      <c r="AK497" s="88"/>
      <c r="AL497" s="88"/>
      <c r="AM497" s="88"/>
      <c r="AN497" s="88"/>
      <c r="AO497" s="88"/>
      <c r="AP497" s="88"/>
      <c r="AQ497" s="88"/>
      <c r="AR497" s="88"/>
      <c r="AS497" s="88"/>
      <c r="AT497" s="88"/>
      <c r="AU497" s="88"/>
      <c r="AV497" s="88"/>
      <c r="AW497" s="88"/>
      <c r="AX497" s="88"/>
    </row>
    <row r="498" spans="1:50" ht="13.15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  <c r="AA498" s="88"/>
      <c r="AB498" s="88"/>
      <c r="AC498" s="88"/>
      <c r="AD498" s="88"/>
      <c r="AE498" s="88"/>
      <c r="AF498" s="88"/>
      <c r="AG498" s="88"/>
      <c r="AH498" s="88"/>
      <c r="AI498" s="88"/>
      <c r="AJ498" s="88"/>
      <c r="AK498" s="88"/>
      <c r="AL498" s="88"/>
      <c r="AM498" s="88"/>
      <c r="AN498" s="88"/>
      <c r="AO498" s="88"/>
      <c r="AP498" s="88"/>
      <c r="AQ498" s="88"/>
      <c r="AR498" s="88"/>
      <c r="AS498" s="88"/>
      <c r="AT498" s="88"/>
      <c r="AU498" s="88"/>
      <c r="AV498" s="88"/>
      <c r="AW498" s="88"/>
      <c r="AX498" s="88"/>
    </row>
    <row r="499" spans="1:50" ht="13.15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  <c r="AC499" s="88"/>
      <c r="AD499" s="88"/>
      <c r="AE499" s="88"/>
      <c r="AF499" s="88"/>
      <c r="AG499" s="88"/>
      <c r="AH499" s="88"/>
      <c r="AI499" s="88"/>
      <c r="AJ499" s="88"/>
      <c r="AK499" s="88"/>
      <c r="AL499" s="88"/>
      <c r="AM499" s="88"/>
      <c r="AN499" s="88"/>
      <c r="AO499" s="88"/>
      <c r="AP499" s="88"/>
      <c r="AQ499" s="88"/>
      <c r="AR499" s="88"/>
      <c r="AS499" s="88"/>
      <c r="AT499" s="88"/>
      <c r="AU499" s="88"/>
      <c r="AV499" s="88"/>
      <c r="AW499" s="88"/>
      <c r="AX499" s="88"/>
    </row>
    <row r="500" spans="1:50" ht="13.15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  <c r="AA500" s="88"/>
      <c r="AB500" s="88"/>
      <c r="AC500" s="88"/>
      <c r="AD500" s="88"/>
      <c r="AE500" s="88"/>
      <c r="AF500" s="88"/>
      <c r="AG500" s="88"/>
      <c r="AH500" s="88"/>
      <c r="AI500" s="88"/>
      <c r="AJ500" s="88"/>
      <c r="AK500" s="88"/>
      <c r="AL500" s="88"/>
      <c r="AM500" s="88"/>
      <c r="AN500" s="88"/>
      <c r="AO500" s="88"/>
      <c r="AP500" s="88"/>
      <c r="AQ500" s="88"/>
      <c r="AR500" s="88"/>
      <c r="AS500" s="88"/>
      <c r="AT500" s="88"/>
      <c r="AU500" s="88"/>
      <c r="AV500" s="88"/>
      <c r="AW500" s="88"/>
      <c r="AX500" s="88"/>
    </row>
    <row r="501" spans="1:50" ht="13.15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  <c r="AA501" s="88"/>
      <c r="AB501" s="88"/>
      <c r="AC501" s="88"/>
      <c r="AD501" s="88"/>
      <c r="AE501" s="88"/>
      <c r="AF501" s="88"/>
      <c r="AG501" s="88"/>
      <c r="AH501" s="88"/>
      <c r="AI501" s="88"/>
      <c r="AJ501" s="88"/>
      <c r="AK501" s="88"/>
      <c r="AL501" s="88"/>
      <c r="AM501" s="88"/>
      <c r="AN501" s="88"/>
      <c r="AO501" s="88"/>
      <c r="AP501" s="88"/>
      <c r="AQ501" s="88"/>
      <c r="AR501" s="88"/>
      <c r="AS501" s="88"/>
      <c r="AT501" s="88"/>
      <c r="AU501" s="88"/>
      <c r="AV501" s="88"/>
      <c r="AW501" s="88"/>
      <c r="AX501" s="88"/>
    </row>
    <row r="502" spans="1:50" ht="13.15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  <c r="AA502" s="88"/>
      <c r="AB502" s="88"/>
      <c r="AC502" s="88"/>
      <c r="AD502" s="88"/>
      <c r="AE502" s="88"/>
      <c r="AF502" s="88"/>
      <c r="AG502" s="88"/>
      <c r="AH502" s="88"/>
      <c r="AI502" s="88"/>
      <c r="AJ502" s="88"/>
      <c r="AK502" s="88"/>
      <c r="AL502" s="88"/>
      <c r="AM502" s="88"/>
      <c r="AN502" s="88"/>
      <c r="AO502" s="88"/>
      <c r="AP502" s="88"/>
      <c r="AQ502" s="88"/>
      <c r="AR502" s="88"/>
      <c r="AS502" s="88"/>
      <c r="AT502" s="88"/>
      <c r="AU502" s="88"/>
      <c r="AV502" s="88"/>
      <c r="AW502" s="88"/>
      <c r="AX502" s="88"/>
    </row>
    <row r="503" spans="1:50" ht="13.15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  <c r="AA503" s="88"/>
      <c r="AB503" s="88"/>
      <c r="AC503" s="88"/>
      <c r="AD503" s="88"/>
      <c r="AE503" s="88"/>
      <c r="AF503" s="88"/>
      <c r="AG503" s="88"/>
      <c r="AH503" s="88"/>
      <c r="AI503" s="88"/>
      <c r="AJ503" s="88"/>
      <c r="AK503" s="88"/>
      <c r="AL503" s="88"/>
      <c r="AM503" s="88"/>
      <c r="AN503" s="88"/>
      <c r="AO503" s="88"/>
      <c r="AP503" s="88"/>
      <c r="AQ503" s="88"/>
      <c r="AR503" s="88"/>
      <c r="AS503" s="88"/>
      <c r="AT503" s="88"/>
      <c r="AU503" s="88"/>
      <c r="AV503" s="88"/>
      <c r="AW503" s="88"/>
      <c r="AX503" s="88"/>
    </row>
    <row r="504" spans="1:50" ht="13.15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  <c r="AA504" s="88"/>
      <c r="AB504" s="88"/>
      <c r="AC504" s="88"/>
      <c r="AD504" s="88"/>
      <c r="AE504" s="88"/>
      <c r="AF504" s="88"/>
      <c r="AG504" s="88"/>
      <c r="AH504" s="88"/>
      <c r="AI504" s="88"/>
      <c r="AJ504" s="88"/>
      <c r="AK504" s="88"/>
      <c r="AL504" s="88"/>
      <c r="AM504" s="88"/>
      <c r="AN504" s="88"/>
      <c r="AO504" s="88"/>
      <c r="AP504" s="88"/>
      <c r="AQ504" s="88"/>
      <c r="AR504" s="88"/>
      <c r="AS504" s="88"/>
      <c r="AT504" s="88"/>
      <c r="AU504" s="88"/>
      <c r="AV504" s="88"/>
      <c r="AW504" s="88"/>
      <c r="AX504" s="88"/>
    </row>
    <row r="505" spans="1:50" ht="13.15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  <c r="AA505" s="88"/>
      <c r="AB505" s="88"/>
      <c r="AC505" s="88"/>
      <c r="AD505" s="88"/>
      <c r="AE505" s="88"/>
      <c r="AF505" s="88"/>
      <c r="AG505" s="88"/>
      <c r="AH505" s="88"/>
      <c r="AI505" s="88"/>
      <c r="AJ505" s="88"/>
      <c r="AK505" s="88"/>
      <c r="AL505" s="88"/>
      <c r="AM505" s="88"/>
      <c r="AN505" s="88"/>
      <c r="AO505" s="88"/>
      <c r="AP505" s="88"/>
      <c r="AQ505" s="88"/>
      <c r="AR505" s="88"/>
      <c r="AS505" s="88"/>
      <c r="AT505" s="88"/>
      <c r="AU505" s="88"/>
      <c r="AV505" s="88"/>
      <c r="AW505" s="88"/>
      <c r="AX505" s="88"/>
    </row>
    <row r="506" spans="1:50" ht="13.15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  <c r="AA506" s="88"/>
      <c r="AB506" s="88"/>
      <c r="AC506" s="88"/>
      <c r="AD506" s="88"/>
      <c r="AE506" s="88"/>
      <c r="AF506" s="88"/>
      <c r="AG506" s="88"/>
      <c r="AH506" s="88"/>
      <c r="AI506" s="88"/>
      <c r="AJ506" s="88"/>
      <c r="AK506" s="88"/>
      <c r="AL506" s="88"/>
      <c r="AM506" s="88"/>
      <c r="AN506" s="88"/>
      <c r="AO506" s="88"/>
      <c r="AP506" s="88"/>
      <c r="AQ506" s="88"/>
      <c r="AR506" s="88"/>
      <c r="AS506" s="88"/>
      <c r="AT506" s="88"/>
      <c r="AU506" s="88"/>
      <c r="AV506" s="88"/>
      <c r="AW506" s="88"/>
      <c r="AX506" s="88"/>
    </row>
    <row r="507" spans="1:50" ht="13.15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  <c r="AA507" s="88"/>
      <c r="AB507" s="88"/>
      <c r="AC507" s="88"/>
      <c r="AD507" s="88"/>
      <c r="AE507" s="88"/>
      <c r="AF507" s="88"/>
      <c r="AG507" s="88"/>
      <c r="AH507" s="88"/>
      <c r="AI507" s="88"/>
      <c r="AJ507" s="88"/>
      <c r="AK507" s="88"/>
      <c r="AL507" s="88"/>
      <c r="AM507" s="88"/>
      <c r="AN507" s="88"/>
      <c r="AO507" s="88"/>
      <c r="AP507" s="88"/>
      <c r="AQ507" s="88"/>
      <c r="AR507" s="88"/>
      <c r="AS507" s="88"/>
      <c r="AT507" s="88"/>
      <c r="AU507" s="88"/>
      <c r="AV507" s="88"/>
      <c r="AW507" s="88"/>
      <c r="AX507" s="88"/>
    </row>
    <row r="508" spans="1:50" ht="13.15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  <c r="AA508" s="88"/>
      <c r="AB508" s="88"/>
      <c r="AC508" s="88"/>
      <c r="AD508" s="88"/>
      <c r="AE508" s="88"/>
      <c r="AF508" s="88"/>
      <c r="AG508" s="88"/>
      <c r="AH508" s="88"/>
      <c r="AI508" s="88"/>
      <c r="AJ508" s="88"/>
      <c r="AK508" s="88"/>
      <c r="AL508" s="88"/>
      <c r="AM508" s="88"/>
      <c r="AN508" s="88"/>
      <c r="AO508" s="88"/>
      <c r="AP508" s="88"/>
      <c r="AQ508" s="88"/>
      <c r="AR508" s="88"/>
      <c r="AS508" s="88"/>
      <c r="AT508" s="88"/>
      <c r="AU508" s="88"/>
      <c r="AV508" s="88"/>
      <c r="AW508" s="88"/>
      <c r="AX508" s="88"/>
    </row>
    <row r="509" spans="1:50" ht="13.15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  <c r="AA509" s="88"/>
      <c r="AB509" s="88"/>
      <c r="AC509" s="88"/>
      <c r="AD509" s="88"/>
      <c r="AE509" s="88"/>
      <c r="AF509" s="88"/>
      <c r="AG509" s="88"/>
      <c r="AH509" s="88"/>
      <c r="AI509" s="88"/>
      <c r="AJ509" s="88"/>
      <c r="AK509" s="88"/>
      <c r="AL509" s="88"/>
      <c r="AM509" s="88"/>
      <c r="AN509" s="88"/>
      <c r="AO509" s="88"/>
      <c r="AP509" s="88"/>
      <c r="AQ509" s="88"/>
      <c r="AR509" s="88"/>
      <c r="AS509" s="88"/>
      <c r="AT509" s="88"/>
      <c r="AU509" s="88"/>
      <c r="AV509" s="88"/>
      <c r="AW509" s="88"/>
      <c r="AX509" s="88"/>
    </row>
    <row r="510" spans="1:50" ht="13.15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  <c r="AA510" s="88"/>
      <c r="AB510" s="88"/>
      <c r="AC510" s="88"/>
      <c r="AD510" s="88"/>
      <c r="AE510" s="88"/>
      <c r="AF510" s="88"/>
      <c r="AG510" s="88"/>
      <c r="AH510" s="88"/>
      <c r="AI510" s="88"/>
      <c r="AJ510" s="88"/>
      <c r="AK510" s="88"/>
      <c r="AL510" s="88"/>
      <c r="AM510" s="88"/>
      <c r="AN510" s="88"/>
      <c r="AO510" s="88"/>
      <c r="AP510" s="88"/>
      <c r="AQ510" s="88"/>
      <c r="AR510" s="88"/>
      <c r="AS510" s="88"/>
      <c r="AT510" s="88"/>
      <c r="AU510" s="88"/>
      <c r="AV510" s="88"/>
      <c r="AW510" s="88"/>
      <c r="AX510" s="88"/>
    </row>
    <row r="511" spans="1:50" ht="13.15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  <c r="AA511" s="88"/>
      <c r="AB511" s="88"/>
      <c r="AC511" s="88"/>
      <c r="AD511" s="88"/>
      <c r="AE511" s="88"/>
      <c r="AF511" s="88"/>
      <c r="AG511" s="88"/>
      <c r="AH511" s="88"/>
      <c r="AI511" s="88"/>
      <c r="AJ511" s="88"/>
      <c r="AK511" s="88"/>
      <c r="AL511" s="88"/>
      <c r="AM511" s="88"/>
      <c r="AN511" s="88"/>
      <c r="AO511" s="88"/>
      <c r="AP511" s="88"/>
      <c r="AQ511" s="88"/>
      <c r="AR511" s="88"/>
      <c r="AS511" s="88"/>
      <c r="AT511" s="88"/>
      <c r="AU511" s="88"/>
      <c r="AV511" s="88"/>
      <c r="AW511" s="88"/>
      <c r="AX511" s="88"/>
    </row>
    <row r="512" spans="1:50" ht="13.15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  <c r="AA512" s="88"/>
      <c r="AB512" s="88"/>
      <c r="AC512" s="88"/>
      <c r="AD512" s="88"/>
      <c r="AE512" s="88"/>
      <c r="AF512" s="88"/>
      <c r="AG512" s="88"/>
      <c r="AH512" s="88"/>
      <c r="AI512" s="88"/>
      <c r="AJ512" s="88"/>
      <c r="AK512" s="88"/>
      <c r="AL512" s="88"/>
      <c r="AM512" s="88"/>
      <c r="AN512" s="88"/>
      <c r="AO512" s="88"/>
      <c r="AP512" s="88"/>
      <c r="AQ512" s="88"/>
      <c r="AR512" s="88"/>
      <c r="AS512" s="88"/>
      <c r="AT512" s="88"/>
      <c r="AU512" s="88"/>
      <c r="AV512" s="88"/>
      <c r="AW512" s="88"/>
      <c r="AX512" s="88"/>
    </row>
    <row r="513" spans="1:50" ht="13.15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  <c r="AA513" s="88"/>
      <c r="AB513" s="88"/>
      <c r="AC513" s="88"/>
      <c r="AD513" s="88"/>
      <c r="AE513" s="88"/>
      <c r="AF513" s="88"/>
      <c r="AG513" s="88"/>
      <c r="AH513" s="88"/>
      <c r="AI513" s="88"/>
      <c r="AJ513" s="88"/>
      <c r="AK513" s="88"/>
      <c r="AL513" s="88"/>
      <c r="AM513" s="88"/>
      <c r="AN513" s="88"/>
      <c r="AO513" s="88"/>
      <c r="AP513" s="88"/>
      <c r="AQ513" s="88"/>
      <c r="AR513" s="88"/>
      <c r="AS513" s="88"/>
      <c r="AT513" s="88"/>
      <c r="AU513" s="88"/>
      <c r="AV513" s="88"/>
      <c r="AW513" s="88"/>
      <c r="AX513" s="88"/>
    </row>
    <row r="514" spans="1:50" ht="13.15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  <c r="AA514" s="88"/>
      <c r="AB514" s="88"/>
      <c r="AC514" s="88"/>
      <c r="AD514" s="88"/>
      <c r="AE514" s="88"/>
      <c r="AF514" s="88"/>
      <c r="AG514" s="88"/>
      <c r="AH514" s="88"/>
      <c r="AI514" s="88"/>
      <c r="AJ514" s="88"/>
      <c r="AK514" s="88"/>
      <c r="AL514" s="88"/>
      <c r="AM514" s="88"/>
      <c r="AN514" s="88"/>
      <c r="AO514" s="88"/>
      <c r="AP514" s="88"/>
      <c r="AQ514" s="88"/>
      <c r="AR514" s="88"/>
      <c r="AS514" s="88"/>
      <c r="AT514" s="88"/>
      <c r="AU514" s="88"/>
      <c r="AV514" s="88"/>
      <c r="AW514" s="88"/>
      <c r="AX514" s="88"/>
    </row>
    <row r="515" spans="1:50" ht="13.15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  <c r="AA515" s="88"/>
      <c r="AB515" s="88"/>
      <c r="AC515" s="88"/>
      <c r="AD515" s="88"/>
      <c r="AE515" s="88"/>
      <c r="AF515" s="88"/>
      <c r="AG515" s="88"/>
      <c r="AH515" s="88"/>
      <c r="AI515" s="88"/>
      <c r="AJ515" s="88"/>
      <c r="AK515" s="88"/>
      <c r="AL515" s="88"/>
      <c r="AM515" s="88"/>
      <c r="AN515" s="88"/>
      <c r="AO515" s="88"/>
      <c r="AP515" s="88"/>
      <c r="AQ515" s="88"/>
      <c r="AR515" s="88"/>
      <c r="AS515" s="88"/>
      <c r="AT515" s="88"/>
      <c r="AU515" s="88"/>
      <c r="AV515" s="88"/>
      <c r="AW515" s="88"/>
      <c r="AX515" s="88"/>
    </row>
    <row r="516" spans="1:50" ht="13.15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  <c r="AA516" s="88"/>
      <c r="AB516" s="88"/>
      <c r="AC516" s="88"/>
      <c r="AD516" s="88"/>
      <c r="AE516" s="88"/>
      <c r="AF516" s="88"/>
      <c r="AG516" s="88"/>
      <c r="AH516" s="88"/>
      <c r="AI516" s="88"/>
      <c r="AJ516" s="88"/>
      <c r="AK516" s="88"/>
      <c r="AL516" s="88"/>
      <c r="AM516" s="88"/>
      <c r="AN516" s="88"/>
      <c r="AO516" s="88"/>
      <c r="AP516" s="88"/>
      <c r="AQ516" s="88"/>
      <c r="AR516" s="88"/>
      <c r="AS516" s="88"/>
      <c r="AT516" s="88"/>
      <c r="AU516" s="88"/>
      <c r="AV516" s="88"/>
      <c r="AW516" s="88"/>
      <c r="AX516" s="88"/>
    </row>
    <row r="517" spans="1:50" ht="13.15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  <c r="AA517" s="88"/>
      <c r="AB517" s="88"/>
      <c r="AC517" s="88"/>
      <c r="AD517" s="88"/>
      <c r="AE517" s="88"/>
      <c r="AF517" s="88"/>
      <c r="AG517" s="88"/>
      <c r="AH517" s="88"/>
      <c r="AI517" s="88"/>
      <c r="AJ517" s="88"/>
      <c r="AK517" s="88"/>
      <c r="AL517" s="88"/>
      <c r="AM517" s="88"/>
      <c r="AN517" s="88"/>
      <c r="AO517" s="88"/>
      <c r="AP517" s="88"/>
      <c r="AQ517" s="88"/>
      <c r="AR517" s="88"/>
      <c r="AS517" s="88"/>
      <c r="AT517" s="88"/>
      <c r="AU517" s="88"/>
      <c r="AV517" s="88"/>
      <c r="AW517" s="88"/>
      <c r="AX517" s="88"/>
    </row>
    <row r="518" spans="1:50" ht="13.15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  <c r="AA518" s="88"/>
      <c r="AB518" s="88"/>
      <c r="AC518" s="88"/>
      <c r="AD518" s="88"/>
      <c r="AE518" s="88"/>
      <c r="AF518" s="88"/>
      <c r="AG518" s="88"/>
      <c r="AH518" s="88"/>
      <c r="AI518" s="88"/>
      <c r="AJ518" s="88"/>
      <c r="AK518" s="88"/>
      <c r="AL518" s="88"/>
      <c r="AM518" s="88"/>
      <c r="AN518" s="88"/>
      <c r="AO518" s="88"/>
      <c r="AP518" s="88"/>
      <c r="AQ518" s="88"/>
      <c r="AR518" s="88"/>
      <c r="AS518" s="88"/>
      <c r="AT518" s="88"/>
      <c r="AU518" s="88"/>
      <c r="AV518" s="88"/>
      <c r="AW518" s="88"/>
      <c r="AX518" s="88"/>
    </row>
    <row r="519" spans="1:50" ht="13.15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  <c r="AA519" s="88"/>
      <c r="AB519" s="88"/>
      <c r="AC519" s="88"/>
      <c r="AD519" s="88"/>
      <c r="AE519" s="88"/>
      <c r="AF519" s="88"/>
      <c r="AG519" s="88"/>
      <c r="AH519" s="88"/>
      <c r="AI519" s="88"/>
      <c r="AJ519" s="88"/>
      <c r="AK519" s="88"/>
      <c r="AL519" s="88"/>
      <c r="AM519" s="88"/>
      <c r="AN519" s="88"/>
      <c r="AO519" s="88"/>
      <c r="AP519" s="88"/>
      <c r="AQ519" s="88"/>
      <c r="AR519" s="88"/>
      <c r="AS519" s="88"/>
      <c r="AT519" s="88"/>
      <c r="AU519" s="88"/>
      <c r="AV519" s="88"/>
      <c r="AW519" s="88"/>
      <c r="AX519" s="88"/>
    </row>
    <row r="520" spans="1:50" ht="13.15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  <c r="AC520" s="88"/>
      <c r="AD520" s="88"/>
      <c r="AE520" s="88"/>
      <c r="AF520" s="88"/>
      <c r="AG520" s="88"/>
      <c r="AH520" s="88"/>
      <c r="AI520" s="88"/>
      <c r="AJ520" s="88"/>
      <c r="AK520" s="88"/>
      <c r="AL520" s="88"/>
      <c r="AM520" s="88"/>
      <c r="AN520" s="88"/>
      <c r="AO520" s="88"/>
      <c r="AP520" s="88"/>
      <c r="AQ520" s="88"/>
      <c r="AR520" s="88"/>
      <c r="AS520" s="88"/>
      <c r="AT520" s="88"/>
      <c r="AU520" s="88"/>
      <c r="AV520" s="88"/>
      <c r="AW520" s="88"/>
      <c r="AX520" s="88"/>
    </row>
    <row r="521" spans="1:50" ht="13.15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  <c r="AA521" s="88"/>
      <c r="AB521" s="88"/>
      <c r="AC521" s="88"/>
      <c r="AD521" s="88"/>
      <c r="AE521" s="88"/>
      <c r="AF521" s="88"/>
      <c r="AG521" s="88"/>
      <c r="AH521" s="88"/>
      <c r="AI521" s="88"/>
      <c r="AJ521" s="88"/>
      <c r="AK521" s="88"/>
      <c r="AL521" s="88"/>
      <c r="AM521" s="88"/>
      <c r="AN521" s="88"/>
      <c r="AO521" s="88"/>
      <c r="AP521" s="88"/>
      <c r="AQ521" s="88"/>
      <c r="AR521" s="88"/>
      <c r="AS521" s="88"/>
      <c r="AT521" s="88"/>
      <c r="AU521" s="88"/>
      <c r="AV521" s="88"/>
      <c r="AW521" s="88"/>
      <c r="AX521" s="88"/>
    </row>
    <row r="522" spans="1:50" ht="13.15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  <c r="AA522" s="88"/>
      <c r="AB522" s="88"/>
      <c r="AC522" s="88"/>
      <c r="AD522" s="88"/>
      <c r="AE522" s="88"/>
      <c r="AF522" s="88"/>
      <c r="AG522" s="88"/>
      <c r="AH522" s="88"/>
      <c r="AI522" s="88"/>
      <c r="AJ522" s="88"/>
      <c r="AK522" s="88"/>
      <c r="AL522" s="88"/>
      <c r="AM522" s="88"/>
      <c r="AN522" s="88"/>
      <c r="AO522" s="88"/>
      <c r="AP522" s="88"/>
      <c r="AQ522" s="88"/>
      <c r="AR522" s="88"/>
      <c r="AS522" s="88"/>
      <c r="AT522" s="88"/>
      <c r="AU522" s="88"/>
      <c r="AV522" s="88"/>
      <c r="AW522" s="88"/>
      <c r="AX522" s="88"/>
    </row>
    <row r="523" spans="1:50" ht="13.15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  <c r="AA523" s="88"/>
      <c r="AB523" s="88"/>
      <c r="AC523" s="88"/>
      <c r="AD523" s="88"/>
      <c r="AE523" s="88"/>
      <c r="AF523" s="88"/>
      <c r="AG523" s="88"/>
      <c r="AH523" s="88"/>
      <c r="AI523" s="88"/>
      <c r="AJ523" s="88"/>
      <c r="AK523" s="88"/>
      <c r="AL523" s="88"/>
      <c r="AM523" s="88"/>
      <c r="AN523" s="88"/>
      <c r="AO523" s="88"/>
      <c r="AP523" s="88"/>
      <c r="AQ523" s="88"/>
      <c r="AR523" s="88"/>
      <c r="AS523" s="88"/>
      <c r="AT523" s="88"/>
      <c r="AU523" s="88"/>
      <c r="AV523" s="88"/>
      <c r="AW523" s="88"/>
      <c r="AX523" s="88"/>
    </row>
    <row r="524" spans="1:50" ht="13.15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  <c r="AA524" s="88"/>
      <c r="AB524" s="88"/>
      <c r="AC524" s="88"/>
      <c r="AD524" s="88"/>
      <c r="AE524" s="88"/>
      <c r="AF524" s="88"/>
      <c r="AG524" s="88"/>
      <c r="AH524" s="88"/>
      <c r="AI524" s="88"/>
      <c r="AJ524" s="88"/>
      <c r="AK524" s="88"/>
      <c r="AL524" s="88"/>
      <c r="AM524" s="88"/>
      <c r="AN524" s="88"/>
      <c r="AO524" s="88"/>
      <c r="AP524" s="88"/>
      <c r="AQ524" s="88"/>
      <c r="AR524" s="88"/>
      <c r="AS524" s="88"/>
      <c r="AT524" s="88"/>
      <c r="AU524" s="88"/>
      <c r="AV524" s="88"/>
      <c r="AW524" s="88"/>
      <c r="AX524" s="88"/>
    </row>
    <row r="525" spans="1:50" ht="13.15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  <c r="AA525" s="88"/>
      <c r="AB525" s="88"/>
      <c r="AC525" s="88"/>
      <c r="AD525" s="88"/>
      <c r="AE525" s="88"/>
      <c r="AF525" s="88"/>
      <c r="AG525" s="88"/>
      <c r="AH525" s="88"/>
      <c r="AI525" s="88"/>
      <c r="AJ525" s="88"/>
      <c r="AK525" s="88"/>
      <c r="AL525" s="88"/>
      <c r="AM525" s="88"/>
      <c r="AN525" s="88"/>
      <c r="AO525" s="88"/>
      <c r="AP525" s="88"/>
      <c r="AQ525" s="88"/>
      <c r="AR525" s="88"/>
      <c r="AS525" s="88"/>
      <c r="AT525" s="88"/>
      <c r="AU525" s="88"/>
      <c r="AV525" s="88"/>
      <c r="AW525" s="88"/>
      <c r="AX525" s="88"/>
    </row>
    <row r="526" spans="1:50" ht="13.15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  <c r="AA526" s="88"/>
      <c r="AB526" s="88"/>
      <c r="AC526" s="88"/>
      <c r="AD526" s="88"/>
      <c r="AE526" s="88"/>
      <c r="AF526" s="88"/>
      <c r="AG526" s="88"/>
      <c r="AH526" s="88"/>
      <c r="AI526" s="88"/>
      <c r="AJ526" s="88"/>
      <c r="AK526" s="88"/>
      <c r="AL526" s="88"/>
      <c r="AM526" s="88"/>
      <c r="AN526" s="88"/>
      <c r="AO526" s="88"/>
      <c r="AP526" s="88"/>
      <c r="AQ526" s="88"/>
      <c r="AR526" s="88"/>
      <c r="AS526" s="88"/>
      <c r="AT526" s="88"/>
      <c r="AU526" s="88"/>
      <c r="AV526" s="88"/>
      <c r="AW526" s="88"/>
      <c r="AX526" s="88"/>
    </row>
    <row r="527" spans="1:50" ht="13.15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  <c r="AA527" s="88"/>
      <c r="AB527" s="88"/>
      <c r="AC527" s="88"/>
      <c r="AD527" s="88"/>
      <c r="AE527" s="88"/>
      <c r="AF527" s="88"/>
      <c r="AG527" s="88"/>
      <c r="AH527" s="88"/>
      <c r="AI527" s="88"/>
      <c r="AJ527" s="88"/>
      <c r="AK527" s="88"/>
      <c r="AL527" s="88"/>
      <c r="AM527" s="88"/>
      <c r="AN527" s="88"/>
      <c r="AO527" s="88"/>
      <c r="AP527" s="88"/>
      <c r="AQ527" s="88"/>
      <c r="AR527" s="88"/>
      <c r="AS527" s="88"/>
      <c r="AT527" s="88"/>
      <c r="AU527" s="88"/>
      <c r="AV527" s="88"/>
      <c r="AW527" s="88"/>
      <c r="AX527" s="88"/>
    </row>
    <row r="528" spans="1:50" ht="13.15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  <c r="AA528" s="88"/>
      <c r="AB528" s="88"/>
      <c r="AC528" s="88"/>
      <c r="AD528" s="88"/>
      <c r="AE528" s="88"/>
      <c r="AF528" s="88"/>
      <c r="AG528" s="88"/>
      <c r="AH528" s="88"/>
      <c r="AI528" s="88"/>
      <c r="AJ528" s="88"/>
      <c r="AK528" s="88"/>
      <c r="AL528" s="88"/>
      <c r="AM528" s="88"/>
      <c r="AN528" s="88"/>
      <c r="AO528" s="88"/>
      <c r="AP528" s="88"/>
      <c r="AQ528" s="88"/>
      <c r="AR528" s="88"/>
      <c r="AS528" s="88"/>
      <c r="AT528" s="88"/>
      <c r="AU528" s="88"/>
      <c r="AV528" s="88"/>
      <c r="AW528" s="88"/>
      <c r="AX528" s="88"/>
    </row>
    <row r="529" spans="1:50" ht="13.15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  <c r="AA529" s="88"/>
      <c r="AB529" s="88"/>
      <c r="AC529" s="88"/>
      <c r="AD529" s="88"/>
      <c r="AE529" s="88"/>
      <c r="AF529" s="88"/>
      <c r="AG529" s="88"/>
      <c r="AH529" s="88"/>
      <c r="AI529" s="88"/>
      <c r="AJ529" s="88"/>
      <c r="AK529" s="88"/>
      <c r="AL529" s="88"/>
      <c r="AM529" s="88"/>
      <c r="AN529" s="88"/>
      <c r="AO529" s="88"/>
      <c r="AP529" s="88"/>
      <c r="AQ529" s="88"/>
      <c r="AR529" s="88"/>
      <c r="AS529" s="88"/>
      <c r="AT529" s="88"/>
      <c r="AU529" s="88"/>
      <c r="AV529" s="88"/>
      <c r="AW529" s="88"/>
      <c r="AX529" s="88"/>
    </row>
    <row r="530" spans="1:50" ht="13.15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  <c r="AA530" s="88"/>
      <c r="AB530" s="88"/>
      <c r="AC530" s="88"/>
      <c r="AD530" s="88"/>
      <c r="AE530" s="88"/>
      <c r="AF530" s="88"/>
      <c r="AG530" s="88"/>
      <c r="AH530" s="88"/>
      <c r="AI530" s="88"/>
      <c r="AJ530" s="88"/>
      <c r="AK530" s="88"/>
      <c r="AL530" s="88"/>
      <c r="AM530" s="88"/>
      <c r="AN530" s="88"/>
      <c r="AO530" s="88"/>
      <c r="AP530" s="88"/>
      <c r="AQ530" s="88"/>
      <c r="AR530" s="88"/>
      <c r="AS530" s="88"/>
      <c r="AT530" s="88"/>
      <c r="AU530" s="88"/>
      <c r="AV530" s="88"/>
      <c r="AW530" s="88"/>
      <c r="AX530" s="88"/>
    </row>
    <row r="531" spans="1:50" ht="13.15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  <c r="AA531" s="88"/>
      <c r="AB531" s="88"/>
      <c r="AC531" s="88"/>
      <c r="AD531" s="88"/>
      <c r="AE531" s="88"/>
      <c r="AF531" s="88"/>
      <c r="AG531" s="88"/>
      <c r="AH531" s="88"/>
      <c r="AI531" s="88"/>
      <c r="AJ531" s="88"/>
      <c r="AK531" s="88"/>
      <c r="AL531" s="88"/>
      <c r="AM531" s="88"/>
      <c r="AN531" s="88"/>
      <c r="AO531" s="88"/>
      <c r="AP531" s="88"/>
      <c r="AQ531" s="88"/>
      <c r="AR531" s="88"/>
      <c r="AS531" s="88"/>
      <c r="AT531" s="88"/>
      <c r="AU531" s="88"/>
      <c r="AV531" s="88"/>
      <c r="AW531" s="88"/>
      <c r="AX531" s="88"/>
    </row>
    <row r="532" spans="1:50" ht="13.15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  <c r="AA532" s="88"/>
      <c r="AB532" s="88"/>
      <c r="AC532" s="88"/>
      <c r="AD532" s="88"/>
      <c r="AE532" s="88"/>
      <c r="AF532" s="88"/>
      <c r="AG532" s="88"/>
      <c r="AH532" s="88"/>
      <c r="AI532" s="88"/>
      <c r="AJ532" s="88"/>
      <c r="AK532" s="88"/>
      <c r="AL532" s="88"/>
      <c r="AM532" s="88"/>
      <c r="AN532" s="88"/>
      <c r="AO532" s="88"/>
      <c r="AP532" s="88"/>
      <c r="AQ532" s="88"/>
      <c r="AR532" s="88"/>
      <c r="AS532" s="88"/>
      <c r="AT532" s="88"/>
      <c r="AU532" s="88"/>
      <c r="AV532" s="88"/>
      <c r="AW532" s="88"/>
      <c r="AX532" s="88"/>
    </row>
    <row r="533" spans="1:50" ht="13.15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  <c r="AA533" s="88"/>
      <c r="AB533" s="88"/>
      <c r="AC533" s="88"/>
      <c r="AD533" s="88"/>
      <c r="AE533" s="88"/>
      <c r="AF533" s="88"/>
      <c r="AG533" s="88"/>
      <c r="AH533" s="88"/>
      <c r="AI533" s="88"/>
      <c r="AJ533" s="88"/>
      <c r="AK533" s="88"/>
      <c r="AL533" s="88"/>
      <c r="AM533" s="88"/>
      <c r="AN533" s="88"/>
      <c r="AO533" s="88"/>
      <c r="AP533" s="88"/>
      <c r="AQ533" s="88"/>
      <c r="AR533" s="88"/>
      <c r="AS533" s="88"/>
      <c r="AT533" s="88"/>
      <c r="AU533" s="88"/>
      <c r="AV533" s="88"/>
      <c r="AW533" s="88"/>
      <c r="AX533" s="88"/>
    </row>
    <row r="534" spans="1:50" ht="13.15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  <c r="AA534" s="88"/>
      <c r="AB534" s="88"/>
      <c r="AC534" s="88"/>
      <c r="AD534" s="88"/>
      <c r="AE534" s="88"/>
      <c r="AF534" s="88"/>
      <c r="AG534" s="88"/>
      <c r="AH534" s="88"/>
      <c r="AI534" s="88"/>
      <c r="AJ534" s="88"/>
      <c r="AK534" s="88"/>
      <c r="AL534" s="88"/>
      <c r="AM534" s="88"/>
      <c r="AN534" s="88"/>
      <c r="AO534" s="88"/>
      <c r="AP534" s="88"/>
      <c r="AQ534" s="88"/>
      <c r="AR534" s="88"/>
      <c r="AS534" s="88"/>
      <c r="AT534" s="88"/>
      <c r="AU534" s="88"/>
      <c r="AV534" s="88"/>
      <c r="AW534" s="88"/>
      <c r="AX534" s="88"/>
    </row>
    <row r="535" spans="1:50" ht="13.15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  <c r="AA535" s="88"/>
      <c r="AB535" s="88"/>
      <c r="AC535" s="88"/>
      <c r="AD535" s="88"/>
      <c r="AE535" s="88"/>
      <c r="AF535" s="88"/>
      <c r="AG535" s="88"/>
      <c r="AH535" s="88"/>
      <c r="AI535" s="88"/>
      <c r="AJ535" s="88"/>
      <c r="AK535" s="88"/>
      <c r="AL535" s="88"/>
      <c r="AM535" s="88"/>
      <c r="AN535" s="88"/>
      <c r="AO535" s="88"/>
      <c r="AP535" s="88"/>
      <c r="AQ535" s="88"/>
      <c r="AR535" s="88"/>
      <c r="AS535" s="88"/>
      <c r="AT535" s="88"/>
      <c r="AU535" s="88"/>
      <c r="AV535" s="88"/>
      <c r="AW535" s="88"/>
      <c r="AX535" s="88"/>
    </row>
    <row r="536" spans="1:50" ht="13.15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  <c r="AA536" s="88"/>
      <c r="AB536" s="88"/>
      <c r="AC536" s="88"/>
      <c r="AD536" s="88"/>
      <c r="AE536" s="88"/>
      <c r="AF536" s="88"/>
      <c r="AG536" s="88"/>
      <c r="AH536" s="88"/>
      <c r="AI536" s="88"/>
      <c r="AJ536" s="88"/>
      <c r="AK536" s="88"/>
      <c r="AL536" s="88"/>
      <c r="AM536" s="88"/>
      <c r="AN536" s="88"/>
      <c r="AO536" s="88"/>
      <c r="AP536" s="88"/>
      <c r="AQ536" s="88"/>
      <c r="AR536" s="88"/>
      <c r="AS536" s="88"/>
      <c r="AT536" s="88"/>
      <c r="AU536" s="88"/>
      <c r="AV536" s="88"/>
      <c r="AW536" s="88"/>
      <c r="AX536" s="88"/>
    </row>
    <row r="537" spans="1:50" ht="13.15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  <c r="AA537" s="88"/>
      <c r="AB537" s="88"/>
      <c r="AC537" s="88"/>
      <c r="AD537" s="88"/>
      <c r="AE537" s="88"/>
      <c r="AF537" s="88"/>
      <c r="AG537" s="88"/>
      <c r="AH537" s="88"/>
      <c r="AI537" s="88"/>
      <c r="AJ537" s="88"/>
      <c r="AK537" s="88"/>
      <c r="AL537" s="88"/>
      <c r="AM537" s="88"/>
      <c r="AN537" s="88"/>
      <c r="AO537" s="88"/>
      <c r="AP537" s="88"/>
      <c r="AQ537" s="88"/>
      <c r="AR537" s="88"/>
      <c r="AS537" s="88"/>
      <c r="AT537" s="88"/>
      <c r="AU537" s="88"/>
      <c r="AV537" s="88"/>
      <c r="AW537" s="88"/>
      <c r="AX537" s="88"/>
    </row>
    <row r="538" spans="1:50" ht="13.15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  <c r="AA538" s="88"/>
      <c r="AB538" s="88"/>
      <c r="AC538" s="88"/>
      <c r="AD538" s="88"/>
      <c r="AE538" s="88"/>
      <c r="AF538" s="88"/>
      <c r="AG538" s="88"/>
      <c r="AH538" s="88"/>
      <c r="AI538" s="88"/>
      <c r="AJ538" s="88"/>
      <c r="AK538" s="88"/>
      <c r="AL538" s="88"/>
      <c r="AM538" s="88"/>
      <c r="AN538" s="88"/>
      <c r="AO538" s="88"/>
      <c r="AP538" s="88"/>
      <c r="AQ538" s="88"/>
      <c r="AR538" s="88"/>
      <c r="AS538" s="88"/>
      <c r="AT538" s="88"/>
      <c r="AU538" s="88"/>
      <c r="AV538" s="88"/>
      <c r="AW538" s="88"/>
      <c r="AX538" s="88"/>
    </row>
    <row r="539" spans="1:50" ht="13.15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  <c r="AA539" s="88"/>
      <c r="AB539" s="88"/>
      <c r="AC539" s="88"/>
      <c r="AD539" s="88"/>
      <c r="AE539" s="88"/>
      <c r="AF539" s="88"/>
      <c r="AG539" s="88"/>
      <c r="AH539" s="88"/>
      <c r="AI539" s="88"/>
      <c r="AJ539" s="88"/>
      <c r="AK539" s="88"/>
      <c r="AL539" s="88"/>
      <c r="AM539" s="88"/>
      <c r="AN539" s="88"/>
      <c r="AO539" s="88"/>
      <c r="AP539" s="88"/>
      <c r="AQ539" s="88"/>
      <c r="AR539" s="88"/>
      <c r="AS539" s="88"/>
      <c r="AT539" s="88"/>
      <c r="AU539" s="88"/>
      <c r="AV539" s="88"/>
      <c r="AW539" s="88"/>
      <c r="AX539" s="88"/>
    </row>
    <row r="540" spans="1:50" ht="13.15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  <c r="AA540" s="88"/>
      <c r="AB540" s="88"/>
      <c r="AC540" s="88"/>
      <c r="AD540" s="88"/>
      <c r="AE540" s="88"/>
      <c r="AF540" s="88"/>
      <c r="AG540" s="88"/>
      <c r="AH540" s="88"/>
      <c r="AI540" s="88"/>
      <c r="AJ540" s="88"/>
      <c r="AK540" s="88"/>
      <c r="AL540" s="88"/>
      <c r="AM540" s="88"/>
      <c r="AN540" s="88"/>
      <c r="AO540" s="88"/>
      <c r="AP540" s="88"/>
      <c r="AQ540" s="88"/>
      <c r="AR540" s="88"/>
      <c r="AS540" s="88"/>
      <c r="AT540" s="88"/>
      <c r="AU540" s="88"/>
      <c r="AV540" s="88"/>
      <c r="AW540" s="88"/>
      <c r="AX540" s="88"/>
    </row>
    <row r="541" spans="1:50" ht="13.15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  <c r="AA541" s="88"/>
      <c r="AB541" s="88"/>
      <c r="AC541" s="88"/>
      <c r="AD541" s="88"/>
      <c r="AE541" s="88"/>
      <c r="AF541" s="88"/>
      <c r="AG541" s="88"/>
      <c r="AH541" s="88"/>
      <c r="AI541" s="88"/>
      <c r="AJ541" s="88"/>
      <c r="AK541" s="88"/>
      <c r="AL541" s="88"/>
      <c r="AM541" s="88"/>
      <c r="AN541" s="88"/>
      <c r="AO541" s="88"/>
      <c r="AP541" s="88"/>
      <c r="AQ541" s="88"/>
      <c r="AR541" s="88"/>
      <c r="AS541" s="88"/>
      <c r="AT541" s="88"/>
      <c r="AU541" s="88"/>
      <c r="AV541" s="88"/>
      <c r="AW541" s="88"/>
      <c r="AX541" s="88"/>
    </row>
    <row r="542" spans="1:50" ht="13.15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  <c r="AA542" s="88"/>
      <c r="AB542" s="88"/>
      <c r="AC542" s="88"/>
      <c r="AD542" s="88"/>
      <c r="AE542" s="88"/>
      <c r="AF542" s="88"/>
      <c r="AG542" s="88"/>
      <c r="AH542" s="88"/>
      <c r="AI542" s="88"/>
      <c r="AJ542" s="88"/>
      <c r="AK542" s="88"/>
      <c r="AL542" s="88"/>
      <c r="AM542" s="88"/>
      <c r="AN542" s="88"/>
      <c r="AO542" s="88"/>
      <c r="AP542" s="88"/>
      <c r="AQ542" s="88"/>
      <c r="AR542" s="88"/>
      <c r="AS542" s="88"/>
      <c r="AT542" s="88"/>
      <c r="AU542" s="88"/>
      <c r="AV542" s="88"/>
      <c r="AW542" s="88"/>
      <c r="AX542" s="88"/>
    </row>
    <row r="543" spans="1:50" ht="13.15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  <c r="AA543" s="88"/>
      <c r="AB543" s="88"/>
      <c r="AC543" s="88"/>
      <c r="AD543" s="88"/>
      <c r="AE543" s="88"/>
      <c r="AF543" s="88"/>
      <c r="AG543" s="88"/>
      <c r="AH543" s="88"/>
      <c r="AI543" s="88"/>
      <c r="AJ543" s="88"/>
      <c r="AK543" s="88"/>
      <c r="AL543" s="88"/>
      <c r="AM543" s="88"/>
      <c r="AN543" s="88"/>
      <c r="AO543" s="88"/>
      <c r="AP543" s="88"/>
      <c r="AQ543" s="88"/>
      <c r="AR543" s="88"/>
      <c r="AS543" s="88"/>
      <c r="AT543" s="88"/>
      <c r="AU543" s="88"/>
      <c r="AV543" s="88"/>
      <c r="AW543" s="88"/>
      <c r="AX543" s="88"/>
    </row>
    <row r="544" spans="1:50" ht="13.15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  <c r="AA544" s="88"/>
      <c r="AB544" s="88"/>
      <c r="AC544" s="88"/>
      <c r="AD544" s="88"/>
      <c r="AE544" s="88"/>
      <c r="AF544" s="88"/>
      <c r="AG544" s="88"/>
      <c r="AH544" s="88"/>
      <c r="AI544" s="88"/>
      <c r="AJ544" s="88"/>
      <c r="AK544" s="88"/>
      <c r="AL544" s="88"/>
      <c r="AM544" s="88"/>
      <c r="AN544" s="88"/>
      <c r="AO544" s="88"/>
      <c r="AP544" s="88"/>
      <c r="AQ544" s="88"/>
      <c r="AR544" s="88"/>
      <c r="AS544" s="88"/>
      <c r="AT544" s="88"/>
      <c r="AU544" s="88"/>
      <c r="AV544" s="88"/>
      <c r="AW544" s="88"/>
      <c r="AX544" s="88"/>
    </row>
    <row r="545" spans="1:50" ht="13.15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  <c r="AA545" s="88"/>
      <c r="AB545" s="88"/>
      <c r="AC545" s="88"/>
      <c r="AD545" s="88"/>
      <c r="AE545" s="88"/>
      <c r="AF545" s="88"/>
      <c r="AG545" s="88"/>
      <c r="AH545" s="88"/>
      <c r="AI545" s="88"/>
      <c r="AJ545" s="88"/>
      <c r="AK545" s="88"/>
      <c r="AL545" s="88"/>
      <c r="AM545" s="88"/>
      <c r="AN545" s="88"/>
      <c r="AO545" s="88"/>
      <c r="AP545" s="88"/>
      <c r="AQ545" s="88"/>
      <c r="AR545" s="88"/>
      <c r="AS545" s="88"/>
      <c r="AT545" s="88"/>
      <c r="AU545" s="88"/>
      <c r="AV545" s="88"/>
      <c r="AW545" s="88"/>
      <c r="AX545" s="88"/>
    </row>
    <row r="546" spans="1:50" ht="13.15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  <c r="AA546" s="88"/>
      <c r="AB546" s="88"/>
      <c r="AC546" s="88"/>
      <c r="AD546" s="88"/>
      <c r="AE546" s="88"/>
      <c r="AF546" s="88"/>
      <c r="AG546" s="88"/>
      <c r="AH546" s="88"/>
      <c r="AI546" s="88"/>
      <c r="AJ546" s="88"/>
      <c r="AK546" s="88"/>
      <c r="AL546" s="88"/>
      <c r="AM546" s="88"/>
      <c r="AN546" s="88"/>
      <c r="AO546" s="88"/>
      <c r="AP546" s="88"/>
      <c r="AQ546" s="88"/>
      <c r="AR546" s="88"/>
      <c r="AS546" s="88"/>
      <c r="AT546" s="88"/>
      <c r="AU546" s="88"/>
      <c r="AV546" s="88"/>
      <c r="AW546" s="88"/>
      <c r="AX546" s="88"/>
    </row>
    <row r="547" spans="1:50" ht="13.15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  <c r="AA547" s="88"/>
      <c r="AB547" s="88"/>
      <c r="AC547" s="88"/>
      <c r="AD547" s="88"/>
      <c r="AE547" s="88"/>
      <c r="AF547" s="88"/>
      <c r="AG547" s="88"/>
      <c r="AH547" s="88"/>
      <c r="AI547" s="88"/>
      <c r="AJ547" s="88"/>
      <c r="AK547" s="88"/>
      <c r="AL547" s="88"/>
      <c r="AM547" s="88"/>
      <c r="AN547" s="88"/>
      <c r="AO547" s="88"/>
      <c r="AP547" s="88"/>
      <c r="AQ547" s="88"/>
      <c r="AR547" s="88"/>
      <c r="AS547" s="88"/>
      <c r="AT547" s="88"/>
      <c r="AU547" s="88"/>
      <c r="AV547" s="88"/>
      <c r="AW547" s="88"/>
      <c r="AX547" s="88"/>
    </row>
    <row r="548" spans="1:50" ht="13.15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  <c r="AA548" s="88"/>
      <c r="AB548" s="88"/>
      <c r="AC548" s="88"/>
      <c r="AD548" s="88"/>
      <c r="AE548" s="88"/>
      <c r="AF548" s="88"/>
      <c r="AG548" s="88"/>
      <c r="AH548" s="88"/>
      <c r="AI548" s="88"/>
      <c r="AJ548" s="88"/>
      <c r="AK548" s="88"/>
      <c r="AL548" s="88"/>
      <c r="AM548" s="88"/>
      <c r="AN548" s="88"/>
      <c r="AO548" s="88"/>
      <c r="AP548" s="88"/>
      <c r="AQ548" s="88"/>
      <c r="AR548" s="88"/>
      <c r="AS548" s="88"/>
      <c r="AT548" s="88"/>
      <c r="AU548" s="88"/>
      <c r="AV548" s="88"/>
      <c r="AW548" s="88"/>
      <c r="AX548" s="88"/>
    </row>
    <row r="549" spans="1:50" ht="13.15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  <c r="AA549" s="88"/>
      <c r="AB549" s="88"/>
      <c r="AC549" s="88"/>
      <c r="AD549" s="88"/>
      <c r="AE549" s="88"/>
      <c r="AF549" s="88"/>
      <c r="AG549" s="88"/>
      <c r="AH549" s="88"/>
      <c r="AI549" s="88"/>
      <c r="AJ549" s="88"/>
      <c r="AK549" s="88"/>
      <c r="AL549" s="88"/>
      <c r="AM549" s="88"/>
      <c r="AN549" s="88"/>
      <c r="AO549" s="88"/>
      <c r="AP549" s="88"/>
      <c r="AQ549" s="88"/>
      <c r="AR549" s="88"/>
      <c r="AS549" s="88"/>
      <c r="AT549" s="88"/>
      <c r="AU549" s="88"/>
      <c r="AV549" s="88"/>
      <c r="AW549" s="88"/>
      <c r="AX549" s="88"/>
    </row>
    <row r="550" spans="1:50" ht="13.15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  <c r="AA550" s="88"/>
      <c r="AB550" s="88"/>
      <c r="AC550" s="88"/>
      <c r="AD550" s="88"/>
      <c r="AE550" s="88"/>
      <c r="AF550" s="88"/>
      <c r="AG550" s="88"/>
      <c r="AH550" s="88"/>
      <c r="AI550" s="88"/>
      <c r="AJ550" s="88"/>
      <c r="AK550" s="88"/>
      <c r="AL550" s="88"/>
      <c r="AM550" s="88"/>
      <c r="AN550" s="88"/>
      <c r="AO550" s="88"/>
      <c r="AP550" s="88"/>
      <c r="AQ550" s="88"/>
      <c r="AR550" s="88"/>
      <c r="AS550" s="88"/>
      <c r="AT550" s="88"/>
      <c r="AU550" s="88"/>
      <c r="AV550" s="88"/>
      <c r="AW550" s="88"/>
      <c r="AX550" s="88"/>
    </row>
    <row r="551" spans="1:50" ht="13.15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  <c r="AA551" s="88"/>
      <c r="AB551" s="88"/>
      <c r="AC551" s="88"/>
      <c r="AD551" s="88"/>
      <c r="AE551" s="88"/>
      <c r="AF551" s="88"/>
      <c r="AG551" s="88"/>
      <c r="AH551" s="88"/>
      <c r="AI551" s="88"/>
      <c r="AJ551" s="88"/>
      <c r="AK551" s="88"/>
      <c r="AL551" s="88"/>
      <c r="AM551" s="88"/>
      <c r="AN551" s="88"/>
      <c r="AO551" s="88"/>
      <c r="AP551" s="88"/>
      <c r="AQ551" s="88"/>
      <c r="AR551" s="88"/>
      <c r="AS551" s="88"/>
      <c r="AT551" s="88"/>
      <c r="AU551" s="88"/>
      <c r="AV551" s="88"/>
      <c r="AW551" s="88"/>
      <c r="AX551" s="88"/>
    </row>
    <row r="552" spans="1:50" ht="13.15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  <c r="AA552" s="88"/>
      <c r="AB552" s="88"/>
      <c r="AC552" s="88"/>
      <c r="AD552" s="88"/>
      <c r="AE552" s="88"/>
      <c r="AF552" s="88"/>
      <c r="AG552" s="88"/>
      <c r="AH552" s="88"/>
      <c r="AI552" s="88"/>
      <c r="AJ552" s="88"/>
      <c r="AK552" s="88"/>
      <c r="AL552" s="88"/>
      <c r="AM552" s="88"/>
      <c r="AN552" s="88"/>
      <c r="AO552" s="88"/>
      <c r="AP552" s="88"/>
      <c r="AQ552" s="88"/>
      <c r="AR552" s="88"/>
      <c r="AS552" s="88"/>
      <c r="AT552" s="88"/>
      <c r="AU552" s="88"/>
      <c r="AV552" s="88"/>
      <c r="AW552" s="88"/>
      <c r="AX552" s="88"/>
    </row>
    <row r="553" spans="1:50" ht="13.15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  <c r="AA553" s="88"/>
      <c r="AB553" s="88"/>
      <c r="AC553" s="88"/>
      <c r="AD553" s="88"/>
      <c r="AE553" s="88"/>
      <c r="AF553" s="88"/>
      <c r="AG553" s="88"/>
      <c r="AH553" s="88"/>
      <c r="AI553" s="88"/>
      <c r="AJ553" s="88"/>
      <c r="AK553" s="88"/>
      <c r="AL553" s="88"/>
      <c r="AM553" s="88"/>
      <c r="AN553" s="88"/>
      <c r="AO553" s="88"/>
      <c r="AP553" s="88"/>
      <c r="AQ553" s="88"/>
      <c r="AR553" s="88"/>
      <c r="AS553" s="88"/>
      <c r="AT553" s="88"/>
      <c r="AU553" s="88"/>
      <c r="AV553" s="88"/>
      <c r="AW553" s="88"/>
      <c r="AX553" s="88"/>
    </row>
    <row r="554" spans="1:50" ht="13.15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  <c r="AA554" s="88"/>
      <c r="AB554" s="88"/>
      <c r="AC554" s="88"/>
      <c r="AD554" s="88"/>
      <c r="AE554" s="88"/>
      <c r="AF554" s="88"/>
      <c r="AG554" s="88"/>
      <c r="AH554" s="88"/>
      <c r="AI554" s="88"/>
      <c r="AJ554" s="88"/>
      <c r="AK554" s="88"/>
      <c r="AL554" s="88"/>
      <c r="AM554" s="88"/>
      <c r="AN554" s="88"/>
      <c r="AO554" s="88"/>
      <c r="AP554" s="88"/>
      <c r="AQ554" s="88"/>
      <c r="AR554" s="88"/>
      <c r="AS554" s="88"/>
      <c r="AT554" s="88"/>
      <c r="AU554" s="88"/>
      <c r="AV554" s="88"/>
      <c r="AW554" s="88"/>
      <c r="AX554" s="88"/>
    </row>
    <row r="555" spans="1:50" ht="13.15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  <c r="AA555" s="88"/>
      <c r="AB555" s="88"/>
      <c r="AC555" s="88"/>
      <c r="AD555" s="88"/>
      <c r="AE555" s="88"/>
      <c r="AF555" s="88"/>
      <c r="AG555" s="88"/>
      <c r="AH555" s="88"/>
      <c r="AI555" s="88"/>
      <c r="AJ555" s="88"/>
      <c r="AK555" s="88"/>
      <c r="AL555" s="88"/>
      <c r="AM555" s="88"/>
      <c r="AN555" s="88"/>
      <c r="AO555" s="88"/>
      <c r="AP555" s="88"/>
      <c r="AQ555" s="88"/>
      <c r="AR555" s="88"/>
      <c r="AS555" s="88"/>
      <c r="AT555" s="88"/>
      <c r="AU555" s="88"/>
      <c r="AV555" s="88"/>
      <c r="AW555" s="88"/>
      <c r="AX555" s="88"/>
    </row>
    <row r="556" spans="1:50" ht="13.15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  <c r="AA556" s="88"/>
      <c r="AB556" s="88"/>
      <c r="AC556" s="88"/>
      <c r="AD556" s="88"/>
      <c r="AE556" s="88"/>
      <c r="AF556" s="88"/>
      <c r="AG556" s="88"/>
      <c r="AH556" s="88"/>
      <c r="AI556" s="88"/>
      <c r="AJ556" s="88"/>
      <c r="AK556" s="88"/>
      <c r="AL556" s="88"/>
      <c r="AM556" s="88"/>
      <c r="AN556" s="88"/>
      <c r="AO556" s="88"/>
      <c r="AP556" s="88"/>
      <c r="AQ556" s="88"/>
      <c r="AR556" s="88"/>
      <c r="AS556" s="88"/>
      <c r="AT556" s="88"/>
      <c r="AU556" s="88"/>
      <c r="AV556" s="88"/>
      <c r="AW556" s="88"/>
      <c r="AX556" s="88"/>
    </row>
    <row r="557" spans="1:50" ht="13.15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  <c r="AA557" s="88"/>
      <c r="AB557" s="88"/>
      <c r="AC557" s="88"/>
      <c r="AD557" s="88"/>
      <c r="AE557" s="88"/>
      <c r="AF557" s="88"/>
      <c r="AG557" s="88"/>
      <c r="AH557" s="88"/>
      <c r="AI557" s="88"/>
      <c r="AJ557" s="88"/>
      <c r="AK557" s="88"/>
      <c r="AL557" s="88"/>
      <c r="AM557" s="88"/>
      <c r="AN557" s="88"/>
      <c r="AO557" s="88"/>
      <c r="AP557" s="88"/>
      <c r="AQ557" s="88"/>
      <c r="AR557" s="88"/>
      <c r="AS557" s="88"/>
      <c r="AT557" s="88"/>
      <c r="AU557" s="88"/>
      <c r="AV557" s="88"/>
      <c r="AW557" s="88"/>
      <c r="AX557" s="88"/>
    </row>
    <row r="558" spans="1:50" ht="13.15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  <c r="AA558" s="88"/>
      <c r="AB558" s="88"/>
      <c r="AC558" s="88"/>
      <c r="AD558" s="88"/>
      <c r="AE558" s="88"/>
      <c r="AF558" s="88"/>
      <c r="AG558" s="88"/>
      <c r="AH558" s="88"/>
      <c r="AI558" s="88"/>
      <c r="AJ558" s="88"/>
      <c r="AK558" s="88"/>
      <c r="AL558" s="88"/>
      <c r="AM558" s="88"/>
      <c r="AN558" s="88"/>
      <c r="AO558" s="88"/>
      <c r="AP558" s="88"/>
      <c r="AQ558" s="88"/>
      <c r="AR558" s="88"/>
      <c r="AS558" s="88"/>
      <c r="AT558" s="88"/>
      <c r="AU558" s="88"/>
      <c r="AV558" s="88"/>
      <c r="AW558" s="88"/>
      <c r="AX558" s="88"/>
    </row>
    <row r="559" spans="1:50" ht="13.15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  <c r="AA559" s="88"/>
      <c r="AB559" s="88"/>
      <c r="AC559" s="88"/>
      <c r="AD559" s="88"/>
      <c r="AE559" s="88"/>
      <c r="AF559" s="88"/>
      <c r="AG559" s="88"/>
      <c r="AH559" s="88"/>
      <c r="AI559" s="88"/>
      <c r="AJ559" s="88"/>
      <c r="AK559" s="88"/>
      <c r="AL559" s="88"/>
      <c r="AM559" s="88"/>
      <c r="AN559" s="88"/>
      <c r="AO559" s="88"/>
      <c r="AP559" s="88"/>
      <c r="AQ559" s="88"/>
      <c r="AR559" s="88"/>
      <c r="AS559" s="88"/>
      <c r="AT559" s="88"/>
      <c r="AU559" s="88"/>
      <c r="AV559" s="88"/>
      <c r="AW559" s="88"/>
      <c r="AX559" s="88"/>
    </row>
    <row r="560" spans="1:50" ht="13.15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  <c r="AA560" s="88"/>
      <c r="AB560" s="88"/>
      <c r="AC560" s="88"/>
      <c r="AD560" s="88"/>
      <c r="AE560" s="88"/>
      <c r="AF560" s="88"/>
      <c r="AG560" s="88"/>
      <c r="AH560" s="88"/>
      <c r="AI560" s="88"/>
      <c r="AJ560" s="88"/>
      <c r="AK560" s="88"/>
      <c r="AL560" s="88"/>
      <c r="AM560" s="88"/>
      <c r="AN560" s="88"/>
      <c r="AO560" s="88"/>
      <c r="AP560" s="88"/>
      <c r="AQ560" s="88"/>
      <c r="AR560" s="88"/>
      <c r="AS560" s="88"/>
      <c r="AT560" s="88"/>
      <c r="AU560" s="88"/>
      <c r="AV560" s="88"/>
      <c r="AW560" s="88"/>
      <c r="AX560" s="88"/>
    </row>
    <row r="561" spans="1:50" ht="13.15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  <c r="AA561" s="88"/>
      <c r="AB561" s="88"/>
      <c r="AC561" s="88"/>
      <c r="AD561" s="88"/>
      <c r="AE561" s="88"/>
      <c r="AF561" s="88"/>
      <c r="AG561" s="88"/>
      <c r="AH561" s="88"/>
      <c r="AI561" s="88"/>
      <c r="AJ561" s="88"/>
      <c r="AK561" s="88"/>
      <c r="AL561" s="88"/>
      <c r="AM561" s="88"/>
      <c r="AN561" s="88"/>
      <c r="AO561" s="88"/>
      <c r="AP561" s="88"/>
      <c r="AQ561" s="88"/>
      <c r="AR561" s="88"/>
      <c r="AS561" s="88"/>
      <c r="AT561" s="88"/>
      <c r="AU561" s="88"/>
      <c r="AV561" s="88"/>
      <c r="AW561" s="88"/>
      <c r="AX561" s="88"/>
    </row>
    <row r="562" spans="1:50" ht="13.15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  <c r="AA562" s="88"/>
      <c r="AB562" s="88"/>
      <c r="AC562" s="88"/>
      <c r="AD562" s="88"/>
      <c r="AE562" s="88"/>
      <c r="AF562" s="88"/>
      <c r="AG562" s="88"/>
      <c r="AH562" s="88"/>
      <c r="AI562" s="88"/>
      <c r="AJ562" s="88"/>
      <c r="AK562" s="88"/>
      <c r="AL562" s="88"/>
      <c r="AM562" s="88"/>
      <c r="AN562" s="88"/>
      <c r="AO562" s="88"/>
      <c r="AP562" s="88"/>
      <c r="AQ562" s="88"/>
      <c r="AR562" s="88"/>
      <c r="AS562" s="88"/>
      <c r="AT562" s="88"/>
      <c r="AU562" s="88"/>
      <c r="AV562" s="88"/>
      <c r="AW562" s="88"/>
      <c r="AX562" s="88"/>
    </row>
    <row r="563" spans="1:50" ht="13.15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  <c r="AA563" s="88"/>
      <c r="AB563" s="88"/>
      <c r="AC563" s="88"/>
      <c r="AD563" s="88"/>
      <c r="AE563" s="88"/>
      <c r="AF563" s="88"/>
      <c r="AG563" s="88"/>
      <c r="AH563" s="88"/>
      <c r="AI563" s="88"/>
      <c r="AJ563" s="88"/>
      <c r="AK563" s="88"/>
      <c r="AL563" s="88"/>
      <c r="AM563" s="88"/>
      <c r="AN563" s="88"/>
      <c r="AO563" s="88"/>
      <c r="AP563" s="88"/>
      <c r="AQ563" s="88"/>
      <c r="AR563" s="88"/>
      <c r="AS563" s="88"/>
      <c r="AT563" s="88"/>
      <c r="AU563" s="88"/>
      <c r="AV563" s="88"/>
      <c r="AW563" s="88"/>
      <c r="AX563" s="88"/>
    </row>
    <row r="564" spans="1:50" ht="13.15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  <c r="AA564" s="88"/>
      <c r="AB564" s="88"/>
      <c r="AC564" s="88"/>
      <c r="AD564" s="88"/>
      <c r="AE564" s="88"/>
      <c r="AF564" s="88"/>
      <c r="AG564" s="88"/>
      <c r="AH564" s="88"/>
      <c r="AI564" s="88"/>
      <c r="AJ564" s="88"/>
      <c r="AK564" s="88"/>
      <c r="AL564" s="88"/>
      <c r="AM564" s="88"/>
      <c r="AN564" s="88"/>
      <c r="AO564" s="88"/>
      <c r="AP564" s="88"/>
      <c r="AQ564" s="88"/>
      <c r="AR564" s="88"/>
      <c r="AS564" s="88"/>
      <c r="AT564" s="88"/>
      <c r="AU564" s="88"/>
      <c r="AV564" s="88"/>
      <c r="AW564" s="88"/>
      <c r="AX564" s="88"/>
    </row>
    <row r="565" spans="1:50" ht="13.15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  <c r="AA565" s="88"/>
      <c r="AB565" s="88"/>
      <c r="AC565" s="88"/>
      <c r="AD565" s="88"/>
      <c r="AE565" s="88"/>
      <c r="AF565" s="88"/>
      <c r="AG565" s="88"/>
      <c r="AH565" s="88"/>
      <c r="AI565" s="88"/>
      <c r="AJ565" s="88"/>
      <c r="AK565" s="88"/>
      <c r="AL565" s="88"/>
      <c r="AM565" s="88"/>
      <c r="AN565" s="88"/>
      <c r="AO565" s="88"/>
      <c r="AP565" s="88"/>
      <c r="AQ565" s="88"/>
      <c r="AR565" s="88"/>
      <c r="AS565" s="88"/>
      <c r="AT565" s="88"/>
      <c r="AU565" s="88"/>
      <c r="AV565" s="88"/>
      <c r="AW565" s="88"/>
      <c r="AX565" s="88"/>
    </row>
    <row r="566" spans="1:50" ht="13.15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  <c r="AA566" s="88"/>
      <c r="AB566" s="88"/>
      <c r="AC566" s="88"/>
      <c r="AD566" s="88"/>
      <c r="AE566" s="88"/>
      <c r="AF566" s="88"/>
      <c r="AG566" s="88"/>
      <c r="AH566" s="88"/>
      <c r="AI566" s="88"/>
      <c r="AJ566" s="88"/>
      <c r="AK566" s="88"/>
      <c r="AL566" s="88"/>
      <c r="AM566" s="88"/>
      <c r="AN566" s="88"/>
      <c r="AO566" s="88"/>
      <c r="AP566" s="88"/>
      <c r="AQ566" s="88"/>
      <c r="AR566" s="88"/>
      <c r="AS566" s="88"/>
      <c r="AT566" s="88"/>
      <c r="AU566" s="88"/>
      <c r="AV566" s="88"/>
      <c r="AW566" s="88"/>
      <c r="AX566" s="88"/>
    </row>
    <row r="567" spans="1:50" ht="13.15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  <c r="AA567" s="88"/>
      <c r="AB567" s="88"/>
      <c r="AC567" s="88"/>
      <c r="AD567" s="88"/>
      <c r="AE567" s="88"/>
      <c r="AF567" s="88"/>
      <c r="AG567" s="88"/>
      <c r="AH567" s="88"/>
      <c r="AI567" s="88"/>
      <c r="AJ567" s="88"/>
      <c r="AK567" s="88"/>
      <c r="AL567" s="88"/>
      <c r="AM567" s="88"/>
      <c r="AN567" s="88"/>
      <c r="AO567" s="88"/>
      <c r="AP567" s="88"/>
      <c r="AQ567" s="88"/>
      <c r="AR567" s="88"/>
      <c r="AS567" s="88"/>
      <c r="AT567" s="88"/>
      <c r="AU567" s="88"/>
      <c r="AV567" s="88"/>
      <c r="AW567" s="88"/>
      <c r="AX567" s="88"/>
    </row>
    <row r="568" spans="1:50" ht="13.15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  <c r="AA568" s="88"/>
      <c r="AB568" s="88"/>
      <c r="AC568" s="88"/>
      <c r="AD568" s="88"/>
      <c r="AE568" s="88"/>
      <c r="AF568" s="88"/>
      <c r="AG568" s="88"/>
      <c r="AH568" s="88"/>
      <c r="AI568" s="88"/>
      <c r="AJ568" s="88"/>
      <c r="AK568" s="88"/>
      <c r="AL568" s="88"/>
      <c r="AM568" s="88"/>
      <c r="AN568" s="88"/>
      <c r="AO568" s="88"/>
      <c r="AP568" s="88"/>
      <c r="AQ568" s="88"/>
      <c r="AR568" s="88"/>
      <c r="AS568" s="88"/>
      <c r="AT568" s="88"/>
      <c r="AU568" s="88"/>
      <c r="AV568" s="88"/>
      <c r="AW568" s="88"/>
      <c r="AX568" s="88"/>
    </row>
    <row r="569" spans="1:50" ht="13.15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  <c r="AA569" s="88"/>
      <c r="AB569" s="88"/>
      <c r="AC569" s="88"/>
      <c r="AD569" s="88"/>
      <c r="AE569" s="88"/>
      <c r="AF569" s="88"/>
      <c r="AG569" s="88"/>
      <c r="AH569" s="88"/>
      <c r="AI569" s="88"/>
      <c r="AJ569" s="88"/>
      <c r="AK569" s="88"/>
      <c r="AL569" s="88"/>
      <c r="AM569" s="88"/>
      <c r="AN569" s="88"/>
      <c r="AO569" s="88"/>
      <c r="AP569" s="88"/>
      <c r="AQ569" s="88"/>
      <c r="AR569" s="88"/>
      <c r="AS569" s="88"/>
      <c r="AT569" s="88"/>
      <c r="AU569" s="88"/>
      <c r="AV569" s="88"/>
      <c r="AW569" s="88"/>
      <c r="AX569" s="88"/>
    </row>
    <row r="570" spans="1:50" ht="13.15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  <c r="AA570" s="88"/>
      <c r="AB570" s="88"/>
      <c r="AC570" s="88"/>
      <c r="AD570" s="88"/>
      <c r="AE570" s="88"/>
      <c r="AF570" s="88"/>
      <c r="AG570" s="88"/>
      <c r="AH570" s="88"/>
      <c r="AI570" s="88"/>
      <c r="AJ570" s="88"/>
      <c r="AK570" s="88"/>
      <c r="AL570" s="88"/>
      <c r="AM570" s="88"/>
      <c r="AN570" s="88"/>
      <c r="AO570" s="88"/>
      <c r="AP570" s="88"/>
      <c r="AQ570" s="88"/>
      <c r="AR570" s="88"/>
      <c r="AS570" s="88"/>
      <c r="AT570" s="88"/>
      <c r="AU570" s="88"/>
      <c r="AV570" s="88"/>
      <c r="AW570" s="88"/>
      <c r="AX570" s="88"/>
    </row>
    <row r="571" spans="1:50" ht="13.15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  <c r="AA571" s="88"/>
      <c r="AB571" s="88"/>
      <c r="AC571" s="88"/>
      <c r="AD571" s="88"/>
      <c r="AE571" s="88"/>
      <c r="AF571" s="88"/>
      <c r="AG571" s="88"/>
      <c r="AH571" s="88"/>
      <c r="AI571" s="88"/>
      <c r="AJ571" s="88"/>
      <c r="AK571" s="88"/>
      <c r="AL571" s="88"/>
      <c r="AM571" s="88"/>
      <c r="AN571" s="88"/>
      <c r="AO571" s="88"/>
      <c r="AP571" s="88"/>
      <c r="AQ571" s="88"/>
      <c r="AR571" s="88"/>
      <c r="AS571" s="88"/>
      <c r="AT571" s="88"/>
      <c r="AU571" s="88"/>
      <c r="AV571" s="88"/>
      <c r="AW571" s="88"/>
      <c r="AX571" s="88"/>
    </row>
    <row r="572" spans="1:50" ht="13.15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  <c r="AA572" s="88"/>
      <c r="AB572" s="88"/>
      <c r="AC572" s="88"/>
      <c r="AD572" s="88"/>
      <c r="AE572" s="88"/>
      <c r="AF572" s="88"/>
      <c r="AG572" s="88"/>
      <c r="AH572" s="88"/>
      <c r="AI572" s="88"/>
      <c r="AJ572" s="88"/>
      <c r="AK572" s="88"/>
      <c r="AL572" s="88"/>
      <c r="AM572" s="88"/>
      <c r="AN572" s="88"/>
      <c r="AO572" s="88"/>
      <c r="AP572" s="88"/>
      <c r="AQ572" s="88"/>
      <c r="AR572" s="88"/>
      <c r="AS572" s="88"/>
      <c r="AT572" s="88"/>
      <c r="AU572" s="88"/>
      <c r="AV572" s="88"/>
      <c r="AW572" s="88"/>
      <c r="AX572" s="88"/>
    </row>
    <row r="573" spans="1:50" ht="13.15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  <c r="AA573" s="88"/>
      <c r="AB573" s="88"/>
      <c r="AC573" s="88"/>
      <c r="AD573" s="88"/>
      <c r="AE573" s="88"/>
      <c r="AF573" s="88"/>
      <c r="AG573" s="88"/>
      <c r="AH573" s="88"/>
      <c r="AI573" s="88"/>
      <c r="AJ573" s="88"/>
      <c r="AK573" s="88"/>
      <c r="AL573" s="88"/>
      <c r="AM573" s="88"/>
      <c r="AN573" s="88"/>
      <c r="AO573" s="88"/>
      <c r="AP573" s="88"/>
      <c r="AQ573" s="88"/>
      <c r="AR573" s="88"/>
      <c r="AS573" s="88"/>
      <c r="AT573" s="88"/>
      <c r="AU573" s="88"/>
      <c r="AV573" s="88"/>
      <c r="AW573" s="88"/>
      <c r="AX573" s="88"/>
    </row>
    <row r="574" spans="1:50" ht="13.15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  <c r="AA574" s="88"/>
      <c r="AB574" s="88"/>
      <c r="AC574" s="88"/>
      <c r="AD574" s="88"/>
      <c r="AE574" s="88"/>
      <c r="AF574" s="88"/>
      <c r="AG574" s="88"/>
      <c r="AH574" s="88"/>
      <c r="AI574" s="88"/>
      <c r="AJ574" s="88"/>
      <c r="AK574" s="88"/>
      <c r="AL574" s="88"/>
      <c r="AM574" s="88"/>
      <c r="AN574" s="88"/>
      <c r="AO574" s="88"/>
      <c r="AP574" s="88"/>
      <c r="AQ574" s="88"/>
      <c r="AR574" s="88"/>
      <c r="AS574" s="88"/>
      <c r="AT574" s="88"/>
      <c r="AU574" s="88"/>
      <c r="AV574" s="88"/>
      <c r="AW574" s="88"/>
      <c r="AX574" s="88"/>
    </row>
    <row r="575" spans="1:50" ht="13.15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  <c r="AA575" s="88"/>
      <c r="AB575" s="88"/>
      <c r="AC575" s="88"/>
      <c r="AD575" s="88"/>
      <c r="AE575" s="88"/>
      <c r="AF575" s="88"/>
      <c r="AG575" s="88"/>
      <c r="AH575" s="88"/>
      <c r="AI575" s="88"/>
      <c r="AJ575" s="88"/>
      <c r="AK575" s="88"/>
      <c r="AL575" s="88"/>
      <c r="AM575" s="88"/>
      <c r="AN575" s="88"/>
      <c r="AO575" s="88"/>
      <c r="AP575" s="88"/>
      <c r="AQ575" s="88"/>
      <c r="AR575" s="88"/>
      <c r="AS575" s="88"/>
      <c r="AT575" s="88"/>
      <c r="AU575" s="88"/>
      <c r="AV575" s="88"/>
      <c r="AW575" s="88"/>
      <c r="AX575" s="88"/>
    </row>
    <row r="576" spans="1:50" ht="13.15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  <c r="AA576" s="88"/>
      <c r="AB576" s="88"/>
      <c r="AC576" s="88"/>
      <c r="AD576" s="88"/>
      <c r="AE576" s="88"/>
      <c r="AF576" s="88"/>
      <c r="AG576" s="88"/>
      <c r="AH576" s="88"/>
      <c r="AI576" s="88"/>
      <c r="AJ576" s="88"/>
      <c r="AK576" s="88"/>
      <c r="AL576" s="88"/>
      <c r="AM576" s="88"/>
      <c r="AN576" s="88"/>
      <c r="AO576" s="88"/>
      <c r="AP576" s="88"/>
      <c r="AQ576" s="88"/>
      <c r="AR576" s="88"/>
      <c r="AS576" s="88"/>
      <c r="AT576" s="88"/>
      <c r="AU576" s="88"/>
      <c r="AV576" s="88"/>
      <c r="AW576" s="88"/>
      <c r="AX576" s="88"/>
    </row>
    <row r="577" spans="1:50" ht="13.15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  <c r="AA577" s="88"/>
      <c r="AB577" s="88"/>
      <c r="AC577" s="88"/>
      <c r="AD577" s="88"/>
      <c r="AE577" s="88"/>
      <c r="AF577" s="88"/>
      <c r="AG577" s="88"/>
      <c r="AH577" s="88"/>
      <c r="AI577" s="88"/>
      <c r="AJ577" s="88"/>
      <c r="AK577" s="88"/>
      <c r="AL577" s="88"/>
      <c r="AM577" s="88"/>
      <c r="AN577" s="88"/>
      <c r="AO577" s="88"/>
      <c r="AP577" s="88"/>
      <c r="AQ577" s="88"/>
      <c r="AR577" s="88"/>
      <c r="AS577" s="88"/>
      <c r="AT577" s="88"/>
      <c r="AU577" s="88"/>
      <c r="AV577" s="88"/>
      <c r="AW577" s="88"/>
      <c r="AX577" s="88"/>
    </row>
    <row r="578" spans="1:50" ht="13.15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  <c r="AA578" s="88"/>
      <c r="AB578" s="88"/>
      <c r="AC578" s="88"/>
      <c r="AD578" s="88"/>
      <c r="AE578" s="88"/>
      <c r="AF578" s="88"/>
      <c r="AG578" s="88"/>
      <c r="AH578" s="88"/>
      <c r="AI578" s="88"/>
      <c r="AJ578" s="88"/>
      <c r="AK578" s="88"/>
      <c r="AL578" s="88"/>
      <c r="AM578" s="88"/>
      <c r="AN578" s="88"/>
      <c r="AO578" s="88"/>
      <c r="AP578" s="88"/>
      <c r="AQ578" s="88"/>
      <c r="AR578" s="88"/>
      <c r="AS578" s="88"/>
      <c r="AT578" s="88"/>
      <c r="AU578" s="88"/>
      <c r="AV578" s="88"/>
      <c r="AW578" s="88"/>
      <c r="AX578" s="88"/>
    </row>
    <row r="579" spans="1:50" ht="13.15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  <c r="AA579" s="88"/>
      <c r="AB579" s="88"/>
      <c r="AC579" s="88"/>
      <c r="AD579" s="88"/>
      <c r="AE579" s="88"/>
      <c r="AF579" s="88"/>
      <c r="AG579" s="88"/>
      <c r="AH579" s="88"/>
      <c r="AI579" s="88"/>
      <c r="AJ579" s="88"/>
      <c r="AK579" s="88"/>
      <c r="AL579" s="88"/>
      <c r="AM579" s="88"/>
      <c r="AN579" s="88"/>
      <c r="AO579" s="88"/>
      <c r="AP579" s="88"/>
      <c r="AQ579" s="88"/>
      <c r="AR579" s="88"/>
      <c r="AS579" s="88"/>
      <c r="AT579" s="88"/>
      <c r="AU579" s="88"/>
      <c r="AV579" s="88"/>
      <c r="AW579" s="88"/>
      <c r="AX579" s="88"/>
    </row>
    <row r="580" spans="1:50" ht="13.15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  <c r="AA580" s="88"/>
      <c r="AB580" s="88"/>
      <c r="AC580" s="88"/>
      <c r="AD580" s="88"/>
      <c r="AE580" s="88"/>
      <c r="AF580" s="88"/>
      <c r="AG580" s="88"/>
      <c r="AH580" s="88"/>
      <c r="AI580" s="88"/>
      <c r="AJ580" s="88"/>
      <c r="AK580" s="88"/>
      <c r="AL580" s="88"/>
      <c r="AM580" s="88"/>
      <c r="AN580" s="88"/>
      <c r="AO580" s="88"/>
      <c r="AP580" s="88"/>
      <c r="AQ580" s="88"/>
      <c r="AR580" s="88"/>
      <c r="AS580" s="88"/>
      <c r="AT580" s="88"/>
      <c r="AU580" s="88"/>
      <c r="AV580" s="88"/>
      <c r="AW580" s="88"/>
      <c r="AX580" s="88"/>
    </row>
    <row r="581" spans="1:50" ht="13.15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  <c r="AA581" s="88"/>
      <c r="AB581" s="88"/>
      <c r="AC581" s="88"/>
      <c r="AD581" s="88"/>
      <c r="AE581" s="88"/>
      <c r="AF581" s="88"/>
      <c r="AG581" s="88"/>
      <c r="AH581" s="88"/>
      <c r="AI581" s="88"/>
      <c r="AJ581" s="88"/>
      <c r="AK581" s="88"/>
      <c r="AL581" s="88"/>
      <c r="AM581" s="88"/>
      <c r="AN581" s="88"/>
      <c r="AO581" s="88"/>
      <c r="AP581" s="88"/>
      <c r="AQ581" s="88"/>
      <c r="AR581" s="88"/>
      <c r="AS581" s="88"/>
      <c r="AT581" s="88"/>
      <c r="AU581" s="88"/>
      <c r="AV581" s="88"/>
      <c r="AW581" s="88"/>
      <c r="AX581" s="88"/>
    </row>
    <row r="582" spans="1:50" ht="13.15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  <c r="AA582" s="88"/>
      <c r="AB582" s="88"/>
      <c r="AC582" s="88"/>
      <c r="AD582" s="88"/>
      <c r="AE582" s="88"/>
      <c r="AF582" s="88"/>
      <c r="AG582" s="88"/>
      <c r="AH582" s="88"/>
      <c r="AI582" s="88"/>
      <c r="AJ582" s="88"/>
      <c r="AK582" s="88"/>
      <c r="AL582" s="88"/>
      <c r="AM582" s="88"/>
      <c r="AN582" s="88"/>
      <c r="AO582" s="88"/>
      <c r="AP582" s="88"/>
      <c r="AQ582" s="88"/>
      <c r="AR582" s="88"/>
      <c r="AS582" s="88"/>
      <c r="AT582" s="88"/>
      <c r="AU582" s="88"/>
      <c r="AV582" s="88"/>
      <c r="AW582" s="88"/>
      <c r="AX582" s="88"/>
    </row>
    <row r="583" spans="1:50" ht="13.15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  <c r="AA583" s="88"/>
      <c r="AB583" s="88"/>
      <c r="AC583" s="88"/>
      <c r="AD583" s="88"/>
      <c r="AE583" s="88"/>
      <c r="AF583" s="88"/>
      <c r="AG583" s="88"/>
      <c r="AH583" s="88"/>
      <c r="AI583" s="88"/>
      <c r="AJ583" s="88"/>
      <c r="AK583" s="88"/>
      <c r="AL583" s="88"/>
      <c r="AM583" s="88"/>
      <c r="AN583" s="88"/>
      <c r="AO583" s="88"/>
      <c r="AP583" s="88"/>
      <c r="AQ583" s="88"/>
      <c r="AR583" s="88"/>
      <c r="AS583" s="88"/>
      <c r="AT583" s="88"/>
      <c r="AU583" s="88"/>
      <c r="AV583" s="88"/>
      <c r="AW583" s="88"/>
      <c r="AX583" s="88"/>
    </row>
    <row r="584" spans="1:50" ht="13.15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  <c r="AA584" s="88"/>
      <c r="AB584" s="88"/>
      <c r="AC584" s="88"/>
      <c r="AD584" s="88"/>
      <c r="AE584" s="88"/>
      <c r="AF584" s="88"/>
      <c r="AG584" s="88"/>
      <c r="AH584" s="88"/>
      <c r="AI584" s="88"/>
      <c r="AJ584" s="88"/>
      <c r="AK584" s="88"/>
      <c r="AL584" s="88"/>
      <c r="AM584" s="88"/>
      <c r="AN584" s="88"/>
      <c r="AO584" s="88"/>
      <c r="AP584" s="88"/>
      <c r="AQ584" s="88"/>
      <c r="AR584" s="88"/>
      <c r="AS584" s="88"/>
      <c r="AT584" s="88"/>
      <c r="AU584" s="88"/>
      <c r="AV584" s="88"/>
      <c r="AW584" s="88"/>
      <c r="AX584" s="88"/>
    </row>
    <row r="585" spans="1:50" ht="13.15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  <c r="AA585" s="88"/>
      <c r="AB585" s="88"/>
      <c r="AC585" s="88"/>
      <c r="AD585" s="88"/>
      <c r="AE585" s="88"/>
      <c r="AF585" s="88"/>
      <c r="AG585" s="88"/>
      <c r="AH585" s="88"/>
      <c r="AI585" s="88"/>
      <c r="AJ585" s="88"/>
      <c r="AK585" s="88"/>
      <c r="AL585" s="88"/>
      <c r="AM585" s="88"/>
      <c r="AN585" s="88"/>
      <c r="AO585" s="88"/>
      <c r="AP585" s="88"/>
      <c r="AQ585" s="88"/>
      <c r="AR585" s="88"/>
      <c r="AS585" s="88"/>
      <c r="AT585" s="88"/>
      <c r="AU585" s="88"/>
      <c r="AV585" s="88"/>
      <c r="AW585" s="88"/>
      <c r="AX585" s="88"/>
    </row>
    <row r="586" spans="1:50" ht="13.15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  <c r="AA586" s="88"/>
      <c r="AB586" s="88"/>
      <c r="AC586" s="88"/>
      <c r="AD586" s="88"/>
      <c r="AE586" s="88"/>
      <c r="AF586" s="88"/>
      <c r="AG586" s="88"/>
      <c r="AH586" s="88"/>
      <c r="AI586" s="88"/>
      <c r="AJ586" s="88"/>
      <c r="AK586" s="88"/>
      <c r="AL586" s="88"/>
      <c r="AM586" s="88"/>
      <c r="AN586" s="88"/>
      <c r="AO586" s="88"/>
      <c r="AP586" s="88"/>
      <c r="AQ586" s="88"/>
      <c r="AR586" s="88"/>
      <c r="AS586" s="88"/>
      <c r="AT586" s="88"/>
      <c r="AU586" s="88"/>
      <c r="AV586" s="88"/>
      <c r="AW586" s="88"/>
      <c r="AX586" s="88"/>
    </row>
    <row r="587" spans="1:50" ht="13.15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  <c r="AA587" s="88"/>
      <c r="AB587" s="88"/>
      <c r="AC587" s="88"/>
      <c r="AD587" s="88"/>
      <c r="AE587" s="88"/>
      <c r="AF587" s="88"/>
      <c r="AG587" s="88"/>
      <c r="AH587" s="88"/>
      <c r="AI587" s="88"/>
      <c r="AJ587" s="88"/>
      <c r="AK587" s="88"/>
      <c r="AL587" s="88"/>
      <c r="AM587" s="88"/>
      <c r="AN587" s="88"/>
      <c r="AO587" s="88"/>
      <c r="AP587" s="88"/>
      <c r="AQ587" s="88"/>
      <c r="AR587" s="88"/>
      <c r="AS587" s="88"/>
      <c r="AT587" s="88"/>
      <c r="AU587" s="88"/>
      <c r="AV587" s="88"/>
      <c r="AW587" s="88"/>
      <c r="AX587" s="88"/>
    </row>
    <row r="588" spans="1:50" ht="13.15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  <c r="AA588" s="88"/>
      <c r="AB588" s="88"/>
      <c r="AC588" s="88"/>
      <c r="AD588" s="88"/>
      <c r="AE588" s="88"/>
      <c r="AF588" s="88"/>
      <c r="AG588" s="88"/>
      <c r="AH588" s="88"/>
      <c r="AI588" s="88"/>
      <c r="AJ588" s="88"/>
      <c r="AK588" s="88"/>
      <c r="AL588" s="88"/>
      <c r="AM588" s="88"/>
      <c r="AN588" s="88"/>
      <c r="AO588" s="88"/>
      <c r="AP588" s="88"/>
      <c r="AQ588" s="88"/>
      <c r="AR588" s="88"/>
      <c r="AS588" s="88"/>
      <c r="AT588" s="88"/>
      <c r="AU588" s="88"/>
      <c r="AV588" s="88"/>
      <c r="AW588" s="88"/>
      <c r="AX588" s="88"/>
    </row>
    <row r="589" spans="1:50" ht="13.15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  <c r="AA589" s="88"/>
      <c r="AB589" s="88"/>
      <c r="AC589" s="88"/>
      <c r="AD589" s="88"/>
      <c r="AE589" s="88"/>
      <c r="AF589" s="88"/>
      <c r="AG589" s="88"/>
      <c r="AH589" s="88"/>
      <c r="AI589" s="88"/>
      <c r="AJ589" s="88"/>
      <c r="AK589" s="88"/>
      <c r="AL589" s="88"/>
      <c r="AM589" s="88"/>
      <c r="AN589" s="88"/>
      <c r="AO589" s="88"/>
      <c r="AP589" s="88"/>
      <c r="AQ589" s="88"/>
      <c r="AR589" s="88"/>
      <c r="AS589" s="88"/>
      <c r="AT589" s="88"/>
      <c r="AU589" s="88"/>
      <c r="AV589" s="88"/>
      <c r="AW589" s="88"/>
      <c r="AX589" s="88"/>
    </row>
    <row r="590" spans="1:50" ht="13.15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  <c r="AA590" s="88"/>
      <c r="AB590" s="88"/>
      <c r="AC590" s="88"/>
      <c r="AD590" s="88"/>
      <c r="AE590" s="88"/>
      <c r="AF590" s="88"/>
      <c r="AG590" s="88"/>
      <c r="AH590" s="88"/>
      <c r="AI590" s="88"/>
      <c r="AJ590" s="88"/>
      <c r="AK590" s="88"/>
      <c r="AL590" s="88"/>
      <c r="AM590" s="88"/>
      <c r="AN590" s="88"/>
      <c r="AO590" s="88"/>
      <c r="AP590" s="88"/>
      <c r="AQ590" s="88"/>
      <c r="AR590" s="88"/>
      <c r="AS590" s="88"/>
      <c r="AT590" s="88"/>
      <c r="AU590" s="88"/>
      <c r="AV590" s="88"/>
      <c r="AW590" s="88"/>
      <c r="AX590" s="88"/>
    </row>
    <row r="591" spans="1:50" ht="13.15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  <c r="AA591" s="88"/>
      <c r="AB591" s="88"/>
      <c r="AC591" s="88"/>
      <c r="AD591" s="88"/>
      <c r="AE591" s="88"/>
      <c r="AF591" s="88"/>
      <c r="AG591" s="88"/>
      <c r="AH591" s="88"/>
      <c r="AI591" s="88"/>
      <c r="AJ591" s="88"/>
      <c r="AK591" s="88"/>
      <c r="AL591" s="88"/>
      <c r="AM591" s="88"/>
      <c r="AN591" s="88"/>
      <c r="AO591" s="88"/>
      <c r="AP591" s="88"/>
      <c r="AQ591" s="88"/>
      <c r="AR591" s="88"/>
      <c r="AS591" s="88"/>
      <c r="AT591" s="88"/>
      <c r="AU591" s="88"/>
      <c r="AV591" s="88"/>
      <c r="AW591" s="88"/>
      <c r="AX591" s="88"/>
    </row>
    <row r="592" spans="1:50" ht="13.15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  <c r="AA592" s="88"/>
      <c r="AB592" s="88"/>
      <c r="AC592" s="88"/>
      <c r="AD592" s="88"/>
      <c r="AE592" s="88"/>
      <c r="AF592" s="88"/>
      <c r="AG592" s="88"/>
      <c r="AH592" s="88"/>
      <c r="AI592" s="88"/>
      <c r="AJ592" s="88"/>
      <c r="AK592" s="88"/>
      <c r="AL592" s="88"/>
      <c r="AM592" s="88"/>
      <c r="AN592" s="88"/>
      <c r="AO592" s="88"/>
      <c r="AP592" s="88"/>
      <c r="AQ592" s="88"/>
      <c r="AR592" s="88"/>
      <c r="AS592" s="88"/>
      <c r="AT592" s="88"/>
      <c r="AU592" s="88"/>
      <c r="AV592" s="88"/>
      <c r="AW592" s="88"/>
      <c r="AX592" s="88"/>
    </row>
    <row r="593" spans="1:50" ht="13.15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  <c r="AA593" s="88"/>
      <c r="AB593" s="88"/>
      <c r="AC593" s="88"/>
      <c r="AD593" s="88"/>
      <c r="AE593" s="88"/>
      <c r="AF593" s="88"/>
      <c r="AG593" s="88"/>
      <c r="AH593" s="88"/>
      <c r="AI593" s="88"/>
      <c r="AJ593" s="88"/>
      <c r="AK593" s="88"/>
      <c r="AL593" s="88"/>
      <c r="AM593" s="88"/>
      <c r="AN593" s="88"/>
      <c r="AO593" s="88"/>
      <c r="AP593" s="88"/>
      <c r="AQ593" s="88"/>
      <c r="AR593" s="88"/>
      <c r="AS593" s="88"/>
      <c r="AT593" s="88"/>
      <c r="AU593" s="88"/>
      <c r="AV593" s="88"/>
      <c r="AW593" s="88"/>
      <c r="AX593" s="88"/>
    </row>
    <row r="594" spans="1:50" ht="13.15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  <c r="AA594" s="88"/>
      <c r="AB594" s="88"/>
      <c r="AC594" s="88"/>
      <c r="AD594" s="88"/>
      <c r="AE594" s="88"/>
      <c r="AF594" s="88"/>
      <c r="AG594" s="88"/>
      <c r="AH594" s="88"/>
      <c r="AI594" s="88"/>
      <c r="AJ594" s="88"/>
      <c r="AK594" s="88"/>
      <c r="AL594" s="88"/>
      <c r="AM594" s="88"/>
      <c r="AN594" s="88"/>
      <c r="AO594" s="88"/>
      <c r="AP594" s="88"/>
      <c r="AQ594" s="88"/>
      <c r="AR594" s="88"/>
      <c r="AS594" s="88"/>
      <c r="AT594" s="88"/>
      <c r="AU594" s="88"/>
      <c r="AV594" s="88"/>
      <c r="AW594" s="88"/>
      <c r="AX594" s="88"/>
    </row>
    <row r="595" spans="1:50" ht="13.15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  <c r="AA595" s="88"/>
      <c r="AB595" s="88"/>
      <c r="AC595" s="88"/>
      <c r="AD595" s="88"/>
      <c r="AE595" s="88"/>
      <c r="AF595" s="88"/>
      <c r="AG595" s="88"/>
      <c r="AH595" s="88"/>
      <c r="AI595" s="88"/>
      <c r="AJ595" s="88"/>
      <c r="AK595" s="88"/>
      <c r="AL595" s="88"/>
      <c r="AM595" s="88"/>
      <c r="AN595" s="88"/>
      <c r="AO595" s="88"/>
      <c r="AP595" s="88"/>
      <c r="AQ595" s="88"/>
      <c r="AR595" s="88"/>
      <c r="AS595" s="88"/>
      <c r="AT595" s="88"/>
      <c r="AU595" s="88"/>
      <c r="AV595" s="88"/>
      <c r="AW595" s="88"/>
      <c r="AX595" s="88"/>
    </row>
    <row r="596" spans="1:50" ht="13.15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  <c r="AA596" s="88"/>
      <c r="AB596" s="88"/>
      <c r="AC596" s="88"/>
      <c r="AD596" s="88"/>
      <c r="AE596" s="88"/>
      <c r="AF596" s="88"/>
      <c r="AG596" s="88"/>
      <c r="AH596" s="88"/>
      <c r="AI596" s="88"/>
      <c r="AJ596" s="88"/>
      <c r="AK596" s="88"/>
      <c r="AL596" s="88"/>
      <c r="AM596" s="88"/>
      <c r="AN596" s="88"/>
      <c r="AO596" s="88"/>
      <c r="AP596" s="88"/>
      <c r="AQ596" s="88"/>
      <c r="AR596" s="88"/>
      <c r="AS596" s="88"/>
      <c r="AT596" s="88"/>
      <c r="AU596" s="88"/>
      <c r="AV596" s="88"/>
      <c r="AW596" s="88"/>
      <c r="AX596" s="88"/>
    </row>
    <row r="597" spans="1:50" ht="13.15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  <c r="AA597" s="88"/>
      <c r="AB597" s="88"/>
      <c r="AC597" s="88"/>
      <c r="AD597" s="88"/>
      <c r="AE597" s="88"/>
      <c r="AF597" s="88"/>
      <c r="AG597" s="88"/>
      <c r="AH597" s="88"/>
      <c r="AI597" s="88"/>
      <c r="AJ597" s="88"/>
      <c r="AK597" s="88"/>
      <c r="AL597" s="88"/>
      <c r="AM597" s="88"/>
      <c r="AN597" s="88"/>
      <c r="AO597" s="88"/>
      <c r="AP597" s="88"/>
      <c r="AQ597" s="88"/>
      <c r="AR597" s="88"/>
      <c r="AS597" s="88"/>
      <c r="AT597" s="88"/>
      <c r="AU597" s="88"/>
      <c r="AV597" s="88"/>
      <c r="AW597" s="88"/>
      <c r="AX597" s="88"/>
    </row>
    <row r="598" spans="1:50" ht="13.15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  <c r="AA598" s="88"/>
      <c r="AB598" s="88"/>
      <c r="AC598" s="88"/>
      <c r="AD598" s="88"/>
      <c r="AE598" s="88"/>
      <c r="AF598" s="88"/>
      <c r="AG598" s="88"/>
      <c r="AH598" s="88"/>
      <c r="AI598" s="88"/>
      <c r="AJ598" s="88"/>
      <c r="AK598" s="88"/>
      <c r="AL598" s="88"/>
      <c r="AM598" s="88"/>
      <c r="AN598" s="88"/>
      <c r="AO598" s="88"/>
      <c r="AP598" s="88"/>
      <c r="AQ598" s="88"/>
      <c r="AR598" s="88"/>
      <c r="AS598" s="88"/>
      <c r="AT598" s="88"/>
      <c r="AU598" s="88"/>
      <c r="AV598" s="88"/>
      <c r="AW598" s="88"/>
      <c r="AX598" s="88"/>
    </row>
    <row r="599" spans="1:50" ht="13.15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  <c r="AA599" s="88"/>
      <c r="AB599" s="88"/>
      <c r="AC599" s="88"/>
      <c r="AD599" s="88"/>
      <c r="AE599" s="88"/>
      <c r="AF599" s="88"/>
      <c r="AG599" s="88"/>
      <c r="AH599" s="88"/>
      <c r="AI599" s="88"/>
      <c r="AJ599" s="88"/>
      <c r="AK599" s="88"/>
      <c r="AL599" s="88"/>
      <c r="AM599" s="88"/>
      <c r="AN599" s="88"/>
      <c r="AO599" s="88"/>
      <c r="AP599" s="88"/>
      <c r="AQ599" s="88"/>
      <c r="AR599" s="88"/>
      <c r="AS599" s="88"/>
      <c r="AT599" s="88"/>
      <c r="AU599" s="88"/>
      <c r="AV599" s="88"/>
      <c r="AW599" s="88"/>
      <c r="AX599" s="88"/>
    </row>
    <row r="600" spans="1:50" ht="13.15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  <c r="AA600" s="88"/>
      <c r="AB600" s="88"/>
      <c r="AC600" s="88"/>
      <c r="AD600" s="88"/>
      <c r="AE600" s="88"/>
      <c r="AF600" s="88"/>
      <c r="AG600" s="88"/>
      <c r="AH600" s="88"/>
      <c r="AI600" s="88"/>
      <c r="AJ600" s="88"/>
      <c r="AK600" s="88"/>
      <c r="AL600" s="88"/>
      <c r="AM600" s="88"/>
      <c r="AN600" s="88"/>
      <c r="AO600" s="88"/>
      <c r="AP600" s="88"/>
      <c r="AQ600" s="88"/>
      <c r="AR600" s="88"/>
      <c r="AS600" s="88"/>
      <c r="AT600" s="88"/>
      <c r="AU600" s="88"/>
      <c r="AV600" s="88"/>
      <c r="AW600" s="88"/>
      <c r="AX600" s="88"/>
    </row>
    <row r="601" spans="1:50" ht="13.15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  <c r="AA601" s="88"/>
      <c r="AB601" s="88"/>
      <c r="AC601" s="88"/>
      <c r="AD601" s="88"/>
      <c r="AE601" s="88"/>
      <c r="AF601" s="88"/>
      <c r="AG601" s="88"/>
      <c r="AH601" s="88"/>
      <c r="AI601" s="88"/>
      <c r="AJ601" s="88"/>
      <c r="AK601" s="88"/>
      <c r="AL601" s="88"/>
      <c r="AM601" s="88"/>
      <c r="AN601" s="88"/>
      <c r="AO601" s="88"/>
      <c r="AP601" s="88"/>
      <c r="AQ601" s="88"/>
      <c r="AR601" s="88"/>
      <c r="AS601" s="88"/>
      <c r="AT601" s="88"/>
      <c r="AU601" s="88"/>
      <c r="AV601" s="88"/>
      <c r="AW601" s="88"/>
      <c r="AX601" s="88"/>
    </row>
    <row r="602" spans="1:50" ht="13.15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  <c r="AA602" s="88"/>
      <c r="AB602" s="88"/>
      <c r="AC602" s="88"/>
      <c r="AD602" s="88"/>
      <c r="AE602" s="88"/>
      <c r="AF602" s="88"/>
      <c r="AG602" s="88"/>
      <c r="AH602" s="88"/>
      <c r="AI602" s="88"/>
      <c r="AJ602" s="88"/>
      <c r="AK602" s="88"/>
      <c r="AL602" s="88"/>
      <c r="AM602" s="88"/>
      <c r="AN602" s="88"/>
      <c r="AO602" s="88"/>
      <c r="AP602" s="88"/>
      <c r="AQ602" s="88"/>
      <c r="AR602" s="88"/>
      <c r="AS602" s="88"/>
      <c r="AT602" s="88"/>
      <c r="AU602" s="88"/>
      <c r="AV602" s="88"/>
      <c r="AW602" s="88"/>
      <c r="AX602" s="88"/>
    </row>
    <row r="603" spans="1:50" ht="13.15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  <c r="AA603" s="88"/>
      <c r="AB603" s="88"/>
      <c r="AC603" s="88"/>
      <c r="AD603" s="88"/>
      <c r="AE603" s="88"/>
      <c r="AF603" s="88"/>
      <c r="AG603" s="88"/>
      <c r="AH603" s="88"/>
      <c r="AI603" s="88"/>
      <c r="AJ603" s="88"/>
      <c r="AK603" s="88"/>
      <c r="AL603" s="88"/>
      <c r="AM603" s="88"/>
      <c r="AN603" s="88"/>
      <c r="AO603" s="88"/>
      <c r="AP603" s="88"/>
      <c r="AQ603" s="88"/>
      <c r="AR603" s="88"/>
      <c r="AS603" s="88"/>
      <c r="AT603" s="88"/>
      <c r="AU603" s="88"/>
      <c r="AV603" s="88"/>
      <c r="AW603" s="88"/>
      <c r="AX603" s="88"/>
    </row>
    <row r="604" spans="1:50" ht="13.15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  <c r="AA604" s="88"/>
      <c r="AB604" s="88"/>
      <c r="AC604" s="88"/>
      <c r="AD604" s="88"/>
      <c r="AE604" s="88"/>
      <c r="AF604" s="88"/>
      <c r="AG604" s="88"/>
      <c r="AH604" s="88"/>
      <c r="AI604" s="88"/>
      <c r="AJ604" s="88"/>
      <c r="AK604" s="88"/>
      <c r="AL604" s="88"/>
      <c r="AM604" s="88"/>
      <c r="AN604" s="88"/>
      <c r="AO604" s="88"/>
      <c r="AP604" s="88"/>
      <c r="AQ604" s="88"/>
      <c r="AR604" s="88"/>
      <c r="AS604" s="88"/>
      <c r="AT604" s="88"/>
      <c r="AU604" s="88"/>
      <c r="AV604" s="88"/>
      <c r="AW604" s="88"/>
      <c r="AX604" s="88"/>
    </row>
    <row r="605" spans="1:50" ht="13.15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  <c r="AA605" s="88"/>
      <c r="AB605" s="88"/>
      <c r="AC605" s="88"/>
      <c r="AD605" s="88"/>
      <c r="AE605" s="88"/>
      <c r="AF605" s="88"/>
      <c r="AG605" s="88"/>
      <c r="AH605" s="88"/>
      <c r="AI605" s="88"/>
      <c r="AJ605" s="88"/>
      <c r="AK605" s="88"/>
      <c r="AL605" s="88"/>
      <c r="AM605" s="88"/>
      <c r="AN605" s="88"/>
      <c r="AO605" s="88"/>
      <c r="AP605" s="88"/>
      <c r="AQ605" s="88"/>
      <c r="AR605" s="88"/>
      <c r="AS605" s="88"/>
      <c r="AT605" s="88"/>
      <c r="AU605" s="88"/>
      <c r="AV605" s="88"/>
      <c r="AW605" s="88"/>
      <c r="AX605" s="88"/>
    </row>
    <row r="606" spans="1:50" ht="13.15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  <c r="AA606" s="88"/>
      <c r="AB606" s="88"/>
      <c r="AC606" s="88"/>
      <c r="AD606" s="88"/>
      <c r="AE606" s="88"/>
      <c r="AF606" s="88"/>
      <c r="AG606" s="88"/>
      <c r="AH606" s="88"/>
      <c r="AI606" s="88"/>
      <c r="AJ606" s="88"/>
      <c r="AK606" s="88"/>
      <c r="AL606" s="88"/>
      <c r="AM606" s="88"/>
      <c r="AN606" s="88"/>
      <c r="AO606" s="88"/>
      <c r="AP606" s="88"/>
      <c r="AQ606" s="88"/>
      <c r="AR606" s="88"/>
      <c r="AS606" s="88"/>
      <c r="AT606" s="88"/>
      <c r="AU606" s="88"/>
      <c r="AV606" s="88"/>
      <c r="AW606" s="88"/>
      <c r="AX606" s="88"/>
    </row>
    <row r="607" spans="1:50" ht="13.15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  <c r="AA607" s="88"/>
      <c r="AB607" s="88"/>
      <c r="AC607" s="88"/>
      <c r="AD607" s="88"/>
      <c r="AE607" s="88"/>
      <c r="AF607" s="88"/>
      <c r="AG607" s="88"/>
      <c r="AH607" s="88"/>
      <c r="AI607" s="88"/>
      <c r="AJ607" s="88"/>
      <c r="AK607" s="88"/>
      <c r="AL607" s="88"/>
      <c r="AM607" s="88"/>
      <c r="AN607" s="88"/>
      <c r="AO607" s="88"/>
      <c r="AP607" s="88"/>
      <c r="AQ607" s="88"/>
      <c r="AR607" s="88"/>
      <c r="AS607" s="88"/>
      <c r="AT607" s="88"/>
      <c r="AU607" s="88"/>
      <c r="AV607" s="88"/>
      <c r="AW607" s="88"/>
      <c r="AX607" s="88"/>
    </row>
    <row r="608" spans="1:50" ht="13.15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  <c r="AA608" s="88"/>
      <c r="AB608" s="88"/>
      <c r="AC608" s="88"/>
      <c r="AD608" s="88"/>
      <c r="AE608" s="88"/>
      <c r="AF608" s="88"/>
      <c r="AG608" s="88"/>
      <c r="AH608" s="88"/>
      <c r="AI608" s="88"/>
      <c r="AJ608" s="88"/>
      <c r="AK608" s="88"/>
      <c r="AL608" s="88"/>
      <c r="AM608" s="88"/>
      <c r="AN608" s="88"/>
      <c r="AO608" s="88"/>
      <c r="AP608" s="88"/>
      <c r="AQ608" s="88"/>
      <c r="AR608" s="88"/>
      <c r="AS608" s="88"/>
      <c r="AT608" s="88"/>
      <c r="AU608" s="88"/>
      <c r="AV608" s="88"/>
      <c r="AW608" s="88"/>
      <c r="AX608" s="88"/>
    </row>
    <row r="609" spans="1:50" ht="13.15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  <c r="AA609" s="88"/>
      <c r="AB609" s="88"/>
      <c r="AC609" s="88"/>
      <c r="AD609" s="88"/>
      <c r="AE609" s="88"/>
      <c r="AF609" s="88"/>
      <c r="AG609" s="88"/>
      <c r="AH609" s="88"/>
      <c r="AI609" s="88"/>
      <c r="AJ609" s="88"/>
      <c r="AK609" s="88"/>
      <c r="AL609" s="88"/>
      <c r="AM609" s="88"/>
      <c r="AN609" s="88"/>
      <c r="AO609" s="88"/>
      <c r="AP609" s="88"/>
      <c r="AQ609" s="88"/>
      <c r="AR609" s="88"/>
      <c r="AS609" s="88"/>
      <c r="AT609" s="88"/>
      <c r="AU609" s="88"/>
      <c r="AV609" s="88"/>
      <c r="AW609" s="88"/>
      <c r="AX609" s="88"/>
    </row>
    <row r="610" spans="1:50" ht="13.15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  <c r="AA610" s="88"/>
      <c r="AB610" s="88"/>
      <c r="AC610" s="88"/>
      <c r="AD610" s="88"/>
      <c r="AE610" s="88"/>
      <c r="AF610" s="88"/>
      <c r="AG610" s="88"/>
      <c r="AH610" s="88"/>
      <c r="AI610" s="88"/>
      <c r="AJ610" s="88"/>
      <c r="AK610" s="88"/>
      <c r="AL610" s="88"/>
      <c r="AM610" s="88"/>
      <c r="AN610" s="88"/>
      <c r="AO610" s="88"/>
      <c r="AP610" s="88"/>
      <c r="AQ610" s="88"/>
      <c r="AR610" s="88"/>
      <c r="AS610" s="88"/>
      <c r="AT610" s="88"/>
      <c r="AU610" s="88"/>
      <c r="AV610" s="88"/>
      <c r="AW610" s="88"/>
      <c r="AX610" s="88"/>
    </row>
    <row r="611" spans="1:50" ht="13.15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  <c r="AA611" s="88"/>
      <c r="AB611" s="88"/>
      <c r="AC611" s="88"/>
      <c r="AD611" s="88"/>
      <c r="AE611" s="88"/>
      <c r="AF611" s="88"/>
      <c r="AG611" s="88"/>
      <c r="AH611" s="88"/>
      <c r="AI611" s="88"/>
      <c r="AJ611" s="88"/>
      <c r="AK611" s="88"/>
      <c r="AL611" s="88"/>
      <c r="AM611" s="88"/>
      <c r="AN611" s="88"/>
      <c r="AO611" s="88"/>
      <c r="AP611" s="88"/>
      <c r="AQ611" s="88"/>
      <c r="AR611" s="88"/>
      <c r="AS611" s="88"/>
      <c r="AT611" s="88"/>
      <c r="AU611" s="88"/>
      <c r="AV611" s="88"/>
      <c r="AW611" s="88"/>
      <c r="AX611" s="88"/>
    </row>
    <row r="612" spans="1:50" ht="13.15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  <c r="AA612" s="88"/>
      <c r="AB612" s="88"/>
      <c r="AC612" s="88"/>
      <c r="AD612" s="88"/>
      <c r="AE612" s="88"/>
      <c r="AF612" s="88"/>
      <c r="AG612" s="88"/>
      <c r="AH612" s="88"/>
      <c r="AI612" s="88"/>
      <c r="AJ612" s="88"/>
      <c r="AK612" s="88"/>
      <c r="AL612" s="88"/>
      <c r="AM612" s="88"/>
      <c r="AN612" s="88"/>
      <c r="AO612" s="88"/>
      <c r="AP612" s="88"/>
      <c r="AQ612" s="88"/>
      <c r="AR612" s="88"/>
      <c r="AS612" s="88"/>
      <c r="AT612" s="88"/>
      <c r="AU612" s="88"/>
      <c r="AV612" s="88"/>
      <c r="AW612" s="88"/>
      <c r="AX612" s="88"/>
    </row>
    <row r="613" spans="1:50" ht="13.15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  <c r="AA613" s="88"/>
      <c r="AB613" s="88"/>
      <c r="AC613" s="88"/>
      <c r="AD613" s="88"/>
      <c r="AE613" s="88"/>
      <c r="AF613" s="88"/>
      <c r="AG613" s="88"/>
      <c r="AH613" s="88"/>
      <c r="AI613" s="88"/>
      <c r="AJ613" s="88"/>
      <c r="AK613" s="88"/>
      <c r="AL613" s="88"/>
      <c r="AM613" s="88"/>
      <c r="AN613" s="88"/>
      <c r="AO613" s="88"/>
      <c r="AP613" s="88"/>
      <c r="AQ613" s="88"/>
      <c r="AR613" s="88"/>
      <c r="AS613" s="88"/>
      <c r="AT613" s="88"/>
      <c r="AU613" s="88"/>
      <c r="AV613" s="88"/>
      <c r="AW613" s="88"/>
      <c r="AX613" s="88"/>
    </row>
    <row r="614" spans="1:50" ht="13.15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  <c r="AA614" s="88"/>
      <c r="AB614" s="88"/>
      <c r="AC614" s="88"/>
      <c r="AD614" s="88"/>
      <c r="AE614" s="88"/>
      <c r="AF614" s="88"/>
      <c r="AG614" s="88"/>
      <c r="AH614" s="88"/>
      <c r="AI614" s="88"/>
      <c r="AJ614" s="88"/>
      <c r="AK614" s="88"/>
      <c r="AL614" s="88"/>
      <c r="AM614" s="88"/>
      <c r="AN614" s="88"/>
      <c r="AO614" s="88"/>
      <c r="AP614" s="88"/>
      <c r="AQ614" s="88"/>
      <c r="AR614" s="88"/>
      <c r="AS614" s="88"/>
      <c r="AT614" s="88"/>
      <c r="AU614" s="88"/>
      <c r="AV614" s="88"/>
      <c r="AW614" s="88"/>
      <c r="AX614" s="88"/>
    </row>
    <row r="615" spans="1:50" ht="13.15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  <c r="AA615" s="88"/>
      <c r="AB615" s="88"/>
      <c r="AC615" s="88"/>
      <c r="AD615" s="88"/>
      <c r="AE615" s="88"/>
      <c r="AF615" s="88"/>
      <c r="AG615" s="88"/>
      <c r="AH615" s="88"/>
      <c r="AI615" s="88"/>
      <c r="AJ615" s="88"/>
      <c r="AK615" s="88"/>
      <c r="AL615" s="88"/>
      <c r="AM615" s="88"/>
      <c r="AN615" s="88"/>
      <c r="AO615" s="88"/>
      <c r="AP615" s="88"/>
      <c r="AQ615" s="88"/>
      <c r="AR615" s="88"/>
      <c r="AS615" s="88"/>
      <c r="AT615" s="88"/>
      <c r="AU615" s="88"/>
      <c r="AV615" s="88"/>
      <c r="AW615" s="88"/>
      <c r="AX615" s="88"/>
    </row>
    <row r="616" spans="1:50" ht="13.15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  <c r="AA616" s="88"/>
      <c r="AB616" s="88"/>
      <c r="AC616" s="88"/>
      <c r="AD616" s="88"/>
      <c r="AE616" s="88"/>
      <c r="AF616" s="88"/>
      <c r="AG616" s="88"/>
      <c r="AH616" s="88"/>
      <c r="AI616" s="88"/>
      <c r="AJ616" s="88"/>
      <c r="AK616" s="88"/>
      <c r="AL616" s="88"/>
      <c r="AM616" s="88"/>
      <c r="AN616" s="88"/>
      <c r="AO616" s="88"/>
      <c r="AP616" s="88"/>
      <c r="AQ616" s="88"/>
      <c r="AR616" s="88"/>
      <c r="AS616" s="88"/>
      <c r="AT616" s="88"/>
      <c r="AU616" s="88"/>
      <c r="AV616" s="88"/>
      <c r="AW616" s="88"/>
      <c r="AX616" s="88"/>
    </row>
    <row r="617" spans="1:50" ht="13.15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  <c r="AA617" s="88"/>
      <c r="AB617" s="88"/>
      <c r="AC617" s="88"/>
      <c r="AD617" s="88"/>
      <c r="AE617" s="88"/>
      <c r="AF617" s="88"/>
      <c r="AG617" s="88"/>
      <c r="AH617" s="88"/>
      <c r="AI617" s="88"/>
      <c r="AJ617" s="88"/>
      <c r="AK617" s="88"/>
      <c r="AL617" s="88"/>
      <c r="AM617" s="88"/>
      <c r="AN617" s="88"/>
      <c r="AO617" s="88"/>
      <c r="AP617" s="88"/>
      <c r="AQ617" s="88"/>
      <c r="AR617" s="88"/>
      <c r="AS617" s="88"/>
      <c r="AT617" s="88"/>
      <c r="AU617" s="88"/>
      <c r="AV617" s="88"/>
      <c r="AW617" s="88"/>
      <c r="AX617" s="88"/>
    </row>
    <row r="618" spans="1:50" ht="13.15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  <c r="AA618" s="88"/>
      <c r="AB618" s="88"/>
      <c r="AC618" s="88"/>
      <c r="AD618" s="88"/>
      <c r="AE618" s="88"/>
      <c r="AF618" s="88"/>
      <c r="AG618" s="88"/>
      <c r="AH618" s="88"/>
      <c r="AI618" s="88"/>
      <c r="AJ618" s="88"/>
      <c r="AK618" s="88"/>
      <c r="AL618" s="88"/>
      <c r="AM618" s="88"/>
      <c r="AN618" s="88"/>
      <c r="AO618" s="88"/>
      <c r="AP618" s="88"/>
      <c r="AQ618" s="88"/>
      <c r="AR618" s="88"/>
      <c r="AS618" s="88"/>
      <c r="AT618" s="88"/>
      <c r="AU618" s="88"/>
      <c r="AV618" s="88"/>
      <c r="AW618" s="88"/>
      <c r="AX618" s="88"/>
    </row>
    <row r="619" spans="1:50" ht="13.15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  <c r="AA619" s="88"/>
      <c r="AB619" s="88"/>
      <c r="AC619" s="88"/>
      <c r="AD619" s="88"/>
      <c r="AE619" s="88"/>
      <c r="AF619" s="88"/>
      <c r="AG619" s="88"/>
      <c r="AH619" s="88"/>
      <c r="AI619" s="88"/>
      <c r="AJ619" s="88"/>
      <c r="AK619" s="88"/>
      <c r="AL619" s="88"/>
      <c r="AM619" s="88"/>
      <c r="AN619" s="88"/>
      <c r="AO619" s="88"/>
      <c r="AP619" s="88"/>
      <c r="AQ619" s="88"/>
      <c r="AR619" s="88"/>
      <c r="AS619" s="88"/>
      <c r="AT619" s="88"/>
      <c r="AU619" s="88"/>
      <c r="AV619" s="88"/>
      <c r="AW619" s="88"/>
      <c r="AX619" s="88"/>
    </row>
    <row r="620" spans="1:50" ht="13.15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  <c r="AA620" s="88"/>
      <c r="AB620" s="88"/>
      <c r="AC620" s="88"/>
      <c r="AD620" s="88"/>
      <c r="AE620" s="88"/>
      <c r="AF620" s="88"/>
      <c r="AG620" s="88"/>
      <c r="AH620" s="88"/>
      <c r="AI620" s="88"/>
      <c r="AJ620" s="88"/>
      <c r="AK620" s="88"/>
      <c r="AL620" s="88"/>
      <c r="AM620" s="88"/>
      <c r="AN620" s="88"/>
      <c r="AO620" s="88"/>
      <c r="AP620" s="88"/>
      <c r="AQ620" s="88"/>
      <c r="AR620" s="88"/>
      <c r="AS620" s="88"/>
      <c r="AT620" s="88"/>
      <c r="AU620" s="88"/>
      <c r="AV620" s="88"/>
      <c r="AW620" s="88"/>
      <c r="AX620" s="88"/>
    </row>
    <row r="621" spans="1:50" ht="13.15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  <c r="AA621" s="88"/>
      <c r="AB621" s="88"/>
      <c r="AC621" s="88"/>
      <c r="AD621" s="88"/>
      <c r="AE621" s="88"/>
      <c r="AF621" s="88"/>
      <c r="AG621" s="88"/>
      <c r="AH621" s="88"/>
      <c r="AI621" s="88"/>
      <c r="AJ621" s="88"/>
      <c r="AK621" s="88"/>
      <c r="AL621" s="88"/>
      <c r="AM621" s="88"/>
      <c r="AN621" s="88"/>
      <c r="AO621" s="88"/>
      <c r="AP621" s="88"/>
      <c r="AQ621" s="88"/>
      <c r="AR621" s="88"/>
      <c r="AS621" s="88"/>
      <c r="AT621" s="88"/>
      <c r="AU621" s="88"/>
      <c r="AV621" s="88"/>
      <c r="AW621" s="88"/>
      <c r="AX621" s="88"/>
    </row>
    <row r="622" spans="1:50" ht="13.15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  <c r="AA622" s="88"/>
      <c r="AB622" s="88"/>
      <c r="AC622" s="88"/>
      <c r="AD622" s="88"/>
      <c r="AE622" s="88"/>
      <c r="AF622" s="88"/>
      <c r="AG622" s="88"/>
      <c r="AH622" s="88"/>
      <c r="AI622" s="88"/>
      <c r="AJ622" s="88"/>
      <c r="AK622" s="88"/>
      <c r="AL622" s="88"/>
      <c r="AM622" s="88"/>
      <c r="AN622" s="88"/>
      <c r="AO622" s="88"/>
      <c r="AP622" s="88"/>
      <c r="AQ622" s="88"/>
      <c r="AR622" s="88"/>
      <c r="AS622" s="88"/>
      <c r="AT622" s="88"/>
      <c r="AU622" s="88"/>
      <c r="AV622" s="88"/>
      <c r="AW622" s="88"/>
      <c r="AX622" s="88"/>
    </row>
    <row r="623" spans="1:50" ht="13.15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  <c r="AA623" s="88"/>
      <c r="AB623" s="88"/>
      <c r="AC623" s="88"/>
      <c r="AD623" s="88"/>
      <c r="AE623" s="88"/>
      <c r="AF623" s="88"/>
      <c r="AG623" s="88"/>
      <c r="AH623" s="88"/>
      <c r="AI623" s="88"/>
      <c r="AJ623" s="88"/>
      <c r="AK623" s="88"/>
      <c r="AL623" s="88"/>
      <c r="AM623" s="88"/>
      <c r="AN623" s="88"/>
      <c r="AO623" s="88"/>
      <c r="AP623" s="88"/>
      <c r="AQ623" s="88"/>
      <c r="AR623" s="88"/>
      <c r="AS623" s="88"/>
      <c r="AT623" s="88"/>
      <c r="AU623" s="88"/>
      <c r="AV623" s="88"/>
      <c r="AW623" s="88"/>
      <c r="AX623" s="88"/>
    </row>
    <row r="624" spans="1:50" ht="13.15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  <c r="AA624" s="88"/>
      <c r="AB624" s="88"/>
      <c r="AC624" s="88"/>
      <c r="AD624" s="88"/>
      <c r="AE624" s="88"/>
      <c r="AF624" s="88"/>
      <c r="AG624" s="88"/>
      <c r="AH624" s="88"/>
      <c r="AI624" s="88"/>
      <c r="AJ624" s="88"/>
      <c r="AK624" s="88"/>
      <c r="AL624" s="88"/>
      <c r="AM624" s="88"/>
      <c r="AN624" s="88"/>
      <c r="AO624" s="88"/>
      <c r="AP624" s="88"/>
      <c r="AQ624" s="88"/>
      <c r="AR624" s="88"/>
      <c r="AS624" s="88"/>
      <c r="AT624" s="88"/>
      <c r="AU624" s="88"/>
      <c r="AV624" s="88"/>
      <c r="AW624" s="88"/>
      <c r="AX624" s="88"/>
    </row>
    <row r="625" spans="1:50" ht="13.15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  <c r="AA625" s="88"/>
      <c r="AB625" s="88"/>
      <c r="AC625" s="88"/>
      <c r="AD625" s="88"/>
      <c r="AE625" s="88"/>
      <c r="AF625" s="88"/>
      <c r="AG625" s="88"/>
      <c r="AH625" s="88"/>
      <c r="AI625" s="88"/>
      <c r="AJ625" s="88"/>
      <c r="AK625" s="88"/>
      <c r="AL625" s="88"/>
      <c r="AM625" s="88"/>
      <c r="AN625" s="88"/>
      <c r="AO625" s="88"/>
      <c r="AP625" s="88"/>
      <c r="AQ625" s="88"/>
      <c r="AR625" s="88"/>
      <c r="AS625" s="88"/>
      <c r="AT625" s="88"/>
      <c r="AU625" s="88"/>
      <c r="AV625" s="88"/>
      <c r="AW625" s="88"/>
      <c r="AX625" s="88"/>
    </row>
    <row r="626" spans="1:50" ht="13.15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  <c r="AA626" s="88"/>
      <c r="AB626" s="88"/>
      <c r="AC626" s="88"/>
      <c r="AD626" s="88"/>
      <c r="AE626" s="88"/>
      <c r="AF626" s="88"/>
      <c r="AG626" s="88"/>
      <c r="AH626" s="88"/>
      <c r="AI626" s="88"/>
      <c r="AJ626" s="88"/>
      <c r="AK626" s="88"/>
      <c r="AL626" s="88"/>
      <c r="AM626" s="88"/>
      <c r="AN626" s="88"/>
      <c r="AO626" s="88"/>
      <c r="AP626" s="88"/>
      <c r="AQ626" s="88"/>
      <c r="AR626" s="88"/>
      <c r="AS626" s="88"/>
      <c r="AT626" s="88"/>
      <c r="AU626" s="88"/>
      <c r="AV626" s="88"/>
      <c r="AW626" s="88"/>
      <c r="AX626" s="88"/>
    </row>
    <row r="627" spans="1:50" ht="13.15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  <c r="AA627" s="88"/>
      <c r="AB627" s="88"/>
      <c r="AC627" s="88"/>
      <c r="AD627" s="88"/>
      <c r="AE627" s="88"/>
      <c r="AF627" s="88"/>
      <c r="AG627" s="88"/>
      <c r="AH627" s="88"/>
      <c r="AI627" s="88"/>
      <c r="AJ627" s="88"/>
      <c r="AK627" s="88"/>
      <c r="AL627" s="88"/>
      <c r="AM627" s="88"/>
      <c r="AN627" s="88"/>
      <c r="AO627" s="88"/>
      <c r="AP627" s="88"/>
      <c r="AQ627" s="88"/>
      <c r="AR627" s="88"/>
      <c r="AS627" s="88"/>
      <c r="AT627" s="88"/>
      <c r="AU627" s="88"/>
      <c r="AV627" s="88"/>
      <c r="AW627" s="88"/>
      <c r="AX627" s="88"/>
    </row>
    <row r="628" spans="1:50" ht="13.15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  <c r="AA628" s="88"/>
      <c r="AB628" s="88"/>
      <c r="AC628" s="88"/>
      <c r="AD628" s="88"/>
      <c r="AE628" s="88"/>
      <c r="AF628" s="88"/>
      <c r="AG628" s="88"/>
      <c r="AH628" s="88"/>
      <c r="AI628" s="88"/>
      <c r="AJ628" s="88"/>
      <c r="AK628" s="88"/>
      <c r="AL628" s="88"/>
      <c r="AM628" s="88"/>
      <c r="AN628" s="88"/>
      <c r="AO628" s="88"/>
      <c r="AP628" s="88"/>
      <c r="AQ628" s="88"/>
      <c r="AR628" s="88"/>
      <c r="AS628" s="88"/>
      <c r="AT628" s="88"/>
      <c r="AU628" s="88"/>
      <c r="AV628" s="88"/>
      <c r="AW628" s="88"/>
      <c r="AX628" s="88"/>
    </row>
    <row r="629" spans="1:50" ht="13.15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  <c r="AA629" s="88"/>
      <c r="AB629" s="88"/>
      <c r="AC629" s="88"/>
      <c r="AD629" s="88"/>
      <c r="AE629" s="88"/>
      <c r="AF629" s="88"/>
      <c r="AG629" s="88"/>
      <c r="AH629" s="88"/>
      <c r="AI629" s="88"/>
      <c r="AJ629" s="88"/>
      <c r="AK629" s="88"/>
      <c r="AL629" s="88"/>
      <c r="AM629" s="88"/>
      <c r="AN629" s="88"/>
      <c r="AO629" s="88"/>
      <c r="AP629" s="88"/>
      <c r="AQ629" s="88"/>
      <c r="AR629" s="88"/>
      <c r="AS629" s="88"/>
      <c r="AT629" s="88"/>
      <c r="AU629" s="88"/>
      <c r="AV629" s="88"/>
      <c r="AW629" s="88"/>
      <c r="AX629" s="88"/>
    </row>
    <row r="630" spans="1:50" ht="13.15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  <c r="AA630" s="88"/>
      <c r="AB630" s="88"/>
      <c r="AC630" s="88"/>
      <c r="AD630" s="88"/>
      <c r="AE630" s="88"/>
      <c r="AF630" s="88"/>
      <c r="AG630" s="88"/>
      <c r="AH630" s="88"/>
      <c r="AI630" s="88"/>
      <c r="AJ630" s="88"/>
      <c r="AK630" s="88"/>
      <c r="AL630" s="88"/>
      <c r="AM630" s="88"/>
      <c r="AN630" s="88"/>
      <c r="AO630" s="88"/>
      <c r="AP630" s="88"/>
      <c r="AQ630" s="88"/>
      <c r="AR630" s="88"/>
      <c r="AS630" s="88"/>
      <c r="AT630" s="88"/>
      <c r="AU630" s="88"/>
      <c r="AV630" s="88"/>
      <c r="AW630" s="88"/>
      <c r="AX630" s="88"/>
    </row>
    <row r="631" spans="1:50" ht="13.15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  <c r="AA631" s="88"/>
      <c r="AB631" s="88"/>
      <c r="AC631" s="88"/>
      <c r="AD631" s="88"/>
      <c r="AE631" s="88"/>
      <c r="AF631" s="88"/>
      <c r="AG631" s="88"/>
      <c r="AH631" s="88"/>
      <c r="AI631" s="88"/>
      <c r="AJ631" s="88"/>
      <c r="AK631" s="88"/>
      <c r="AL631" s="88"/>
      <c r="AM631" s="88"/>
      <c r="AN631" s="88"/>
      <c r="AO631" s="88"/>
      <c r="AP631" s="88"/>
      <c r="AQ631" s="88"/>
      <c r="AR631" s="88"/>
      <c r="AS631" s="88"/>
      <c r="AT631" s="88"/>
      <c r="AU631" s="88"/>
      <c r="AV631" s="88"/>
      <c r="AW631" s="88"/>
      <c r="AX631" s="88"/>
    </row>
    <row r="632" spans="1:50" ht="13.15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  <c r="AA632" s="88"/>
      <c r="AB632" s="88"/>
      <c r="AC632" s="88"/>
      <c r="AD632" s="88"/>
      <c r="AE632" s="88"/>
      <c r="AF632" s="88"/>
      <c r="AG632" s="88"/>
      <c r="AH632" s="88"/>
      <c r="AI632" s="88"/>
      <c r="AJ632" s="88"/>
      <c r="AK632" s="88"/>
      <c r="AL632" s="88"/>
      <c r="AM632" s="88"/>
      <c r="AN632" s="88"/>
      <c r="AO632" s="88"/>
      <c r="AP632" s="88"/>
      <c r="AQ632" s="88"/>
      <c r="AR632" s="88"/>
      <c r="AS632" s="88"/>
      <c r="AT632" s="88"/>
      <c r="AU632" s="88"/>
      <c r="AV632" s="88"/>
      <c r="AW632" s="88"/>
      <c r="AX632" s="88"/>
    </row>
    <row r="633" spans="1:50" ht="13.15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  <c r="AA633" s="88"/>
      <c r="AB633" s="88"/>
      <c r="AC633" s="88"/>
      <c r="AD633" s="88"/>
      <c r="AE633" s="88"/>
      <c r="AF633" s="88"/>
      <c r="AG633" s="88"/>
      <c r="AH633" s="88"/>
      <c r="AI633" s="88"/>
      <c r="AJ633" s="88"/>
      <c r="AK633" s="88"/>
      <c r="AL633" s="88"/>
      <c r="AM633" s="88"/>
      <c r="AN633" s="88"/>
      <c r="AO633" s="88"/>
      <c r="AP633" s="88"/>
      <c r="AQ633" s="88"/>
      <c r="AR633" s="88"/>
      <c r="AS633" s="88"/>
      <c r="AT633" s="88"/>
      <c r="AU633" s="88"/>
      <c r="AV633" s="88"/>
      <c r="AW633" s="88"/>
      <c r="AX633" s="88"/>
    </row>
    <row r="634" spans="1:50" ht="13.15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  <c r="AA634" s="88"/>
      <c r="AB634" s="88"/>
      <c r="AC634" s="88"/>
      <c r="AD634" s="88"/>
      <c r="AE634" s="88"/>
      <c r="AF634" s="88"/>
      <c r="AG634" s="88"/>
      <c r="AH634" s="88"/>
      <c r="AI634" s="88"/>
      <c r="AJ634" s="88"/>
      <c r="AK634" s="88"/>
      <c r="AL634" s="88"/>
      <c r="AM634" s="88"/>
      <c r="AN634" s="88"/>
      <c r="AO634" s="88"/>
      <c r="AP634" s="88"/>
      <c r="AQ634" s="88"/>
      <c r="AR634" s="88"/>
      <c r="AS634" s="88"/>
      <c r="AT634" s="88"/>
      <c r="AU634" s="88"/>
      <c r="AV634" s="88"/>
      <c r="AW634" s="88"/>
      <c r="AX634" s="88"/>
    </row>
    <row r="635" spans="1:50" ht="13.15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  <c r="AA635" s="88"/>
      <c r="AB635" s="88"/>
      <c r="AC635" s="88"/>
      <c r="AD635" s="88"/>
      <c r="AE635" s="88"/>
      <c r="AF635" s="88"/>
      <c r="AG635" s="88"/>
      <c r="AH635" s="88"/>
      <c r="AI635" s="88"/>
      <c r="AJ635" s="88"/>
      <c r="AK635" s="88"/>
      <c r="AL635" s="88"/>
      <c r="AM635" s="88"/>
      <c r="AN635" s="88"/>
      <c r="AO635" s="88"/>
      <c r="AP635" s="88"/>
      <c r="AQ635" s="88"/>
      <c r="AR635" s="88"/>
      <c r="AS635" s="88"/>
      <c r="AT635" s="88"/>
      <c r="AU635" s="88"/>
      <c r="AV635" s="88"/>
      <c r="AW635" s="88"/>
      <c r="AX635" s="88"/>
    </row>
    <row r="636" spans="1:50" ht="13.15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  <c r="AA636" s="88"/>
      <c r="AB636" s="88"/>
      <c r="AC636" s="88"/>
      <c r="AD636" s="88"/>
      <c r="AE636" s="88"/>
      <c r="AF636" s="88"/>
      <c r="AG636" s="88"/>
      <c r="AH636" s="88"/>
      <c r="AI636" s="88"/>
      <c r="AJ636" s="88"/>
      <c r="AK636" s="88"/>
      <c r="AL636" s="88"/>
      <c r="AM636" s="88"/>
      <c r="AN636" s="88"/>
      <c r="AO636" s="88"/>
      <c r="AP636" s="88"/>
      <c r="AQ636" s="88"/>
      <c r="AR636" s="88"/>
      <c r="AS636" s="88"/>
      <c r="AT636" s="88"/>
      <c r="AU636" s="88"/>
      <c r="AV636" s="88"/>
      <c r="AW636" s="88"/>
      <c r="AX636" s="88"/>
    </row>
    <row r="637" spans="1:50" ht="13.15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  <c r="AA637" s="88"/>
      <c r="AB637" s="88"/>
      <c r="AC637" s="88"/>
      <c r="AD637" s="88"/>
      <c r="AE637" s="88"/>
      <c r="AF637" s="88"/>
      <c r="AG637" s="88"/>
      <c r="AH637" s="88"/>
      <c r="AI637" s="88"/>
      <c r="AJ637" s="88"/>
      <c r="AK637" s="88"/>
      <c r="AL637" s="88"/>
      <c r="AM637" s="88"/>
      <c r="AN637" s="88"/>
      <c r="AO637" s="88"/>
      <c r="AP637" s="88"/>
      <c r="AQ637" s="88"/>
      <c r="AR637" s="88"/>
      <c r="AS637" s="88"/>
      <c r="AT637" s="88"/>
      <c r="AU637" s="88"/>
      <c r="AV637" s="88"/>
      <c r="AW637" s="88"/>
      <c r="AX637" s="88"/>
    </row>
    <row r="638" spans="1:50" ht="13.15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  <c r="AA638" s="88"/>
      <c r="AB638" s="88"/>
      <c r="AC638" s="88"/>
      <c r="AD638" s="88"/>
      <c r="AE638" s="88"/>
      <c r="AF638" s="88"/>
      <c r="AG638" s="88"/>
      <c r="AH638" s="88"/>
      <c r="AI638" s="88"/>
      <c r="AJ638" s="88"/>
      <c r="AK638" s="88"/>
      <c r="AL638" s="88"/>
      <c r="AM638" s="88"/>
      <c r="AN638" s="88"/>
      <c r="AO638" s="88"/>
      <c r="AP638" s="88"/>
      <c r="AQ638" s="88"/>
      <c r="AR638" s="88"/>
      <c r="AS638" s="88"/>
      <c r="AT638" s="88"/>
      <c r="AU638" s="88"/>
      <c r="AV638" s="88"/>
      <c r="AW638" s="88"/>
      <c r="AX638" s="88"/>
    </row>
    <row r="639" spans="1:50" ht="13.15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  <c r="AA639" s="88"/>
      <c r="AB639" s="88"/>
      <c r="AC639" s="88"/>
      <c r="AD639" s="88"/>
      <c r="AE639" s="88"/>
      <c r="AF639" s="88"/>
      <c r="AG639" s="88"/>
      <c r="AH639" s="88"/>
      <c r="AI639" s="88"/>
      <c r="AJ639" s="88"/>
      <c r="AK639" s="88"/>
      <c r="AL639" s="88"/>
      <c r="AM639" s="88"/>
      <c r="AN639" s="88"/>
      <c r="AO639" s="88"/>
      <c r="AP639" s="88"/>
      <c r="AQ639" s="88"/>
      <c r="AR639" s="88"/>
      <c r="AS639" s="88"/>
      <c r="AT639" s="88"/>
      <c r="AU639" s="88"/>
      <c r="AV639" s="88"/>
      <c r="AW639" s="88"/>
      <c r="AX639" s="88"/>
    </row>
    <row r="640" spans="1:50" ht="13.15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  <c r="AA640" s="88"/>
      <c r="AB640" s="88"/>
      <c r="AC640" s="88"/>
      <c r="AD640" s="88"/>
      <c r="AE640" s="88"/>
      <c r="AF640" s="88"/>
      <c r="AG640" s="88"/>
      <c r="AH640" s="88"/>
      <c r="AI640" s="88"/>
      <c r="AJ640" s="88"/>
      <c r="AK640" s="88"/>
      <c r="AL640" s="88"/>
      <c r="AM640" s="88"/>
      <c r="AN640" s="88"/>
      <c r="AO640" s="88"/>
      <c r="AP640" s="88"/>
      <c r="AQ640" s="88"/>
      <c r="AR640" s="88"/>
      <c r="AS640" s="88"/>
      <c r="AT640" s="88"/>
      <c r="AU640" s="88"/>
      <c r="AV640" s="88"/>
      <c r="AW640" s="88"/>
      <c r="AX640" s="88"/>
    </row>
    <row r="641" spans="1:50" ht="13.15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  <c r="AA641" s="88"/>
      <c r="AB641" s="88"/>
      <c r="AC641" s="88"/>
      <c r="AD641" s="88"/>
      <c r="AE641" s="88"/>
      <c r="AF641" s="88"/>
      <c r="AG641" s="88"/>
      <c r="AH641" s="88"/>
      <c r="AI641" s="88"/>
      <c r="AJ641" s="88"/>
      <c r="AK641" s="88"/>
      <c r="AL641" s="88"/>
      <c r="AM641" s="88"/>
      <c r="AN641" s="88"/>
      <c r="AO641" s="88"/>
      <c r="AP641" s="88"/>
      <c r="AQ641" s="88"/>
      <c r="AR641" s="88"/>
      <c r="AS641" s="88"/>
      <c r="AT641" s="88"/>
      <c r="AU641" s="88"/>
      <c r="AV641" s="88"/>
      <c r="AW641" s="88"/>
      <c r="AX641" s="88"/>
    </row>
    <row r="642" spans="1:50" ht="13.15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  <c r="AA642" s="88"/>
      <c r="AB642" s="88"/>
      <c r="AC642" s="88"/>
      <c r="AD642" s="88"/>
      <c r="AE642" s="88"/>
      <c r="AF642" s="88"/>
      <c r="AG642" s="88"/>
      <c r="AH642" s="88"/>
      <c r="AI642" s="88"/>
      <c r="AJ642" s="88"/>
      <c r="AK642" s="88"/>
      <c r="AL642" s="88"/>
      <c r="AM642" s="88"/>
      <c r="AN642" s="88"/>
      <c r="AO642" s="88"/>
      <c r="AP642" s="88"/>
      <c r="AQ642" s="88"/>
      <c r="AR642" s="88"/>
      <c r="AS642" s="88"/>
      <c r="AT642" s="88"/>
      <c r="AU642" s="88"/>
      <c r="AV642" s="88"/>
      <c r="AW642" s="88"/>
      <c r="AX642" s="88"/>
    </row>
    <row r="643" spans="1:50" ht="13.15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  <c r="AA643" s="88"/>
      <c r="AB643" s="88"/>
      <c r="AC643" s="88"/>
      <c r="AD643" s="88"/>
      <c r="AE643" s="88"/>
      <c r="AF643" s="88"/>
      <c r="AG643" s="88"/>
      <c r="AH643" s="88"/>
      <c r="AI643" s="88"/>
      <c r="AJ643" s="88"/>
      <c r="AK643" s="88"/>
      <c r="AL643" s="88"/>
      <c r="AM643" s="88"/>
      <c r="AN643" s="88"/>
      <c r="AO643" s="88"/>
      <c r="AP643" s="88"/>
      <c r="AQ643" s="88"/>
      <c r="AR643" s="88"/>
      <c r="AS643" s="88"/>
      <c r="AT643" s="88"/>
      <c r="AU643" s="88"/>
      <c r="AV643" s="88"/>
      <c r="AW643" s="88"/>
      <c r="AX643" s="88"/>
    </row>
    <row r="644" spans="1:50" ht="13.15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  <c r="AA644" s="88"/>
      <c r="AB644" s="88"/>
      <c r="AC644" s="88"/>
      <c r="AD644" s="88"/>
      <c r="AE644" s="88"/>
      <c r="AF644" s="88"/>
      <c r="AG644" s="88"/>
      <c r="AH644" s="88"/>
      <c r="AI644" s="88"/>
      <c r="AJ644" s="88"/>
      <c r="AK644" s="88"/>
      <c r="AL644" s="88"/>
      <c r="AM644" s="88"/>
      <c r="AN644" s="88"/>
      <c r="AO644" s="88"/>
      <c r="AP644" s="88"/>
      <c r="AQ644" s="88"/>
      <c r="AR644" s="88"/>
      <c r="AS644" s="88"/>
      <c r="AT644" s="88"/>
      <c r="AU644" s="88"/>
      <c r="AV644" s="88"/>
      <c r="AW644" s="88"/>
      <c r="AX644" s="88"/>
    </row>
    <row r="645" spans="1:50" ht="13.15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  <c r="AA645" s="88"/>
      <c r="AB645" s="88"/>
      <c r="AC645" s="88"/>
      <c r="AD645" s="88"/>
      <c r="AE645" s="88"/>
      <c r="AF645" s="88"/>
      <c r="AG645" s="88"/>
      <c r="AH645" s="88"/>
      <c r="AI645" s="88"/>
      <c r="AJ645" s="88"/>
      <c r="AK645" s="88"/>
      <c r="AL645" s="88"/>
      <c r="AM645" s="88"/>
      <c r="AN645" s="88"/>
      <c r="AO645" s="88"/>
      <c r="AP645" s="88"/>
      <c r="AQ645" s="88"/>
      <c r="AR645" s="88"/>
      <c r="AS645" s="88"/>
      <c r="AT645" s="88"/>
      <c r="AU645" s="88"/>
      <c r="AV645" s="88"/>
      <c r="AW645" s="88"/>
      <c r="AX645" s="88"/>
    </row>
    <row r="646" spans="1:50" ht="13.15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  <c r="AA646" s="88"/>
      <c r="AB646" s="88"/>
      <c r="AC646" s="88"/>
      <c r="AD646" s="88"/>
      <c r="AE646" s="88"/>
      <c r="AF646" s="88"/>
      <c r="AG646" s="88"/>
      <c r="AH646" s="88"/>
      <c r="AI646" s="88"/>
      <c r="AJ646" s="88"/>
      <c r="AK646" s="88"/>
      <c r="AL646" s="88"/>
      <c r="AM646" s="88"/>
      <c r="AN646" s="88"/>
      <c r="AO646" s="88"/>
      <c r="AP646" s="88"/>
      <c r="AQ646" s="88"/>
      <c r="AR646" s="88"/>
      <c r="AS646" s="88"/>
      <c r="AT646" s="88"/>
      <c r="AU646" s="88"/>
      <c r="AV646" s="88"/>
      <c r="AW646" s="88"/>
      <c r="AX646" s="88"/>
    </row>
    <row r="647" spans="1:50" ht="13.15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  <c r="AA647" s="88"/>
      <c r="AB647" s="88"/>
      <c r="AC647" s="88"/>
      <c r="AD647" s="88"/>
      <c r="AE647" s="88"/>
      <c r="AF647" s="88"/>
      <c r="AG647" s="88"/>
      <c r="AH647" s="88"/>
      <c r="AI647" s="88"/>
      <c r="AJ647" s="88"/>
      <c r="AK647" s="88"/>
      <c r="AL647" s="88"/>
      <c r="AM647" s="88"/>
      <c r="AN647" s="88"/>
      <c r="AO647" s="88"/>
      <c r="AP647" s="88"/>
      <c r="AQ647" s="88"/>
      <c r="AR647" s="88"/>
      <c r="AS647" s="88"/>
      <c r="AT647" s="88"/>
      <c r="AU647" s="88"/>
      <c r="AV647" s="88"/>
      <c r="AW647" s="88"/>
      <c r="AX647" s="88"/>
    </row>
    <row r="648" spans="1:50" ht="13.15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  <c r="AA648" s="88"/>
      <c r="AB648" s="88"/>
      <c r="AC648" s="88"/>
      <c r="AD648" s="88"/>
      <c r="AE648" s="88"/>
      <c r="AF648" s="88"/>
      <c r="AG648" s="88"/>
      <c r="AH648" s="88"/>
      <c r="AI648" s="88"/>
      <c r="AJ648" s="88"/>
      <c r="AK648" s="88"/>
      <c r="AL648" s="88"/>
      <c r="AM648" s="88"/>
      <c r="AN648" s="88"/>
      <c r="AO648" s="88"/>
      <c r="AP648" s="88"/>
      <c r="AQ648" s="88"/>
      <c r="AR648" s="88"/>
      <c r="AS648" s="88"/>
      <c r="AT648" s="88"/>
      <c r="AU648" s="88"/>
      <c r="AV648" s="88"/>
      <c r="AW648" s="88"/>
      <c r="AX648" s="88"/>
    </row>
    <row r="649" spans="1:50" ht="13.15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  <c r="AA649" s="88"/>
      <c r="AB649" s="88"/>
      <c r="AC649" s="88"/>
      <c r="AD649" s="88"/>
      <c r="AE649" s="88"/>
      <c r="AF649" s="88"/>
      <c r="AG649" s="88"/>
      <c r="AH649" s="88"/>
      <c r="AI649" s="88"/>
      <c r="AJ649" s="88"/>
      <c r="AK649" s="88"/>
      <c r="AL649" s="88"/>
      <c r="AM649" s="88"/>
      <c r="AN649" s="88"/>
      <c r="AO649" s="88"/>
      <c r="AP649" s="88"/>
      <c r="AQ649" s="88"/>
      <c r="AR649" s="88"/>
      <c r="AS649" s="88"/>
      <c r="AT649" s="88"/>
      <c r="AU649" s="88"/>
      <c r="AV649" s="88"/>
      <c r="AW649" s="88"/>
      <c r="AX649" s="88"/>
    </row>
    <row r="650" spans="1:50" ht="13.15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  <c r="AA650" s="88"/>
      <c r="AB650" s="88"/>
      <c r="AC650" s="88"/>
      <c r="AD650" s="88"/>
      <c r="AE650" s="88"/>
      <c r="AF650" s="88"/>
      <c r="AG650" s="88"/>
      <c r="AH650" s="88"/>
      <c r="AI650" s="88"/>
      <c r="AJ650" s="88"/>
      <c r="AK650" s="88"/>
      <c r="AL650" s="88"/>
      <c r="AM650" s="88"/>
      <c r="AN650" s="88"/>
      <c r="AO650" s="88"/>
      <c r="AP650" s="88"/>
      <c r="AQ650" s="88"/>
      <c r="AR650" s="88"/>
      <c r="AS650" s="88"/>
      <c r="AT650" s="88"/>
      <c r="AU650" s="88"/>
      <c r="AV650" s="88"/>
      <c r="AW650" s="88"/>
      <c r="AX650" s="88"/>
    </row>
    <row r="651" spans="1:50" ht="13.15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  <c r="AA651" s="88"/>
      <c r="AB651" s="88"/>
      <c r="AC651" s="88"/>
      <c r="AD651" s="88"/>
      <c r="AE651" s="88"/>
      <c r="AF651" s="88"/>
      <c r="AG651" s="88"/>
      <c r="AH651" s="88"/>
      <c r="AI651" s="88"/>
      <c r="AJ651" s="88"/>
      <c r="AK651" s="88"/>
      <c r="AL651" s="88"/>
      <c r="AM651" s="88"/>
      <c r="AN651" s="88"/>
      <c r="AO651" s="88"/>
      <c r="AP651" s="88"/>
      <c r="AQ651" s="88"/>
      <c r="AR651" s="88"/>
      <c r="AS651" s="88"/>
      <c r="AT651" s="88"/>
      <c r="AU651" s="88"/>
      <c r="AV651" s="88"/>
      <c r="AW651" s="88"/>
      <c r="AX651" s="88"/>
    </row>
    <row r="652" spans="1:50" ht="13.15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  <c r="AA652" s="88"/>
      <c r="AB652" s="88"/>
      <c r="AC652" s="88"/>
      <c r="AD652" s="88"/>
      <c r="AE652" s="88"/>
      <c r="AF652" s="88"/>
      <c r="AG652" s="88"/>
      <c r="AH652" s="88"/>
      <c r="AI652" s="88"/>
      <c r="AJ652" s="88"/>
      <c r="AK652" s="88"/>
      <c r="AL652" s="88"/>
      <c r="AM652" s="88"/>
      <c r="AN652" s="88"/>
      <c r="AO652" s="88"/>
      <c r="AP652" s="88"/>
      <c r="AQ652" s="88"/>
      <c r="AR652" s="88"/>
      <c r="AS652" s="88"/>
      <c r="AT652" s="88"/>
      <c r="AU652" s="88"/>
      <c r="AV652" s="88"/>
      <c r="AW652" s="88"/>
      <c r="AX652" s="88"/>
    </row>
    <row r="653" spans="1:50" ht="13.15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  <c r="AA653" s="88"/>
      <c r="AB653" s="88"/>
      <c r="AC653" s="88"/>
      <c r="AD653" s="88"/>
      <c r="AE653" s="88"/>
      <c r="AF653" s="88"/>
      <c r="AG653" s="88"/>
      <c r="AH653" s="88"/>
      <c r="AI653" s="88"/>
      <c r="AJ653" s="88"/>
      <c r="AK653" s="88"/>
      <c r="AL653" s="88"/>
      <c r="AM653" s="88"/>
      <c r="AN653" s="88"/>
      <c r="AO653" s="88"/>
      <c r="AP653" s="88"/>
      <c r="AQ653" s="88"/>
      <c r="AR653" s="88"/>
      <c r="AS653" s="88"/>
      <c r="AT653" s="88"/>
      <c r="AU653" s="88"/>
      <c r="AV653" s="88"/>
      <c r="AW653" s="88"/>
      <c r="AX653" s="88"/>
    </row>
    <row r="654" spans="1:50" ht="13.15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  <c r="AA654" s="88"/>
      <c r="AB654" s="88"/>
      <c r="AC654" s="88"/>
      <c r="AD654" s="88"/>
      <c r="AE654" s="88"/>
      <c r="AF654" s="88"/>
      <c r="AG654" s="88"/>
      <c r="AH654" s="88"/>
      <c r="AI654" s="88"/>
      <c r="AJ654" s="88"/>
      <c r="AK654" s="88"/>
      <c r="AL654" s="88"/>
      <c r="AM654" s="88"/>
      <c r="AN654" s="88"/>
      <c r="AO654" s="88"/>
      <c r="AP654" s="88"/>
      <c r="AQ654" s="88"/>
      <c r="AR654" s="88"/>
      <c r="AS654" s="88"/>
      <c r="AT654" s="88"/>
      <c r="AU654" s="88"/>
      <c r="AV654" s="88"/>
      <c r="AW654" s="88"/>
      <c r="AX654" s="88"/>
    </row>
    <row r="655" spans="1:50" ht="13.15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  <c r="AA655" s="88"/>
      <c r="AB655" s="88"/>
      <c r="AC655" s="88"/>
      <c r="AD655" s="88"/>
      <c r="AE655" s="88"/>
      <c r="AF655" s="88"/>
      <c r="AG655" s="88"/>
      <c r="AH655" s="88"/>
      <c r="AI655" s="88"/>
      <c r="AJ655" s="88"/>
      <c r="AK655" s="88"/>
      <c r="AL655" s="88"/>
      <c r="AM655" s="88"/>
      <c r="AN655" s="88"/>
      <c r="AO655" s="88"/>
      <c r="AP655" s="88"/>
      <c r="AQ655" s="88"/>
      <c r="AR655" s="88"/>
      <c r="AS655" s="88"/>
      <c r="AT655" s="88"/>
      <c r="AU655" s="88"/>
      <c r="AV655" s="88"/>
      <c r="AW655" s="88"/>
      <c r="AX655" s="88"/>
    </row>
    <row r="656" spans="1:50" ht="13.15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  <c r="AA656" s="88"/>
      <c r="AB656" s="88"/>
      <c r="AC656" s="88"/>
      <c r="AD656" s="88"/>
      <c r="AE656" s="88"/>
      <c r="AF656" s="88"/>
      <c r="AG656" s="88"/>
      <c r="AH656" s="88"/>
      <c r="AI656" s="88"/>
      <c r="AJ656" s="88"/>
      <c r="AK656" s="88"/>
      <c r="AL656" s="88"/>
      <c r="AM656" s="88"/>
      <c r="AN656" s="88"/>
      <c r="AO656" s="88"/>
      <c r="AP656" s="88"/>
      <c r="AQ656" s="88"/>
      <c r="AR656" s="88"/>
      <c r="AS656" s="88"/>
      <c r="AT656" s="88"/>
      <c r="AU656" s="88"/>
      <c r="AV656" s="88"/>
      <c r="AW656" s="88"/>
      <c r="AX656" s="88"/>
    </row>
    <row r="657" spans="1:50" ht="13.15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  <c r="AA657" s="88"/>
      <c r="AB657" s="88"/>
      <c r="AC657" s="88"/>
      <c r="AD657" s="88"/>
      <c r="AE657" s="88"/>
      <c r="AF657" s="88"/>
      <c r="AG657" s="88"/>
      <c r="AH657" s="88"/>
      <c r="AI657" s="88"/>
      <c r="AJ657" s="88"/>
      <c r="AK657" s="88"/>
      <c r="AL657" s="88"/>
      <c r="AM657" s="88"/>
      <c r="AN657" s="88"/>
      <c r="AO657" s="88"/>
      <c r="AP657" s="88"/>
      <c r="AQ657" s="88"/>
      <c r="AR657" s="88"/>
      <c r="AS657" s="88"/>
      <c r="AT657" s="88"/>
      <c r="AU657" s="88"/>
      <c r="AV657" s="88"/>
      <c r="AW657" s="88"/>
      <c r="AX657" s="88"/>
    </row>
    <row r="658" spans="1:50" ht="13.15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  <c r="AA658" s="88"/>
      <c r="AB658" s="88"/>
      <c r="AC658" s="88"/>
      <c r="AD658" s="88"/>
      <c r="AE658" s="88"/>
      <c r="AF658" s="88"/>
      <c r="AG658" s="88"/>
      <c r="AH658" s="88"/>
      <c r="AI658" s="88"/>
      <c r="AJ658" s="88"/>
      <c r="AK658" s="88"/>
      <c r="AL658" s="88"/>
      <c r="AM658" s="88"/>
      <c r="AN658" s="88"/>
      <c r="AO658" s="88"/>
      <c r="AP658" s="88"/>
      <c r="AQ658" s="88"/>
      <c r="AR658" s="88"/>
      <c r="AS658" s="88"/>
      <c r="AT658" s="88"/>
      <c r="AU658" s="88"/>
      <c r="AV658" s="88"/>
      <c r="AW658" s="88"/>
      <c r="AX658" s="88"/>
    </row>
    <row r="659" spans="1:50" ht="13.15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  <c r="AA659" s="88"/>
      <c r="AB659" s="88"/>
      <c r="AC659" s="88"/>
      <c r="AD659" s="88"/>
      <c r="AE659" s="88"/>
      <c r="AF659" s="88"/>
      <c r="AG659" s="88"/>
      <c r="AH659" s="88"/>
      <c r="AI659" s="88"/>
      <c r="AJ659" s="88"/>
      <c r="AK659" s="88"/>
      <c r="AL659" s="88"/>
      <c r="AM659" s="88"/>
      <c r="AN659" s="88"/>
      <c r="AO659" s="88"/>
      <c r="AP659" s="88"/>
      <c r="AQ659" s="88"/>
      <c r="AR659" s="88"/>
      <c r="AS659" s="88"/>
      <c r="AT659" s="88"/>
      <c r="AU659" s="88"/>
      <c r="AV659" s="88"/>
      <c r="AW659" s="88"/>
      <c r="AX659" s="88"/>
    </row>
    <row r="660" spans="1:50" ht="13.15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  <c r="AA660" s="88"/>
      <c r="AB660" s="88"/>
      <c r="AC660" s="88"/>
      <c r="AD660" s="88"/>
      <c r="AE660" s="88"/>
      <c r="AF660" s="88"/>
      <c r="AG660" s="88"/>
      <c r="AH660" s="88"/>
      <c r="AI660" s="88"/>
      <c r="AJ660" s="88"/>
      <c r="AK660" s="88"/>
      <c r="AL660" s="88"/>
      <c r="AM660" s="88"/>
      <c r="AN660" s="88"/>
      <c r="AO660" s="88"/>
      <c r="AP660" s="88"/>
      <c r="AQ660" s="88"/>
      <c r="AR660" s="88"/>
      <c r="AS660" s="88"/>
      <c r="AT660" s="88"/>
      <c r="AU660" s="88"/>
      <c r="AV660" s="88"/>
      <c r="AW660" s="88"/>
      <c r="AX660" s="88"/>
    </row>
    <row r="661" spans="1:50" ht="13.15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  <c r="AA661" s="88"/>
      <c r="AB661" s="88"/>
      <c r="AC661" s="88"/>
      <c r="AD661" s="88"/>
      <c r="AE661" s="88"/>
      <c r="AF661" s="88"/>
      <c r="AG661" s="88"/>
      <c r="AH661" s="88"/>
      <c r="AI661" s="88"/>
      <c r="AJ661" s="88"/>
      <c r="AK661" s="88"/>
      <c r="AL661" s="88"/>
      <c r="AM661" s="88"/>
      <c r="AN661" s="88"/>
      <c r="AO661" s="88"/>
      <c r="AP661" s="88"/>
      <c r="AQ661" s="88"/>
      <c r="AR661" s="88"/>
      <c r="AS661" s="88"/>
      <c r="AT661" s="88"/>
      <c r="AU661" s="88"/>
      <c r="AV661" s="88"/>
      <c r="AW661" s="88"/>
      <c r="AX661" s="88"/>
    </row>
    <row r="662" spans="1:50" ht="13.15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  <c r="AA662" s="88"/>
      <c r="AB662" s="88"/>
      <c r="AC662" s="88"/>
      <c r="AD662" s="88"/>
      <c r="AE662" s="88"/>
      <c r="AF662" s="88"/>
      <c r="AG662" s="88"/>
      <c r="AH662" s="88"/>
      <c r="AI662" s="88"/>
      <c r="AJ662" s="88"/>
      <c r="AK662" s="88"/>
      <c r="AL662" s="88"/>
      <c r="AM662" s="88"/>
      <c r="AN662" s="88"/>
      <c r="AO662" s="88"/>
      <c r="AP662" s="88"/>
      <c r="AQ662" s="88"/>
      <c r="AR662" s="88"/>
      <c r="AS662" s="88"/>
      <c r="AT662" s="88"/>
      <c r="AU662" s="88"/>
      <c r="AV662" s="88"/>
      <c r="AW662" s="88"/>
      <c r="AX662" s="88"/>
    </row>
    <row r="663" spans="1:50" ht="13.15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  <c r="AA663" s="88"/>
      <c r="AB663" s="88"/>
      <c r="AC663" s="88"/>
      <c r="AD663" s="88"/>
      <c r="AE663" s="88"/>
      <c r="AF663" s="88"/>
      <c r="AG663" s="88"/>
      <c r="AH663" s="88"/>
      <c r="AI663" s="88"/>
      <c r="AJ663" s="88"/>
      <c r="AK663" s="88"/>
      <c r="AL663" s="88"/>
      <c r="AM663" s="88"/>
      <c r="AN663" s="88"/>
      <c r="AO663" s="88"/>
      <c r="AP663" s="88"/>
      <c r="AQ663" s="88"/>
      <c r="AR663" s="88"/>
      <c r="AS663" s="88"/>
      <c r="AT663" s="88"/>
      <c r="AU663" s="88"/>
      <c r="AV663" s="88"/>
      <c r="AW663" s="88"/>
      <c r="AX663" s="88"/>
    </row>
    <row r="664" spans="1:50" ht="13.15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  <c r="AA664" s="88"/>
      <c r="AB664" s="88"/>
      <c r="AC664" s="88"/>
      <c r="AD664" s="88"/>
      <c r="AE664" s="88"/>
      <c r="AF664" s="88"/>
      <c r="AG664" s="88"/>
      <c r="AH664" s="88"/>
      <c r="AI664" s="88"/>
      <c r="AJ664" s="88"/>
      <c r="AK664" s="88"/>
      <c r="AL664" s="88"/>
      <c r="AM664" s="88"/>
      <c r="AN664" s="88"/>
      <c r="AO664" s="88"/>
      <c r="AP664" s="88"/>
      <c r="AQ664" s="88"/>
      <c r="AR664" s="88"/>
      <c r="AS664" s="88"/>
      <c r="AT664" s="88"/>
      <c r="AU664" s="88"/>
      <c r="AV664" s="88"/>
      <c r="AW664" s="88"/>
      <c r="AX664" s="88"/>
    </row>
    <row r="665" spans="1:50" ht="13.15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  <c r="AA665" s="88"/>
      <c r="AB665" s="88"/>
      <c r="AC665" s="88"/>
      <c r="AD665" s="88"/>
      <c r="AE665" s="88"/>
      <c r="AF665" s="88"/>
      <c r="AG665" s="88"/>
      <c r="AH665" s="88"/>
      <c r="AI665" s="88"/>
      <c r="AJ665" s="88"/>
      <c r="AK665" s="88"/>
      <c r="AL665" s="88"/>
      <c r="AM665" s="88"/>
      <c r="AN665" s="88"/>
      <c r="AO665" s="88"/>
      <c r="AP665" s="88"/>
      <c r="AQ665" s="88"/>
      <c r="AR665" s="88"/>
      <c r="AS665" s="88"/>
      <c r="AT665" s="88"/>
      <c r="AU665" s="88"/>
      <c r="AV665" s="88"/>
      <c r="AW665" s="88"/>
      <c r="AX665" s="88"/>
    </row>
    <row r="666" spans="1:50" ht="13.15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  <c r="AA666" s="88"/>
      <c r="AB666" s="88"/>
      <c r="AC666" s="88"/>
      <c r="AD666" s="88"/>
      <c r="AE666" s="88"/>
      <c r="AF666" s="88"/>
      <c r="AG666" s="88"/>
      <c r="AH666" s="88"/>
      <c r="AI666" s="88"/>
      <c r="AJ666" s="88"/>
      <c r="AK666" s="88"/>
      <c r="AL666" s="88"/>
      <c r="AM666" s="88"/>
      <c r="AN666" s="88"/>
      <c r="AO666" s="88"/>
      <c r="AP666" s="88"/>
      <c r="AQ666" s="88"/>
      <c r="AR666" s="88"/>
      <c r="AS666" s="88"/>
      <c r="AT666" s="88"/>
      <c r="AU666" s="88"/>
      <c r="AV666" s="88"/>
      <c r="AW666" s="88"/>
      <c r="AX666" s="88"/>
    </row>
    <row r="667" spans="1:50" ht="13.15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  <c r="AA667" s="88"/>
      <c r="AB667" s="88"/>
      <c r="AC667" s="88"/>
      <c r="AD667" s="88"/>
      <c r="AE667" s="88"/>
      <c r="AF667" s="88"/>
      <c r="AG667" s="88"/>
      <c r="AH667" s="88"/>
      <c r="AI667" s="88"/>
      <c r="AJ667" s="88"/>
      <c r="AK667" s="88"/>
      <c r="AL667" s="88"/>
      <c r="AM667" s="88"/>
      <c r="AN667" s="88"/>
      <c r="AO667" s="88"/>
      <c r="AP667" s="88"/>
      <c r="AQ667" s="88"/>
      <c r="AR667" s="88"/>
      <c r="AS667" s="88"/>
      <c r="AT667" s="88"/>
      <c r="AU667" s="88"/>
      <c r="AV667" s="88"/>
      <c r="AW667" s="88"/>
      <c r="AX667" s="88"/>
    </row>
    <row r="668" spans="1:50" ht="13.15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  <c r="AA668" s="88"/>
      <c r="AB668" s="88"/>
      <c r="AC668" s="88"/>
      <c r="AD668" s="88"/>
      <c r="AE668" s="88"/>
      <c r="AF668" s="88"/>
      <c r="AG668" s="88"/>
      <c r="AH668" s="88"/>
      <c r="AI668" s="88"/>
      <c r="AJ668" s="88"/>
      <c r="AK668" s="88"/>
      <c r="AL668" s="88"/>
      <c r="AM668" s="88"/>
      <c r="AN668" s="88"/>
      <c r="AO668" s="88"/>
      <c r="AP668" s="88"/>
      <c r="AQ668" s="88"/>
      <c r="AR668" s="88"/>
      <c r="AS668" s="88"/>
      <c r="AT668" s="88"/>
      <c r="AU668" s="88"/>
      <c r="AV668" s="88"/>
      <c r="AW668" s="88"/>
      <c r="AX668" s="88"/>
    </row>
    <row r="669" spans="1:50" ht="13.15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  <c r="AA669" s="88"/>
      <c r="AB669" s="88"/>
      <c r="AC669" s="88"/>
      <c r="AD669" s="88"/>
      <c r="AE669" s="88"/>
      <c r="AF669" s="88"/>
      <c r="AG669" s="88"/>
      <c r="AH669" s="88"/>
      <c r="AI669" s="88"/>
      <c r="AJ669" s="88"/>
      <c r="AK669" s="88"/>
      <c r="AL669" s="88"/>
      <c r="AM669" s="88"/>
      <c r="AN669" s="88"/>
      <c r="AO669" s="88"/>
      <c r="AP669" s="88"/>
      <c r="AQ669" s="88"/>
      <c r="AR669" s="88"/>
      <c r="AS669" s="88"/>
      <c r="AT669" s="88"/>
      <c r="AU669" s="88"/>
      <c r="AV669" s="88"/>
      <c r="AW669" s="88"/>
      <c r="AX669" s="88"/>
    </row>
    <row r="670" spans="1:50" ht="13.15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  <c r="AA670" s="88"/>
      <c r="AB670" s="88"/>
      <c r="AC670" s="88"/>
      <c r="AD670" s="88"/>
      <c r="AE670" s="88"/>
      <c r="AF670" s="88"/>
      <c r="AG670" s="88"/>
      <c r="AH670" s="88"/>
      <c r="AI670" s="88"/>
      <c r="AJ670" s="88"/>
      <c r="AK670" s="88"/>
      <c r="AL670" s="88"/>
      <c r="AM670" s="88"/>
      <c r="AN670" s="88"/>
      <c r="AO670" s="88"/>
      <c r="AP670" s="88"/>
      <c r="AQ670" s="88"/>
      <c r="AR670" s="88"/>
      <c r="AS670" s="88"/>
      <c r="AT670" s="88"/>
      <c r="AU670" s="88"/>
      <c r="AV670" s="88"/>
      <c r="AW670" s="88"/>
      <c r="AX670" s="88"/>
    </row>
    <row r="671" spans="1:50" ht="13.15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  <c r="AA671" s="88"/>
      <c r="AB671" s="88"/>
      <c r="AC671" s="88"/>
      <c r="AD671" s="88"/>
      <c r="AE671" s="88"/>
      <c r="AF671" s="88"/>
      <c r="AG671" s="88"/>
      <c r="AH671" s="88"/>
      <c r="AI671" s="88"/>
      <c r="AJ671" s="88"/>
      <c r="AK671" s="88"/>
      <c r="AL671" s="88"/>
      <c r="AM671" s="88"/>
      <c r="AN671" s="88"/>
      <c r="AO671" s="88"/>
      <c r="AP671" s="88"/>
      <c r="AQ671" s="88"/>
      <c r="AR671" s="88"/>
      <c r="AS671" s="88"/>
      <c r="AT671" s="88"/>
      <c r="AU671" s="88"/>
      <c r="AV671" s="88"/>
      <c r="AW671" s="88"/>
      <c r="AX671" s="88"/>
    </row>
    <row r="672" spans="1:50" ht="13.15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  <c r="AA672" s="88"/>
      <c r="AB672" s="88"/>
      <c r="AC672" s="88"/>
      <c r="AD672" s="88"/>
      <c r="AE672" s="88"/>
      <c r="AF672" s="88"/>
      <c r="AG672" s="88"/>
      <c r="AH672" s="88"/>
      <c r="AI672" s="88"/>
      <c r="AJ672" s="88"/>
      <c r="AK672" s="88"/>
      <c r="AL672" s="88"/>
      <c r="AM672" s="88"/>
      <c r="AN672" s="88"/>
      <c r="AO672" s="88"/>
      <c r="AP672" s="88"/>
      <c r="AQ672" s="88"/>
      <c r="AR672" s="88"/>
      <c r="AS672" s="88"/>
      <c r="AT672" s="88"/>
      <c r="AU672" s="88"/>
      <c r="AV672" s="88"/>
      <c r="AW672" s="88"/>
      <c r="AX672" s="88"/>
    </row>
    <row r="673" spans="1:50" ht="13.15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  <c r="AA673" s="88"/>
      <c r="AB673" s="88"/>
      <c r="AC673" s="88"/>
      <c r="AD673" s="88"/>
      <c r="AE673" s="88"/>
      <c r="AF673" s="88"/>
      <c r="AG673" s="88"/>
      <c r="AH673" s="88"/>
      <c r="AI673" s="88"/>
      <c r="AJ673" s="88"/>
      <c r="AK673" s="88"/>
      <c r="AL673" s="88"/>
      <c r="AM673" s="88"/>
      <c r="AN673" s="88"/>
      <c r="AO673" s="88"/>
      <c r="AP673" s="88"/>
      <c r="AQ673" s="88"/>
      <c r="AR673" s="88"/>
      <c r="AS673" s="88"/>
      <c r="AT673" s="88"/>
      <c r="AU673" s="88"/>
      <c r="AV673" s="88"/>
      <c r="AW673" s="88"/>
      <c r="AX673" s="88"/>
    </row>
    <row r="674" spans="1:50" ht="13.15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  <c r="AA674" s="88"/>
      <c r="AB674" s="88"/>
      <c r="AC674" s="88"/>
      <c r="AD674" s="88"/>
      <c r="AE674" s="88"/>
      <c r="AF674" s="88"/>
      <c r="AG674" s="88"/>
      <c r="AH674" s="88"/>
      <c r="AI674" s="88"/>
      <c r="AJ674" s="88"/>
      <c r="AK674" s="88"/>
      <c r="AL674" s="88"/>
      <c r="AM674" s="88"/>
      <c r="AN674" s="88"/>
      <c r="AO674" s="88"/>
      <c r="AP674" s="88"/>
      <c r="AQ674" s="88"/>
      <c r="AR674" s="88"/>
      <c r="AS674" s="88"/>
      <c r="AT674" s="88"/>
      <c r="AU674" s="88"/>
      <c r="AV674" s="88"/>
      <c r="AW674" s="88"/>
      <c r="AX674" s="88"/>
    </row>
    <row r="675" spans="1:50" ht="13.15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  <c r="AA675" s="88"/>
      <c r="AB675" s="88"/>
      <c r="AC675" s="88"/>
      <c r="AD675" s="88"/>
      <c r="AE675" s="88"/>
      <c r="AF675" s="88"/>
      <c r="AG675" s="88"/>
      <c r="AH675" s="88"/>
      <c r="AI675" s="88"/>
      <c r="AJ675" s="88"/>
      <c r="AK675" s="88"/>
      <c r="AL675" s="88"/>
      <c r="AM675" s="88"/>
      <c r="AN675" s="88"/>
      <c r="AO675" s="88"/>
      <c r="AP675" s="88"/>
      <c r="AQ675" s="88"/>
      <c r="AR675" s="88"/>
      <c r="AS675" s="88"/>
      <c r="AT675" s="88"/>
      <c r="AU675" s="88"/>
      <c r="AV675" s="88"/>
      <c r="AW675" s="88"/>
      <c r="AX675" s="88"/>
    </row>
    <row r="676" spans="1:50" ht="13.15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  <c r="AA676" s="88"/>
      <c r="AB676" s="88"/>
      <c r="AC676" s="88"/>
      <c r="AD676" s="88"/>
      <c r="AE676" s="88"/>
      <c r="AF676" s="88"/>
      <c r="AG676" s="88"/>
      <c r="AH676" s="88"/>
      <c r="AI676" s="88"/>
      <c r="AJ676" s="88"/>
      <c r="AK676" s="88"/>
      <c r="AL676" s="88"/>
      <c r="AM676" s="88"/>
      <c r="AN676" s="88"/>
      <c r="AO676" s="88"/>
      <c r="AP676" s="88"/>
      <c r="AQ676" s="88"/>
      <c r="AR676" s="88"/>
      <c r="AS676" s="88"/>
      <c r="AT676" s="88"/>
      <c r="AU676" s="88"/>
      <c r="AV676" s="88"/>
      <c r="AW676" s="88"/>
      <c r="AX676" s="88"/>
    </row>
    <row r="677" spans="1:50" ht="13.15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  <c r="AA677" s="88"/>
      <c r="AB677" s="88"/>
      <c r="AC677" s="88"/>
      <c r="AD677" s="88"/>
      <c r="AE677" s="88"/>
      <c r="AF677" s="88"/>
      <c r="AG677" s="88"/>
      <c r="AH677" s="88"/>
      <c r="AI677" s="88"/>
      <c r="AJ677" s="88"/>
      <c r="AK677" s="88"/>
      <c r="AL677" s="88"/>
      <c r="AM677" s="88"/>
      <c r="AN677" s="88"/>
      <c r="AO677" s="88"/>
      <c r="AP677" s="88"/>
      <c r="AQ677" s="88"/>
      <c r="AR677" s="88"/>
      <c r="AS677" s="88"/>
      <c r="AT677" s="88"/>
      <c r="AU677" s="88"/>
      <c r="AV677" s="88"/>
      <c r="AW677" s="88"/>
      <c r="AX677" s="88"/>
    </row>
    <row r="678" spans="1:50" ht="13.15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  <c r="AA678" s="88"/>
      <c r="AB678" s="88"/>
      <c r="AC678" s="88"/>
      <c r="AD678" s="88"/>
      <c r="AE678" s="88"/>
      <c r="AF678" s="88"/>
      <c r="AG678" s="88"/>
      <c r="AH678" s="88"/>
      <c r="AI678" s="88"/>
      <c r="AJ678" s="88"/>
      <c r="AK678" s="88"/>
      <c r="AL678" s="88"/>
      <c r="AM678" s="88"/>
      <c r="AN678" s="88"/>
      <c r="AO678" s="88"/>
      <c r="AP678" s="88"/>
      <c r="AQ678" s="88"/>
      <c r="AR678" s="88"/>
      <c r="AS678" s="88"/>
      <c r="AT678" s="88"/>
      <c r="AU678" s="88"/>
      <c r="AV678" s="88"/>
      <c r="AW678" s="88"/>
      <c r="AX678" s="88"/>
    </row>
    <row r="679" spans="1:50" ht="13.15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  <c r="AA679" s="88"/>
      <c r="AB679" s="88"/>
      <c r="AC679" s="88"/>
      <c r="AD679" s="88"/>
      <c r="AE679" s="88"/>
      <c r="AF679" s="88"/>
      <c r="AG679" s="88"/>
      <c r="AH679" s="88"/>
      <c r="AI679" s="88"/>
      <c r="AJ679" s="88"/>
      <c r="AK679" s="88"/>
      <c r="AL679" s="88"/>
      <c r="AM679" s="88"/>
      <c r="AN679" s="88"/>
      <c r="AO679" s="88"/>
      <c r="AP679" s="88"/>
      <c r="AQ679" s="88"/>
      <c r="AR679" s="88"/>
      <c r="AS679" s="88"/>
      <c r="AT679" s="88"/>
      <c r="AU679" s="88"/>
      <c r="AV679" s="88"/>
      <c r="AW679" s="88"/>
      <c r="AX679" s="88"/>
    </row>
    <row r="680" spans="1:50" ht="13.15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  <c r="AA680" s="88"/>
      <c r="AB680" s="88"/>
      <c r="AC680" s="88"/>
      <c r="AD680" s="88"/>
      <c r="AE680" s="88"/>
      <c r="AF680" s="88"/>
      <c r="AG680" s="88"/>
      <c r="AH680" s="88"/>
      <c r="AI680" s="88"/>
      <c r="AJ680" s="88"/>
      <c r="AK680" s="88"/>
      <c r="AL680" s="88"/>
      <c r="AM680" s="88"/>
      <c r="AN680" s="88"/>
      <c r="AO680" s="88"/>
      <c r="AP680" s="88"/>
      <c r="AQ680" s="88"/>
      <c r="AR680" s="88"/>
      <c r="AS680" s="88"/>
      <c r="AT680" s="88"/>
      <c r="AU680" s="88"/>
      <c r="AV680" s="88"/>
      <c r="AW680" s="88"/>
      <c r="AX680" s="88"/>
    </row>
    <row r="681" spans="1:50" ht="13.15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  <c r="AA681" s="88"/>
      <c r="AB681" s="88"/>
      <c r="AC681" s="88"/>
      <c r="AD681" s="88"/>
      <c r="AE681" s="88"/>
      <c r="AF681" s="88"/>
      <c r="AG681" s="88"/>
      <c r="AH681" s="88"/>
      <c r="AI681" s="88"/>
      <c r="AJ681" s="88"/>
      <c r="AK681" s="88"/>
      <c r="AL681" s="88"/>
      <c r="AM681" s="88"/>
      <c r="AN681" s="88"/>
      <c r="AO681" s="88"/>
      <c r="AP681" s="88"/>
      <c r="AQ681" s="88"/>
      <c r="AR681" s="88"/>
      <c r="AS681" s="88"/>
      <c r="AT681" s="88"/>
      <c r="AU681" s="88"/>
      <c r="AV681" s="88"/>
      <c r="AW681" s="88"/>
      <c r="AX681" s="88"/>
    </row>
    <row r="682" spans="1:50" ht="13.15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  <c r="AA682" s="88"/>
      <c r="AB682" s="88"/>
      <c r="AC682" s="88"/>
      <c r="AD682" s="88"/>
      <c r="AE682" s="88"/>
      <c r="AF682" s="88"/>
      <c r="AG682" s="88"/>
      <c r="AH682" s="88"/>
      <c r="AI682" s="88"/>
      <c r="AJ682" s="88"/>
      <c r="AK682" s="88"/>
      <c r="AL682" s="88"/>
      <c r="AM682" s="88"/>
      <c r="AN682" s="88"/>
      <c r="AO682" s="88"/>
      <c r="AP682" s="88"/>
      <c r="AQ682" s="88"/>
      <c r="AR682" s="88"/>
      <c r="AS682" s="88"/>
      <c r="AT682" s="88"/>
      <c r="AU682" s="88"/>
      <c r="AV682" s="88"/>
      <c r="AW682" s="88"/>
      <c r="AX682" s="88"/>
    </row>
    <row r="683" spans="1:50" ht="13.15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  <c r="AA683" s="88"/>
      <c r="AB683" s="88"/>
      <c r="AC683" s="88"/>
      <c r="AD683" s="88"/>
      <c r="AE683" s="88"/>
      <c r="AF683" s="88"/>
      <c r="AG683" s="88"/>
      <c r="AH683" s="88"/>
      <c r="AI683" s="88"/>
      <c r="AJ683" s="88"/>
      <c r="AK683" s="88"/>
      <c r="AL683" s="88"/>
      <c r="AM683" s="88"/>
      <c r="AN683" s="88"/>
      <c r="AO683" s="88"/>
      <c r="AP683" s="88"/>
      <c r="AQ683" s="88"/>
      <c r="AR683" s="88"/>
      <c r="AS683" s="88"/>
      <c r="AT683" s="88"/>
      <c r="AU683" s="88"/>
      <c r="AV683" s="88"/>
      <c r="AW683" s="88"/>
      <c r="AX683" s="88"/>
    </row>
    <row r="684" spans="1:50" ht="13.15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  <c r="AA684" s="88"/>
      <c r="AB684" s="88"/>
      <c r="AC684" s="88"/>
      <c r="AD684" s="88"/>
      <c r="AE684" s="88"/>
      <c r="AF684" s="88"/>
      <c r="AG684" s="88"/>
      <c r="AH684" s="88"/>
      <c r="AI684" s="88"/>
      <c r="AJ684" s="88"/>
      <c r="AK684" s="88"/>
      <c r="AL684" s="88"/>
      <c r="AM684" s="88"/>
      <c r="AN684" s="88"/>
      <c r="AO684" s="88"/>
      <c r="AP684" s="88"/>
      <c r="AQ684" s="88"/>
      <c r="AR684" s="88"/>
      <c r="AS684" s="88"/>
      <c r="AT684" s="88"/>
      <c r="AU684" s="88"/>
      <c r="AV684" s="88"/>
      <c r="AW684" s="88"/>
      <c r="AX684" s="88"/>
    </row>
    <row r="685" spans="1:50" ht="13.15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  <c r="AA685" s="88"/>
      <c r="AB685" s="88"/>
      <c r="AC685" s="88"/>
      <c r="AD685" s="88"/>
      <c r="AE685" s="88"/>
      <c r="AF685" s="88"/>
      <c r="AG685" s="88"/>
      <c r="AH685" s="88"/>
      <c r="AI685" s="88"/>
      <c r="AJ685" s="88"/>
      <c r="AK685" s="88"/>
      <c r="AL685" s="88"/>
      <c r="AM685" s="88"/>
      <c r="AN685" s="88"/>
      <c r="AO685" s="88"/>
      <c r="AP685" s="88"/>
      <c r="AQ685" s="88"/>
      <c r="AR685" s="88"/>
      <c r="AS685" s="88"/>
      <c r="AT685" s="88"/>
      <c r="AU685" s="88"/>
      <c r="AV685" s="88"/>
      <c r="AW685" s="88"/>
      <c r="AX685" s="88"/>
    </row>
    <row r="686" spans="1:50" ht="13.15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  <c r="AA686" s="88"/>
      <c r="AB686" s="88"/>
      <c r="AC686" s="88"/>
      <c r="AD686" s="88"/>
      <c r="AE686" s="88"/>
      <c r="AF686" s="88"/>
      <c r="AG686" s="88"/>
      <c r="AH686" s="88"/>
      <c r="AI686" s="88"/>
      <c r="AJ686" s="88"/>
      <c r="AK686" s="88"/>
      <c r="AL686" s="88"/>
      <c r="AM686" s="88"/>
      <c r="AN686" s="88"/>
      <c r="AO686" s="88"/>
      <c r="AP686" s="88"/>
      <c r="AQ686" s="88"/>
      <c r="AR686" s="88"/>
      <c r="AS686" s="88"/>
      <c r="AT686" s="88"/>
      <c r="AU686" s="88"/>
      <c r="AV686" s="88"/>
      <c r="AW686" s="88"/>
      <c r="AX686" s="88"/>
    </row>
    <row r="687" spans="1:50" ht="13.15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  <c r="AA687" s="88"/>
      <c r="AB687" s="88"/>
      <c r="AC687" s="88"/>
      <c r="AD687" s="88"/>
      <c r="AE687" s="88"/>
      <c r="AF687" s="88"/>
      <c r="AG687" s="88"/>
      <c r="AH687" s="88"/>
      <c r="AI687" s="88"/>
      <c r="AJ687" s="88"/>
      <c r="AK687" s="88"/>
      <c r="AL687" s="88"/>
      <c r="AM687" s="88"/>
      <c r="AN687" s="88"/>
      <c r="AO687" s="88"/>
      <c r="AP687" s="88"/>
      <c r="AQ687" s="88"/>
      <c r="AR687" s="88"/>
      <c r="AS687" s="88"/>
      <c r="AT687" s="88"/>
      <c r="AU687" s="88"/>
      <c r="AV687" s="88"/>
      <c r="AW687" s="88"/>
      <c r="AX687" s="88"/>
    </row>
    <row r="688" spans="1:50" ht="13.15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  <c r="AA688" s="88"/>
      <c r="AB688" s="88"/>
      <c r="AC688" s="88"/>
      <c r="AD688" s="88"/>
      <c r="AE688" s="88"/>
      <c r="AF688" s="88"/>
      <c r="AG688" s="88"/>
      <c r="AH688" s="88"/>
      <c r="AI688" s="88"/>
      <c r="AJ688" s="88"/>
      <c r="AK688" s="88"/>
      <c r="AL688" s="88"/>
      <c r="AM688" s="88"/>
      <c r="AN688" s="88"/>
      <c r="AO688" s="88"/>
      <c r="AP688" s="88"/>
      <c r="AQ688" s="88"/>
      <c r="AR688" s="88"/>
      <c r="AS688" s="88"/>
      <c r="AT688" s="88"/>
      <c r="AU688" s="88"/>
      <c r="AV688" s="88"/>
      <c r="AW688" s="88"/>
      <c r="AX688" s="88"/>
    </row>
    <row r="689" spans="1:50" ht="13.15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  <c r="AA689" s="88"/>
      <c r="AB689" s="88"/>
      <c r="AC689" s="88"/>
      <c r="AD689" s="88"/>
      <c r="AE689" s="88"/>
      <c r="AF689" s="88"/>
      <c r="AG689" s="88"/>
      <c r="AH689" s="88"/>
      <c r="AI689" s="88"/>
      <c r="AJ689" s="88"/>
      <c r="AK689" s="88"/>
      <c r="AL689" s="88"/>
      <c r="AM689" s="88"/>
      <c r="AN689" s="88"/>
      <c r="AO689" s="88"/>
      <c r="AP689" s="88"/>
      <c r="AQ689" s="88"/>
      <c r="AR689" s="88"/>
      <c r="AS689" s="88"/>
      <c r="AT689" s="88"/>
      <c r="AU689" s="88"/>
      <c r="AV689" s="88"/>
      <c r="AW689" s="88"/>
      <c r="AX689" s="88"/>
    </row>
    <row r="690" spans="1:50" ht="13.15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  <c r="AA690" s="88"/>
      <c r="AB690" s="88"/>
      <c r="AC690" s="88"/>
      <c r="AD690" s="88"/>
      <c r="AE690" s="88"/>
      <c r="AF690" s="88"/>
      <c r="AG690" s="88"/>
      <c r="AH690" s="88"/>
      <c r="AI690" s="88"/>
      <c r="AJ690" s="88"/>
      <c r="AK690" s="88"/>
      <c r="AL690" s="88"/>
      <c r="AM690" s="88"/>
      <c r="AN690" s="88"/>
      <c r="AO690" s="88"/>
      <c r="AP690" s="88"/>
      <c r="AQ690" s="88"/>
      <c r="AR690" s="88"/>
      <c r="AS690" s="88"/>
      <c r="AT690" s="88"/>
      <c r="AU690" s="88"/>
      <c r="AV690" s="88"/>
      <c r="AW690" s="88"/>
      <c r="AX690" s="88"/>
    </row>
    <row r="691" spans="1:50" ht="13.15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  <c r="AA691" s="88"/>
      <c r="AB691" s="88"/>
      <c r="AC691" s="88"/>
      <c r="AD691" s="88"/>
      <c r="AE691" s="88"/>
      <c r="AF691" s="88"/>
      <c r="AG691" s="88"/>
      <c r="AH691" s="88"/>
      <c r="AI691" s="88"/>
      <c r="AJ691" s="88"/>
      <c r="AK691" s="88"/>
      <c r="AL691" s="88"/>
      <c r="AM691" s="88"/>
      <c r="AN691" s="88"/>
      <c r="AO691" s="88"/>
      <c r="AP691" s="88"/>
      <c r="AQ691" s="88"/>
      <c r="AR691" s="88"/>
      <c r="AS691" s="88"/>
      <c r="AT691" s="88"/>
      <c r="AU691" s="88"/>
      <c r="AV691" s="88"/>
      <c r="AW691" s="88"/>
      <c r="AX691" s="88"/>
    </row>
    <row r="692" spans="1:50" ht="13.15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  <c r="AA692" s="88"/>
      <c r="AB692" s="88"/>
      <c r="AC692" s="88"/>
      <c r="AD692" s="88"/>
      <c r="AE692" s="88"/>
      <c r="AF692" s="88"/>
      <c r="AG692" s="88"/>
      <c r="AH692" s="88"/>
      <c r="AI692" s="88"/>
      <c r="AJ692" s="88"/>
      <c r="AK692" s="88"/>
      <c r="AL692" s="88"/>
      <c r="AM692" s="88"/>
      <c r="AN692" s="88"/>
      <c r="AO692" s="88"/>
      <c r="AP692" s="88"/>
      <c r="AQ692" s="88"/>
      <c r="AR692" s="88"/>
      <c r="AS692" s="88"/>
      <c r="AT692" s="88"/>
      <c r="AU692" s="88"/>
      <c r="AV692" s="88"/>
      <c r="AW692" s="88"/>
      <c r="AX692" s="88"/>
    </row>
    <row r="693" spans="1:50" ht="13.15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  <c r="AA693" s="88"/>
      <c r="AB693" s="88"/>
      <c r="AC693" s="88"/>
      <c r="AD693" s="88"/>
      <c r="AE693" s="88"/>
      <c r="AF693" s="88"/>
      <c r="AG693" s="88"/>
      <c r="AH693" s="88"/>
      <c r="AI693" s="88"/>
      <c r="AJ693" s="88"/>
      <c r="AK693" s="88"/>
      <c r="AL693" s="88"/>
      <c r="AM693" s="88"/>
      <c r="AN693" s="88"/>
      <c r="AO693" s="88"/>
      <c r="AP693" s="88"/>
      <c r="AQ693" s="88"/>
      <c r="AR693" s="88"/>
      <c r="AS693" s="88"/>
      <c r="AT693" s="88"/>
      <c r="AU693" s="88"/>
      <c r="AV693" s="88"/>
      <c r="AW693" s="88"/>
      <c r="AX693" s="88"/>
    </row>
    <row r="694" spans="1:50" ht="13.15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  <c r="AA694" s="88"/>
      <c r="AB694" s="88"/>
      <c r="AC694" s="88"/>
      <c r="AD694" s="88"/>
      <c r="AE694" s="88"/>
      <c r="AF694" s="88"/>
      <c r="AG694" s="88"/>
      <c r="AH694" s="88"/>
      <c r="AI694" s="88"/>
      <c r="AJ694" s="88"/>
      <c r="AK694" s="88"/>
      <c r="AL694" s="88"/>
      <c r="AM694" s="88"/>
      <c r="AN694" s="88"/>
      <c r="AO694" s="88"/>
      <c r="AP694" s="88"/>
      <c r="AQ694" s="88"/>
      <c r="AR694" s="88"/>
      <c r="AS694" s="88"/>
      <c r="AT694" s="88"/>
      <c r="AU694" s="88"/>
      <c r="AV694" s="88"/>
      <c r="AW694" s="88"/>
      <c r="AX694" s="88"/>
    </row>
    <row r="695" spans="1:50" ht="13.15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  <c r="AA695" s="88"/>
      <c r="AB695" s="88"/>
      <c r="AC695" s="88"/>
      <c r="AD695" s="88"/>
      <c r="AE695" s="88"/>
      <c r="AF695" s="88"/>
      <c r="AG695" s="88"/>
      <c r="AH695" s="88"/>
      <c r="AI695" s="88"/>
      <c r="AJ695" s="88"/>
      <c r="AK695" s="88"/>
      <c r="AL695" s="88"/>
      <c r="AM695" s="88"/>
      <c r="AN695" s="88"/>
      <c r="AO695" s="88"/>
      <c r="AP695" s="88"/>
      <c r="AQ695" s="88"/>
      <c r="AR695" s="88"/>
      <c r="AS695" s="88"/>
      <c r="AT695" s="88"/>
      <c r="AU695" s="88"/>
      <c r="AV695" s="88"/>
      <c r="AW695" s="88"/>
      <c r="AX695" s="88"/>
    </row>
    <row r="696" spans="1:50" ht="13.15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  <c r="AA696" s="88"/>
      <c r="AB696" s="88"/>
      <c r="AC696" s="88"/>
      <c r="AD696" s="88"/>
      <c r="AE696" s="88"/>
      <c r="AF696" s="88"/>
      <c r="AG696" s="88"/>
      <c r="AH696" s="88"/>
      <c r="AI696" s="88"/>
      <c r="AJ696" s="88"/>
      <c r="AK696" s="88"/>
      <c r="AL696" s="88"/>
      <c r="AM696" s="88"/>
      <c r="AN696" s="88"/>
      <c r="AO696" s="88"/>
      <c r="AP696" s="88"/>
      <c r="AQ696" s="88"/>
      <c r="AR696" s="88"/>
      <c r="AS696" s="88"/>
      <c r="AT696" s="88"/>
      <c r="AU696" s="88"/>
      <c r="AV696" s="88"/>
      <c r="AW696" s="88"/>
      <c r="AX696" s="88"/>
    </row>
    <row r="697" spans="1:50" ht="13.15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  <c r="AA697" s="88"/>
      <c r="AB697" s="88"/>
      <c r="AC697" s="88"/>
      <c r="AD697" s="88"/>
      <c r="AE697" s="88"/>
      <c r="AF697" s="88"/>
      <c r="AG697" s="88"/>
      <c r="AH697" s="88"/>
      <c r="AI697" s="88"/>
      <c r="AJ697" s="88"/>
      <c r="AK697" s="88"/>
      <c r="AL697" s="88"/>
      <c r="AM697" s="88"/>
      <c r="AN697" s="88"/>
      <c r="AO697" s="88"/>
      <c r="AP697" s="88"/>
      <c r="AQ697" s="88"/>
      <c r="AR697" s="88"/>
      <c r="AS697" s="88"/>
      <c r="AT697" s="88"/>
      <c r="AU697" s="88"/>
      <c r="AV697" s="88"/>
      <c r="AW697" s="88"/>
      <c r="AX697" s="88"/>
    </row>
    <row r="698" spans="1:50" ht="13.15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  <c r="AA698" s="88"/>
      <c r="AB698" s="88"/>
      <c r="AC698" s="88"/>
      <c r="AD698" s="88"/>
      <c r="AE698" s="88"/>
      <c r="AF698" s="88"/>
      <c r="AG698" s="88"/>
      <c r="AH698" s="88"/>
      <c r="AI698" s="88"/>
      <c r="AJ698" s="88"/>
      <c r="AK698" s="88"/>
      <c r="AL698" s="88"/>
      <c r="AM698" s="88"/>
      <c r="AN698" s="88"/>
      <c r="AO698" s="88"/>
      <c r="AP698" s="88"/>
      <c r="AQ698" s="88"/>
      <c r="AR698" s="88"/>
      <c r="AS698" s="88"/>
      <c r="AT698" s="88"/>
      <c r="AU698" s="88"/>
      <c r="AV698" s="88"/>
      <c r="AW698" s="88"/>
      <c r="AX698" s="88"/>
    </row>
    <row r="699" spans="1:50" ht="13.15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  <c r="AA699" s="88"/>
      <c r="AB699" s="88"/>
      <c r="AC699" s="88"/>
      <c r="AD699" s="88"/>
      <c r="AE699" s="88"/>
      <c r="AF699" s="88"/>
      <c r="AG699" s="88"/>
      <c r="AH699" s="88"/>
      <c r="AI699" s="88"/>
      <c r="AJ699" s="88"/>
      <c r="AK699" s="88"/>
      <c r="AL699" s="88"/>
      <c r="AM699" s="88"/>
      <c r="AN699" s="88"/>
      <c r="AO699" s="88"/>
      <c r="AP699" s="88"/>
      <c r="AQ699" s="88"/>
      <c r="AR699" s="88"/>
      <c r="AS699" s="88"/>
      <c r="AT699" s="88"/>
      <c r="AU699" s="88"/>
      <c r="AV699" s="88"/>
      <c r="AW699" s="88"/>
      <c r="AX699" s="88"/>
    </row>
    <row r="700" spans="1:50" ht="13.15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  <c r="AA700" s="88"/>
      <c r="AB700" s="88"/>
      <c r="AC700" s="88"/>
      <c r="AD700" s="88"/>
      <c r="AE700" s="88"/>
      <c r="AF700" s="88"/>
      <c r="AG700" s="88"/>
      <c r="AH700" s="88"/>
      <c r="AI700" s="88"/>
      <c r="AJ700" s="88"/>
      <c r="AK700" s="88"/>
      <c r="AL700" s="88"/>
      <c r="AM700" s="88"/>
      <c r="AN700" s="88"/>
      <c r="AO700" s="88"/>
      <c r="AP700" s="88"/>
      <c r="AQ700" s="88"/>
      <c r="AR700" s="88"/>
      <c r="AS700" s="88"/>
      <c r="AT700" s="88"/>
      <c r="AU700" s="88"/>
      <c r="AV700" s="88"/>
      <c r="AW700" s="88"/>
      <c r="AX700" s="88"/>
    </row>
    <row r="701" spans="1:50" ht="13.15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  <c r="AA701" s="88"/>
      <c r="AB701" s="88"/>
      <c r="AC701" s="88"/>
      <c r="AD701" s="88"/>
      <c r="AE701" s="88"/>
      <c r="AF701" s="88"/>
      <c r="AG701" s="88"/>
      <c r="AH701" s="88"/>
      <c r="AI701" s="88"/>
      <c r="AJ701" s="88"/>
      <c r="AK701" s="88"/>
      <c r="AL701" s="88"/>
      <c r="AM701" s="88"/>
      <c r="AN701" s="88"/>
      <c r="AO701" s="88"/>
      <c r="AP701" s="88"/>
      <c r="AQ701" s="88"/>
      <c r="AR701" s="88"/>
      <c r="AS701" s="88"/>
      <c r="AT701" s="88"/>
      <c r="AU701" s="88"/>
      <c r="AV701" s="88"/>
      <c r="AW701" s="88"/>
      <c r="AX701" s="88"/>
    </row>
    <row r="702" spans="1:50" ht="13.15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  <c r="AA702" s="88"/>
      <c r="AB702" s="88"/>
      <c r="AC702" s="88"/>
      <c r="AD702" s="88"/>
      <c r="AE702" s="88"/>
      <c r="AF702" s="88"/>
      <c r="AG702" s="88"/>
      <c r="AH702" s="88"/>
      <c r="AI702" s="88"/>
      <c r="AJ702" s="88"/>
      <c r="AK702" s="88"/>
      <c r="AL702" s="88"/>
      <c r="AM702" s="88"/>
      <c r="AN702" s="88"/>
      <c r="AO702" s="88"/>
      <c r="AP702" s="88"/>
      <c r="AQ702" s="88"/>
      <c r="AR702" s="88"/>
      <c r="AS702" s="88"/>
      <c r="AT702" s="88"/>
      <c r="AU702" s="88"/>
      <c r="AV702" s="88"/>
      <c r="AW702" s="88"/>
      <c r="AX702" s="88"/>
    </row>
    <row r="703" spans="1:50" ht="13.15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  <c r="AA703" s="88"/>
      <c r="AB703" s="88"/>
      <c r="AC703" s="88"/>
      <c r="AD703" s="88"/>
      <c r="AE703" s="88"/>
      <c r="AF703" s="88"/>
      <c r="AG703" s="88"/>
      <c r="AH703" s="88"/>
      <c r="AI703" s="88"/>
      <c r="AJ703" s="88"/>
      <c r="AK703" s="88"/>
      <c r="AL703" s="88"/>
      <c r="AM703" s="88"/>
      <c r="AN703" s="88"/>
      <c r="AO703" s="88"/>
      <c r="AP703" s="88"/>
      <c r="AQ703" s="88"/>
      <c r="AR703" s="88"/>
      <c r="AS703" s="88"/>
      <c r="AT703" s="88"/>
      <c r="AU703" s="88"/>
      <c r="AV703" s="88"/>
      <c r="AW703" s="88"/>
      <c r="AX703" s="88"/>
    </row>
    <row r="704" spans="1:50" ht="13.15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  <c r="AA704" s="88"/>
      <c r="AB704" s="88"/>
      <c r="AC704" s="88"/>
      <c r="AD704" s="88"/>
      <c r="AE704" s="88"/>
      <c r="AF704" s="88"/>
      <c r="AG704" s="88"/>
      <c r="AH704" s="88"/>
      <c r="AI704" s="88"/>
      <c r="AJ704" s="88"/>
      <c r="AK704" s="88"/>
      <c r="AL704" s="88"/>
      <c r="AM704" s="88"/>
      <c r="AN704" s="88"/>
      <c r="AO704" s="88"/>
      <c r="AP704" s="88"/>
      <c r="AQ704" s="88"/>
      <c r="AR704" s="88"/>
      <c r="AS704" s="88"/>
      <c r="AT704" s="88"/>
      <c r="AU704" s="88"/>
      <c r="AV704" s="88"/>
      <c r="AW704" s="88"/>
      <c r="AX704" s="88"/>
    </row>
    <row r="705" spans="1:50" ht="13.15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  <c r="AA705" s="88"/>
      <c r="AB705" s="88"/>
      <c r="AC705" s="88"/>
      <c r="AD705" s="88"/>
      <c r="AE705" s="88"/>
      <c r="AF705" s="88"/>
      <c r="AG705" s="88"/>
      <c r="AH705" s="88"/>
      <c r="AI705" s="88"/>
      <c r="AJ705" s="88"/>
      <c r="AK705" s="88"/>
      <c r="AL705" s="88"/>
      <c r="AM705" s="88"/>
      <c r="AN705" s="88"/>
      <c r="AO705" s="88"/>
      <c r="AP705" s="88"/>
      <c r="AQ705" s="88"/>
      <c r="AR705" s="88"/>
      <c r="AS705" s="88"/>
      <c r="AT705" s="88"/>
      <c r="AU705" s="88"/>
      <c r="AV705" s="88"/>
      <c r="AW705" s="88"/>
      <c r="AX705" s="88"/>
    </row>
    <row r="706" spans="1:50" ht="13.15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  <c r="AA706" s="88"/>
      <c r="AB706" s="88"/>
      <c r="AC706" s="88"/>
      <c r="AD706" s="88"/>
      <c r="AE706" s="88"/>
      <c r="AF706" s="88"/>
      <c r="AG706" s="88"/>
      <c r="AH706" s="88"/>
      <c r="AI706" s="88"/>
      <c r="AJ706" s="88"/>
      <c r="AK706" s="88"/>
      <c r="AL706" s="88"/>
      <c r="AM706" s="88"/>
      <c r="AN706" s="88"/>
      <c r="AO706" s="88"/>
      <c r="AP706" s="88"/>
      <c r="AQ706" s="88"/>
      <c r="AR706" s="88"/>
      <c r="AS706" s="88"/>
      <c r="AT706" s="88"/>
      <c r="AU706" s="88"/>
      <c r="AV706" s="88"/>
      <c r="AW706" s="88"/>
      <c r="AX706" s="88"/>
    </row>
    <row r="707" spans="1:50" ht="13.15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  <c r="AA707" s="88"/>
      <c r="AB707" s="88"/>
      <c r="AC707" s="88"/>
      <c r="AD707" s="88"/>
      <c r="AE707" s="88"/>
      <c r="AF707" s="88"/>
      <c r="AG707" s="88"/>
      <c r="AH707" s="88"/>
      <c r="AI707" s="88"/>
      <c r="AJ707" s="88"/>
      <c r="AK707" s="88"/>
      <c r="AL707" s="88"/>
      <c r="AM707" s="88"/>
      <c r="AN707" s="88"/>
      <c r="AO707" s="88"/>
      <c r="AP707" s="88"/>
      <c r="AQ707" s="88"/>
      <c r="AR707" s="88"/>
      <c r="AS707" s="88"/>
      <c r="AT707" s="88"/>
      <c r="AU707" s="88"/>
      <c r="AV707" s="88"/>
      <c r="AW707" s="88"/>
      <c r="AX707" s="88"/>
    </row>
    <row r="708" spans="1:50" ht="13.15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  <c r="AA708" s="88"/>
      <c r="AB708" s="88"/>
      <c r="AC708" s="88"/>
      <c r="AD708" s="88"/>
      <c r="AE708" s="88"/>
      <c r="AF708" s="88"/>
      <c r="AG708" s="88"/>
      <c r="AH708" s="88"/>
      <c r="AI708" s="88"/>
      <c r="AJ708" s="88"/>
      <c r="AK708" s="88"/>
      <c r="AL708" s="88"/>
      <c r="AM708" s="88"/>
      <c r="AN708" s="88"/>
      <c r="AO708" s="88"/>
      <c r="AP708" s="88"/>
      <c r="AQ708" s="88"/>
      <c r="AR708" s="88"/>
      <c r="AS708" s="88"/>
      <c r="AT708" s="88"/>
      <c r="AU708" s="88"/>
      <c r="AV708" s="88"/>
      <c r="AW708" s="88"/>
      <c r="AX708" s="88"/>
    </row>
    <row r="709" spans="1:50" ht="13.15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  <c r="AA709" s="88"/>
      <c r="AB709" s="88"/>
      <c r="AC709" s="88"/>
      <c r="AD709" s="88"/>
      <c r="AE709" s="88"/>
      <c r="AF709" s="88"/>
      <c r="AG709" s="88"/>
      <c r="AH709" s="88"/>
      <c r="AI709" s="88"/>
      <c r="AJ709" s="88"/>
      <c r="AK709" s="88"/>
      <c r="AL709" s="88"/>
      <c r="AM709" s="88"/>
      <c r="AN709" s="88"/>
      <c r="AO709" s="88"/>
      <c r="AP709" s="88"/>
      <c r="AQ709" s="88"/>
      <c r="AR709" s="88"/>
      <c r="AS709" s="88"/>
      <c r="AT709" s="88"/>
      <c r="AU709" s="88"/>
      <c r="AV709" s="88"/>
      <c r="AW709" s="88"/>
      <c r="AX709" s="88"/>
    </row>
    <row r="710" spans="1:50" ht="13.15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  <c r="AA710" s="88"/>
      <c r="AB710" s="88"/>
      <c r="AC710" s="88"/>
      <c r="AD710" s="88"/>
      <c r="AE710" s="88"/>
      <c r="AF710" s="88"/>
      <c r="AG710" s="88"/>
      <c r="AH710" s="88"/>
      <c r="AI710" s="88"/>
      <c r="AJ710" s="88"/>
      <c r="AK710" s="88"/>
      <c r="AL710" s="88"/>
      <c r="AM710" s="88"/>
      <c r="AN710" s="88"/>
      <c r="AO710" s="88"/>
      <c r="AP710" s="88"/>
      <c r="AQ710" s="88"/>
      <c r="AR710" s="88"/>
      <c r="AS710" s="88"/>
      <c r="AT710" s="88"/>
      <c r="AU710" s="88"/>
      <c r="AV710" s="88"/>
      <c r="AW710" s="88"/>
      <c r="AX710" s="88"/>
    </row>
    <row r="711" spans="1:50" ht="13.15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  <c r="AA711" s="88"/>
      <c r="AB711" s="88"/>
      <c r="AC711" s="88"/>
      <c r="AD711" s="88"/>
      <c r="AE711" s="88"/>
      <c r="AF711" s="88"/>
      <c r="AG711" s="88"/>
      <c r="AH711" s="88"/>
      <c r="AI711" s="88"/>
      <c r="AJ711" s="88"/>
      <c r="AK711" s="88"/>
      <c r="AL711" s="88"/>
      <c r="AM711" s="88"/>
      <c r="AN711" s="88"/>
      <c r="AO711" s="88"/>
      <c r="AP711" s="88"/>
      <c r="AQ711" s="88"/>
      <c r="AR711" s="88"/>
      <c r="AS711" s="88"/>
      <c r="AT711" s="88"/>
      <c r="AU711" s="88"/>
      <c r="AV711" s="88"/>
      <c r="AW711" s="88"/>
      <c r="AX711" s="88"/>
    </row>
    <row r="712" spans="1:50" ht="13.15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  <c r="AA712" s="88"/>
      <c r="AB712" s="88"/>
      <c r="AC712" s="88"/>
      <c r="AD712" s="88"/>
      <c r="AE712" s="88"/>
      <c r="AF712" s="88"/>
      <c r="AG712" s="88"/>
      <c r="AH712" s="88"/>
      <c r="AI712" s="88"/>
      <c r="AJ712" s="88"/>
      <c r="AK712" s="88"/>
      <c r="AL712" s="88"/>
      <c r="AM712" s="88"/>
      <c r="AN712" s="88"/>
      <c r="AO712" s="88"/>
      <c r="AP712" s="88"/>
      <c r="AQ712" s="88"/>
      <c r="AR712" s="88"/>
      <c r="AS712" s="88"/>
      <c r="AT712" s="88"/>
      <c r="AU712" s="88"/>
      <c r="AV712" s="88"/>
      <c r="AW712" s="88"/>
      <c r="AX712" s="88"/>
    </row>
    <row r="713" spans="1:50" ht="13.15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  <c r="AA713" s="88"/>
      <c r="AB713" s="88"/>
      <c r="AC713" s="88"/>
      <c r="AD713" s="88"/>
      <c r="AE713" s="88"/>
      <c r="AF713" s="88"/>
      <c r="AG713" s="88"/>
      <c r="AH713" s="88"/>
      <c r="AI713" s="88"/>
      <c r="AJ713" s="88"/>
      <c r="AK713" s="88"/>
      <c r="AL713" s="88"/>
      <c r="AM713" s="88"/>
      <c r="AN713" s="88"/>
      <c r="AO713" s="88"/>
      <c r="AP713" s="88"/>
      <c r="AQ713" s="88"/>
      <c r="AR713" s="88"/>
      <c r="AS713" s="88"/>
      <c r="AT713" s="88"/>
      <c r="AU713" s="88"/>
      <c r="AV713" s="88"/>
      <c r="AW713" s="88"/>
      <c r="AX713" s="88"/>
    </row>
    <row r="714" spans="1:50" ht="13.15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  <c r="AA714" s="88"/>
      <c r="AB714" s="88"/>
      <c r="AC714" s="88"/>
      <c r="AD714" s="88"/>
      <c r="AE714" s="88"/>
      <c r="AF714" s="88"/>
      <c r="AG714" s="88"/>
      <c r="AH714" s="88"/>
      <c r="AI714" s="88"/>
      <c r="AJ714" s="88"/>
      <c r="AK714" s="88"/>
      <c r="AL714" s="88"/>
      <c r="AM714" s="88"/>
      <c r="AN714" s="88"/>
      <c r="AO714" s="88"/>
      <c r="AP714" s="88"/>
      <c r="AQ714" s="88"/>
      <c r="AR714" s="88"/>
      <c r="AS714" s="88"/>
      <c r="AT714" s="88"/>
      <c r="AU714" s="88"/>
      <c r="AV714" s="88"/>
      <c r="AW714" s="88"/>
      <c r="AX714" s="88"/>
    </row>
    <row r="715" spans="1:50" ht="13.15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  <c r="AA715" s="88"/>
      <c r="AB715" s="88"/>
      <c r="AC715" s="88"/>
      <c r="AD715" s="88"/>
      <c r="AE715" s="88"/>
      <c r="AF715" s="88"/>
      <c r="AG715" s="88"/>
      <c r="AH715" s="88"/>
      <c r="AI715" s="88"/>
      <c r="AJ715" s="88"/>
      <c r="AK715" s="88"/>
      <c r="AL715" s="88"/>
      <c r="AM715" s="88"/>
      <c r="AN715" s="88"/>
      <c r="AO715" s="88"/>
      <c r="AP715" s="88"/>
      <c r="AQ715" s="88"/>
      <c r="AR715" s="88"/>
      <c r="AS715" s="88"/>
      <c r="AT715" s="88"/>
      <c r="AU715" s="88"/>
      <c r="AV715" s="88"/>
      <c r="AW715" s="88"/>
      <c r="AX715" s="88"/>
    </row>
    <row r="716" spans="1:50" ht="13.15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  <c r="AA716" s="88"/>
      <c r="AB716" s="88"/>
      <c r="AC716" s="88"/>
      <c r="AD716" s="88"/>
      <c r="AE716" s="88"/>
      <c r="AF716" s="88"/>
      <c r="AG716" s="88"/>
      <c r="AH716" s="88"/>
      <c r="AI716" s="88"/>
      <c r="AJ716" s="88"/>
      <c r="AK716" s="88"/>
      <c r="AL716" s="88"/>
      <c r="AM716" s="88"/>
      <c r="AN716" s="88"/>
      <c r="AO716" s="88"/>
      <c r="AP716" s="88"/>
      <c r="AQ716" s="88"/>
      <c r="AR716" s="88"/>
      <c r="AS716" s="88"/>
      <c r="AT716" s="88"/>
      <c r="AU716" s="88"/>
      <c r="AV716" s="88"/>
      <c r="AW716" s="88"/>
      <c r="AX716" s="88"/>
    </row>
    <row r="717" spans="1:50" ht="13.15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  <c r="AA717" s="88"/>
      <c r="AB717" s="88"/>
      <c r="AC717" s="88"/>
      <c r="AD717" s="88"/>
      <c r="AE717" s="88"/>
      <c r="AF717" s="88"/>
      <c r="AG717" s="88"/>
      <c r="AH717" s="88"/>
      <c r="AI717" s="88"/>
      <c r="AJ717" s="88"/>
      <c r="AK717" s="88"/>
      <c r="AL717" s="88"/>
      <c r="AM717" s="88"/>
      <c r="AN717" s="88"/>
      <c r="AO717" s="88"/>
      <c r="AP717" s="88"/>
      <c r="AQ717" s="88"/>
      <c r="AR717" s="88"/>
      <c r="AS717" s="88"/>
      <c r="AT717" s="88"/>
      <c r="AU717" s="88"/>
      <c r="AV717" s="88"/>
      <c r="AW717" s="88"/>
      <c r="AX717" s="88"/>
    </row>
    <row r="718" spans="1:50" ht="13.15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  <c r="AA718" s="88"/>
      <c r="AB718" s="88"/>
      <c r="AC718" s="88"/>
      <c r="AD718" s="88"/>
      <c r="AE718" s="88"/>
      <c r="AF718" s="88"/>
      <c r="AG718" s="88"/>
      <c r="AH718" s="88"/>
      <c r="AI718" s="88"/>
      <c r="AJ718" s="88"/>
      <c r="AK718" s="88"/>
      <c r="AL718" s="88"/>
      <c r="AM718" s="88"/>
      <c r="AN718" s="88"/>
      <c r="AO718" s="88"/>
      <c r="AP718" s="88"/>
      <c r="AQ718" s="88"/>
      <c r="AR718" s="88"/>
      <c r="AS718" s="88"/>
      <c r="AT718" s="88"/>
      <c r="AU718" s="88"/>
      <c r="AV718" s="88"/>
      <c r="AW718" s="88"/>
      <c r="AX718" s="88"/>
    </row>
    <row r="719" spans="1:50" ht="13.15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  <c r="AA719" s="88"/>
      <c r="AB719" s="88"/>
      <c r="AC719" s="88"/>
      <c r="AD719" s="88"/>
      <c r="AE719" s="88"/>
      <c r="AF719" s="88"/>
      <c r="AG719" s="88"/>
      <c r="AH719" s="88"/>
      <c r="AI719" s="88"/>
      <c r="AJ719" s="88"/>
      <c r="AK719" s="88"/>
      <c r="AL719" s="88"/>
      <c r="AM719" s="88"/>
      <c r="AN719" s="88"/>
      <c r="AO719" s="88"/>
      <c r="AP719" s="88"/>
      <c r="AQ719" s="88"/>
      <c r="AR719" s="88"/>
      <c r="AS719" s="88"/>
      <c r="AT719" s="88"/>
      <c r="AU719" s="88"/>
      <c r="AV719" s="88"/>
      <c r="AW719" s="88"/>
      <c r="AX719" s="88"/>
    </row>
    <row r="720" spans="1:50" ht="13.15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  <c r="AA720" s="88"/>
      <c r="AB720" s="88"/>
      <c r="AC720" s="88"/>
      <c r="AD720" s="88"/>
      <c r="AE720" s="88"/>
      <c r="AF720" s="88"/>
      <c r="AG720" s="88"/>
      <c r="AH720" s="88"/>
      <c r="AI720" s="88"/>
      <c r="AJ720" s="88"/>
      <c r="AK720" s="88"/>
      <c r="AL720" s="88"/>
      <c r="AM720" s="88"/>
      <c r="AN720" s="88"/>
      <c r="AO720" s="88"/>
      <c r="AP720" s="88"/>
      <c r="AQ720" s="88"/>
      <c r="AR720" s="88"/>
      <c r="AS720" s="88"/>
      <c r="AT720" s="88"/>
      <c r="AU720" s="88"/>
      <c r="AV720" s="88"/>
      <c r="AW720" s="88"/>
      <c r="AX720" s="88"/>
    </row>
    <row r="721" spans="1:50" ht="13.15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  <c r="AA721" s="88"/>
      <c r="AB721" s="88"/>
      <c r="AC721" s="88"/>
      <c r="AD721" s="88"/>
      <c r="AE721" s="88"/>
      <c r="AF721" s="88"/>
      <c r="AG721" s="88"/>
      <c r="AH721" s="88"/>
      <c r="AI721" s="88"/>
      <c r="AJ721" s="88"/>
      <c r="AK721" s="88"/>
      <c r="AL721" s="88"/>
      <c r="AM721" s="88"/>
      <c r="AN721" s="88"/>
      <c r="AO721" s="88"/>
      <c r="AP721" s="88"/>
      <c r="AQ721" s="88"/>
      <c r="AR721" s="88"/>
      <c r="AS721" s="88"/>
      <c r="AT721" s="88"/>
      <c r="AU721" s="88"/>
      <c r="AV721" s="88"/>
      <c r="AW721" s="88"/>
      <c r="AX721" s="88"/>
    </row>
    <row r="722" spans="1:50" ht="13.15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  <c r="AA722" s="88"/>
      <c r="AB722" s="88"/>
      <c r="AC722" s="88"/>
      <c r="AD722" s="88"/>
      <c r="AE722" s="88"/>
      <c r="AF722" s="88"/>
      <c r="AG722" s="88"/>
      <c r="AH722" s="88"/>
      <c r="AI722" s="88"/>
      <c r="AJ722" s="88"/>
      <c r="AK722" s="88"/>
      <c r="AL722" s="88"/>
      <c r="AM722" s="88"/>
      <c r="AN722" s="88"/>
      <c r="AO722" s="88"/>
      <c r="AP722" s="88"/>
      <c r="AQ722" s="88"/>
      <c r="AR722" s="88"/>
      <c r="AS722" s="88"/>
      <c r="AT722" s="88"/>
      <c r="AU722" s="88"/>
      <c r="AV722" s="88"/>
      <c r="AW722" s="88"/>
      <c r="AX722" s="88"/>
    </row>
    <row r="723" spans="1:50" ht="13.15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  <c r="AA723" s="88"/>
      <c r="AB723" s="88"/>
      <c r="AC723" s="88"/>
      <c r="AD723" s="88"/>
      <c r="AE723" s="88"/>
      <c r="AF723" s="88"/>
      <c r="AG723" s="88"/>
      <c r="AH723" s="88"/>
      <c r="AI723" s="88"/>
      <c r="AJ723" s="88"/>
      <c r="AK723" s="88"/>
      <c r="AL723" s="88"/>
      <c r="AM723" s="88"/>
      <c r="AN723" s="88"/>
      <c r="AO723" s="88"/>
      <c r="AP723" s="88"/>
      <c r="AQ723" s="88"/>
      <c r="AR723" s="88"/>
      <c r="AS723" s="88"/>
      <c r="AT723" s="88"/>
      <c r="AU723" s="88"/>
      <c r="AV723" s="88"/>
      <c r="AW723" s="88"/>
      <c r="AX723" s="88"/>
    </row>
    <row r="724" spans="1:50" ht="13.15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  <c r="AA724" s="88"/>
      <c r="AB724" s="88"/>
      <c r="AC724" s="88"/>
      <c r="AD724" s="88"/>
      <c r="AE724" s="88"/>
      <c r="AF724" s="88"/>
      <c r="AG724" s="88"/>
      <c r="AH724" s="88"/>
      <c r="AI724" s="88"/>
      <c r="AJ724" s="88"/>
      <c r="AK724" s="88"/>
      <c r="AL724" s="88"/>
      <c r="AM724" s="88"/>
      <c r="AN724" s="88"/>
      <c r="AO724" s="88"/>
      <c r="AP724" s="88"/>
      <c r="AQ724" s="88"/>
      <c r="AR724" s="88"/>
      <c r="AS724" s="88"/>
      <c r="AT724" s="88"/>
      <c r="AU724" s="88"/>
      <c r="AV724" s="88"/>
      <c r="AW724" s="88"/>
      <c r="AX724" s="88"/>
    </row>
    <row r="725" spans="1:50" ht="13.15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  <c r="AA725" s="88"/>
      <c r="AB725" s="88"/>
      <c r="AC725" s="88"/>
      <c r="AD725" s="88"/>
      <c r="AE725" s="88"/>
      <c r="AF725" s="88"/>
      <c r="AG725" s="88"/>
      <c r="AH725" s="88"/>
      <c r="AI725" s="88"/>
      <c r="AJ725" s="88"/>
      <c r="AK725" s="88"/>
      <c r="AL725" s="88"/>
      <c r="AM725" s="88"/>
      <c r="AN725" s="88"/>
      <c r="AO725" s="88"/>
      <c r="AP725" s="88"/>
      <c r="AQ725" s="88"/>
      <c r="AR725" s="88"/>
      <c r="AS725" s="88"/>
      <c r="AT725" s="88"/>
      <c r="AU725" s="88"/>
      <c r="AV725" s="88"/>
      <c r="AW725" s="88"/>
      <c r="AX725" s="88"/>
    </row>
    <row r="726" spans="1:50" ht="13.15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  <c r="AA726" s="88"/>
      <c r="AB726" s="88"/>
      <c r="AC726" s="88"/>
      <c r="AD726" s="88"/>
      <c r="AE726" s="88"/>
      <c r="AF726" s="88"/>
      <c r="AG726" s="88"/>
      <c r="AH726" s="88"/>
      <c r="AI726" s="88"/>
      <c r="AJ726" s="88"/>
      <c r="AK726" s="88"/>
      <c r="AL726" s="88"/>
      <c r="AM726" s="88"/>
      <c r="AN726" s="88"/>
      <c r="AO726" s="88"/>
      <c r="AP726" s="88"/>
      <c r="AQ726" s="88"/>
      <c r="AR726" s="88"/>
      <c r="AS726" s="88"/>
      <c r="AT726" s="88"/>
      <c r="AU726" s="88"/>
      <c r="AV726" s="88"/>
      <c r="AW726" s="88"/>
      <c r="AX726" s="88"/>
    </row>
    <row r="727" spans="1:50" ht="13.15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  <c r="AA727" s="88"/>
      <c r="AB727" s="88"/>
      <c r="AC727" s="88"/>
      <c r="AD727" s="88"/>
      <c r="AE727" s="88"/>
      <c r="AF727" s="88"/>
      <c r="AG727" s="88"/>
      <c r="AH727" s="88"/>
      <c r="AI727" s="88"/>
      <c r="AJ727" s="88"/>
      <c r="AK727" s="88"/>
      <c r="AL727" s="88"/>
      <c r="AM727" s="88"/>
      <c r="AN727" s="88"/>
      <c r="AO727" s="88"/>
      <c r="AP727" s="88"/>
      <c r="AQ727" s="88"/>
      <c r="AR727" s="88"/>
      <c r="AS727" s="88"/>
      <c r="AT727" s="88"/>
      <c r="AU727" s="88"/>
      <c r="AV727" s="88"/>
      <c r="AW727" s="88"/>
      <c r="AX727" s="88"/>
    </row>
    <row r="728" spans="1:50" ht="13.15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  <c r="AA728" s="88"/>
      <c r="AB728" s="88"/>
      <c r="AC728" s="88"/>
      <c r="AD728" s="88"/>
      <c r="AE728" s="88"/>
      <c r="AF728" s="88"/>
      <c r="AG728" s="88"/>
      <c r="AH728" s="88"/>
      <c r="AI728" s="88"/>
      <c r="AJ728" s="88"/>
      <c r="AK728" s="88"/>
      <c r="AL728" s="88"/>
      <c r="AM728" s="88"/>
      <c r="AN728" s="88"/>
      <c r="AO728" s="88"/>
      <c r="AP728" s="88"/>
      <c r="AQ728" s="88"/>
      <c r="AR728" s="88"/>
      <c r="AS728" s="88"/>
      <c r="AT728" s="88"/>
      <c r="AU728" s="88"/>
      <c r="AV728" s="88"/>
      <c r="AW728" s="88"/>
      <c r="AX728" s="88"/>
    </row>
    <row r="729" spans="1:50" ht="13.15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  <c r="AA729" s="88"/>
      <c r="AB729" s="88"/>
      <c r="AC729" s="88"/>
      <c r="AD729" s="88"/>
      <c r="AE729" s="88"/>
      <c r="AF729" s="88"/>
      <c r="AG729" s="88"/>
      <c r="AH729" s="88"/>
      <c r="AI729" s="88"/>
      <c r="AJ729" s="88"/>
      <c r="AK729" s="88"/>
      <c r="AL729" s="88"/>
      <c r="AM729" s="88"/>
      <c r="AN729" s="88"/>
      <c r="AO729" s="88"/>
      <c r="AP729" s="88"/>
      <c r="AQ729" s="88"/>
      <c r="AR729" s="88"/>
      <c r="AS729" s="88"/>
      <c r="AT729" s="88"/>
      <c r="AU729" s="88"/>
      <c r="AV729" s="88"/>
      <c r="AW729" s="88"/>
      <c r="AX729" s="88"/>
    </row>
    <row r="730" spans="1:50" ht="13.15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  <c r="AA730" s="88"/>
      <c r="AB730" s="88"/>
      <c r="AC730" s="88"/>
      <c r="AD730" s="88"/>
      <c r="AE730" s="88"/>
      <c r="AF730" s="88"/>
      <c r="AG730" s="88"/>
      <c r="AH730" s="88"/>
      <c r="AI730" s="88"/>
      <c r="AJ730" s="88"/>
      <c r="AK730" s="88"/>
      <c r="AL730" s="88"/>
      <c r="AM730" s="88"/>
      <c r="AN730" s="88"/>
      <c r="AO730" s="88"/>
      <c r="AP730" s="88"/>
      <c r="AQ730" s="88"/>
      <c r="AR730" s="88"/>
      <c r="AS730" s="88"/>
      <c r="AT730" s="88"/>
      <c r="AU730" s="88"/>
      <c r="AV730" s="88"/>
      <c r="AW730" s="88"/>
      <c r="AX730" s="88"/>
    </row>
    <row r="731" spans="1:50" ht="13.15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  <c r="AA731" s="88"/>
      <c r="AB731" s="88"/>
      <c r="AC731" s="88"/>
      <c r="AD731" s="88"/>
      <c r="AE731" s="88"/>
      <c r="AF731" s="88"/>
      <c r="AG731" s="88"/>
      <c r="AH731" s="88"/>
      <c r="AI731" s="88"/>
      <c r="AJ731" s="88"/>
      <c r="AK731" s="88"/>
      <c r="AL731" s="88"/>
      <c r="AM731" s="88"/>
      <c r="AN731" s="88"/>
      <c r="AO731" s="88"/>
      <c r="AP731" s="88"/>
      <c r="AQ731" s="88"/>
      <c r="AR731" s="88"/>
      <c r="AS731" s="88"/>
      <c r="AT731" s="88"/>
      <c r="AU731" s="88"/>
      <c r="AV731" s="88"/>
      <c r="AW731" s="88"/>
      <c r="AX731" s="88"/>
    </row>
    <row r="732" spans="1:50" ht="13.15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  <c r="AA732" s="88"/>
      <c r="AB732" s="88"/>
      <c r="AC732" s="88"/>
      <c r="AD732" s="88"/>
      <c r="AE732" s="88"/>
      <c r="AF732" s="88"/>
      <c r="AG732" s="88"/>
      <c r="AH732" s="88"/>
      <c r="AI732" s="88"/>
      <c r="AJ732" s="88"/>
      <c r="AK732" s="88"/>
      <c r="AL732" s="88"/>
      <c r="AM732" s="88"/>
      <c r="AN732" s="88"/>
      <c r="AO732" s="88"/>
      <c r="AP732" s="88"/>
      <c r="AQ732" s="88"/>
      <c r="AR732" s="88"/>
      <c r="AS732" s="88"/>
      <c r="AT732" s="88"/>
      <c r="AU732" s="88"/>
      <c r="AV732" s="88"/>
      <c r="AW732" s="88"/>
      <c r="AX732" s="88"/>
    </row>
    <row r="733" spans="1:50" ht="13.15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  <c r="AA733" s="88"/>
      <c r="AB733" s="88"/>
      <c r="AC733" s="88"/>
      <c r="AD733" s="88"/>
      <c r="AE733" s="88"/>
      <c r="AF733" s="88"/>
      <c r="AG733" s="88"/>
      <c r="AH733" s="88"/>
      <c r="AI733" s="88"/>
      <c r="AJ733" s="88"/>
      <c r="AK733" s="88"/>
      <c r="AL733" s="88"/>
      <c r="AM733" s="88"/>
      <c r="AN733" s="88"/>
      <c r="AO733" s="88"/>
      <c r="AP733" s="88"/>
      <c r="AQ733" s="88"/>
      <c r="AR733" s="88"/>
      <c r="AS733" s="88"/>
      <c r="AT733" s="88"/>
      <c r="AU733" s="88"/>
      <c r="AV733" s="88"/>
      <c r="AW733" s="88"/>
      <c r="AX733" s="88"/>
    </row>
    <row r="734" spans="1:50" ht="13.15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  <c r="AA734" s="88"/>
      <c r="AB734" s="88"/>
      <c r="AC734" s="88"/>
      <c r="AD734" s="88"/>
      <c r="AE734" s="88"/>
      <c r="AF734" s="88"/>
      <c r="AG734" s="88"/>
      <c r="AH734" s="88"/>
      <c r="AI734" s="88"/>
      <c r="AJ734" s="88"/>
      <c r="AK734" s="88"/>
      <c r="AL734" s="88"/>
      <c r="AM734" s="88"/>
      <c r="AN734" s="88"/>
      <c r="AO734" s="88"/>
      <c r="AP734" s="88"/>
      <c r="AQ734" s="88"/>
      <c r="AR734" s="88"/>
      <c r="AS734" s="88"/>
      <c r="AT734" s="88"/>
      <c r="AU734" s="88"/>
      <c r="AV734" s="88"/>
      <c r="AW734" s="88"/>
      <c r="AX734" s="88"/>
    </row>
    <row r="735" spans="1:50" ht="13.15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  <c r="AA735" s="88"/>
      <c r="AB735" s="88"/>
      <c r="AC735" s="88"/>
      <c r="AD735" s="88"/>
      <c r="AE735" s="88"/>
      <c r="AF735" s="88"/>
      <c r="AG735" s="88"/>
      <c r="AH735" s="88"/>
      <c r="AI735" s="88"/>
      <c r="AJ735" s="88"/>
      <c r="AK735" s="88"/>
      <c r="AL735" s="88"/>
      <c r="AM735" s="88"/>
      <c r="AN735" s="88"/>
      <c r="AO735" s="88"/>
      <c r="AP735" s="88"/>
      <c r="AQ735" s="88"/>
      <c r="AR735" s="88"/>
      <c r="AS735" s="88"/>
      <c r="AT735" s="88"/>
      <c r="AU735" s="88"/>
      <c r="AV735" s="88"/>
      <c r="AW735" s="88"/>
      <c r="AX735" s="88"/>
    </row>
    <row r="736" spans="1:50" ht="13.15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  <c r="AA736" s="88"/>
      <c r="AB736" s="88"/>
      <c r="AC736" s="88"/>
      <c r="AD736" s="88"/>
      <c r="AE736" s="88"/>
      <c r="AF736" s="88"/>
      <c r="AG736" s="88"/>
      <c r="AH736" s="88"/>
      <c r="AI736" s="88"/>
      <c r="AJ736" s="88"/>
      <c r="AK736" s="88"/>
      <c r="AL736" s="88"/>
      <c r="AM736" s="88"/>
      <c r="AN736" s="88"/>
      <c r="AO736" s="88"/>
      <c r="AP736" s="88"/>
      <c r="AQ736" s="88"/>
      <c r="AR736" s="88"/>
      <c r="AS736" s="88"/>
      <c r="AT736" s="88"/>
      <c r="AU736" s="88"/>
      <c r="AV736" s="88"/>
      <c r="AW736" s="88"/>
      <c r="AX736" s="88"/>
    </row>
    <row r="737" spans="1:50" ht="13.15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  <c r="AA737" s="88"/>
      <c r="AB737" s="88"/>
      <c r="AC737" s="88"/>
      <c r="AD737" s="88"/>
      <c r="AE737" s="88"/>
      <c r="AF737" s="88"/>
      <c r="AG737" s="88"/>
      <c r="AH737" s="88"/>
      <c r="AI737" s="88"/>
      <c r="AJ737" s="88"/>
      <c r="AK737" s="88"/>
      <c r="AL737" s="88"/>
      <c r="AM737" s="88"/>
      <c r="AN737" s="88"/>
      <c r="AO737" s="88"/>
      <c r="AP737" s="88"/>
      <c r="AQ737" s="88"/>
      <c r="AR737" s="88"/>
      <c r="AS737" s="88"/>
      <c r="AT737" s="88"/>
      <c r="AU737" s="88"/>
      <c r="AV737" s="88"/>
      <c r="AW737" s="88"/>
      <c r="AX737" s="88"/>
    </row>
    <row r="738" spans="1:50" ht="13.15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  <c r="AA738" s="88"/>
      <c r="AB738" s="88"/>
      <c r="AC738" s="88"/>
      <c r="AD738" s="88"/>
      <c r="AE738" s="88"/>
      <c r="AF738" s="88"/>
      <c r="AG738" s="88"/>
      <c r="AH738" s="88"/>
      <c r="AI738" s="88"/>
      <c r="AJ738" s="88"/>
      <c r="AK738" s="88"/>
      <c r="AL738" s="88"/>
      <c r="AM738" s="88"/>
      <c r="AN738" s="88"/>
      <c r="AO738" s="88"/>
      <c r="AP738" s="88"/>
      <c r="AQ738" s="88"/>
      <c r="AR738" s="88"/>
      <c r="AS738" s="88"/>
      <c r="AT738" s="88"/>
      <c r="AU738" s="88"/>
      <c r="AV738" s="88"/>
      <c r="AW738" s="88"/>
      <c r="AX738" s="88"/>
    </row>
    <row r="739" spans="1:50" ht="13.15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  <c r="AA739" s="88"/>
      <c r="AB739" s="88"/>
      <c r="AC739" s="88"/>
      <c r="AD739" s="88"/>
      <c r="AE739" s="88"/>
      <c r="AF739" s="88"/>
      <c r="AG739" s="88"/>
      <c r="AH739" s="88"/>
      <c r="AI739" s="88"/>
      <c r="AJ739" s="88"/>
      <c r="AK739" s="88"/>
      <c r="AL739" s="88"/>
      <c r="AM739" s="88"/>
      <c r="AN739" s="88"/>
      <c r="AO739" s="88"/>
      <c r="AP739" s="88"/>
      <c r="AQ739" s="88"/>
      <c r="AR739" s="88"/>
      <c r="AS739" s="88"/>
      <c r="AT739" s="88"/>
      <c r="AU739" s="88"/>
      <c r="AV739" s="88"/>
      <c r="AW739" s="88"/>
      <c r="AX739" s="88"/>
    </row>
    <row r="740" spans="1:50" ht="13.15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  <c r="AA740" s="88"/>
      <c r="AB740" s="88"/>
      <c r="AC740" s="88"/>
      <c r="AD740" s="88"/>
      <c r="AE740" s="88"/>
      <c r="AF740" s="88"/>
      <c r="AG740" s="88"/>
      <c r="AH740" s="88"/>
      <c r="AI740" s="88"/>
      <c r="AJ740" s="88"/>
      <c r="AK740" s="88"/>
      <c r="AL740" s="88"/>
      <c r="AM740" s="88"/>
      <c r="AN740" s="88"/>
      <c r="AO740" s="88"/>
      <c r="AP740" s="88"/>
      <c r="AQ740" s="88"/>
      <c r="AR740" s="88"/>
      <c r="AS740" s="88"/>
      <c r="AT740" s="88"/>
      <c r="AU740" s="88"/>
      <c r="AV740" s="88"/>
      <c r="AW740" s="88"/>
      <c r="AX740" s="88"/>
    </row>
    <row r="741" spans="1:50" ht="13.15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  <c r="AA741" s="88"/>
      <c r="AB741" s="88"/>
      <c r="AC741" s="88"/>
      <c r="AD741" s="88"/>
      <c r="AE741" s="88"/>
      <c r="AF741" s="88"/>
      <c r="AG741" s="88"/>
      <c r="AH741" s="88"/>
      <c r="AI741" s="88"/>
      <c r="AJ741" s="88"/>
      <c r="AK741" s="88"/>
      <c r="AL741" s="88"/>
      <c r="AM741" s="88"/>
      <c r="AN741" s="88"/>
      <c r="AO741" s="88"/>
      <c r="AP741" s="88"/>
      <c r="AQ741" s="88"/>
      <c r="AR741" s="88"/>
      <c r="AS741" s="88"/>
      <c r="AT741" s="88"/>
      <c r="AU741" s="88"/>
      <c r="AV741" s="88"/>
      <c r="AW741" s="88"/>
      <c r="AX741" s="88"/>
    </row>
    <row r="742" spans="1:50" ht="13.15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  <c r="AA742" s="88"/>
      <c r="AB742" s="88"/>
      <c r="AC742" s="88"/>
      <c r="AD742" s="88"/>
      <c r="AE742" s="88"/>
      <c r="AF742" s="88"/>
      <c r="AG742" s="88"/>
      <c r="AH742" s="88"/>
      <c r="AI742" s="88"/>
      <c r="AJ742" s="88"/>
      <c r="AK742" s="88"/>
      <c r="AL742" s="88"/>
      <c r="AM742" s="88"/>
      <c r="AN742" s="88"/>
      <c r="AO742" s="88"/>
      <c r="AP742" s="88"/>
      <c r="AQ742" s="88"/>
      <c r="AR742" s="88"/>
      <c r="AS742" s="88"/>
      <c r="AT742" s="88"/>
      <c r="AU742" s="88"/>
      <c r="AV742" s="88"/>
      <c r="AW742" s="88"/>
      <c r="AX742" s="88"/>
    </row>
    <row r="743" spans="1:50" ht="13.15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  <c r="AA743" s="88"/>
      <c r="AB743" s="88"/>
      <c r="AC743" s="88"/>
      <c r="AD743" s="88"/>
      <c r="AE743" s="88"/>
      <c r="AF743" s="88"/>
      <c r="AG743" s="88"/>
      <c r="AH743" s="88"/>
      <c r="AI743" s="88"/>
      <c r="AJ743" s="88"/>
      <c r="AK743" s="88"/>
      <c r="AL743" s="88"/>
      <c r="AM743" s="88"/>
      <c r="AN743" s="88"/>
      <c r="AO743" s="88"/>
      <c r="AP743" s="88"/>
      <c r="AQ743" s="88"/>
      <c r="AR743" s="88"/>
      <c r="AS743" s="88"/>
      <c r="AT743" s="88"/>
      <c r="AU743" s="88"/>
      <c r="AV743" s="88"/>
      <c r="AW743" s="88"/>
      <c r="AX743" s="88"/>
    </row>
    <row r="744" spans="1:50" ht="13.15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  <c r="AA744" s="88"/>
      <c r="AB744" s="88"/>
      <c r="AC744" s="88"/>
      <c r="AD744" s="88"/>
      <c r="AE744" s="88"/>
      <c r="AF744" s="88"/>
      <c r="AG744" s="88"/>
      <c r="AH744" s="88"/>
      <c r="AI744" s="88"/>
      <c r="AJ744" s="88"/>
      <c r="AK744" s="88"/>
      <c r="AL744" s="88"/>
      <c r="AM744" s="88"/>
      <c r="AN744" s="88"/>
      <c r="AO744" s="88"/>
      <c r="AP744" s="88"/>
      <c r="AQ744" s="88"/>
      <c r="AR744" s="88"/>
      <c r="AS744" s="88"/>
      <c r="AT744" s="88"/>
      <c r="AU744" s="88"/>
      <c r="AV744" s="88"/>
      <c r="AW744" s="88"/>
      <c r="AX744" s="88"/>
    </row>
    <row r="745" spans="1:50" ht="13.15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  <c r="AA745" s="88"/>
      <c r="AB745" s="88"/>
      <c r="AC745" s="88"/>
      <c r="AD745" s="88"/>
      <c r="AE745" s="88"/>
      <c r="AF745" s="88"/>
      <c r="AG745" s="88"/>
      <c r="AH745" s="88"/>
      <c r="AI745" s="88"/>
      <c r="AJ745" s="88"/>
      <c r="AK745" s="88"/>
      <c r="AL745" s="88"/>
      <c r="AM745" s="88"/>
      <c r="AN745" s="88"/>
      <c r="AO745" s="88"/>
      <c r="AP745" s="88"/>
      <c r="AQ745" s="88"/>
      <c r="AR745" s="88"/>
      <c r="AS745" s="88"/>
      <c r="AT745" s="88"/>
      <c r="AU745" s="88"/>
      <c r="AV745" s="88"/>
      <c r="AW745" s="88"/>
      <c r="AX745" s="88"/>
    </row>
    <row r="746" spans="1:50" ht="13.15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  <c r="AA746" s="88"/>
      <c r="AB746" s="88"/>
      <c r="AC746" s="88"/>
      <c r="AD746" s="88"/>
      <c r="AE746" s="88"/>
      <c r="AF746" s="88"/>
      <c r="AG746" s="88"/>
      <c r="AH746" s="88"/>
      <c r="AI746" s="88"/>
      <c r="AJ746" s="88"/>
      <c r="AK746" s="88"/>
      <c r="AL746" s="88"/>
      <c r="AM746" s="88"/>
      <c r="AN746" s="88"/>
      <c r="AO746" s="88"/>
      <c r="AP746" s="88"/>
      <c r="AQ746" s="88"/>
      <c r="AR746" s="88"/>
      <c r="AS746" s="88"/>
      <c r="AT746" s="88"/>
      <c r="AU746" s="88"/>
      <c r="AV746" s="88"/>
      <c r="AW746" s="88"/>
      <c r="AX746" s="88"/>
    </row>
    <row r="747" spans="1:50" ht="13.15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  <c r="AA747" s="88"/>
      <c r="AB747" s="88"/>
      <c r="AC747" s="88"/>
      <c r="AD747" s="88"/>
      <c r="AE747" s="88"/>
      <c r="AF747" s="88"/>
      <c r="AG747" s="88"/>
      <c r="AH747" s="88"/>
      <c r="AI747" s="88"/>
      <c r="AJ747" s="88"/>
      <c r="AK747" s="88"/>
      <c r="AL747" s="88"/>
      <c r="AM747" s="88"/>
      <c r="AN747" s="88"/>
      <c r="AO747" s="88"/>
      <c r="AP747" s="88"/>
      <c r="AQ747" s="88"/>
      <c r="AR747" s="88"/>
      <c r="AS747" s="88"/>
      <c r="AT747" s="88"/>
      <c r="AU747" s="88"/>
      <c r="AV747" s="88"/>
      <c r="AW747" s="88"/>
      <c r="AX747" s="88"/>
    </row>
    <row r="748" spans="1:50" ht="13.15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  <c r="AA748" s="88"/>
      <c r="AB748" s="88"/>
      <c r="AC748" s="88"/>
      <c r="AD748" s="88"/>
      <c r="AE748" s="88"/>
      <c r="AF748" s="88"/>
      <c r="AG748" s="88"/>
      <c r="AH748" s="88"/>
      <c r="AI748" s="88"/>
      <c r="AJ748" s="88"/>
      <c r="AK748" s="88"/>
      <c r="AL748" s="88"/>
      <c r="AM748" s="88"/>
      <c r="AN748" s="88"/>
      <c r="AO748" s="88"/>
      <c r="AP748" s="88"/>
      <c r="AQ748" s="88"/>
      <c r="AR748" s="88"/>
      <c r="AS748" s="88"/>
      <c r="AT748" s="88"/>
      <c r="AU748" s="88"/>
      <c r="AV748" s="88"/>
      <c r="AW748" s="88"/>
      <c r="AX748" s="88"/>
    </row>
    <row r="749" spans="1:50" ht="13.15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  <c r="AA749" s="88"/>
      <c r="AB749" s="88"/>
      <c r="AC749" s="88"/>
      <c r="AD749" s="88"/>
      <c r="AE749" s="88"/>
      <c r="AF749" s="88"/>
      <c r="AG749" s="88"/>
      <c r="AH749" s="88"/>
      <c r="AI749" s="88"/>
      <c r="AJ749" s="88"/>
      <c r="AK749" s="88"/>
      <c r="AL749" s="88"/>
      <c r="AM749" s="88"/>
      <c r="AN749" s="88"/>
      <c r="AO749" s="88"/>
      <c r="AP749" s="88"/>
      <c r="AQ749" s="88"/>
      <c r="AR749" s="88"/>
      <c r="AS749" s="88"/>
      <c r="AT749" s="88"/>
      <c r="AU749" s="88"/>
      <c r="AV749" s="88"/>
      <c r="AW749" s="88"/>
      <c r="AX749" s="88"/>
    </row>
    <row r="750" spans="1:50" ht="13.15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  <c r="AA750" s="88"/>
      <c r="AB750" s="88"/>
      <c r="AC750" s="88"/>
      <c r="AD750" s="88"/>
      <c r="AE750" s="88"/>
      <c r="AF750" s="88"/>
      <c r="AG750" s="88"/>
      <c r="AH750" s="88"/>
      <c r="AI750" s="88"/>
      <c r="AJ750" s="88"/>
      <c r="AK750" s="88"/>
      <c r="AL750" s="88"/>
      <c r="AM750" s="88"/>
      <c r="AN750" s="88"/>
      <c r="AO750" s="88"/>
      <c r="AP750" s="88"/>
      <c r="AQ750" s="88"/>
      <c r="AR750" s="88"/>
      <c r="AS750" s="88"/>
      <c r="AT750" s="88"/>
      <c r="AU750" s="88"/>
      <c r="AV750" s="88"/>
      <c r="AW750" s="88"/>
      <c r="AX750" s="88"/>
    </row>
    <row r="751" spans="1:50" ht="13.15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  <c r="AA751" s="88"/>
      <c r="AB751" s="88"/>
      <c r="AC751" s="88"/>
      <c r="AD751" s="88"/>
      <c r="AE751" s="88"/>
      <c r="AF751" s="88"/>
      <c r="AG751" s="88"/>
      <c r="AH751" s="88"/>
      <c r="AI751" s="88"/>
      <c r="AJ751" s="88"/>
      <c r="AK751" s="88"/>
      <c r="AL751" s="88"/>
      <c r="AM751" s="88"/>
      <c r="AN751" s="88"/>
      <c r="AO751" s="88"/>
      <c r="AP751" s="88"/>
      <c r="AQ751" s="88"/>
      <c r="AR751" s="88"/>
      <c r="AS751" s="88"/>
      <c r="AT751" s="88"/>
      <c r="AU751" s="88"/>
      <c r="AV751" s="88"/>
      <c r="AW751" s="88"/>
      <c r="AX751" s="88"/>
    </row>
    <row r="752" spans="1:50" ht="13.15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  <c r="AA752" s="88"/>
      <c r="AB752" s="88"/>
      <c r="AC752" s="88"/>
      <c r="AD752" s="88"/>
      <c r="AE752" s="88"/>
      <c r="AF752" s="88"/>
      <c r="AG752" s="88"/>
      <c r="AH752" s="88"/>
      <c r="AI752" s="88"/>
      <c r="AJ752" s="88"/>
      <c r="AK752" s="88"/>
      <c r="AL752" s="88"/>
      <c r="AM752" s="88"/>
      <c r="AN752" s="88"/>
      <c r="AO752" s="88"/>
      <c r="AP752" s="88"/>
      <c r="AQ752" s="88"/>
      <c r="AR752" s="88"/>
      <c r="AS752" s="88"/>
      <c r="AT752" s="88"/>
      <c r="AU752" s="88"/>
      <c r="AV752" s="88"/>
      <c r="AW752" s="88"/>
      <c r="AX752" s="88"/>
    </row>
    <row r="753" spans="1:50" ht="13.15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  <c r="AA753" s="88"/>
      <c r="AB753" s="88"/>
      <c r="AC753" s="88"/>
      <c r="AD753" s="88"/>
      <c r="AE753" s="88"/>
      <c r="AF753" s="88"/>
      <c r="AG753" s="88"/>
      <c r="AH753" s="88"/>
      <c r="AI753" s="88"/>
      <c r="AJ753" s="88"/>
      <c r="AK753" s="88"/>
      <c r="AL753" s="88"/>
      <c r="AM753" s="88"/>
      <c r="AN753" s="88"/>
      <c r="AO753" s="88"/>
      <c r="AP753" s="88"/>
      <c r="AQ753" s="88"/>
      <c r="AR753" s="88"/>
      <c r="AS753" s="88"/>
      <c r="AT753" s="88"/>
      <c r="AU753" s="88"/>
      <c r="AV753" s="88"/>
      <c r="AW753" s="88"/>
      <c r="AX753" s="88"/>
    </row>
    <row r="754" spans="1:50" ht="13.15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  <c r="AA754" s="88"/>
      <c r="AB754" s="88"/>
      <c r="AC754" s="88"/>
      <c r="AD754" s="88"/>
      <c r="AE754" s="88"/>
      <c r="AF754" s="88"/>
      <c r="AG754" s="88"/>
      <c r="AH754" s="88"/>
      <c r="AI754" s="88"/>
      <c r="AJ754" s="88"/>
      <c r="AK754" s="88"/>
      <c r="AL754" s="88"/>
      <c r="AM754" s="88"/>
      <c r="AN754" s="88"/>
      <c r="AO754" s="88"/>
      <c r="AP754" s="88"/>
      <c r="AQ754" s="88"/>
      <c r="AR754" s="88"/>
      <c r="AS754" s="88"/>
      <c r="AT754" s="88"/>
      <c r="AU754" s="88"/>
      <c r="AV754" s="88"/>
      <c r="AW754" s="88"/>
      <c r="AX754" s="88"/>
    </row>
    <row r="755" spans="1:50" ht="13.15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  <c r="AA755" s="88"/>
      <c r="AB755" s="88"/>
      <c r="AC755" s="88"/>
      <c r="AD755" s="88"/>
      <c r="AE755" s="88"/>
      <c r="AF755" s="88"/>
      <c r="AG755" s="88"/>
      <c r="AH755" s="88"/>
      <c r="AI755" s="88"/>
      <c r="AJ755" s="88"/>
      <c r="AK755" s="88"/>
      <c r="AL755" s="88"/>
      <c r="AM755" s="88"/>
      <c r="AN755" s="88"/>
      <c r="AO755" s="88"/>
      <c r="AP755" s="88"/>
      <c r="AQ755" s="88"/>
      <c r="AR755" s="88"/>
      <c r="AS755" s="88"/>
      <c r="AT755" s="88"/>
      <c r="AU755" s="88"/>
      <c r="AV755" s="88"/>
      <c r="AW755" s="88"/>
      <c r="AX755" s="88"/>
    </row>
    <row r="756" spans="1:50" ht="13.15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  <c r="AA756" s="88"/>
      <c r="AB756" s="88"/>
      <c r="AC756" s="88"/>
      <c r="AD756" s="88"/>
      <c r="AE756" s="88"/>
      <c r="AF756" s="88"/>
      <c r="AG756" s="88"/>
      <c r="AH756" s="88"/>
      <c r="AI756" s="88"/>
      <c r="AJ756" s="88"/>
      <c r="AK756" s="88"/>
      <c r="AL756" s="88"/>
      <c r="AM756" s="88"/>
      <c r="AN756" s="88"/>
      <c r="AO756" s="88"/>
      <c r="AP756" s="88"/>
      <c r="AQ756" s="88"/>
      <c r="AR756" s="88"/>
      <c r="AS756" s="88"/>
      <c r="AT756" s="88"/>
      <c r="AU756" s="88"/>
      <c r="AV756" s="88"/>
      <c r="AW756" s="88"/>
      <c r="AX756" s="88"/>
    </row>
    <row r="757" spans="1:50" ht="13.15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  <c r="AA757" s="88"/>
      <c r="AB757" s="88"/>
      <c r="AC757" s="88"/>
      <c r="AD757" s="88"/>
      <c r="AE757" s="88"/>
      <c r="AF757" s="88"/>
      <c r="AG757" s="88"/>
      <c r="AH757" s="88"/>
      <c r="AI757" s="88"/>
      <c r="AJ757" s="88"/>
      <c r="AK757" s="88"/>
      <c r="AL757" s="88"/>
      <c r="AM757" s="88"/>
      <c r="AN757" s="88"/>
      <c r="AO757" s="88"/>
      <c r="AP757" s="88"/>
      <c r="AQ757" s="88"/>
      <c r="AR757" s="88"/>
      <c r="AS757" s="88"/>
      <c r="AT757" s="88"/>
      <c r="AU757" s="88"/>
      <c r="AV757" s="88"/>
      <c r="AW757" s="88"/>
      <c r="AX757" s="88"/>
    </row>
    <row r="758" spans="1:50" ht="13.15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  <c r="AA758" s="88"/>
      <c r="AB758" s="88"/>
      <c r="AC758" s="88"/>
      <c r="AD758" s="88"/>
      <c r="AE758" s="88"/>
      <c r="AF758" s="88"/>
      <c r="AG758" s="88"/>
      <c r="AH758" s="88"/>
      <c r="AI758" s="88"/>
      <c r="AJ758" s="88"/>
      <c r="AK758" s="88"/>
      <c r="AL758" s="88"/>
      <c r="AM758" s="88"/>
      <c r="AN758" s="88"/>
      <c r="AO758" s="88"/>
      <c r="AP758" s="88"/>
      <c r="AQ758" s="88"/>
      <c r="AR758" s="88"/>
      <c r="AS758" s="88"/>
      <c r="AT758" s="88"/>
      <c r="AU758" s="88"/>
      <c r="AV758" s="88"/>
      <c r="AW758" s="88"/>
      <c r="AX758" s="88"/>
    </row>
    <row r="759" spans="1:50" ht="13.15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  <c r="AA759" s="88"/>
      <c r="AB759" s="88"/>
      <c r="AC759" s="88"/>
      <c r="AD759" s="88"/>
      <c r="AE759" s="88"/>
      <c r="AF759" s="88"/>
      <c r="AG759" s="88"/>
      <c r="AH759" s="88"/>
      <c r="AI759" s="88"/>
      <c r="AJ759" s="88"/>
      <c r="AK759" s="88"/>
      <c r="AL759" s="88"/>
      <c r="AM759" s="88"/>
      <c r="AN759" s="88"/>
      <c r="AO759" s="88"/>
      <c r="AP759" s="88"/>
      <c r="AQ759" s="88"/>
      <c r="AR759" s="88"/>
      <c r="AS759" s="88"/>
      <c r="AT759" s="88"/>
      <c r="AU759" s="88"/>
      <c r="AV759" s="88"/>
      <c r="AW759" s="88"/>
      <c r="AX759" s="88"/>
    </row>
    <row r="760" spans="1:50" ht="13.15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  <c r="AA760" s="88"/>
      <c r="AB760" s="88"/>
      <c r="AC760" s="88"/>
      <c r="AD760" s="88"/>
      <c r="AE760" s="88"/>
      <c r="AF760" s="88"/>
      <c r="AG760" s="88"/>
      <c r="AH760" s="88"/>
      <c r="AI760" s="88"/>
      <c r="AJ760" s="88"/>
      <c r="AK760" s="88"/>
      <c r="AL760" s="88"/>
      <c r="AM760" s="88"/>
      <c r="AN760" s="88"/>
      <c r="AO760" s="88"/>
      <c r="AP760" s="88"/>
      <c r="AQ760" s="88"/>
      <c r="AR760" s="88"/>
      <c r="AS760" s="88"/>
      <c r="AT760" s="88"/>
      <c r="AU760" s="88"/>
      <c r="AV760" s="88"/>
      <c r="AW760" s="88"/>
      <c r="AX760" s="88"/>
    </row>
    <row r="761" spans="1:50" ht="13.15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  <c r="AA761" s="88"/>
      <c r="AB761" s="88"/>
      <c r="AC761" s="88"/>
      <c r="AD761" s="88"/>
      <c r="AE761" s="88"/>
      <c r="AF761" s="88"/>
      <c r="AG761" s="88"/>
      <c r="AH761" s="88"/>
      <c r="AI761" s="88"/>
      <c r="AJ761" s="88"/>
      <c r="AK761" s="88"/>
      <c r="AL761" s="88"/>
      <c r="AM761" s="88"/>
      <c r="AN761" s="88"/>
      <c r="AO761" s="88"/>
      <c r="AP761" s="88"/>
      <c r="AQ761" s="88"/>
      <c r="AR761" s="88"/>
      <c r="AS761" s="88"/>
      <c r="AT761" s="88"/>
      <c r="AU761" s="88"/>
      <c r="AV761" s="88"/>
      <c r="AW761" s="88"/>
      <c r="AX761" s="88"/>
    </row>
    <row r="762" spans="1:50" ht="13.15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  <c r="AA762" s="88"/>
      <c r="AB762" s="88"/>
      <c r="AC762" s="88"/>
      <c r="AD762" s="88"/>
      <c r="AE762" s="88"/>
      <c r="AF762" s="88"/>
      <c r="AG762" s="88"/>
      <c r="AH762" s="88"/>
      <c r="AI762" s="88"/>
      <c r="AJ762" s="88"/>
      <c r="AK762" s="88"/>
      <c r="AL762" s="88"/>
      <c r="AM762" s="88"/>
      <c r="AN762" s="88"/>
      <c r="AO762" s="88"/>
      <c r="AP762" s="88"/>
      <c r="AQ762" s="88"/>
      <c r="AR762" s="88"/>
      <c r="AS762" s="88"/>
      <c r="AT762" s="88"/>
      <c r="AU762" s="88"/>
      <c r="AV762" s="88"/>
      <c r="AW762" s="88"/>
      <c r="AX762" s="88"/>
    </row>
    <row r="763" spans="1:50" ht="13.15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  <c r="AA763" s="88"/>
      <c r="AB763" s="88"/>
      <c r="AC763" s="88"/>
      <c r="AD763" s="88"/>
      <c r="AE763" s="88"/>
      <c r="AF763" s="88"/>
      <c r="AG763" s="88"/>
      <c r="AH763" s="88"/>
      <c r="AI763" s="88"/>
      <c r="AJ763" s="88"/>
      <c r="AK763" s="88"/>
      <c r="AL763" s="88"/>
      <c r="AM763" s="88"/>
      <c r="AN763" s="88"/>
      <c r="AO763" s="88"/>
      <c r="AP763" s="88"/>
      <c r="AQ763" s="88"/>
      <c r="AR763" s="88"/>
      <c r="AS763" s="88"/>
      <c r="AT763" s="88"/>
      <c r="AU763" s="88"/>
      <c r="AV763" s="88"/>
      <c r="AW763" s="88"/>
      <c r="AX763" s="88"/>
    </row>
    <row r="764" spans="1:50" ht="13.15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  <c r="AA764" s="88"/>
      <c r="AB764" s="88"/>
      <c r="AC764" s="88"/>
      <c r="AD764" s="88"/>
      <c r="AE764" s="88"/>
      <c r="AF764" s="88"/>
      <c r="AG764" s="88"/>
      <c r="AH764" s="88"/>
      <c r="AI764" s="88"/>
      <c r="AJ764" s="88"/>
      <c r="AK764" s="88"/>
      <c r="AL764" s="88"/>
      <c r="AM764" s="88"/>
      <c r="AN764" s="88"/>
      <c r="AO764" s="88"/>
      <c r="AP764" s="88"/>
      <c r="AQ764" s="88"/>
      <c r="AR764" s="88"/>
      <c r="AS764" s="88"/>
      <c r="AT764" s="88"/>
      <c r="AU764" s="88"/>
      <c r="AV764" s="88"/>
      <c r="AW764" s="88"/>
      <c r="AX764" s="88"/>
    </row>
    <row r="765" spans="1:50" ht="13.15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  <c r="AA765" s="88"/>
      <c r="AB765" s="88"/>
      <c r="AC765" s="88"/>
      <c r="AD765" s="88"/>
      <c r="AE765" s="88"/>
      <c r="AF765" s="88"/>
      <c r="AG765" s="88"/>
      <c r="AH765" s="88"/>
      <c r="AI765" s="88"/>
      <c r="AJ765" s="88"/>
      <c r="AK765" s="88"/>
      <c r="AL765" s="88"/>
      <c r="AM765" s="88"/>
      <c r="AN765" s="88"/>
      <c r="AO765" s="88"/>
      <c r="AP765" s="88"/>
      <c r="AQ765" s="88"/>
      <c r="AR765" s="88"/>
      <c r="AS765" s="88"/>
      <c r="AT765" s="88"/>
      <c r="AU765" s="88"/>
      <c r="AV765" s="88"/>
      <c r="AW765" s="88"/>
      <c r="AX765" s="88"/>
    </row>
    <row r="766" spans="1:50" ht="13.15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  <c r="AA766" s="88"/>
      <c r="AB766" s="88"/>
      <c r="AC766" s="88"/>
      <c r="AD766" s="88"/>
      <c r="AE766" s="88"/>
      <c r="AF766" s="88"/>
      <c r="AG766" s="88"/>
      <c r="AH766" s="88"/>
      <c r="AI766" s="88"/>
      <c r="AJ766" s="88"/>
      <c r="AK766" s="88"/>
      <c r="AL766" s="88"/>
      <c r="AM766" s="88"/>
      <c r="AN766" s="88"/>
      <c r="AO766" s="88"/>
      <c r="AP766" s="88"/>
      <c r="AQ766" s="88"/>
      <c r="AR766" s="88"/>
      <c r="AS766" s="88"/>
      <c r="AT766" s="88"/>
      <c r="AU766" s="88"/>
      <c r="AV766" s="88"/>
      <c r="AW766" s="88"/>
      <c r="AX766" s="88"/>
    </row>
    <row r="767" spans="1:50" ht="13.15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  <c r="AA767" s="88"/>
      <c r="AB767" s="88"/>
      <c r="AC767" s="88"/>
      <c r="AD767" s="88"/>
      <c r="AE767" s="88"/>
      <c r="AF767" s="88"/>
      <c r="AG767" s="88"/>
      <c r="AH767" s="88"/>
      <c r="AI767" s="88"/>
      <c r="AJ767" s="88"/>
      <c r="AK767" s="88"/>
      <c r="AL767" s="88"/>
      <c r="AM767" s="88"/>
      <c r="AN767" s="88"/>
      <c r="AO767" s="88"/>
      <c r="AP767" s="88"/>
      <c r="AQ767" s="88"/>
      <c r="AR767" s="88"/>
      <c r="AS767" s="88"/>
      <c r="AT767" s="88"/>
      <c r="AU767" s="88"/>
      <c r="AV767" s="88"/>
      <c r="AW767" s="88"/>
      <c r="AX767" s="88"/>
    </row>
    <row r="768" spans="1:50" ht="13.15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  <c r="AA768" s="88"/>
      <c r="AB768" s="88"/>
      <c r="AC768" s="88"/>
      <c r="AD768" s="88"/>
      <c r="AE768" s="88"/>
      <c r="AF768" s="88"/>
      <c r="AG768" s="88"/>
      <c r="AH768" s="88"/>
      <c r="AI768" s="88"/>
      <c r="AJ768" s="88"/>
      <c r="AK768" s="88"/>
      <c r="AL768" s="88"/>
      <c r="AM768" s="88"/>
      <c r="AN768" s="88"/>
      <c r="AO768" s="88"/>
      <c r="AP768" s="88"/>
      <c r="AQ768" s="88"/>
      <c r="AR768" s="88"/>
      <c r="AS768" s="88"/>
      <c r="AT768" s="88"/>
      <c r="AU768" s="88"/>
      <c r="AV768" s="88"/>
      <c r="AW768" s="88"/>
      <c r="AX768" s="88"/>
    </row>
    <row r="769" spans="1:50" ht="13.15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  <c r="AA769" s="88"/>
      <c r="AB769" s="88"/>
      <c r="AC769" s="88"/>
      <c r="AD769" s="88"/>
      <c r="AE769" s="88"/>
      <c r="AF769" s="88"/>
      <c r="AG769" s="88"/>
      <c r="AH769" s="88"/>
      <c r="AI769" s="88"/>
      <c r="AJ769" s="88"/>
      <c r="AK769" s="88"/>
      <c r="AL769" s="88"/>
      <c r="AM769" s="88"/>
      <c r="AN769" s="88"/>
      <c r="AO769" s="88"/>
      <c r="AP769" s="88"/>
      <c r="AQ769" s="88"/>
      <c r="AR769" s="88"/>
      <c r="AS769" s="88"/>
      <c r="AT769" s="88"/>
      <c r="AU769" s="88"/>
      <c r="AV769" s="88"/>
      <c r="AW769" s="88"/>
      <c r="AX769" s="88"/>
    </row>
    <row r="770" spans="1:50" ht="13.15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  <c r="AA770" s="88"/>
      <c r="AB770" s="88"/>
      <c r="AC770" s="88"/>
      <c r="AD770" s="88"/>
      <c r="AE770" s="88"/>
      <c r="AF770" s="88"/>
      <c r="AG770" s="88"/>
      <c r="AH770" s="88"/>
      <c r="AI770" s="88"/>
      <c r="AJ770" s="88"/>
      <c r="AK770" s="88"/>
      <c r="AL770" s="88"/>
      <c r="AM770" s="88"/>
      <c r="AN770" s="88"/>
      <c r="AO770" s="88"/>
      <c r="AP770" s="88"/>
      <c r="AQ770" s="88"/>
      <c r="AR770" s="88"/>
      <c r="AS770" s="88"/>
      <c r="AT770" s="88"/>
      <c r="AU770" s="88"/>
      <c r="AV770" s="88"/>
      <c r="AW770" s="88"/>
      <c r="AX770" s="88"/>
    </row>
    <row r="771" spans="1:50" ht="13.15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  <c r="AA771" s="88"/>
      <c r="AB771" s="88"/>
      <c r="AC771" s="88"/>
      <c r="AD771" s="88"/>
      <c r="AE771" s="88"/>
      <c r="AF771" s="88"/>
      <c r="AG771" s="88"/>
      <c r="AH771" s="88"/>
      <c r="AI771" s="88"/>
      <c r="AJ771" s="88"/>
      <c r="AK771" s="88"/>
      <c r="AL771" s="88"/>
      <c r="AM771" s="88"/>
      <c r="AN771" s="88"/>
      <c r="AO771" s="88"/>
      <c r="AP771" s="88"/>
      <c r="AQ771" s="88"/>
      <c r="AR771" s="88"/>
      <c r="AS771" s="88"/>
      <c r="AT771" s="88"/>
      <c r="AU771" s="88"/>
      <c r="AV771" s="88"/>
      <c r="AW771" s="88"/>
      <c r="AX771" s="88"/>
    </row>
    <row r="772" spans="1:50" ht="13.15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  <c r="AA772" s="88"/>
      <c r="AB772" s="88"/>
      <c r="AC772" s="88"/>
      <c r="AD772" s="88"/>
      <c r="AE772" s="88"/>
      <c r="AF772" s="88"/>
      <c r="AG772" s="88"/>
      <c r="AH772" s="88"/>
      <c r="AI772" s="88"/>
      <c r="AJ772" s="88"/>
      <c r="AK772" s="88"/>
      <c r="AL772" s="88"/>
      <c r="AM772" s="88"/>
      <c r="AN772" s="88"/>
      <c r="AO772" s="88"/>
      <c r="AP772" s="88"/>
      <c r="AQ772" s="88"/>
      <c r="AR772" s="88"/>
      <c r="AS772" s="88"/>
      <c r="AT772" s="88"/>
      <c r="AU772" s="88"/>
      <c r="AV772" s="88"/>
      <c r="AW772" s="88"/>
      <c r="AX772" s="88"/>
    </row>
    <row r="773" spans="1:50" ht="13.15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  <c r="AA773" s="88"/>
      <c r="AB773" s="88"/>
      <c r="AC773" s="88"/>
      <c r="AD773" s="88"/>
      <c r="AE773" s="88"/>
      <c r="AF773" s="88"/>
      <c r="AG773" s="88"/>
      <c r="AH773" s="88"/>
      <c r="AI773" s="88"/>
      <c r="AJ773" s="88"/>
      <c r="AK773" s="88"/>
      <c r="AL773" s="88"/>
      <c r="AM773" s="88"/>
      <c r="AN773" s="88"/>
      <c r="AO773" s="88"/>
      <c r="AP773" s="88"/>
      <c r="AQ773" s="88"/>
      <c r="AR773" s="88"/>
      <c r="AS773" s="88"/>
      <c r="AT773" s="88"/>
      <c r="AU773" s="88"/>
      <c r="AV773" s="88"/>
      <c r="AW773" s="88"/>
      <c r="AX773" s="88"/>
    </row>
    <row r="774" spans="1:50" ht="13.15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  <c r="AA774" s="88"/>
      <c r="AB774" s="88"/>
      <c r="AC774" s="88"/>
      <c r="AD774" s="88"/>
      <c r="AE774" s="88"/>
      <c r="AF774" s="88"/>
      <c r="AG774" s="88"/>
      <c r="AH774" s="88"/>
      <c r="AI774" s="88"/>
      <c r="AJ774" s="88"/>
      <c r="AK774" s="88"/>
      <c r="AL774" s="88"/>
      <c r="AM774" s="88"/>
      <c r="AN774" s="88"/>
      <c r="AO774" s="88"/>
      <c r="AP774" s="88"/>
      <c r="AQ774" s="88"/>
      <c r="AR774" s="88"/>
      <c r="AS774" s="88"/>
      <c r="AT774" s="88"/>
      <c r="AU774" s="88"/>
      <c r="AV774" s="88"/>
      <c r="AW774" s="88"/>
      <c r="AX774" s="88"/>
    </row>
    <row r="775" spans="1:50" ht="13.15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  <c r="AA775" s="88"/>
      <c r="AB775" s="88"/>
      <c r="AC775" s="88"/>
      <c r="AD775" s="88"/>
      <c r="AE775" s="88"/>
      <c r="AF775" s="88"/>
      <c r="AG775" s="88"/>
      <c r="AH775" s="88"/>
      <c r="AI775" s="88"/>
      <c r="AJ775" s="88"/>
      <c r="AK775" s="88"/>
      <c r="AL775" s="88"/>
      <c r="AM775" s="88"/>
      <c r="AN775" s="88"/>
      <c r="AO775" s="88"/>
      <c r="AP775" s="88"/>
      <c r="AQ775" s="88"/>
      <c r="AR775" s="88"/>
      <c r="AS775" s="88"/>
      <c r="AT775" s="88"/>
      <c r="AU775" s="88"/>
      <c r="AV775" s="88"/>
      <c r="AW775" s="88"/>
      <c r="AX775" s="88"/>
    </row>
    <row r="776" spans="1:50" ht="13.15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  <c r="AA776" s="88"/>
      <c r="AB776" s="88"/>
      <c r="AC776" s="88"/>
      <c r="AD776" s="88"/>
      <c r="AE776" s="88"/>
      <c r="AF776" s="88"/>
      <c r="AG776" s="88"/>
      <c r="AH776" s="88"/>
      <c r="AI776" s="88"/>
      <c r="AJ776" s="88"/>
      <c r="AK776" s="88"/>
      <c r="AL776" s="88"/>
      <c r="AM776" s="88"/>
      <c r="AN776" s="88"/>
      <c r="AO776" s="88"/>
      <c r="AP776" s="88"/>
      <c r="AQ776" s="88"/>
      <c r="AR776" s="88"/>
      <c r="AS776" s="88"/>
      <c r="AT776" s="88"/>
      <c r="AU776" s="88"/>
      <c r="AV776" s="88"/>
      <c r="AW776" s="88"/>
      <c r="AX776" s="88"/>
    </row>
    <row r="777" spans="1:50" ht="13.15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  <c r="AA777" s="88"/>
      <c r="AB777" s="88"/>
      <c r="AC777" s="88"/>
      <c r="AD777" s="88"/>
      <c r="AE777" s="88"/>
      <c r="AF777" s="88"/>
      <c r="AG777" s="88"/>
      <c r="AH777" s="88"/>
      <c r="AI777" s="88"/>
      <c r="AJ777" s="88"/>
      <c r="AK777" s="88"/>
      <c r="AL777" s="88"/>
      <c r="AM777" s="88"/>
      <c r="AN777" s="88"/>
      <c r="AO777" s="88"/>
      <c r="AP777" s="88"/>
      <c r="AQ777" s="88"/>
      <c r="AR777" s="88"/>
      <c r="AS777" s="88"/>
      <c r="AT777" s="88"/>
      <c r="AU777" s="88"/>
      <c r="AV777" s="88"/>
      <c r="AW777" s="88"/>
      <c r="AX777" s="88"/>
    </row>
    <row r="778" spans="1:50" ht="13.15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  <c r="AA778" s="88"/>
      <c r="AB778" s="88"/>
      <c r="AC778" s="88"/>
      <c r="AD778" s="88"/>
      <c r="AE778" s="88"/>
      <c r="AF778" s="88"/>
      <c r="AG778" s="88"/>
      <c r="AH778" s="88"/>
      <c r="AI778" s="88"/>
      <c r="AJ778" s="88"/>
      <c r="AK778" s="88"/>
      <c r="AL778" s="88"/>
      <c r="AM778" s="88"/>
      <c r="AN778" s="88"/>
      <c r="AO778" s="88"/>
      <c r="AP778" s="88"/>
      <c r="AQ778" s="88"/>
      <c r="AR778" s="88"/>
      <c r="AS778" s="88"/>
      <c r="AT778" s="88"/>
      <c r="AU778" s="88"/>
      <c r="AV778" s="88"/>
      <c r="AW778" s="88"/>
      <c r="AX778" s="88"/>
    </row>
    <row r="779" spans="1:50" ht="13.15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  <c r="AA779" s="88"/>
      <c r="AB779" s="88"/>
      <c r="AC779" s="88"/>
      <c r="AD779" s="88"/>
      <c r="AE779" s="88"/>
      <c r="AF779" s="88"/>
      <c r="AG779" s="88"/>
      <c r="AH779" s="88"/>
      <c r="AI779" s="88"/>
      <c r="AJ779" s="88"/>
      <c r="AK779" s="88"/>
      <c r="AL779" s="88"/>
      <c r="AM779" s="88"/>
      <c r="AN779" s="88"/>
      <c r="AO779" s="88"/>
      <c r="AP779" s="88"/>
      <c r="AQ779" s="88"/>
      <c r="AR779" s="88"/>
      <c r="AS779" s="88"/>
      <c r="AT779" s="88"/>
      <c r="AU779" s="88"/>
      <c r="AV779" s="88"/>
      <c r="AW779" s="88"/>
      <c r="AX779" s="88"/>
    </row>
    <row r="780" spans="1:50" ht="13.15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  <c r="AA780" s="88"/>
      <c r="AB780" s="88"/>
      <c r="AC780" s="88"/>
      <c r="AD780" s="88"/>
      <c r="AE780" s="88"/>
      <c r="AF780" s="88"/>
      <c r="AG780" s="88"/>
      <c r="AH780" s="88"/>
      <c r="AI780" s="88"/>
      <c r="AJ780" s="88"/>
      <c r="AK780" s="88"/>
      <c r="AL780" s="88"/>
      <c r="AM780" s="88"/>
      <c r="AN780" s="88"/>
      <c r="AO780" s="88"/>
      <c r="AP780" s="88"/>
      <c r="AQ780" s="88"/>
      <c r="AR780" s="88"/>
      <c r="AS780" s="88"/>
      <c r="AT780" s="88"/>
      <c r="AU780" s="88"/>
      <c r="AV780" s="88"/>
      <c r="AW780" s="88"/>
      <c r="AX780" s="88"/>
    </row>
    <row r="781" spans="1:50" ht="13.15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  <c r="AA781" s="88"/>
      <c r="AB781" s="88"/>
      <c r="AC781" s="88"/>
      <c r="AD781" s="88"/>
      <c r="AE781" s="88"/>
      <c r="AF781" s="88"/>
      <c r="AG781" s="88"/>
      <c r="AH781" s="88"/>
      <c r="AI781" s="88"/>
      <c r="AJ781" s="88"/>
      <c r="AK781" s="88"/>
      <c r="AL781" s="88"/>
      <c r="AM781" s="88"/>
      <c r="AN781" s="88"/>
      <c r="AO781" s="88"/>
      <c r="AP781" s="88"/>
      <c r="AQ781" s="88"/>
      <c r="AR781" s="88"/>
      <c r="AS781" s="88"/>
      <c r="AT781" s="88"/>
      <c r="AU781" s="88"/>
      <c r="AV781" s="88"/>
      <c r="AW781" s="88"/>
      <c r="AX781" s="88"/>
    </row>
    <row r="782" spans="1:50" ht="13.15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  <c r="AA782" s="88"/>
      <c r="AB782" s="88"/>
      <c r="AC782" s="88"/>
      <c r="AD782" s="88"/>
      <c r="AE782" s="88"/>
      <c r="AF782" s="88"/>
      <c r="AG782" s="88"/>
      <c r="AH782" s="88"/>
      <c r="AI782" s="88"/>
      <c r="AJ782" s="88"/>
      <c r="AK782" s="88"/>
      <c r="AL782" s="88"/>
      <c r="AM782" s="88"/>
      <c r="AN782" s="88"/>
      <c r="AO782" s="88"/>
      <c r="AP782" s="88"/>
      <c r="AQ782" s="88"/>
      <c r="AR782" s="88"/>
      <c r="AS782" s="88"/>
      <c r="AT782" s="88"/>
      <c r="AU782" s="88"/>
      <c r="AV782" s="88"/>
      <c r="AW782" s="88"/>
      <c r="AX782" s="88"/>
    </row>
    <row r="783" spans="1:50" ht="13.15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  <c r="AA783" s="88"/>
      <c r="AB783" s="88"/>
      <c r="AC783" s="88"/>
      <c r="AD783" s="88"/>
      <c r="AE783" s="88"/>
      <c r="AF783" s="88"/>
      <c r="AG783" s="88"/>
      <c r="AH783" s="88"/>
      <c r="AI783" s="88"/>
      <c r="AJ783" s="88"/>
      <c r="AK783" s="88"/>
      <c r="AL783" s="88"/>
      <c r="AM783" s="88"/>
      <c r="AN783" s="88"/>
      <c r="AO783" s="88"/>
      <c r="AP783" s="88"/>
      <c r="AQ783" s="88"/>
      <c r="AR783" s="88"/>
      <c r="AS783" s="88"/>
      <c r="AT783" s="88"/>
      <c r="AU783" s="88"/>
      <c r="AV783" s="88"/>
      <c r="AW783" s="88"/>
      <c r="AX783" s="88"/>
    </row>
    <row r="784" spans="1:50" ht="13.15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  <c r="AA784" s="88"/>
      <c r="AB784" s="88"/>
      <c r="AC784" s="88"/>
      <c r="AD784" s="88"/>
      <c r="AE784" s="88"/>
      <c r="AF784" s="88"/>
      <c r="AG784" s="88"/>
      <c r="AH784" s="88"/>
      <c r="AI784" s="88"/>
      <c r="AJ784" s="88"/>
      <c r="AK784" s="88"/>
      <c r="AL784" s="88"/>
      <c r="AM784" s="88"/>
      <c r="AN784" s="88"/>
      <c r="AO784" s="88"/>
      <c r="AP784" s="88"/>
      <c r="AQ784" s="88"/>
      <c r="AR784" s="88"/>
      <c r="AS784" s="88"/>
      <c r="AT784" s="88"/>
      <c r="AU784" s="88"/>
      <c r="AV784" s="88"/>
      <c r="AW784" s="88"/>
      <c r="AX784" s="88"/>
    </row>
    <row r="785" spans="1:50" ht="13.15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  <c r="AA785" s="88"/>
      <c r="AB785" s="88"/>
      <c r="AC785" s="88"/>
      <c r="AD785" s="88"/>
      <c r="AE785" s="88"/>
      <c r="AF785" s="88"/>
      <c r="AG785" s="88"/>
      <c r="AH785" s="88"/>
      <c r="AI785" s="88"/>
      <c r="AJ785" s="88"/>
      <c r="AK785" s="88"/>
      <c r="AL785" s="88"/>
      <c r="AM785" s="88"/>
      <c r="AN785" s="88"/>
      <c r="AO785" s="88"/>
      <c r="AP785" s="88"/>
      <c r="AQ785" s="88"/>
      <c r="AR785" s="88"/>
      <c r="AS785" s="88"/>
      <c r="AT785" s="88"/>
      <c r="AU785" s="88"/>
      <c r="AV785" s="88"/>
      <c r="AW785" s="88"/>
      <c r="AX785" s="88"/>
    </row>
    <row r="786" spans="1:50" ht="13.15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  <c r="AA786" s="88"/>
      <c r="AB786" s="88"/>
      <c r="AC786" s="88"/>
      <c r="AD786" s="88"/>
      <c r="AE786" s="88"/>
      <c r="AF786" s="88"/>
      <c r="AG786" s="88"/>
      <c r="AH786" s="88"/>
      <c r="AI786" s="88"/>
      <c r="AJ786" s="88"/>
      <c r="AK786" s="88"/>
      <c r="AL786" s="88"/>
      <c r="AM786" s="88"/>
      <c r="AN786" s="88"/>
      <c r="AO786" s="88"/>
      <c r="AP786" s="88"/>
      <c r="AQ786" s="88"/>
      <c r="AR786" s="88"/>
      <c r="AS786" s="88"/>
      <c r="AT786" s="88"/>
      <c r="AU786" s="88"/>
      <c r="AV786" s="88"/>
      <c r="AW786" s="88"/>
      <c r="AX786" s="88"/>
    </row>
    <row r="787" spans="1:50" ht="13.15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  <c r="AA787" s="88"/>
      <c r="AB787" s="88"/>
      <c r="AC787" s="88"/>
      <c r="AD787" s="88"/>
      <c r="AE787" s="88"/>
      <c r="AF787" s="88"/>
      <c r="AG787" s="88"/>
      <c r="AH787" s="88"/>
      <c r="AI787" s="88"/>
      <c r="AJ787" s="88"/>
      <c r="AK787" s="88"/>
      <c r="AL787" s="88"/>
      <c r="AM787" s="88"/>
      <c r="AN787" s="88"/>
      <c r="AO787" s="88"/>
      <c r="AP787" s="88"/>
      <c r="AQ787" s="88"/>
      <c r="AR787" s="88"/>
      <c r="AS787" s="88"/>
      <c r="AT787" s="88"/>
      <c r="AU787" s="88"/>
      <c r="AV787" s="88"/>
      <c r="AW787" s="88"/>
      <c r="AX787" s="88"/>
    </row>
    <row r="788" spans="1:50" ht="13.15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  <c r="AA788" s="88"/>
      <c r="AB788" s="88"/>
      <c r="AC788" s="88"/>
      <c r="AD788" s="88"/>
      <c r="AE788" s="88"/>
      <c r="AF788" s="88"/>
      <c r="AG788" s="88"/>
      <c r="AH788" s="88"/>
      <c r="AI788" s="88"/>
      <c r="AJ788" s="88"/>
      <c r="AK788" s="88"/>
      <c r="AL788" s="88"/>
      <c r="AM788" s="88"/>
      <c r="AN788" s="88"/>
      <c r="AO788" s="88"/>
      <c r="AP788" s="88"/>
      <c r="AQ788" s="88"/>
      <c r="AR788" s="88"/>
      <c r="AS788" s="88"/>
      <c r="AT788" s="88"/>
      <c r="AU788" s="88"/>
      <c r="AV788" s="88"/>
      <c r="AW788" s="88"/>
      <c r="AX788" s="88"/>
    </row>
    <row r="789" spans="1:50" ht="13.15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  <c r="AA789" s="88"/>
      <c r="AB789" s="88"/>
      <c r="AC789" s="88"/>
      <c r="AD789" s="88"/>
      <c r="AE789" s="88"/>
      <c r="AF789" s="88"/>
      <c r="AG789" s="88"/>
      <c r="AH789" s="88"/>
      <c r="AI789" s="88"/>
      <c r="AJ789" s="88"/>
      <c r="AK789" s="88"/>
      <c r="AL789" s="88"/>
      <c r="AM789" s="88"/>
      <c r="AN789" s="88"/>
      <c r="AO789" s="88"/>
      <c r="AP789" s="88"/>
      <c r="AQ789" s="88"/>
      <c r="AR789" s="88"/>
      <c r="AS789" s="88"/>
      <c r="AT789" s="88"/>
      <c r="AU789" s="88"/>
      <c r="AV789" s="88"/>
      <c r="AW789" s="88"/>
      <c r="AX789" s="88"/>
    </row>
    <row r="790" spans="1:50" ht="13.15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  <c r="AA790" s="88"/>
      <c r="AB790" s="88"/>
      <c r="AC790" s="88"/>
      <c r="AD790" s="88"/>
      <c r="AE790" s="88"/>
      <c r="AF790" s="88"/>
      <c r="AG790" s="88"/>
      <c r="AH790" s="88"/>
      <c r="AI790" s="88"/>
      <c r="AJ790" s="88"/>
      <c r="AK790" s="88"/>
      <c r="AL790" s="88"/>
      <c r="AM790" s="88"/>
      <c r="AN790" s="88"/>
      <c r="AO790" s="88"/>
      <c r="AP790" s="88"/>
      <c r="AQ790" s="88"/>
      <c r="AR790" s="88"/>
      <c r="AS790" s="88"/>
      <c r="AT790" s="88"/>
      <c r="AU790" s="88"/>
      <c r="AV790" s="88"/>
      <c r="AW790" s="88"/>
      <c r="AX790" s="88"/>
    </row>
    <row r="791" spans="1:50" ht="13.15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  <c r="AA791" s="88"/>
      <c r="AB791" s="88"/>
      <c r="AC791" s="88"/>
      <c r="AD791" s="88"/>
      <c r="AE791" s="88"/>
      <c r="AF791" s="88"/>
      <c r="AG791" s="88"/>
      <c r="AH791" s="88"/>
      <c r="AI791" s="88"/>
      <c r="AJ791" s="88"/>
      <c r="AK791" s="88"/>
      <c r="AL791" s="88"/>
      <c r="AM791" s="88"/>
      <c r="AN791" s="88"/>
      <c r="AO791" s="88"/>
      <c r="AP791" s="88"/>
      <c r="AQ791" s="88"/>
      <c r="AR791" s="88"/>
      <c r="AS791" s="88"/>
      <c r="AT791" s="88"/>
      <c r="AU791" s="88"/>
      <c r="AV791" s="88"/>
      <c r="AW791" s="88"/>
      <c r="AX791" s="88"/>
    </row>
    <row r="792" spans="1:50" ht="13.15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  <c r="AA792" s="88"/>
      <c r="AB792" s="88"/>
      <c r="AC792" s="88"/>
      <c r="AD792" s="88"/>
      <c r="AE792" s="88"/>
      <c r="AF792" s="88"/>
      <c r="AG792" s="88"/>
      <c r="AH792" s="88"/>
      <c r="AI792" s="88"/>
      <c r="AJ792" s="88"/>
      <c r="AK792" s="88"/>
      <c r="AL792" s="88"/>
      <c r="AM792" s="88"/>
      <c r="AN792" s="88"/>
      <c r="AO792" s="88"/>
      <c r="AP792" s="88"/>
      <c r="AQ792" s="88"/>
      <c r="AR792" s="88"/>
      <c r="AS792" s="88"/>
      <c r="AT792" s="88"/>
      <c r="AU792" s="88"/>
      <c r="AV792" s="88"/>
      <c r="AW792" s="88"/>
      <c r="AX792" s="88"/>
    </row>
    <row r="793" spans="1:50" ht="13.15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  <c r="AA793" s="88"/>
      <c r="AB793" s="88"/>
      <c r="AC793" s="88"/>
      <c r="AD793" s="88"/>
      <c r="AE793" s="88"/>
      <c r="AF793" s="88"/>
      <c r="AG793" s="88"/>
      <c r="AH793" s="88"/>
      <c r="AI793" s="88"/>
      <c r="AJ793" s="88"/>
      <c r="AK793" s="88"/>
      <c r="AL793" s="88"/>
      <c r="AM793" s="88"/>
      <c r="AN793" s="88"/>
      <c r="AO793" s="88"/>
      <c r="AP793" s="88"/>
      <c r="AQ793" s="88"/>
      <c r="AR793" s="88"/>
      <c r="AS793" s="88"/>
      <c r="AT793" s="88"/>
      <c r="AU793" s="88"/>
      <c r="AV793" s="88"/>
      <c r="AW793" s="88"/>
      <c r="AX793" s="88"/>
    </row>
    <row r="794" spans="1:50" ht="13.15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  <c r="AA794" s="88"/>
      <c r="AB794" s="88"/>
      <c r="AC794" s="88"/>
      <c r="AD794" s="88"/>
      <c r="AE794" s="88"/>
      <c r="AF794" s="88"/>
      <c r="AG794" s="88"/>
      <c r="AH794" s="88"/>
      <c r="AI794" s="88"/>
      <c r="AJ794" s="88"/>
      <c r="AK794" s="88"/>
      <c r="AL794" s="88"/>
      <c r="AM794" s="88"/>
      <c r="AN794" s="88"/>
      <c r="AO794" s="88"/>
      <c r="AP794" s="88"/>
      <c r="AQ794" s="88"/>
      <c r="AR794" s="88"/>
      <c r="AS794" s="88"/>
      <c r="AT794" s="88"/>
      <c r="AU794" s="88"/>
      <c r="AV794" s="88"/>
      <c r="AW794" s="88"/>
      <c r="AX794" s="88"/>
    </row>
    <row r="795" spans="1:50" ht="13.15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  <c r="AA795" s="88"/>
      <c r="AB795" s="88"/>
      <c r="AC795" s="88"/>
      <c r="AD795" s="88"/>
      <c r="AE795" s="88"/>
      <c r="AF795" s="88"/>
      <c r="AG795" s="88"/>
      <c r="AH795" s="88"/>
      <c r="AI795" s="88"/>
      <c r="AJ795" s="88"/>
      <c r="AK795" s="88"/>
      <c r="AL795" s="88"/>
      <c r="AM795" s="88"/>
      <c r="AN795" s="88"/>
      <c r="AO795" s="88"/>
      <c r="AP795" s="88"/>
      <c r="AQ795" s="88"/>
      <c r="AR795" s="88"/>
      <c r="AS795" s="88"/>
      <c r="AT795" s="88"/>
      <c r="AU795" s="88"/>
      <c r="AV795" s="88"/>
      <c r="AW795" s="88"/>
      <c r="AX795" s="88"/>
    </row>
    <row r="796" spans="1:50" ht="13.15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  <c r="AA796" s="88"/>
      <c r="AB796" s="88"/>
      <c r="AC796" s="88"/>
      <c r="AD796" s="88"/>
      <c r="AE796" s="88"/>
      <c r="AF796" s="88"/>
      <c r="AG796" s="88"/>
      <c r="AH796" s="88"/>
      <c r="AI796" s="88"/>
      <c r="AJ796" s="88"/>
      <c r="AK796" s="88"/>
      <c r="AL796" s="88"/>
      <c r="AM796" s="88"/>
      <c r="AN796" s="88"/>
      <c r="AO796" s="88"/>
      <c r="AP796" s="88"/>
      <c r="AQ796" s="88"/>
      <c r="AR796" s="88"/>
      <c r="AS796" s="88"/>
      <c r="AT796" s="88"/>
      <c r="AU796" s="88"/>
      <c r="AV796" s="88"/>
      <c r="AW796" s="88"/>
      <c r="AX796" s="88"/>
    </row>
    <row r="797" spans="1:50" ht="13.15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  <c r="AA797" s="88"/>
      <c r="AB797" s="88"/>
      <c r="AC797" s="88"/>
      <c r="AD797" s="88"/>
      <c r="AE797" s="88"/>
      <c r="AF797" s="88"/>
      <c r="AG797" s="88"/>
      <c r="AH797" s="88"/>
      <c r="AI797" s="88"/>
      <c r="AJ797" s="88"/>
      <c r="AK797" s="88"/>
      <c r="AL797" s="88"/>
      <c r="AM797" s="88"/>
      <c r="AN797" s="88"/>
      <c r="AO797" s="88"/>
      <c r="AP797" s="88"/>
      <c r="AQ797" s="88"/>
      <c r="AR797" s="88"/>
      <c r="AS797" s="88"/>
      <c r="AT797" s="88"/>
      <c r="AU797" s="88"/>
      <c r="AV797" s="88"/>
      <c r="AW797" s="88"/>
      <c r="AX797" s="88"/>
    </row>
    <row r="798" spans="1:50" ht="13.15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  <c r="AA798" s="88"/>
      <c r="AB798" s="88"/>
      <c r="AC798" s="88"/>
      <c r="AD798" s="88"/>
      <c r="AE798" s="88"/>
      <c r="AF798" s="88"/>
      <c r="AG798" s="88"/>
      <c r="AH798" s="88"/>
      <c r="AI798" s="88"/>
      <c r="AJ798" s="88"/>
      <c r="AK798" s="88"/>
      <c r="AL798" s="88"/>
      <c r="AM798" s="88"/>
      <c r="AN798" s="88"/>
      <c r="AO798" s="88"/>
      <c r="AP798" s="88"/>
      <c r="AQ798" s="88"/>
      <c r="AR798" s="88"/>
      <c r="AS798" s="88"/>
      <c r="AT798" s="88"/>
      <c r="AU798" s="88"/>
      <c r="AV798" s="88"/>
      <c r="AW798" s="88"/>
      <c r="AX798" s="88"/>
    </row>
    <row r="799" spans="1:50" ht="13.15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  <c r="AA799" s="88"/>
      <c r="AB799" s="88"/>
      <c r="AC799" s="88"/>
      <c r="AD799" s="88"/>
      <c r="AE799" s="88"/>
      <c r="AF799" s="88"/>
      <c r="AG799" s="88"/>
      <c r="AH799" s="88"/>
      <c r="AI799" s="88"/>
      <c r="AJ799" s="88"/>
      <c r="AK799" s="88"/>
      <c r="AL799" s="88"/>
      <c r="AM799" s="88"/>
      <c r="AN799" s="88"/>
      <c r="AO799" s="88"/>
      <c r="AP799" s="88"/>
      <c r="AQ799" s="88"/>
      <c r="AR799" s="88"/>
      <c r="AS799" s="88"/>
      <c r="AT799" s="88"/>
      <c r="AU799" s="88"/>
      <c r="AV799" s="88"/>
      <c r="AW799" s="88"/>
      <c r="AX799" s="88"/>
    </row>
    <row r="800" spans="1:50" ht="13.15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  <c r="AA800" s="88"/>
      <c r="AB800" s="88"/>
      <c r="AC800" s="88"/>
      <c r="AD800" s="88"/>
      <c r="AE800" s="88"/>
      <c r="AF800" s="88"/>
      <c r="AG800" s="88"/>
      <c r="AH800" s="88"/>
      <c r="AI800" s="88"/>
      <c r="AJ800" s="88"/>
      <c r="AK800" s="88"/>
      <c r="AL800" s="88"/>
      <c r="AM800" s="88"/>
      <c r="AN800" s="88"/>
      <c r="AO800" s="88"/>
      <c r="AP800" s="88"/>
      <c r="AQ800" s="88"/>
      <c r="AR800" s="88"/>
      <c r="AS800" s="88"/>
      <c r="AT800" s="88"/>
      <c r="AU800" s="88"/>
      <c r="AV800" s="88"/>
      <c r="AW800" s="88"/>
      <c r="AX800" s="88"/>
    </row>
    <row r="801" spans="1:50" ht="13.15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  <c r="AA801" s="88"/>
      <c r="AB801" s="88"/>
      <c r="AC801" s="88"/>
      <c r="AD801" s="88"/>
      <c r="AE801" s="88"/>
      <c r="AF801" s="88"/>
      <c r="AG801" s="88"/>
      <c r="AH801" s="88"/>
      <c r="AI801" s="88"/>
      <c r="AJ801" s="88"/>
      <c r="AK801" s="88"/>
      <c r="AL801" s="88"/>
      <c r="AM801" s="88"/>
      <c r="AN801" s="88"/>
      <c r="AO801" s="88"/>
      <c r="AP801" s="88"/>
      <c r="AQ801" s="88"/>
      <c r="AR801" s="88"/>
      <c r="AS801" s="88"/>
      <c r="AT801" s="88"/>
      <c r="AU801" s="88"/>
      <c r="AV801" s="88"/>
      <c r="AW801" s="88"/>
      <c r="AX801" s="88"/>
    </row>
    <row r="802" spans="1:50" ht="13.15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  <c r="AA802" s="88"/>
      <c r="AB802" s="88"/>
      <c r="AC802" s="88"/>
      <c r="AD802" s="88"/>
      <c r="AE802" s="88"/>
      <c r="AF802" s="88"/>
      <c r="AG802" s="88"/>
      <c r="AH802" s="88"/>
      <c r="AI802" s="88"/>
      <c r="AJ802" s="88"/>
      <c r="AK802" s="88"/>
      <c r="AL802" s="88"/>
      <c r="AM802" s="88"/>
      <c r="AN802" s="88"/>
      <c r="AO802" s="88"/>
      <c r="AP802" s="88"/>
      <c r="AQ802" s="88"/>
      <c r="AR802" s="88"/>
      <c r="AS802" s="88"/>
      <c r="AT802" s="88"/>
      <c r="AU802" s="88"/>
      <c r="AV802" s="88"/>
      <c r="AW802" s="88"/>
      <c r="AX802" s="88"/>
    </row>
    <row r="803" spans="1:50" ht="13.15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  <c r="AA803" s="88"/>
      <c r="AB803" s="88"/>
      <c r="AC803" s="88"/>
      <c r="AD803" s="88"/>
      <c r="AE803" s="88"/>
      <c r="AF803" s="88"/>
      <c r="AG803" s="88"/>
      <c r="AH803" s="88"/>
      <c r="AI803" s="88"/>
      <c r="AJ803" s="88"/>
      <c r="AK803" s="88"/>
      <c r="AL803" s="88"/>
      <c r="AM803" s="88"/>
      <c r="AN803" s="88"/>
      <c r="AO803" s="88"/>
      <c r="AP803" s="88"/>
      <c r="AQ803" s="88"/>
      <c r="AR803" s="88"/>
      <c r="AS803" s="88"/>
      <c r="AT803" s="88"/>
      <c r="AU803" s="88"/>
      <c r="AV803" s="88"/>
      <c r="AW803" s="88"/>
      <c r="AX803" s="88"/>
    </row>
    <row r="804" spans="1:50" ht="13.15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  <c r="AA804" s="88"/>
      <c r="AB804" s="88"/>
      <c r="AC804" s="88"/>
      <c r="AD804" s="88"/>
      <c r="AE804" s="88"/>
      <c r="AF804" s="88"/>
      <c r="AG804" s="88"/>
      <c r="AH804" s="88"/>
      <c r="AI804" s="88"/>
      <c r="AJ804" s="88"/>
      <c r="AK804" s="88"/>
      <c r="AL804" s="88"/>
      <c r="AM804" s="88"/>
      <c r="AN804" s="88"/>
      <c r="AO804" s="88"/>
      <c r="AP804" s="88"/>
      <c r="AQ804" s="88"/>
      <c r="AR804" s="88"/>
      <c r="AS804" s="88"/>
      <c r="AT804" s="88"/>
      <c r="AU804" s="88"/>
      <c r="AV804" s="88"/>
      <c r="AW804" s="88"/>
      <c r="AX804" s="88"/>
    </row>
    <row r="805" spans="1:50" ht="13.15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  <c r="AA805" s="88"/>
      <c r="AB805" s="88"/>
      <c r="AC805" s="88"/>
      <c r="AD805" s="88"/>
      <c r="AE805" s="88"/>
      <c r="AF805" s="88"/>
      <c r="AG805" s="88"/>
      <c r="AH805" s="88"/>
      <c r="AI805" s="88"/>
      <c r="AJ805" s="88"/>
      <c r="AK805" s="88"/>
      <c r="AL805" s="88"/>
      <c r="AM805" s="88"/>
      <c r="AN805" s="88"/>
      <c r="AO805" s="88"/>
      <c r="AP805" s="88"/>
      <c r="AQ805" s="88"/>
      <c r="AR805" s="88"/>
      <c r="AS805" s="88"/>
      <c r="AT805" s="88"/>
      <c r="AU805" s="88"/>
      <c r="AV805" s="88"/>
      <c r="AW805" s="88"/>
      <c r="AX805" s="88"/>
    </row>
    <row r="806" spans="1:50" ht="13.15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  <c r="AA806" s="88"/>
      <c r="AB806" s="88"/>
      <c r="AC806" s="88"/>
      <c r="AD806" s="88"/>
      <c r="AE806" s="88"/>
      <c r="AF806" s="88"/>
      <c r="AG806" s="88"/>
      <c r="AH806" s="88"/>
      <c r="AI806" s="88"/>
      <c r="AJ806" s="88"/>
      <c r="AK806" s="88"/>
      <c r="AL806" s="88"/>
      <c r="AM806" s="88"/>
      <c r="AN806" s="88"/>
      <c r="AO806" s="88"/>
      <c r="AP806" s="88"/>
      <c r="AQ806" s="88"/>
      <c r="AR806" s="88"/>
      <c r="AS806" s="88"/>
      <c r="AT806" s="88"/>
      <c r="AU806" s="88"/>
      <c r="AV806" s="88"/>
      <c r="AW806" s="88"/>
      <c r="AX806" s="88"/>
    </row>
    <row r="807" spans="1:50" ht="13.15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  <c r="AA807" s="88"/>
      <c r="AB807" s="88"/>
      <c r="AC807" s="88"/>
      <c r="AD807" s="88"/>
      <c r="AE807" s="88"/>
      <c r="AF807" s="88"/>
      <c r="AG807" s="88"/>
      <c r="AH807" s="88"/>
      <c r="AI807" s="88"/>
      <c r="AJ807" s="88"/>
      <c r="AK807" s="88"/>
      <c r="AL807" s="88"/>
      <c r="AM807" s="88"/>
      <c r="AN807" s="88"/>
      <c r="AO807" s="88"/>
      <c r="AP807" s="88"/>
      <c r="AQ807" s="88"/>
      <c r="AR807" s="88"/>
      <c r="AS807" s="88"/>
      <c r="AT807" s="88"/>
      <c r="AU807" s="88"/>
      <c r="AV807" s="88"/>
      <c r="AW807" s="88"/>
      <c r="AX807" s="88"/>
    </row>
    <row r="808" spans="1:50" ht="13.15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  <c r="AA808" s="88"/>
      <c r="AB808" s="88"/>
      <c r="AC808" s="88"/>
      <c r="AD808" s="88"/>
      <c r="AE808" s="88"/>
      <c r="AF808" s="88"/>
      <c r="AG808" s="88"/>
      <c r="AH808" s="88"/>
      <c r="AI808" s="88"/>
      <c r="AJ808" s="88"/>
      <c r="AK808" s="88"/>
      <c r="AL808" s="88"/>
      <c r="AM808" s="88"/>
      <c r="AN808" s="88"/>
      <c r="AO808" s="88"/>
      <c r="AP808" s="88"/>
      <c r="AQ808" s="88"/>
      <c r="AR808" s="88"/>
      <c r="AS808" s="88"/>
      <c r="AT808" s="88"/>
      <c r="AU808" s="88"/>
      <c r="AV808" s="88"/>
      <c r="AW808" s="88"/>
      <c r="AX808" s="88"/>
    </row>
    <row r="809" spans="1:50" ht="13.15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  <c r="AA809" s="88"/>
      <c r="AB809" s="88"/>
      <c r="AC809" s="88"/>
      <c r="AD809" s="88"/>
      <c r="AE809" s="88"/>
      <c r="AF809" s="88"/>
      <c r="AG809" s="88"/>
      <c r="AH809" s="88"/>
      <c r="AI809" s="88"/>
      <c r="AJ809" s="88"/>
      <c r="AK809" s="88"/>
      <c r="AL809" s="88"/>
      <c r="AM809" s="88"/>
      <c r="AN809" s="88"/>
      <c r="AO809" s="88"/>
      <c r="AP809" s="88"/>
      <c r="AQ809" s="88"/>
      <c r="AR809" s="88"/>
      <c r="AS809" s="88"/>
      <c r="AT809" s="88"/>
      <c r="AU809" s="88"/>
      <c r="AV809" s="88"/>
      <c r="AW809" s="88"/>
      <c r="AX809" s="88"/>
    </row>
    <row r="810" spans="1:50" ht="13.15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  <c r="AA810" s="88"/>
      <c r="AB810" s="88"/>
      <c r="AC810" s="88"/>
      <c r="AD810" s="88"/>
      <c r="AE810" s="88"/>
      <c r="AF810" s="88"/>
      <c r="AG810" s="88"/>
      <c r="AH810" s="88"/>
      <c r="AI810" s="88"/>
      <c r="AJ810" s="88"/>
      <c r="AK810" s="88"/>
      <c r="AL810" s="88"/>
      <c r="AM810" s="88"/>
      <c r="AN810" s="88"/>
      <c r="AO810" s="88"/>
      <c r="AP810" s="88"/>
      <c r="AQ810" s="88"/>
      <c r="AR810" s="88"/>
      <c r="AS810" s="88"/>
      <c r="AT810" s="88"/>
      <c r="AU810" s="88"/>
      <c r="AV810" s="88"/>
      <c r="AW810" s="88"/>
      <c r="AX810" s="88"/>
    </row>
    <row r="811" spans="1:50" ht="13.15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  <c r="AA811" s="88"/>
      <c r="AB811" s="88"/>
      <c r="AC811" s="88"/>
      <c r="AD811" s="88"/>
      <c r="AE811" s="88"/>
      <c r="AF811" s="88"/>
      <c r="AG811" s="88"/>
      <c r="AH811" s="88"/>
      <c r="AI811" s="88"/>
      <c r="AJ811" s="88"/>
      <c r="AK811" s="88"/>
      <c r="AL811" s="88"/>
      <c r="AM811" s="88"/>
      <c r="AN811" s="88"/>
      <c r="AO811" s="88"/>
      <c r="AP811" s="88"/>
      <c r="AQ811" s="88"/>
      <c r="AR811" s="88"/>
      <c r="AS811" s="88"/>
      <c r="AT811" s="88"/>
      <c r="AU811" s="88"/>
      <c r="AV811" s="88"/>
      <c r="AW811" s="88"/>
      <c r="AX811" s="88"/>
    </row>
    <row r="812" spans="1:50" ht="13.15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  <c r="AA812" s="88"/>
      <c r="AB812" s="88"/>
      <c r="AC812" s="88"/>
      <c r="AD812" s="88"/>
      <c r="AE812" s="88"/>
      <c r="AF812" s="88"/>
      <c r="AG812" s="88"/>
      <c r="AH812" s="88"/>
      <c r="AI812" s="88"/>
      <c r="AJ812" s="88"/>
      <c r="AK812" s="88"/>
      <c r="AL812" s="88"/>
      <c r="AM812" s="88"/>
      <c r="AN812" s="88"/>
      <c r="AO812" s="88"/>
      <c r="AP812" s="88"/>
      <c r="AQ812" s="88"/>
      <c r="AR812" s="88"/>
      <c r="AS812" s="88"/>
      <c r="AT812" s="88"/>
      <c r="AU812" s="88"/>
      <c r="AV812" s="88"/>
      <c r="AW812" s="88"/>
      <c r="AX812" s="88"/>
    </row>
    <row r="813" spans="1:50" ht="13.15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  <c r="AA813" s="88"/>
      <c r="AB813" s="88"/>
      <c r="AC813" s="88"/>
      <c r="AD813" s="88"/>
      <c r="AE813" s="88"/>
      <c r="AF813" s="88"/>
      <c r="AG813" s="88"/>
      <c r="AH813" s="88"/>
      <c r="AI813" s="88"/>
      <c r="AJ813" s="88"/>
      <c r="AK813" s="88"/>
      <c r="AL813" s="88"/>
      <c r="AM813" s="88"/>
      <c r="AN813" s="88"/>
      <c r="AO813" s="88"/>
      <c r="AP813" s="88"/>
      <c r="AQ813" s="88"/>
      <c r="AR813" s="88"/>
      <c r="AS813" s="88"/>
      <c r="AT813" s="88"/>
      <c r="AU813" s="88"/>
      <c r="AV813" s="88"/>
      <c r="AW813" s="88"/>
      <c r="AX813" s="88"/>
    </row>
    <row r="814" spans="1:50" ht="13.15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  <c r="AA814" s="88"/>
      <c r="AB814" s="88"/>
      <c r="AC814" s="88"/>
      <c r="AD814" s="88"/>
      <c r="AE814" s="88"/>
      <c r="AF814" s="88"/>
      <c r="AG814" s="88"/>
      <c r="AH814" s="88"/>
      <c r="AI814" s="88"/>
      <c r="AJ814" s="88"/>
      <c r="AK814" s="88"/>
      <c r="AL814" s="88"/>
      <c r="AM814" s="88"/>
      <c r="AN814" s="88"/>
      <c r="AO814" s="88"/>
      <c r="AP814" s="88"/>
      <c r="AQ814" s="88"/>
      <c r="AR814" s="88"/>
      <c r="AS814" s="88"/>
      <c r="AT814" s="88"/>
      <c r="AU814" s="88"/>
      <c r="AV814" s="88"/>
      <c r="AW814" s="88"/>
      <c r="AX814" s="88"/>
    </row>
    <row r="815" spans="1:50" ht="13.15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  <c r="AA815" s="88"/>
      <c r="AB815" s="88"/>
      <c r="AC815" s="88"/>
      <c r="AD815" s="88"/>
      <c r="AE815" s="88"/>
      <c r="AF815" s="88"/>
      <c r="AG815" s="88"/>
      <c r="AH815" s="88"/>
      <c r="AI815" s="88"/>
      <c r="AJ815" s="88"/>
      <c r="AK815" s="88"/>
      <c r="AL815" s="88"/>
      <c r="AM815" s="88"/>
      <c r="AN815" s="88"/>
      <c r="AO815" s="88"/>
      <c r="AP815" s="88"/>
      <c r="AQ815" s="88"/>
      <c r="AR815" s="88"/>
      <c r="AS815" s="88"/>
      <c r="AT815" s="88"/>
      <c r="AU815" s="88"/>
      <c r="AV815" s="88"/>
      <c r="AW815" s="88"/>
      <c r="AX815" s="88"/>
    </row>
    <row r="816" spans="1:50" ht="13.15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  <c r="AA816" s="88"/>
      <c r="AB816" s="88"/>
      <c r="AC816" s="88"/>
      <c r="AD816" s="88"/>
      <c r="AE816" s="88"/>
      <c r="AF816" s="88"/>
      <c r="AG816" s="88"/>
      <c r="AH816" s="88"/>
      <c r="AI816" s="88"/>
      <c r="AJ816" s="88"/>
      <c r="AK816" s="88"/>
      <c r="AL816" s="88"/>
      <c r="AM816" s="88"/>
      <c r="AN816" s="88"/>
      <c r="AO816" s="88"/>
      <c r="AP816" s="88"/>
      <c r="AQ816" s="88"/>
      <c r="AR816" s="88"/>
      <c r="AS816" s="88"/>
      <c r="AT816" s="88"/>
      <c r="AU816" s="88"/>
      <c r="AV816" s="88"/>
      <c r="AW816" s="88"/>
      <c r="AX816" s="88"/>
    </row>
    <row r="817" spans="1:50" ht="13.15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  <c r="AA817" s="88"/>
      <c r="AB817" s="88"/>
      <c r="AC817" s="88"/>
      <c r="AD817" s="88"/>
      <c r="AE817" s="88"/>
      <c r="AF817" s="88"/>
      <c r="AG817" s="88"/>
      <c r="AH817" s="88"/>
      <c r="AI817" s="88"/>
      <c r="AJ817" s="88"/>
      <c r="AK817" s="88"/>
      <c r="AL817" s="88"/>
      <c r="AM817" s="88"/>
      <c r="AN817" s="88"/>
      <c r="AO817" s="88"/>
      <c r="AP817" s="88"/>
      <c r="AQ817" s="88"/>
      <c r="AR817" s="88"/>
      <c r="AS817" s="88"/>
      <c r="AT817" s="88"/>
      <c r="AU817" s="88"/>
      <c r="AV817" s="88"/>
      <c r="AW817" s="88"/>
      <c r="AX817" s="88"/>
    </row>
    <row r="818" spans="1:50" ht="13.15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  <c r="AA818" s="88"/>
      <c r="AB818" s="88"/>
      <c r="AC818" s="88"/>
      <c r="AD818" s="88"/>
      <c r="AE818" s="88"/>
      <c r="AF818" s="88"/>
      <c r="AG818" s="88"/>
      <c r="AH818" s="88"/>
      <c r="AI818" s="88"/>
      <c r="AJ818" s="88"/>
      <c r="AK818" s="88"/>
      <c r="AL818" s="88"/>
      <c r="AM818" s="88"/>
      <c r="AN818" s="88"/>
      <c r="AO818" s="88"/>
      <c r="AP818" s="88"/>
      <c r="AQ818" s="88"/>
      <c r="AR818" s="88"/>
      <c r="AS818" s="88"/>
      <c r="AT818" s="88"/>
      <c r="AU818" s="88"/>
      <c r="AV818" s="88"/>
      <c r="AW818" s="88"/>
      <c r="AX818" s="88"/>
    </row>
    <row r="819" spans="1:50" ht="13.15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  <c r="AA819" s="88"/>
      <c r="AB819" s="88"/>
      <c r="AC819" s="88"/>
      <c r="AD819" s="88"/>
      <c r="AE819" s="88"/>
      <c r="AF819" s="88"/>
      <c r="AG819" s="88"/>
      <c r="AH819" s="88"/>
      <c r="AI819" s="88"/>
      <c r="AJ819" s="88"/>
      <c r="AK819" s="88"/>
      <c r="AL819" s="88"/>
      <c r="AM819" s="88"/>
      <c r="AN819" s="88"/>
      <c r="AO819" s="88"/>
      <c r="AP819" s="88"/>
      <c r="AQ819" s="88"/>
      <c r="AR819" s="88"/>
      <c r="AS819" s="88"/>
      <c r="AT819" s="88"/>
      <c r="AU819" s="88"/>
      <c r="AV819" s="88"/>
      <c r="AW819" s="88"/>
      <c r="AX819" s="88"/>
    </row>
    <row r="820" spans="1:50" ht="13.15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  <c r="AA820" s="88"/>
      <c r="AB820" s="88"/>
      <c r="AC820" s="88"/>
      <c r="AD820" s="88"/>
      <c r="AE820" s="88"/>
      <c r="AF820" s="88"/>
      <c r="AG820" s="88"/>
      <c r="AH820" s="88"/>
      <c r="AI820" s="88"/>
      <c r="AJ820" s="88"/>
      <c r="AK820" s="88"/>
      <c r="AL820" s="88"/>
      <c r="AM820" s="88"/>
      <c r="AN820" s="88"/>
      <c r="AO820" s="88"/>
      <c r="AP820" s="88"/>
      <c r="AQ820" s="88"/>
      <c r="AR820" s="88"/>
      <c r="AS820" s="88"/>
      <c r="AT820" s="88"/>
      <c r="AU820" s="88"/>
      <c r="AV820" s="88"/>
      <c r="AW820" s="88"/>
      <c r="AX820" s="88"/>
    </row>
    <row r="821" spans="1:50" ht="13.15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  <c r="AA821" s="88"/>
      <c r="AB821" s="88"/>
      <c r="AC821" s="88"/>
      <c r="AD821" s="88"/>
      <c r="AE821" s="88"/>
      <c r="AF821" s="88"/>
      <c r="AG821" s="88"/>
      <c r="AH821" s="88"/>
      <c r="AI821" s="88"/>
      <c r="AJ821" s="88"/>
      <c r="AK821" s="88"/>
      <c r="AL821" s="88"/>
      <c r="AM821" s="88"/>
      <c r="AN821" s="88"/>
      <c r="AO821" s="88"/>
      <c r="AP821" s="88"/>
      <c r="AQ821" s="88"/>
      <c r="AR821" s="88"/>
      <c r="AS821" s="88"/>
      <c r="AT821" s="88"/>
      <c r="AU821" s="88"/>
      <c r="AV821" s="88"/>
      <c r="AW821" s="88"/>
      <c r="AX821" s="88"/>
    </row>
    <row r="822" spans="1:50" ht="13.15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  <c r="AA822" s="88"/>
      <c r="AB822" s="88"/>
      <c r="AC822" s="88"/>
      <c r="AD822" s="88"/>
      <c r="AE822" s="88"/>
      <c r="AF822" s="88"/>
      <c r="AG822" s="88"/>
      <c r="AH822" s="88"/>
      <c r="AI822" s="88"/>
      <c r="AJ822" s="88"/>
      <c r="AK822" s="88"/>
      <c r="AL822" s="88"/>
      <c r="AM822" s="88"/>
      <c r="AN822" s="88"/>
      <c r="AO822" s="88"/>
      <c r="AP822" s="88"/>
      <c r="AQ822" s="88"/>
      <c r="AR822" s="88"/>
      <c r="AS822" s="88"/>
      <c r="AT822" s="88"/>
      <c r="AU822" s="88"/>
      <c r="AV822" s="88"/>
      <c r="AW822" s="88"/>
      <c r="AX822" s="88"/>
    </row>
    <row r="823" spans="1:50" ht="13.15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  <c r="AA823" s="88"/>
      <c r="AB823" s="88"/>
      <c r="AC823" s="88"/>
      <c r="AD823" s="88"/>
      <c r="AE823" s="88"/>
      <c r="AF823" s="88"/>
      <c r="AG823" s="88"/>
      <c r="AH823" s="88"/>
      <c r="AI823" s="88"/>
      <c r="AJ823" s="88"/>
      <c r="AK823" s="88"/>
      <c r="AL823" s="88"/>
      <c r="AM823" s="88"/>
      <c r="AN823" s="88"/>
      <c r="AO823" s="88"/>
      <c r="AP823" s="88"/>
      <c r="AQ823" s="88"/>
      <c r="AR823" s="88"/>
      <c r="AS823" s="88"/>
      <c r="AT823" s="88"/>
      <c r="AU823" s="88"/>
      <c r="AV823" s="88"/>
      <c r="AW823" s="88"/>
      <c r="AX823" s="88"/>
    </row>
    <row r="824" spans="1:50" ht="13.15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  <c r="AA824" s="88"/>
      <c r="AB824" s="88"/>
      <c r="AC824" s="88"/>
      <c r="AD824" s="88"/>
      <c r="AE824" s="88"/>
      <c r="AF824" s="88"/>
      <c r="AG824" s="88"/>
      <c r="AH824" s="88"/>
      <c r="AI824" s="88"/>
      <c r="AJ824" s="88"/>
      <c r="AK824" s="88"/>
      <c r="AL824" s="88"/>
      <c r="AM824" s="88"/>
      <c r="AN824" s="88"/>
      <c r="AO824" s="88"/>
      <c r="AP824" s="88"/>
      <c r="AQ824" s="88"/>
      <c r="AR824" s="88"/>
      <c r="AS824" s="88"/>
      <c r="AT824" s="88"/>
      <c r="AU824" s="88"/>
      <c r="AV824" s="88"/>
      <c r="AW824" s="88"/>
      <c r="AX824" s="88"/>
    </row>
    <row r="825" spans="1:50" ht="13.15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  <c r="AA825" s="88"/>
      <c r="AB825" s="88"/>
      <c r="AC825" s="88"/>
      <c r="AD825" s="88"/>
      <c r="AE825" s="88"/>
      <c r="AF825" s="88"/>
      <c r="AG825" s="88"/>
      <c r="AH825" s="88"/>
      <c r="AI825" s="88"/>
      <c r="AJ825" s="88"/>
      <c r="AK825" s="88"/>
      <c r="AL825" s="88"/>
      <c r="AM825" s="88"/>
      <c r="AN825" s="88"/>
      <c r="AO825" s="88"/>
      <c r="AP825" s="88"/>
      <c r="AQ825" s="88"/>
      <c r="AR825" s="88"/>
      <c r="AS825" s="88"/>
      <c r="AT825" s="88"/>
      <c r="AU825" s="88"/>
      <c r="AV825" s="88"/>
      <c r="AW825" s="88"/>
      <c r="AX825" s="88"/>
    </row>
    <row r="826" spans="1:50" ht="13.15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  <c r="AA826" s="88"/>
      <c r="AB826" s="88"/>
      <c r="AC826" s="88"/>
      <c r="AD826" s="88"/>
      <c r="AE826" s="88"/>
      <c r="AF826" s="88"/>
      <c r="AG826" s="88"/>
      <c r="AH826" s="88"/>
      <c r="AI826" s="88"/>
      <c r="AJ826" s="88"/>
      <c r="AK826" s="88"/>
      <c r="AL826" s="88"/>
      <c r="AM826" s="88"/>
      <c r="AN826" s="88"/>
      <c r="AO826" s="88"/>
      <c r="AP826" s="88"/>
      <c r="AQ826" s="88"/>
      <c r="AR826" s="88"/>
      <c r="AS826" s="88"/>
      <c r="AT826" s="88"/>
      <c r="AU826" s="88"/>
      <c r="AV826" s="88"/>
      <c r="AW826" s="88"/>
      <c r="AX826" s="88"/>
    </row>
    <row r="827" spans="1:50" ht="13.15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  <c r="AA827" s="88"/>
      <c r="AB827" s="88"/>
      <c r="AC827" s="88"/>
      <c r="AD827" s="88"/>
      <c r="AE827" s="88"/>
      <c r="AF827" s="88"/>
      <c r="AG827" s="88"/>
      <c r="AH827" s="88"/>
      <c r="AI827" s="88"/>
      <c r="AJ827" s="88"/>
      <c r="AK827" s="88"/>
      <c r="AL827" s="88"/>
      <c r="AM827" s="88"/>
      <c r="AN827" s="88"/>
      <c r="AO827" s="88"/>
      <c r="AP827" s="88"/>
      <c r="AQ827" s="88"/>
      <c r="AR827" s="88"/>
      <c r="AS827" s="88"/>
      <c r="AT827" s="88"/>
      <c r="AU827" s="88"/>
      <c r="AV827" s="88"/>
      <c r="AW827" s="88"/>
      <c r="AX827" s="88"/>
    </row>
    <row r="828" spans="1:50" ht="13.15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  <c r="AA828" s="88"/>
      <c r="AB828" s="88"/>
      <c r="AC828" s="88"/>
      <c r="AD828" s="88"/>
      <c r="AE828" s="88"/>
      <c r="AF828" s="88"/>
      <c r="AG828" s="88"/>
      <c r="AH828" s="88"/>
      <c r="AI828" s="88"/>
      <c r="AJ828" s="88"/>
      <c r="AK828" s="88"/>
      <c r="AL828" s="88"/>
      <c r="AM828" s="88"/>
      <c r="AN828" s="88"/>
      <c r="AO828" s="88"/>
      <c r="AP828" s="88"/>
      <c r="AQ828" s="88"/>
      <c r="AR828" s="88"/>
      <c r="AS828" s="88"/>
      <c r="AT828" s="88"/>
      <c r="AU828" s="88"/>
      <c r="AV828" s="88"/>
      <c r="AW828" s="88"/>
      <c r="AX828" s="88"/>
    </row>
    <row r="829" spans="1:50" ht="13.15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  <c r="AA829" s="88"/>
      <c r="AB829" s="88"/>
      <c r="AC829" s="88"/>
      <c r="AD829" s="88"/>
      <c r="AE829" s="88"/>
      <c r="AF829" s="88"/>
      <c r="AG829" s="88"/>
      <c r="AH829" s="88"/>
      <c r="AI829" s="88"/>
      <c r="AJ829" s="88"/>
      <c r="AK829" s="88"/>
      <c r="AL829" s="88"/>
      <c r="AM829" s="88"/>
      <c r="AN829" s="88"/>
      <c r="AO829" s="88"/>
      <c r="AP829" s="88"/>
      <c r="AQ829" s="88"/>
      <c r="AR829" s="88"/>
      <c r="AS829" s="88"/>
      <c r="AT829" s="88"/>
      <c r="AU829" s="88"/>
      <c r="AV829" s="88"/>
      <c r="AW829" s="88"/>
      <c r="AX829" s="88"/>
    </row>
    <row r="830" spans="1:50" ht="13.15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  <c r="AA830" s="88"/>
      <c r="AB830" s="88"/>
      <c r="AC830" s="88"/>
      <c r="AD830" s="88"/>
      <c r="AE830" s="88"/>
      <c r="AF830" s="88"/>
      <c r="AG830" s="88"/>
      <c r="AH830" s="88"/>
      <c r="AI830" s="88"/>
      <c r="AJ830" s="88"/>
      <c r="AK830" s="88"/>
      <c r="AL830" s="88"/>
      <c r="AM830" s="88"/>
      <c r="AN830" s="88"/>
      <c r="AO830" s="88"/>
      <c r="AP830" s="88"/>
      <c r="AQ830" s="88"/>
      <c r="AR830" s="88"/>
      <c r="AS830" s="88"/>
      <c r="AT830" s="88"/>
      <c r="AU830" s="88"/>
      <c r="AV830" s="88"/>
      <c r="AW830" s="88"/>
      <c r="AX830" s="88"/>
    </row>
    <row r="831" spans="1:50" ht="13.15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  <c r="AA831" s="88"/>
      <c r="AB831" s="88"/>
      <c r="AC831" s="88"/>
      <c r="AD831" s="88"/>
      <c r="AE831" s="88"/>
      <c r="AF831" s="88"/>
      <c r="AG831" s="88"/>
      <c r="AH831" s="88"/>
      <c r="AI831" s="88"/>
      <c r="AJ831" s="88"/>
      <c r="AK831" s="88"/>
      <c r="AL831" s="88"/>
      <c r="AM831" s="88"/>
      <c r="AN831" s="88"/>
      <c r="AO831" s="88"/>
      <c r="AP831" s="88"/>
      <c r="AQ831" s="88"/>
      <c r="AR831" s="88"/>
      <c r="AS831" s="88"/>
      <c r="AT831" s="88"/>
      <c r="AU831" s="88"/>
      <c r="AV831" s="88"/>
      <c r="AW831" s="88"/>
      <c r="AX831" s="88"/>
    </row>
    <row r="832" spans="1:50" ht="13.15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  <c r="AA832" s="88"/>
      <c r="AB832" s="88"/>
      <c r="AC832" s="88"/>
      <c r="AD832" s="88"/>
      <c r="AE832" s="88"/>
      <c r="AF832" s="88"/>
      <c r="AG832" s="88"/>
      <c r="AH832" s="88"/>
      <c r="AI832" s="88"/>
      <c r="AJ832" s="88"/>
      <c r="AK832" s="88"/>
      <c r="AL832" s="88"/>
      <c r="AM832" s="88"/>
      <c r="AN832" s="88"/>
      <c r="AO832" s="88"/>
      <c r="AP832" s="88"/>
      <c r="AQ832" s="88"/>
      <c r="AR832" s="88"/>
      <c r="AS832" s="88"/>
      <c r="AT832" s="88"/>
      <c r="AU832" s="88"/>
      <c r="AV832" s="88"/>
      <c r="AW832" s="88"/>
      <c r="AX832" s="88"/>
    </row>
    <row r="833" spans="1:50" ht="13.15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  <c r="AA833" s="88"/>
      <c r="AB833" s="88"/>
      <c r="AC833" s="88"/>
      <c r="AD833" s="88"/>
      <c r="AE833" s="88"/>
      <c r="AF833" s="88"/>
      <c r="AG833" s="88"/>
      <c r="AH833" s="88"/>
      <c r="AI833" s="88"/>
      <c r="AJ833" s="88"/>
      <c r="AK833" s="88"/>
      <c r="AL833" s="88"/>
      <c r="AM833" s="88"/>
      <c r="AN833" s="88"/>
      <c r="AO833" s="88"/>
      <c r="AP833" s="88"/>
      <c r="AQ833" s="88"/>
      <c r="AR833" s="88"/>
      <c r="AS833" s="88"/>
      <c r="AT833" s="88"/>
      <c r="AU833" s="88"/>
      <c r="AV833" s="88"/>
      <c r="AW833" s="88"/>
      <c r="AX833" s="88"/>
    </row>
    <row r="834" spans="1:50" ht="13.15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  <c r="AA834" s="88"/>
      <c r="AB834" s="88"/>
      <c r="AC834" s="88"/>
      <c r="AD834" s="88"/>
      <c r="AE834" s="88"/>
      <c r="AF834" s="88"/>
      <c r="AG834" s="88"/>
      <c r="AH834" s="88"/>
      <c r="AI834" s="88"/>
      <c r="AJ834" s="88"/>
      <c r="AK834" s="88"/>
      <c r="AL834" s="88"/>
      <c r="AM834" s="88"/>
      <c r="AN834" s="88"/>
      <c r="AO834" s="88"/>
      <c r="AP834" s="88"/>
      <c r="AQ834" s="88"/>
      <c r="AR834" s="88"/>
      <c r="AS834" s="88"/>
      <c r="AT834" s="88"/>
      <c r="AU834" s="88"/>
      <c r="AV834" s="88"/>
      <c r="AW834" s="88"/>
      <c r="AX834" s="88"/>
    </row>
    <row r="835" spans="1:50" ht="13.15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  <c r="AA835" s="88"/>
      <c r="AB835" s="88"/>
      <c r="AC835" s="88"/>
      <c r="AD835" s="88"/>
      <c r="AE835" s="88"/>
      <c r="AF835" s="88"/>
      <c r="AG835" s="88"/>
      <c r="AH835" s="88"/>
      <c r="AI835" s="88"/>
      <c r="AJ835" s="88"/>
      <c r="AK835" s="88"/>
      <c r="AL835" s="88"/>
      <c r="AM835" s="88"/>
      <c r="AN835" s="88"/>
      <c r="AO835" s="88"/>
      <c r="AP835" s="88"/>
      <c r="AQ835" s="88"/>
      <c r="AR835" s="88"/>
      <c r="AS835" s="88"/>
      <c r="AT835" s="88"/>
      <c r="AU835" s="88"/>
      <c r="AV835" s="88"/>
      <c r="AW835" s="88"/>
      <c r="AX835" s="88"/>
    </row>
    <row r="836" spans="1:50" ht="13.15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  <c r="AA836" s="88"/>
      <c r="AB836" s="88"/>
      <c r="AC836" s="88"/>
      <c r="AD836" s="88"/>
      <c r="AE836" s="88"/>
      <c r="AF836" s="88"/>
      <c r="AG836" s="88"/>
      <c r="AH836" s="88"/>
      <c r="AI836" s="88"/>
      <c r="AJ836" s="88"/>
      <c r="AK836" s="88"/>
      <c r="AL836" s="88"/>
      <c r="AM836" s="88"/>
      <c r="AN836" s="88"/>
      <c r="AO836" s="88"/>
      <c r="AP836" s="88"/>
      <c r="AQ836" s="88"/>
      <c r="AR836" s="88"/>
      <c r="AS836" s="88"/>
      <c r="AT836" s="88"/>
      <c r="AU836" s="88"/>
      <c r="AV836" s="88"/>
      <c r="AW836" s="88"/>
      <c r="AX836" s="88"/>
    </row>
    <row r="837" spans="1:50" ht="13.15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  <c r="AA837" s="88"/>
      <c r="AB837" s="88"/>
      <c r="AC837" s="88"/>
      <c r="AD837" s="88"/>
      <c r="AE837" s="88"/>
      <c r="AF837" s="88"/>
      <c r="AG837" s="88"/>
      <c r="AH837" s="88"/>
      <c r="AI837" s="88"/>
      <c r="AJ837" s="88"/>
      <c r="AK837" s="88"/>
      <c r="AL837" s="88"/>
      <c r="AM837" s="88"/>
      <c r="AN837" s="88"/>
      <c r="AO837" s="88"/>
      <c r="AP837" s="88"/>
      <c r="AQ837" s="88"/>
      <c r="AR837" s="88"/>
      <c r="AS837" s="88"/>
      <c r="AT837" s="88"/>
      <c r="AU837" s="88"/>
      <c r="AV837" s="88"/>
      <c r="AW837" s="88"/>
      <c r="AX837" s="88"/>
    </row>
    <row r="838" spans="1:50" ht="13.15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  <c r="AA838" s="88"/>
      <c r="AB838" s="88"/>
      <c r="AC838" s="88"/>
      <c r="AD838" s="88"/>
      <c r="AE838" s="88"/>
      <c r="AF838" s="88"/>
      <c r="AG838" s="88"/>
      <c r="AH838" s="88"/>
      <c r="AI838" s="88"/>
      <c r="AJ838" s="88"/>
      <c r="AK838" s="88"/>
      <c r="AL838" s="88"/>
      <c r="AM838" s="88"/>
      <c r="AN838" s="88"/>
      <c r="AO838" s="88"/>
      <c r="AP838" s="88"/>
      <c r="AQ838" s="88"/>
      <c r="AR838" s="88"/>
      <c r="AS838" s="88"/>
      <c r="AT838" s="88"/>
      <c r="AU838" s="88"/>
      <c r="AV838" s="88"/>
      <c r="AW838" s="88"/>
      <c r="AX838" s="88"/>
    </row>
    <row r="839" spans="1:50" ht="13.15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  <c r="AA839" s="88"/>
      <c r="AB839" s="88"/>
      <c r="AC839" s="88"/>
      <c r="AD839" s="88"/>
      <c r="AE839" s="88"/>
      <c r="AF839" s="88"/>
      <c r="AG839" s="88"/>
      <c r="AH839" s="88"/>
      <c r="AI839" s="88"/>
      <c r="AJ839" s="88"/>
      <c r="AK839" s="88"/>
      <c r="AL839" s="88"/>
      <c r="AM839" s="88"/>
      <c r="AN839" s="88"/>
      <c r="AO839" s="88"/>
      <c r="AP839" s="88"/>
      <c r="AQ839" s="88"/>
      <c r="AR839" s="88"/>
      <c r="AS839" s="88"/>
      <c r="AT839" s="88"/>
      <c r="AU839" s="88"/>
      <c r="AV839" s="88"/>
      <c r="AW839" s="88"/>
      <c r="AX839" s="88"/>
    </row>
    <row r="840" spans="1:50" ht="13.15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  <c r="AA840" s="88"/>
      <c r="AB840" s="88"/>
      <c r="AC840" s="88"/>
      <c r="AD840" s="88"/>
      <c r="AE840" s="88"/>
      <c r="AF840" s="88"/>
      <c r="AG840" s="88"/>
      <c r="AH840" s="88"/>
      <c r="AI840" s="88"/>
      <c r="AJ840" s="88"/>
      <c r="AK840" s="88"/>
      <c r="AL840" s="88"/>
      <c r="AM840" s="88"/>
      <c r="AN840" s="88"/>
      <c r="AO840" s="88"/>
      <c r="AP840" s="88"/>
      <c r="AQ840" s="88"/>
      <c r="AR840" s="88"/>
      <c r="AS840" s="88"/>
      <c r="AT840" s="88"/>
      <c r="AU840" s="88"/>
      <c r="AV840" s="88"/>
      <c r="AW840" s="88"/>
      <c r="AX840" s="88"/>
    </row>
    <row r="841" spans="1:50" ht="13.15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  <c r="AA841" s="88"/>
      <c r="AB841" s="88"/>
      <c r="AC841" s="88"/>
      <c r="AD841" s="88"/>
      <c r="AE841" s="88"/>
      <c r="AF841" s="88"/>
      <c r="AG841" s="88"/>
      <c r="AH841" s="88"/>
      <c r="AI841" s="88"/>
      <c r="AJ841" s="88"/>
      <c r="AK841" s="88"/>
      <c r="AL841" s="88"/>
      <c r="AM841" s="88"/>
      <c r="AN841" s="88"/>
      <c r="AO841" s="88"/>
      <c r="AP841" s="88"/>
      <c r="AQ841" s="88"/>
      <c r="AR841" s="88"/>
      <c r="AS841" s="88"/>
      <c r="AT841" s="88"/>
      <c r="AU841" s="88"/>
      <c r="AV841" s="88"/>
      <c r="AW841" s="88"/>
      <c r="AX841" s="88"/>
    </row>
    <row r="842" spans="1:50" ht="13.15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  <c r="AA842" s="88"/>
      <c r="AB842" s="88"/>
      <c r="AC842" s="88"/>
      <c r="AD842" s="88"/>
      <c r="AE842" s="88"/>
      <c r="AF842" s="88"/>
      <c r="AG842" s="88"/>
      <c r="AH842" s="88"/>
      <c r="AI842" s="88"/>
      <c r="AJ842" s="88"/>
      <c r="AK842" s="88"/>
      <c r="AL842" s="88"/>
      <c r="AM842" s="88"/>
      <c r="AN842" s="88"/>
      <c r="AO842" s="88"/>
      <c r="AP842" s="88"/>
      <c r="AQ842" s="88"/>
      <c r="AR842" s="88"/>
      <c r="AS842" s="88"/>
      <c r="AT842" s="88"/>
      <c r="AU842" s="88"/>
      <c r="AV842" s="88"/>
      <c r="AW842" s="88"/>
      <c r="AX842" s="88"/>
    </row>
    <row r="843" spans="1:50" ht="13.15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  <c r="AA843" s="88"/>
      <c r="AB843" s="88"/>
      <c r="AC843" s="88"/>
      <c r="AD843" s="88"/>
      <c r="AE843" s="88"/>
      <c r="AF843" s="88"/>
      <c r="AG843" s="88"/>
      <c r="AH843" s="88"/>
      <c r="AI843" s="88"/>
      <c r="AJ843" s="88"/>
      <c r="AK843" s="88"/>
      <c r="AL843" s="88"/>
      <c r="AM843" s="88"/>
      <c r="AN843" s="88"/>
      <c r="AO843" s="88"/>
      <c r="AP843" s="88"/>
      <c r="AQ843" s="88"/>
      <c r="AR843" s="88"/>
      <c r="AS843" s="88"/>
      <c r="AT843" s="88"/>
      <c r="AU843" s="88"/>
      <c r="AV843" s="88"/>
      <c r="AW843" s="88"/>
      <c r="AX843" s="88"/>
    </row>
    <row r="844" spans="1:50" ht="13.15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  <c r="AA844" s="88"/>
      <c r="AB844" s="88"/>
      <c r="AC844" s="88"/>
      <c r="AD844" s="88"/>
      <c r="AE844" s="88"/>
      <c r="AF844" s="88"/>
      <c r="AG844" s="88"/>
      <c r="AH844" s="88"/>
      <c r="AI844" s="88"/>
      <c r="AJ844" s="88"/>
      <c r="AK844" s="88"/>
      <c r="AL844" s="88"/>
      <c r="AM844" s="88"/>
      <c r="AN844" s="88"/>
      <c r="AO844" s="88"/>
      <c r="AP844" s="88"/>
      <c r="AQ844" s="88"/>
      <c r="AR844" s="88"/>
      <c r="AS844" s="88"/>
      <c r="AT844" s="88"/>
      <c r="AU844" s="88"/>
      <c r="AV844" s="88"/>
      <c r="AW844" s="88"/>
      <c r="AX844" s="88"/>
    </row>
    <row r="845" spans="1:50" ht="13.15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  <c r="AA845" s="88"/>
      <c r="AB845" s="88"/>
      <c r="AC845" s="88"/>
      <c r="AD845" s="88"/>
      <c r="AE845" s="88"/>
      <c r="AF845" s="88"/>
      <c r="AG845" s="88"/>
      <c r="AH845" s="88"/>
      <c r="AI845" s="88"/>
      <c r="AJ845" s="88"/>
      <c r="AK845" s="88"/>
      <c r="AL845" s="88"/>
      <c r="AM845" s="88"/>
      <c r="AN845" s="88"/>
      <c r="AO845" s="88"/>
      <c r="AP845" s="88"/>
      <c r="AQ845" s="88"/>
      <c r="AR845" s="88"/>
      <c r="AS845" s="88"/>
      <c r="AT845" s="88"/>
      <c r="AU845" s="88"/>
      <c r="AV845" s="88"/>
      <c r="AW845" s="88"/>
      <c r="AX845" s="88"/>
    </row>
    <row r="846" spans="1:50" ht="13.15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  <c r="AA846" s="88"/>
      <c r="AB846" s="88"/>
      <c r="AC846" s="88"/>
      <c r="AD846" s="88"/>
      <c r="AE846" s="88"/>
      <c r="AF846" s="88"/>
      <c r="AG846" s="88"/>
      <c r="AH846" s="88"/>
      <c r="AI846" s="88"/>
      <c r="AJ846" s="88"/>
      <c r="AK846" s="88"/>
      <c r="AL846" s="88"/>
      <c r="AM846" s="88"/>
      <c r="AN846" s="88"/>
      <c r="AO846" s="88"/>
      <c r="AP846" s="88"/>
      <c r="AQ846" s="88"/>
      <c r="AR846" s="88"/>
      <c r="AS846" s="88"/>
      <c r="AT846" s="88"/>
      <c r="AU846" s="88"/>
      <c r="AV846" s="88"/>
      <c r="AW846" s="88"/>
      <c r="AX846" s="88"/>
    </row>
    <row r="847" spans="1:50" ht="13.15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  <c r="AA847" s="88"/>
      <c r="AB847" s="88"/>
      <c r="AC847" s="88"/>
      <c r="AD847" s="88"/>
      <c r="AE847" s="88"/>
      <c r="AF847" s="88"/>
      <c r="AG847" s="88"/>
      <c r="AH847" s="88"/>
      <c r="AI847" s="88"/>
      <c r="AJ847" s="88"/>
      <c r="AK847" s="88"/>
      <c r="AL847" s="88"/>
      <c r="AM847" s="88"/>
      <c r="AN847" s="88"/>
      <c r="AO847" s="88"/>
      <c r="AP847" s="88"/>
      <c r="AQ847" s="88"/>
      <c r="AR847" s="88"/>
      <c r="AS847" s="88"/>
      <c r="AT847" s="88"/>
      <c r="AU847" s="88"/>
      <c r="AV847" s="88"/>
      <c r="AW847" s="88"/>
      <c r="AX847" s="88"/>
    </row>
    <row r="848" spans="1:50" ht="13.15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  <c r="AA848" s="88"/>
      <c r="AB848" s="88"/>
      <c r="AC848" s="88"/>
      <c r="AD848" s="88"/>
      <c r="AE848" s="88"/>
      <c r="AF848" s="88"/>
      <c r="AG848" s="88"/>
      <c r="AH848" s="88"/>
      <c r="AI848" s="88"/>
      <c r="AJ848" s="88"/>
      <c r="AK848" s="88"/>
      <c r="AL848" s="88"/>
      <c r="AM848" s="88"/>
      <c r="AN848" s="88"/>
      <c r="AO848" s="88"/>
      <c r="AP848" s="88"/>
      <c r="AQ848" s="88"/>
      <c r="AR848" s="88"/>
      <c r="AS848" s="88"/>
      <c r="AT848" s="88"/>
      <c r="AU848" s="88"/>
      <c r="AV848" s="88"/>
      <c r="AW848" s="88"/>
      <c r="AX848" s="88"/>
    </row>
    <row r="849" spans="1:50" ht="13.15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  <c r="AA849" s="88"/>
      <c r="AB849" s="88"/>
      <c r="AC849" s="88"/>
      <c r="AD849" s="88"/>
      <c r="AE849" s="88"/>
      <c r="AF849" s="88"/>
      <c r="AG849" s="88"/>
      <c r="AH849" s="88"/>
      <c r="AI849" s="88"/>
      <c r="AJ849" s="88"/>
      <c r="AK849" s="88"/>
      <c r="AL849" s="88"/>
      <c r="AM849" s="88"/>
      <c r="AN849" s="88"/>
      <c r="AO849" s="88"/>
      <c r="AP849" s="88"/>
      <c r="AQ849" s="88"/>
      <c r="AR849" s="88"/>
      <c r="AS849" s="88"/>
      <c r="AT849" s="88"/>
      <c r="AU849" s="88"/>
      <c r="AV849" s="88"/>
      <c r="AW849" s="88"/>
      <c r="AX849" s="88"/>
    </row>
    <row r="850" spans="1:50" ht="13.15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  <c r="AA850" s="88"/>
      <c r="AB850" s="88"/>
      <c r="AC850" s="88"/>
      <c r="AD850" s="88"/>
      <c r="AE850" s="88"/>
      <c r="AF850" s="88"/>
      <c r="AG850" s="88"/>
      <c r="AH850" s="88"/>
      <c r="AI850" s="88"/>
      <c r="AJ850" s="88"/>
      <c r="AK850" s="88"/>
      <c r="AL850" s="88"/>
      <c r="AM850" s="88"/>
      <c r="AN850" s="88"/>
      <c r="AO850" s="88"/>
      <c r="AP850" s="88"/>
      <c r="AQ850" s="88"/>
      <c r="AR850" s="88"/>
      <c r="AS850" s="88"/>
      <c r="AT850" s="88"/>
      <c r="AU850" s="88"/>
      <c r="AV850" s="88"/>
      <c r="AW850" s="88"/>
      <c r="AX850" s="88"/>
    </row>
    <row r="851" spans="1:50" ht="13.15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  <c r="AA851" s="88"/>
      <c r="AB851" s="88"/>
      <c r="AC851" s="88"/>
      <c r="AD851" s="88"/>
      <c r="AE851" s="88"/>
      <c r="AF851" s="88"/>
      <c r="AG851" s="88"/>
      <c r="AH851" s="88"/>
      <c r="AI851" s="88"/>
      <c r="AJ851" s="88"/>
      <c r="AK851" s="88"/>
      <c r="AL851" s="88"/>
      <c r="AM851" s="88"/>
      <c r="AN851" s="88"/>
      <c r="AO851" s="88"/>
      <c r="AP851" s="88"/>
      <c r="AQ851" s="88"/>
      <c r="AR851" s="88"/>
      <c r="AS851" s="88"/>
      <c r="AT851" s="88"/>
      <c r="AU851" s="88"/>
      <c r="AV851" s="88"/>
      <c r="AW851" s="88"/>
      <c r="AX851" s="88"/>
    </row>
    <row r="852" spans="1:50" ht="13.15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  <c r="AA852" s="88"/>
      <c r="AB852" s="88"/>
      <c r="AC852" s="88"/>
      <c r="AD852" s="88"/>
      <c r="AE852" s="88"/>
      <c r="AF852" s="88"/>
      <c r="AG852" s="88"/>
      <c r="AH852" s="88"/>
      <c r="AI852" s="88"/>
      <c r="AJ852" s="88"/>
      <c r="AK852" s="88"/>
      <c r="AL852" s="88"/>
      <c r="AM852" s="88"/>
      <c r="AN852" s="88"/>
      <c r="AO852" s="88"/>
      <c r="AP852" s="88"/>
      <c r="AQ852" s="88"/>
      <c r="AR852" s="88"/>
      <c r="AS852" s="88"/>
      <c r="AT852" s="88"/>
      <c r="AU852" s="88"/>
      <c r="AV852" s="88"/>
      <c r="AW852" s="88"/>
      <c r="AX852" s="88"/>
    </row>
    <row r="853" spans="1:50" ht="13.15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  <c r="AA853" s="88"/>
      <c r="AB853" s="88"/>
      <c r="AC853" s="88"/>
      <c r="AD853" s="88"/>
      <c r="AE853" s="88"/>
      <c r="AF853" s="88"/>
      <c r="AG853" s="88"/>
      <c r="AH853" s="88"/>
      <c r="AI853" s="88"/>
      <c r="AJ853" s="88"/>
      <c r="AK853" s="88"/>
      <c r="AL853" s="88"/>
      <c r="AM853" s="88"/>
      <c r="AN853" s="88"/>
      <c r="AO853" s="88"/>
      <c r="AP853" s="88"/>
      <c r="AQ853" s="88"/>
      <c r="AR853" s="88"/>
      <c r="AS853" s="88"/>
      <c r="AT853" s="88"/>
      <c r="AU853" s="88"/>
      <c r="AV853" s="88"/>
      <c r="AW853" s="88"/>
      <c r="AX853" s="88"/>
    </row>
    <row r="854" spans="1:50" ht="13.15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  <c r="AA854" s="88"/>
      <c r="AB854" s="88"/>
      <c r="AC854" s="88"/>
      <c r="AD854" s="88"/>
      <c r="AE854" s="88"/>
      <c r="AF854" s="88"/>
      <c r="AG854" s="88"/>
      <c r="AH854" s="88"/>
      <c r="AI854" s="88"/>
      <c r="AJ854" s="88"/>
      <c r="AK854" s="88"/>
      <c r="AL854" s="88"/>
      <c r="AM854" s="88"/>
      <c r="AN854" s="88"/>
      <c r="AO854" s="88"/>
      <c r="AP854" s="88"/>
      <c r="AQ854" s="88"/>
      <c r="AR854" s="88"/>
      <c r="AS854" s="88"/>
      <c r="AT854" s="88"/>
      <c r="AU854" s="88"/>
      <c r="AV854" s="88"/>
      <c r="AW854" s="88"/>
      <c r="AX854" s="88"/>
    </row>
    <row r="855" spans="1:50" ht="13.15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  <c r="AA855" s="88"/>
      <c r="AB855" s="88"/>
      <c r="AC855" s="88"/>
      <c r="AD855" s="88"/>
      <c r="AE855" s="88"/>
      <c r="AF855" s="88"/>
      <c r="AG855" s="88"/>
      <c r="AH855" s="88"/>
      <c r="AI855" s="88"/>
      <c r="AJ855" s="88"/>
      <c r="AK855" s="88"/>
      <c r="AL855" s="88"/>
      <c r="AM855" s="88"/>
      <c r="AN855" s="88"/>
      <c r="AO855" s="88"/>
      <c r="AP855" s="88"/>
      <c r="AQ855" s="88"/>
      <c r="AR855" s="88"/>
      <c r="AS855" s="88"/>
      <c r="AT855" s="88"/>
      <c r="AU855" s="88"/>
      <c r="AV855" s="88"/>
      <c r="AW855" s="88"/>
      <c r="AX855" s="88"/>
    </row>
    <row r="856" spans="1:50" ht="13.15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  <c r="AA856" s="88"/>
      <c r="AB856" s="88"/>
      <c r="AC856" s="88"/>
      <c r="AD856" s="88"/>
      <c r="AE856" s="88"/>
      <c r="AF856" s="88"/>
      <c r="AG856" s="88"/>
      <c r="AH856" s="88"/>
      <c r="AI856" s="88"/>
      <c r="AJ856" s="88"/>
      <c r="AK856" s="88"/>
      <c r="AL856" s="88"/>
      <c r="AM856" s="88"/>
      <c r="AN856" s="88"/>
      <c r="AO856" s="88"/>
      <c r="AP856" s="88"/>
      <c r="AQ856" s="88"/>
      <c r="AR856" s="88"/>
      <c r="AS856" s="88"/>
      <c r="AT856" s="88"/>
      <c r="AU856" s="88"/>
      <c r="AV856" s="88"/>
      <c r="AW856" s="88"/>
      <c r="AX856" s="88"/>
    </row>
    <row r="857" spans="1:50" ht="13.15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  <c r="AA857" s="88"/>
      <c r="AB857" s="88"/>
      <c r="AC857" s="88"/>
      <c r="AD857" s="88"/>
      <c r="AE857" s="88"/>
      <c r="AF857" s="88"/>
      <c r="AG857" s="88"/>
      <c r="AH857" s="88"/>
      <c r="AI857" s="88"/>
      <c r="AJ857" s="88"/>
      <c r="AK857" s="88"/>
      <c r="AL857" s="88"/>
      <c r="AM857" s="88"/>
      <c r="AN857" s="88"/>
      <c r="AO857" s="88"/>
      <c r="AP857" s="88"/>
      <c r="AQ857" s="88"/>
      <c r="AR857" s="88"/>
      <c r="AS857" s="88"/>
      <c r="AT857" s="88"/>
      <c r="AU857" s="88"/>
      <c r="AV857" s="88"/>
      <c r="AW857" s="88"/>
      <c r="AX857" s="88"/>
    </row>
    <row r="858" spans="1:50" ht="13.15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  <c r="AA858" s="88"/>
      <c r="AB858" s="88"/>
      <c r="AC858" s="88"/>
      <c r="AD858" s="88"/>
      <c r="AE858" s="88"/>
      <c r="AF858" s="88"/>
      <c r="AG858" s="88"/>
      <c r="AH858" s="88"/>
      <c r="AI858" s="88"/>
      <c r="AJ858" s="88"/>
      <c r="AK858" s="88"/>
      <c r="AL858" s="88"/>
      <c r="AM858" s="88"/>
      <c r="AN858" s="88"/>
      <c r="AO858" s="88"/>
      <c r="AP858" s="88"/>
      <c r="AQ858" s="88"/>
      <c r="AR858" s="88"/>
      <c r="AS858" s="88"/>
      <c r="AT858" s="88"/>
      <c r="AU858" s="88"/>
      <c r="AV858" s="88"/>
      <c r="AW858" s="88"/>
      <c r="AX858" s="88"/>
    </row>
    <row r="859" spans="1:50" ht="13.15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  <c r="AA859" s="88"/>
      <c r="AB859" s="88"/>
      <c r="AC859" s="88"/>
      <c r="AD859" s="88"/>
      <c r="AE859" s="88"/>
      <c r="AF859" s="88"/>
      <c r="AG859" s="88"/>
      <c r="AH859" s="88"/>
      <c r="AI859" s="88"/>
      <c r="AJ859" s="88"/>
      <c r="AK859" s="88"/>
      <c r="AL859" s="88"/>
      <c r="AM859" s="88"/>
      <c r="AN859" s="88"/>
      <c r="AO859" s="88"/>
      <c r="AP859" s="88"/>
      <c r="AQ859" s="88"/>
      <c r="AR859" s="88"/>
      <c r="AS859" s="88"/>
      <c r="AT859" s="88"/>
      <c r="AU859" s="88"/>
      <c r="AV859" s="88"/>
      <c r="AW859" s="88"/>
      <c r="AX859" s="88"/>
    </row>
    <row r="860" spans="1:50" ht="13.15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  <c r="AA860" s="88"/>
      <c r="AB860" s="88"/>
      <c r="AC860" s="88"/>
      <c r="AD860" s="88"/>
      <c r="AE860" s="88"/>
      <c r="AF860" s="88"/>
      <c r="AG860" s="88"/>
      <c r="AH860" s="88"/>
      <c r="AI860" s="88"/>
      <c r="AJ860" s="88"/>
      <c r="AK860" s="88"/>
      <c r="AL860" s="88"/>
      <c r="AM860" s="88"/>
      <c r="AN860" s="88"/>
      <c r="AO860" s="88"/>
      <c r="AP860" s="88"/>
      <c r="AQ860" s="88"/>
      <c r="AR860" s="88"/>
      <c r="AS860" s="88"/>
      <c r="AT860" s="88"/>
      <c r="AU860" s="88"/>
      <c r="AV860" s="88"/>
      <c r="AW860" s="88"/>
      <c r="AX860" s="88"/>
    </row>
    <row r="861" spans="1:50" ht="13.15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  <c r="AA861" s="88"/>
      <c r="AB861" s="88"/>
      <c r="AC861" s="88"/>
      <c r="AD861" s="88"/>
      <c r="AE861" s="88"/>
      <c r="AF861" s="88"/>
      <c r="AG861" s="88"/>
      <c r="AH861" s="88"/>
      <c r="AI861" s="88"/>
      <c r="AJ861" s="88"/>
      <c r="AK861" s="88"/>
      <c r="AL861" s="88"/>
      <c r="AM861" s="88"/>
      <c r="AN861" s="88"/>
      <c r="AO861" s="88"/>
      <c r="AP861" s="88"/>
      <c r="AQ861" s="88"/>
      <c r="AR861" s="88"/>
      <c r="AS861" s="88"/>
      <c r="AT861" s="88"/>
      <c r="AU861" s="88"/>
      <c r="AV861" s="88"/>
      <c r="AW861" s="88"/>
      <c r="AX861" s="88"/>
    </row>
    <row r="862" spans="1:50" ht="13.15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  <c r="AA862" s="88"/>
      <c r="AB862" s="88"/>
      <c r="AC862" s="88"/>
      <c r="AD862" s="88"/>
      <c r="AE862" s="88"/>
      <c r="AF862" s="88"/>
      <c r="AG862" s="88"/>
      <c r="AH862" s="88"/>
      <c r="AI862" s="88"/>
      <c r="AJ862" s="88"/>
      <c r="AK862" s="88"/>
      <c r="AL862" s="88"/>
      <c r="AM862" s="88"/>
      <c r="AN862" s="88"/>
      <c r="AO862" s="88"/>
      <c r="AP862" s="88"/>
      <c r="AQ862" s="88"/>
      <c r="AR862" s="88"/>
      <c r="AS862" s="88"/>
      <c r="AT862" s="88"/>
      <c r="AU862" s="88"/>
      <c r="AV862" s="88"/>
      <c r="AW862" s="88"/>
      <c r="AX862" s="88"/>
    </row>
    <row r="863" spans="1:50" ht="13.15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  <c r="AA863" s="88"/>
      <c r="AB863" s="88"/>
      <c r="AC863" s="88"/>
      <c r="AD863" s="88"/>
      <c r="AE863" s="88"/>
      <c r="AF863" s="88"/>
      <c r="AG863" s="88"/>
      <c r="AH863" s="88"/>
      <c r="AI863" s="88"/>
      <c r="AJ863" s="88"/>
      <c r="AK863" s="88"/>
      <c r="AL863" s="88"/>
      <c r="AM863" s="88"/>
      <c r="AN863" s="88"/>
      <c r="AO863" s="88"/>
      <c r="AP863" s="88"/>
      <c r="AQ863" s="88"/>
      <c r="AR863" s="88"/>
      <c r="AS863" s="88"/>
      <c r="AT863" s="88"/>
      <c r="AU863" s="88"/>
      <c r="AV863" s="88"/>
      <c r="AW863" s="88"/>
      <c r="AX863" s="88"/>
    </row>
    <row r="864" spans="1:50" ht="13.15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  <c r="AA864" s="88"/>
      <c r="AB864" s="88"/>
      <c r="AC864" s="88"/>
      <c r="AD864" s="88"/>
      <c r="AE864" s="88"/>
      <c r="AF864" s="88"/>
      <c r="AG864" s="88"/>
      <c r="AH864" s="88"/>
      <c r="AI864" s="88"/>
      <c r="AJ864" s="88"/>
      <c r="AK864" s="88"/>
      <c r="AL864" s="88"/>
      <c r="AM864" s="88"/>
      <c r="AN864" s="88"/>
      <c r="AO864" s="88"/>
      <c r="AP864" s="88"/>
      <c r="AQ864" s="88"/>
      <c r="AR864" s="88"/>
      <c r="AS864" s="88"/>
      <c r="AT864" s="88"/>
      <c r="AU864" s="88"/>
      <c r="AV864" s="88"/>
      <c r="AW864" s="88"/>
      <c r="AX864" s="88"/>
    </row>
    <row r="865" spans="1:50" ht="13.15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  <c r="AA865" s="88"/>
      <c r="AB865" s="88"/>
      <c r="AC865" s="88"/>
      <c r="AD865" s="88"/>
      <c r="AE865" s="88"/>
      <c r="AF865" s="88"/>
      <c r="AG865" s="88"/>
      <c r="AH865" s="88"/>
      <c r="AI865" s="88"/>
      <c r="AJ865" s="88"/>
      <c r="AK865" s="88"/>
      <c r="AL865" s="88"/>
      <c r="AM865" s="88"/>
      <c r="AN865" s="88"/>
      <c r="AO865" s="88"/>
      <c r="AP865" s="88"/>
      <c r="AQ865" s="88"/>
      <c r="AR865" s="88"/>
      <c r="AS865" s="88"/>
      <c r="AT865" s="88"/>
      <c r="AU865" s="88"/>
      <c r="AV865" s="88"/>
      <c r="AW865" s="88"/>
      <c r="AX865" s="88"/>
    </row>
    <row r="866" spans="1:50" ht="13.15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  <c r="AA866" s="88"/>
      <c r="AB866" s="88"/>
      <c r="AC866" s="88"/>
      <c r="AD866" s="88"/>
      <c r="AE866" s="88"/>
      <c r="AF866" s="88"/>
      <c r="AG866" s="88"/>
      <c r="AH866" s="88"/>
      <c r="AI866" s="88"/>
      <c r="AJ866" s="88"/>
      <c r="AK866" s="88"/>
      <c r="AL866" s="88"/>
      <c r="AM866" s="88"/>
      <c r="AN866" s="88"/>
      <c r="AO866" s="88"/>
      <c r="AP866" s="88"/>
      <c r="AQ866" s="88"/>
      <c r="AR866" s="88"/>
      <c r="AS866" s="88"/>
      <c r="AT866" s="88"/>
      <c r="AU866" s="88"/>
      <c r="AV866" s="88"/>
      <c r="AW866" s="88"/>
      <c r="AX866" s="88"/>
    </row>
    <row r="867" spans="1:50" ht="13.15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  <c r="AA867" s="88"/>
      <c r="AB867" s="88"/>
      <c r="AC867" s="88"/>
      <c r="AD867" s="88"/>
      <c r="AE867" s="88"/>
      <c r="AF867" s="88"/>
      <c r="AG867" s="88"/>
      <c r="AH867" s="88"/>
      <c r="AI867" s="88"/>
      <c r="AJ867" s="88"/>
      <c r="AK867" s="88"/>
      <c r="AL867" s="88"/>
      <c r="AM867" s="88"/>
      <c r="AN867" s="88"/>
      <c r="AO867" s="88"/>
      <c r="AP867" s="88"/>
      <c r="AQ867" s="88"/>
      <c r="AR867" s="88"/>
      <c r="AS867" s="88"/>
      <c r="AT867" s="88"/>
      <c r="AU867" s="88"/>
      <c r="AV867" s="88"/>
      <c r="AW867" s="88"/>
      <c r="AX867" s="88"/>
    </row>
    <row r="868" spans="1:50" ht="13.15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  <c r="AA868" s="88"/>
      <c r="AB868" s="88"/>
      <c r="AC868" s="88"/>
      <c r="AD868" s="88"/>
      <c r="AE868" s="88"/>
      <c r="AF868" s="88"/>
      <c r="AG868" s="88"/>
      <c r="AH868" s="88"/>
      <c r="AI868" s="88"/>
      <c r="AJ868" s="88"/>
      <c r="AK868" s="88"/>
      <c r="AL868" s="88"/>
      <c r="AM868" s="88"/>
      <c r="AN868" s="88"/>
      <c r="AO868" s="88"/>
      <c r="AP868" s="88"/>
      <c r="AQ868" s="88"/>
      <c r="AR868" s="88"/>
      <c r="AS868" s="88"/>
      <c r="AT868" s="88"/>
      <c r="AU868" s="88"/>
      <c r="AV868" s="88"/>
      <c r="AW868" s="88"/>
      <c r="AX868" s="88"/>
    </row>
    <row r="869" spans="1:50" ht="13.15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  <c r="AA869" s="88"/>
      <c r="AB869" s="88"/>
      <c r="AC869" s="88"/>
      <c r="AD869" s="88"/>
      <c r="AE869" s="88"/>
      <c r="AF869" s="88"/>
      <c r="AG869" s="88"/>
      <c r="AH869" s="88"/>
      <c r="AI869" s="88"/>
      <c r="AJ869" s="88"/>
      <c r="AK869" s="88"/>
      <c r="AL869" s="88"/>
      <c r="AM869" s="88"/>
      <c r="AN869" s="88"/>
      <c r="AO869" s="88"/>
      <c r="AP869" s="88"/>
      <c r="AQ869" s="88"/>
      <c r="AR869" s="88"/>
      <c r="AS869" s="88"/>
      <c r="AT869" s="88"/>
      <c r="AU869" s="88"/>
      <c r="AV869" s="88"/>
      <c r="AW869" s="88"/>
      <c r="AX869" s="88"/>
    </row>
    <row r="870" spans="1:50" ht="13.15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  <c r="AA870" s="88"/>
      <c r="AB870" s="88"/>
      <c r="AC870" s="88"/>
      <c r="AD870" s="88"/>
      <c r="AE870" s="88"/>
      <c r="AF870" s="88"/>
      <c r="AG870" s="88"/>
      <c r="AH870" s="88"/>
      <c r="AI870" s="88"/>
      <c r="AJ870" s="88"/>
      <c r="AK870" s="88"/>
      <c r="AL870" s="88"/>
      <c r="AM870" s="88"/>
      <c r="AN870" s="88"/>
      <c r="AO870" s="88"/>
      <c r="AP870" s="88"/>
      <c r="AQ870" s="88"/>
      <c r="AR870" s="88"/>
      <c r="AS870" s="88"/>
      <c r="AT870" s="88"/>
      <c r="AU870" s="88"/>
      <c r="AV870" s="88"/>
      <c r="AW870" s="88"/>
      <c r="AX870" s="88"/>
    </row>
    <row r="871" spans="1:50" ht="13.15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  <c r="AA871" s="88"/>
      <c r="AB871" s="88"/>
      <c r="AC871" s="88"/>
      <c r="AD871" s="88"/>
      <c r="AE871" s="88"/>
      <c r="AF871" s="88"/>
      <c r="AG871" s="88"/>
      <c r="AH871" s="88"/>
      <c r="AI871" s="88"/>
      <c r="AJ871" s="88"/>
      <c r="AK871" s="88"/>
      <c r="AL871" s="88"/>
      <c r="AM871" s="88"/>
      <c r="AN871" s="88"/>
      <c r="AO871" s="88"/>
      <c r="AP871" s="88"/>
      <c r="AQ871" s="88"/>
      <c r="AR871" s="88"/>
      <c r="AS871" s="88"/>
      <c r="AT871" s="88"/>
      <c r="AU871" s="88"/>
      <c r="AV871" s="88"/>
      <c r="AW871" s="88"/>
      <c r="AX871" s="88"/>
    </row>
    <row r="872" spans="1:50" ht="13.15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  <c r="AA872" s="88"/>
      <c r="AB872" s="88"/>
      <c r="AC872" s="88"/>
      <c r="AD872" s="88"/>
      <c r="AE872" s="88"/>
      <c r="AF872" s="88"/>
      <c r="AG872" s="88"/>
      <c r="AH872" s="88"/>
      <c r="AI872" s="88"/>
      <c r="AJ872" s="88"/>
      <c r="AK872" s="88"/>
      <c r="AL872" s="88"/>
      <c r="AM872" s="88"/>
      <c r="AN872" s="88"/>
      <c r="AO872" s="88"/>
      <c r="AP872" s="88"/>
      <c r="AQ872" s="88"/>
      <c r="AR872" s="88"/>
      <c r="AS872" s="88"/>
      <c r="AT872" s="88"/>
      <c r="AU872" s="88"/>
      <c r="AV872" s="88"/>
      <c r="AW872" s="88"/>
      <c r="AX872" s="88"/>
    </row>
    <row r="873" spans="1:50" ht="13.15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  <c r="AA873" s="88"/>
      <c r="AB873" s="88"/>
      <c r="AC873" s="88"/>
      <c r="AD873" s="88"/>
      <c r="AE873" s="88"/>
      <c r="AF873" s="88"/>
      <c r="AG873" s="88"/>
      <c r="AH873" s="88"/>
      <c r="AI873" s="88"/>
      <c r="AJ873" s="88"/>
      <c r="AK873" s="88"/>
      <c r="AL873" s="88"/>
      <c r="AM873" s="88"/>
      <c r="AN873" s="88"/>
      <c r="AO873" s="88"/>
      <c r="AP873" s="88"/>
      <c r="AQ873" s="88"/>
      <c r="AR873" s="88"/>
      <c r="AS873" s="88"/>
      <c r="AT873" s="88"/>
      <c r="AU873" s="88"/>
      <c r="AV873" s="88"/>
      <c r="AW873" s="88"/>
      <c r="AX873" s="88"/>
    </row>
    <row r="874" spans="1:50" ht="13.15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  <c r="AA874" s="88"/>
      <c r="AB874" s="88"/>
      <c r="AC874" s="88"/>
      <c r="AD874" s="88"/>
      <c r="AE874" s="88"/>
      <c r="AF874" s="88"/>
      <c r="AG874" s="88"/>
      <c r="AH874" s="88"/>
      <c r="AI874" s="88"/>
      <c r="AJ874" s="88"/>
      <c r="AK874" s="88"/>
      <c r="AL874" s="88"/>
      <c r="AM874" s="88"/>
      <c r="AN874" s="88"/>
      <c r="AO874" s="88"/>
      <c r="AP874" s="88"/>
      <c r="AQ874" s="88"/>
      <c r="AR874" s="88"/>
      <c r="AS874" s="88"/>
      <c r="AT874" s="88"/>
      <c r="AU874" s="88"/>
      <c r="AV874" s="88"/>
      <c r="AW874" s="88"/>
      <c r="AX874" s="88"/>
    </row>
    <row r="875" spans="1:50" ht="13.15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  <c r="AA875" s="88"/>
      <c r="AB875" s="88"/>
      <c r="AC875" s="88"/>
      <c r="AD875" s="88"/>
      <c r="AE875" s="88"/>
      <c r="AF875" s="88"/>
      <c r="AG875" s="88"/>
      <c r="AH875" s="88"/>
      <c r="AI875" s="88"/>
      <c r="AJ875" s="88"/>
      <c r="AK875" s="88"/>
      <c r="AL875" s="88"/>
      <c r="AM875" s="88"/>
      <c r="AN875" s="88"/>
      <c r="AO875" s="88"/>
      <c r="AP875" s="88"/>
      <c r="AQ875" s="88"/>
      <c r="AR875" s="88"/>
      <c r="AS875" s="88"/>
      <c r="AT875" s="88"/>
      <c r="AU875" s="88"/>
      <c r="AV875" s="88"/>
      <c r="AW875" s="88"/>
      <c r="AX875" s="88"/>
    </row>
    <row r="876" spans="1:50" ht="13.15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  <c r="AA876" s="88"/>
      <c r="AB876" s="88"/>
      <c r="AC876" s="88"/>
      <c r="AD876" s="88"/>
      <c r="AE876" s="88"/>
      <c r="AF876" s="88"/>
      <c r="AG876" s="88"/>
      <c r="AH876" s="88"/>
      <c r="AI876" s="88"/>
      <c r="AJ876" s="88"/>
      <c r="AK876" s="88"/>
      <c r="AL876" s="88"/>
      <c r="AM876" s="88"/>
      <c r="AN876" s="88"/>
      <c r="AO876" s="88"/>
      <c r="AP876" s="88"/>
      <c r="AQ876" s="88"/>
      <c r="AR876" s="88"/>
      <c r="AS876" s="88"/>
      <c r="AT876" s="88"/>
      <c r="AU876" s="88"/>
      <c r="AV876" s="88"/>
      <c r="AW876" s="88"/>
      <c r="AX876" s="88"/>
    </row>
    <row r="877" spans="1:50" ht="13.15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  <c r="AA877" s="88"/>
      <c r="AB877" s="88"/>
      <c r="AC877" s="88"/>
      <c r="AD877" s="88"/>
      <c r="AE877" s="88"/>
      <c r="AF877" s="88"/>
      <c r="AG877" s="88"/>
      <c r="AH877" s="88"/>
      <c r="AI877" s="88"/>
      <c r="AJ877" s="88"/>
      <c r="AK877" s="88"/>
      <c r="AL877" s="88"/>
      <c r="AM877" s="88"/>
      <c r="AN877" s="88"/>
      <c r="AO877" s="88"/>
      <c r="AP877" s="88"/>
      <c r="AQ877" s="88"/>
      <c r="AR877" s="88"/>
      <c r="AS877" s="88"/>
      <c r="AT877" s="88"/>
      <c r="AU877" s="88"/>
      <c r="AV877" s="88"/>
      <c r="AW877" s="88"/>
      <c r="AX877" s="88"/>
    </row>
    <row r="878" spans="1:50" ht="13.15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  <c r="AA878" s="88"/>
      <c r="AB878" s="88"/>
      <c r="AC878" s="88"/>
      <c r="AD878" s="88"/>
      <c r="AE878" s="88"/>
      <c r="AF878" s="88"/>
      <c r="AG878" s="88"/>
      <c r="AH878" s="88"/>
      <c r="AI878" s="88"/>
      <c r="AJ878" s="88"/>
      <c r="AK878" s="88"/>
      <c r="AL878" s="88"/>
      <c r="AM878" s="88"/>
      <c r="AN878" s="88"/>
      <c r="AO878" s="88"/>
      <c r="AP878" s="88"/>
      <c r="AQ878" s="88"/>
      <c r="AR878" s="88"/>
      <c r="AS878" s="88"/>
      <c r="AT878" s="88"/>
      <c r="AU878" s="88"/>
      <c r="AV878" s="88"/>
      <c r="AW878" s="88"/>
      <c r="AX878" s="88"/>
    </row>
    <row r="879" spans="1:50" ht="13.15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  <c r="AA879" s="88"/>
      <c r="AB879" s="88"/>
      <c r="AC879" s="88"/>
      <c r="AD879" s="88"/>
      <c r="AE879" s="88"/>
      <c r="AF879" s="88"/>
      <c r="AG879" s="88"/>
      <c r="AH879" s="88"/>
      <c r="AI879" s="88"/>
      <c r="AJ879" s="88"/>
      <c r="AK879" s="88"/>
      <c r="AL879" s="88"/>
      <c r="AM879" s="88"/>
      <c r="AN879" s="88"/>
      <c r="AO879" s="88"/>
      <c r="AP879" s="88"/>
      <c r="AQ879" s="88"/>
      <c r="AR879" s="88"/>
      <c r="AS879" s="88"/>
      <c r="AT879" s="88"/>
      <c r="AU879" s="88"/>
      <c r="AV879" s="88"/>
      <c r="AW879" s="88"/>
      <c r="AX879" s="88"/>
    </row>
    <row r="880" spans="1:50" ht="13.15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  <c r="AA880" s="88"/>
      <c r="AB880" s="88"/>
      <c r="AC880" s="88"/>
      <c r="AD880" s="88"/>
      <c r="AE880" s="88"/>
      <c r="AF880" s="88"/>
      <c r="AG880" s="88"/>
      <c r="AH880" s="88"/>
      <c r="AI880" s="88"/>
      <c r="AJ880" s="88"/>
      <c r="AK880" s="88"/>
      <c r="AL880" s="88"/>
      <c r="AM880" s="88"/>
      <c r="AN880" s="88"/>
      <c r="AO880" s="88"/>
      <c r="AP880" s="88"/>
      <c r="AQ880" s="88"/>
      <c r="AR880" s="88"/>
      <c r="AS880" s="88"/>
      <c r="AT880" s="88"/>
      <c r="AU880" s="88"/>
      <c r="AV880" s="88"/>
      <c r="AW880" s="88"/>
      <c r="AX880" s="88"/>
    </row>
    <row r="881" spans="1:50" ht="13.15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  <c r="AA881" s="88"/>
      <c r="AB881" s="88"/>
      <c r="AC881" s="88"/>
      <c r="AD881" s="88"/>
      <c r="AE881" s="88"/>
      <c r="AF881" s="88"/>
      <c r="AG881" s="88"/>
      <c r="AH881" s="88"/>
      <c r="AI881" s="88"/>
      <c r="AJ881" s="88"/>
      <c r="AK881" s="88"/>
      <c r="AL881" s="88"/>
      <c r="AM881" s="88"/>
      <c r="AN881" s="88"/>
      <c r="AO881" s="88"/>
      <c r="AP881" s="88"/>
      <c r="AQ881" s="88"/>
      <c r="AR881" s="88"/>
      <c r="AS881" s="88"/>
      <c r="AT881" s="88"/>
      <c r="AU881" s="88"/>
      <c r="AV881" s="88"/>
      <c r="AW881" s="88"/>
      <c r="AX881" s="88"/>
    </row>
    <row r="882" spans="1:50" ht="13.15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  <c r="AA882" s="88"/>
      <c r="AB882" s="88"/>
      <c r="AC882" s="88"/>
      <c r="AD882" s="88"/>
      <c r="AE882" s="88"/>
      <c r="AF882" s="88"/>
      <c r="AG882" s="88"/>
      <c r="AH882" s="88"/>
      <c r="AI882" s="88"/>
      <c r="AJ882" s="88"/>
      <c r="AK882" s="88"/>
      <c r="AL882" s="88"/>
      <c r="AM882" s="88"/>
      <c r="AN882" s="88"/>
      <c r="AO882" s="88"/>
      <c r="AP882" s="88"/>
      <c r="AQ882" s="88"/>
      <c r="AR882" s="88"/>
      <c r="AS882" s="88"/>
      <c r="AT882" s="88"/>
      <c r="AU882" s="88"/>
      <c r="AV882" s="88"/>
      <c r="AW882" s="88"/>
      <c r="AX882" s="88"/>
    </row>
    <row r="883" spans="1:50" ht="13.15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  <c r="AA883" s="88"/>
      <c r="AB883" s="88"/>
      <c r="AC883" s="88"/>
      <c r="AD883" s="88"/>
      <c r="AE883" s="88"/>
      <c r="AF883" s="88"/>
      <c r="AG883" s="88"/>
      <c r="AH883" s="88"/>
      <c r="AI883" s="88"/>
      <c r="AJ883" s="88"/>
      <c r="AK883" s="88"/>
      <c r="AL883" s="88"/>
      <c r="AM883" s="88"/>
      <c r="AN883" s="88"/>
      <c r="AO883" s="88"/>
      <c r="AP883" s="88"/>
      <c r="AQ883" s="88"/>
      <c r="AR883" s="88"/>
      <c r="AS883" s="88"/>
      <c r="AT883" s="88"/>
      <c r="AU883" s="88"/>
      <c r="AV883" s="88"/>
      <c r="AW883" s="88"/>
      <c r="AX883" s="88"/>
    </row>
    <row r="884" spans="1:50" ht="13.15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  <c r="AA884" s="88"/>
      <c r="AB884" s="88"/>
      <c r="AC884" s="88"/>
      <c r="AD884" s="88"/>
      <c r="AE884" s="88"/>
      <c r="AF884" s="88"/>
      <c r="AG884" s="88"/>
      <c r="AH884" s="88"/>
      <c r="AI884" s="88"/>
      <c r="AJ884" s="88"/>
      <c r="AK884" s="88"/>
      <c r="AL884" s="88"/>
      <c r="AM884" s="88"/>
      <c r="AN884" s="88"/>
      <c r="AO884" s="88"/>
      <c r="AP884" s="88"/>
      <c r="AQ884" s="88"/>
      <c r="AR884" s="88"/>
      <c r="AS884" s="88"/>
      <c r="AT884" s="88"/>
      <c r="AU884" s="88"/>
      <c r="AV884" s="88"/>
      <c r="AW884" s="88"/>
      <c r="AX884" s="88"/>
    </row>
    <row r="885" spans="1:50" ht="13.15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  <c r="AA885" s="88"/>
      <c r="AB885" s="88"/>
      <c r="AC885" s="88"/>
      <c r="AD885" s="88"/>
      <c r="AE885" s="88"/>
      <c r="AF885" s="88"/>
      <c r="AG885" s="88"/>
      <c r="AH885" s="88"/>
      <c r="AI885" s="88"/>
      <c r="AJ885" s="88"/>
      <c r="AK885" s="88"/>
      <c r="AL885" s="88"/>
      <c r="AM885" s="88"/>
      <c r="AN885" s="88"/>
      <c r="AO885" s="88"/>
      <c r="AP885" s="88"/>
      <c r="AQ885" s="88"/>
      <c r="AR885" s="88"/>
      <c r="AS885" s="88"/>
      <c r="AT885" s="88"/>
      <c r="AU885" s="88"/>
      <c r="AV885" s="88"/>
      <c r="AW885" s="88"/>
      <c r="AX885" s="88"/>
    </row>
    <row r="886" spans="1:50" ht="13.15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  <c r="AA886" s="88"/>
      <c r="AB886" s="88"/>
      <c r="AC886" s="88"/>
      <c r="AD886" s="88"/>
      <c r="AE886" s="88"/>
      <c r="AF886" s="88"/>
      <c r="AG886" s="88"/>
      <c r="AH886" s="88"/>
      <c r="AI886" s="88"/>
      <c r="AJ886" s="88"/>
      <c r="AK886" s="88"/>
      <c r="AL886" s="88"/>
      <c r="AM886" s="88"/>
      <c r="AN886" s="88"/>
      <c r="AO886" s="88"/>
      <c r="AP886" s="88"/>
      <c r="AQ886" s="88"/>
      <c r="AR886" s="88"/>
      <c r="AS886" s="88"/>
      <c r="AT886" s="88"/>
      <c r="AU886" s="88"/>
      <c r="AV886" s="88"/>
      <c r="AW886" s="88"/>
      <c r="AX886" s="88"/>
    </row>
    <row r="887" spans="1:50" ht="13.15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  <c r="AA887" s="88"/>
      <c r="AB887" s="88"/>
      <c r="AC887" s="88"/>
      <c r="AD887" s="88"/>
      <c r="AE887" s="88"/>
      <c r="AF887" s="88"/>
      <c r="AG887" s="88"/>
      <c r="AH887" s="88"/>
      <c r="AI887" s="88"/>
      <c r="AJ887" s="88"/>
      <c r="AK887" s="88"/>
      <c r="AL887" s="88"/>
      <c r="AM887" s="88"/>
      <c r="AN887" s="88"/>
      <c r="AO887" s="88"/>
      <c r="AP887" s="88"/>
      <c r="AQ887" s="88"/>
      <c r="AR887" s="88"/>
      <c r="AS887" s="88"/>
      <c r="AT887" s="88"/>
      <c r="AU887" s="88"/>
      <c r="AV887" s="88"/>
      <c r="AW887" s="88"/>
      <c r="AX887" s="88"/>
    </row>
    <row r="888" spans="1:50" ht="13.15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  <c r="AA888" s="88"/>
      <c r="AB888" s="88"/>
      <c r="AC888" s="88"/>
      <c r="AD888" s="88"/>
      <c r="AE888" s="88"/>
      <c r="AF888" s="88"/>
      <c r="AG888" s="88"/>
      <c r="AH888" s="88"/>
      <c r="AI888" s="88"/>
      <c r="AJ888" s="88"/>
      <c r="AK888" s="88"/>
      <c r="AL888" s="88"/>
      <c r="AM888" s="88"/>
      <c r="AN888" s="88"/>
      <c r="AO888" s="88"/>
      <c r="AP888" s="88"/>
      <c r="AQ888" s="88"/>
      <c r="AR888" s="88"/>
      <c r="AS888" s="88"/>
      <c r="AT888" s="88"/>
      <c r="AU888" s="88"/>
      <c r="AV888" s="88"/>
      <c r="AW888" s="88"/>
      <c r="AX888" s="88"/>
    </row>
    <row r="889" spans="1:50" ht="13.15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  <c r="AA889" s="88"/>
      <c r="AB889" s="88"/>
      <c r="AC889" s="88"/>
      <c r="AD889" s="88"/>
      <c r="AE889" s="88"/>
      <c r="AF889" s="88"/>
      <c r="AG889" s="88"/>
      <c r="AH889" s="88"/>
      <c r="AI889" s="88"/>
      <c r="AJ889" s="88"/>
      <c r="AK889" s="88"/>
      <c r="AL889" s="88"/>
      <c r="AM889" s="88"/>
      <c r="AN889" s="88"/>
      <c r="AO889" s="88"/>
      <c r="AP889" s="88"/>
      <c r="AQ889" s="88"/>
      <c r="AR889" s="88"/>
      <c r="AS889" s="88"/>
      <c r="AT889" s="88"/>
      <c r="AU889" s="88"/>
      <c r="AV889" s="88"/>
      <c r="AW889" s="88"/>
      <c r="AX889" s="88"/>
    </row>
    <row r="890" spans="1:50" ht="13.15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  <c r="AA890" s="88"/>
      <c r="AB890" s="88"/>
      <c r="AC890" s="88"/>
      <c r="AD890" s="88"/>
      <c r="AE890" s="88"/>
      <c r="AF890" s="88"/>
      <c r="AG890" s="88"/>
      <c r="AH890" s="88"/>
      <c r="AI890" s="88"/>
      <c r="AJ890" s="88"/>
      <c r="AK890" s="88"/>
      <c r="AL890" s="88"/>
      <c r="AM890" s="88"/>
      <c r="AN890" s="88"/>
      <c r="AO890" s="88"/>
      <c r="AP890" s="88"/>
      <c r="AQ890" s="88"/>
      <c r="AR890" s="88"/>
      <c r="AS890" s="88"/>
      <c r="AT890" s="88"/>
      <c r="AU890" s="88"/>
      <c r="AV890" s="88"/>
      <c r="AW890" s="88"/>
      <c r="AX890" s="88"/>
    </row>
    <row r="891" spans="1:50" ht="13.15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  <c r="AA891" s="88"/>
      <c r="AB891" s="88"/>
      <c r="AC891" s="88"/>
      <c r="AD891" s="88"/>
      <c r="AE891" s="88"/>
      <c r="AF891" s="88"/>
      <c r="AG891" s="88"/>
      <c r="AH891" s="88"/>
      <c r="AI891" s="88"/>
      <c r="AJ891" s="88"/>
      <c r="AK891" s="88"/>
      <c r="AL891" s="88"/>
      <c r="AM891" s="88"/>
      <c r="AN891" s="88"/>
      <c r="AO891" s="88"/>
      <c r="AP891" s="88"/>
      <c r="AQ891" s="88"/>
      <c r="AR891" s="88"/>
      <c r="AS891" s="88"/>
      <c r="AT891" s="88"/>
      <c r="AU891" s="88"/>
      <c r="AV891" s="88"/>
      <c r="AW891" s="88"/>
      <c r="AX891" s="88"/>
    </row>
    <row r="892" spans="1:50" ht="13.15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  <c r="AA892" s="88"/>
      <c r="AB892" s="88"/>
      <c r="AC892" s="88"/>
      <c r="AD892" s="88"/>
      <c r="AE892" s="88"/>
      <c r="AF892" s="88"/>
      <c r="AG892" s="88"/>
      <c r="AH892" s="88"/>
      <c r="AI892" s="88"/>
      <c r="AJ892" s="88"/>
      <c r="AK892" s="88"/>
      <c r="AL892" s="88"/>
      <c r="AM892" s="88"/>
      <c r="AN892" s="88"/>
      <c r="AO892" s="88"/>
      <c r="AP892" s="88"/>
      <c r="AQ892" s="88"/>
      <c r="AR892" s="88"/>
      <c r="AS892" s="88"/>
      <c r="AT892" s="88"/>
      <c r="AU892" s="88"/>
      <c r="AV892" s="88"/>
      <c r="AW892" s="88"/>
      <c r="AX892" s="88"/>
    </row>
    <row r="893" spans="1:50" ht="13.15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  <c r="AA893" s="88"/>
      <c r="AB893" s="88"/>
      <c r="AC893" s="88"/>
      <c r="AD893" s="88"/>
      <c r="AE893" s="88"/>
      <c r="AF893" s="88"/>
      <c r="AG893" s="88"/>
      <c r="AH893" s="88"/>
      <c r="AI893" s="88"/>
      <c r="AJ893" s="88"/>
      <c r="AK893" s="88"/>
      <c r="AL893" s="88"/>
      <c r="AM893" s="88"/>
      <c r="AN893" s="88"/>
      <c r="AO893" s="88"/>
      <c r="AP893" s="88"/>
      <c r="AQ893" s="88"/>
      <c r="AR893" s="88"/>
      <c r="AS893" s="88"/>
      <c r="AT893" s="88"/>
      <c r="AU893" s="88"/>
      <c r="AV893" s="88"/>
      <c r="AW893" s="88"/>
      <c r="AX893" s="88"/>
    </row>
    <row r="894" spans="1:50" ht="13.15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  <c r="AA894" s="88"/>
      <c r="AB894" s="88"/>
      <c r="AC894" s="88"/>
      <c r="AD894" s="88"/>
      <c r="AE894" s="88"/>
      <c r="AF894" s="88"/>
      <c r="AG894" s="88"/>
      <c r="AH894" s="88"/>
      <c r="AI894" s="88"/>
      <c r="AJ894" s="88"/>
      <c r="AK894" s="88"/>
      <c r="AL894" s="88"/>
      <c r="AM894" s="88"/>
      <c r="AN894" s="88"/>
      <c r="AO894" s="88"/>
      <c r="AP894" s="88"/>
      <c r="AQ894" s="88"/>
      <c r="AR894" s="88"/>
      <c r="AS894" s="88"/>
      <c r="AT894" s="88"/>
      <c r="AU894" s="88"/>
      <c r="AV894" s="88"/>
      <c r="AW894" s="88"/>
      <c r="AX894" s="88"/>
    </row>
    <row r="895" spans="1:50" ht="13.15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  <c r="AA895" s="88"/>
      <c r="AB895" s="88"/>
      <c r="AC895" s="88"/>
      <c r="AD895" s="88"/>
      <c r="AE895" s="88"/>
      <c r="AF895" s="88"/>
      <c r="AG895" s="88"/>
      <c r="AH895" s="88"/>
      <c r="AI895" s="88"/>
      <c r="AJ895" s="88"/>
      <c r="AK895" s="88"/>
      <c r="AL895" s="88"/>
      <c r="AM895" s="88"/>
      <c r="AN895" s="88"/>
      <c r="AO895" s="88"/>
      <c r="AP895" s="88"/>
      <c r="AQ895" s="88"/>
      <c r="AR895" s="88"/>
      <c r="AS895" s="88"/>
      <c r="AT895" s="88"/>
      <c r="AU895" s="88"/>
      <c r="AV895" s="88"/>
      <c r="AW895" s="88"/>
      <c r="AX895" s="88"/>
    </row>
    <row r="896" spans="1:50" ht="13.15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  <c r="AA896" s="88"/>
      <c r="AB896" s="88"/>
      <c r="AC896" s="88"/>
      <c r="AD896" s="88"/>
      <c r="AE896" s="88"/>
      <c r="AF896" s="88"/>
      <c r="AG896" s="88"/>
      <c r="AH896" s="88"/>
      <c r="AI896" s="88"/>
      <c r="AJ896" s="88"/>
      <c r="AK896" s="88"/>
      <c r="AL896" s="88"/>
      <c r="AM896" s="88"/>
      <c r="AN896" s="88"/>
      <c r="AO896" s="88"/>
      <c r="AP896" s="88"/>
      <c r="AQ896" s="88"/>
      <c r="AR896" s="88"/>
      <c r="AS896" s="88"/>
      <c r="AT896" s="88"/>
      <c r="AU896" s="88"/>
      <c r="AV896" s="88"/>
      <c r="AW896" s="88"/>
      <c r="AX896" s="88"/>
    </row>
    <row r="897" spans="1:50" ht="13.15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  <c r="AA897" s="88"/>
      <c r="AB897" s="88"/>
      <c r="AC897" s="88"/>
      <c r="AD897" s="88"/>
      <c r="AE897" s="88"/>
      <c r="AF897" s="88"/>
      <c r="AG897" s="88"/>
      <c r="AH897" s="88"/>
      <c r="AI897" s="88"/>
      <c r="AJ897" s="88"/>
      <c r="AK897" s="88"/>
      <c r="AL897" s="88"/>
      <c r="AM897" s="88"/>
      <c r="AN897" s="88"/>
      <c r="AO897" s="88"/>
      <c r="AP897" s="88"/>
      <c r="AQ897" s="88"/>
      <c r="AR897" s="88"/>
      <c r="AS897" s="88"/>
      <c r="AT897" s="88"/>
      <c r="AU897" s="88"/>
      <c r="AV897" s="88"/>
      <c r="AW897" s="88"/>
      <c r="AX897" s="88"/>
    </row>
    <row r="898" spans="1:50" ht="13.15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  <c r="AA898" s="88"/>
      <c r="AB898" s="88"/>
      <c r="AC898" s="88"/>
      <c r="AD898" s="88"/>
      <c r="AE898" s="88"/>
      <c r="AF898" s="88"/>
      <c r="AG898" s="88"/>
      <c r="AH898" s="88"/>
      <c r="AI898" s="88"/>
      <c r="AJ898" s="88"/>
      <c r="AK898" s="88"/>
      <c r="AL898" s="88"/>
      <c r="AM898" s="88"/>
      <c r="AN898" s="88"/>
      <c r="AO898" s="88"/>
      <c r="AP898" s="88"/>
      <c r="AQ898" s="88"/>
      <c r="AR898" s="88"/>
      <c r="AS898" s="88"/>
      <c r="AT898" s="88"/>
      <c r="AU898" s="88"/>
      <c r="AV898" s="88"/>
      <c r="AW898" s="88"/>
      <c r="AX898" s="88"/>
    </row>
    <row r="899" spans="1:50" ht="13.15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  <c r="AA899" s="88"/>
      <c r="AB899" s="88"/>
      <c r="AC899" s="88"/>
      <c r="AD899" s="88"/>
      <c r="AE899" s="88"/>
      <c r="AF899" s="88"/>
      <c r="AG899" s="88"/>
      <c r="AH899" s="88"/>
      <c r="AI899" s="88"/>
      <c r="AJ899" s="88"/>
      <c r="AK899" s="88"/>
      <c r="AL899" s="88"/>
      <c r="AM899" s="88"/>
      <c r="AN899" s="88"/>
      <c r="AO899" s="88"/>
      <c r="AP899" s="88"/>
      <c r="AQ899" s="88"/>
      <c r="AR899" s="88"/>
      <c r="AS899" s="88"/>
      <c r="AT899" s="88"/>
      <c r="AU899" s="88"/>
      <c r="AV899" s="88"/>
      <c r="AW899" s="88"/>
      <c r="AX899" s="88"/>
    </row>
    <row r="900" spans="1:50" ht="13.15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  <c r="AA900" s="88"/>
      <c r="AB900" s="88"/>
      <c r="AC900" s="88"/>
      <c r="AD900" s="88"/>
      <c r="AE900" s="88"/>
      <c r="AF900" s="88"/>
      <c r="AG900" s="88"/>
      <c r="AH900" s="88"/>
      <c r="AI900" s="88"/>
      <c r="AJ900" s="88"/>
      <c r="AK900" s="88"/>
      <c r="AL900" s="88"/>
      <c r="AM900" s="88"/>
      <c r="AN900" s="88"/>
      <c r="AO900" s="88"/>
      <c r="AP900" s="88"/>
      <c r="AQ900" s="88"/>
      <c r="AR900" s="88"/>
      <c r="AS900" s="88"/>
      <c r="AT900" s="88"/>
      <c r="AU900" s="88"/>
      <c r="AV900" s="88"/>
      <c r="AW900" s="88"/>
      <c r="AX900" s="88"/>
    </row>
    <row r="901" spans="1:50" ht="13.15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  <c r="AA901" s="88"/>
      <c r="AB901" s="88"/>
      <c r="AC901" s="88"/>
      <c r="AD901" s="88"/>
      <c r="AE901" s="88"/>
      <c r="AF901" s="88"/>
      <c r="AG901" s="88"/>
      <c r="AH901" s="88"/>
      <c r="AI901" s="88"/>
      <c r="AJ901" s="88"/>
      <c r="AK901" s="88"/>
      <c r="AL901" s="88"/>
      <c r="AM901" s="88"/>
      <c r="AN901" s="88"/>
      <c r="AO901" s="88"/>
      <c r="AP901" s="88"/>
      <c r="AQ901" s="88"/>
      <c r="AR901" s="88"/>
      <c r="AS901" s="88"/>
      <c r="AT901" s="88"/>
      <c r="AU901" s="88"/>
      <c r="AV901" s="88"/>
      <c r="AW901" s="88"/>
      <c r="AX901" s="88"/>
    </row>
    <row r="902" spans="1:50" ht="13.15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  <c r="AA902" s="88"/>
      <c r="AB902" s="88"/>
      <c r="AC902" s="88"/>
      <c r="AD902" s="88"/>
      <c r="AE902" s="88"/>
      <c r="AF902" s="88"/>
      <c r="AG902" s="88"/>
      <c r="AH902" s="88"/>
      <c r="AI902" s="88"/>
      <c r="AJ902" s="88"/>
      <c r="AK902" s="88"/>
      <c r="AL902" s="88"/>
      <c r="AM902" s="88"/>
      <c r="AN902" s="88"/>
      <c r="AO902" s="88"/>
      <c r="AP902" s="88"/>
      <c r="AQ902" s="88"/>
      <c r="AR902" s="88"/>
      <c r="AS902" s="88"/>
      <c r="AT902" s="88"/>
      <c r="AU902" s="88"/>
      <c r="AV902" s="88"/>
      <c r="AW902" s="88"/>
      <c r="AX902" s="88"/>
    </row>
    <row r="903" spans="1:50" ht="13.15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  <c r="AA903" s="88"/>
      <c r="AB903" s="88"/>
      <c r="AC903" s="88"/>
      <c r="AD903" s="88"/>
      <c r="AE903" s="88"/>
      <c r="AF903" s="88"/>
      <c r="AG903" s="88"/>
      <c r="AH903" s="88"/>
      <c r="AI903" s="88"/>
      <c r="AJ903" s="88"/>
      <c r="AK903" s="88"/>
      <c r="AL903" s="88"/>
      <c r="AM903" s="88"/>
      <c r="AN903" s="88"/>
      <c r="AO903" s="88"/>
      <c r="AP903" s="88"/>
      <c r="AQ903" s="88"/>
      <c r="AR903" s="88"/>
      <c r="AS903" s="88"/>
      <c r="AT903" s="88"/>
      <c r="AU903" s="88"/>
      <c r="AV903" s="88"/>
      <c r="AW903" s="88"/>
      <c r="AX903" s="88"/>
    </row>
    <row r="904" spans="1:50" ht="13.15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  <c r="AA904" s="88"/>
      <c r="AB904" s="88"/>
      <c r="AC904" s="88"/>
      <c r="AD904" s="88"/>
      <c r="AE904" s="88"/>
      <c r="AF904" s="88"/>
      <c r="AG904" s="88"/>
      <c r="AH904" s="88"/>
      <c r="AI904" s="88"/>
      <c r="AJ904" s="88"/>
      <c r="AK904" s="88"/>
      <c r="AL904" s="88"/>
      <c r="AM904" s="88"/>
      <c r="AN904" s="88"/>
      <c r="AO904" s="88"/>
      <c r="AP904" s="88"/>
      <c r="AQ904" s="88"/>
      <c r="AR904" s="88"/>
      <c r="AS904" s="88"/>
      <c r="AT904" s="88"/>
      <c r="AU904" s="88"/>
      <c r="AV904" s="88"/>
      <c r="AW904" s="88"/>
      <c r="AX904" s="88"/>
    </row>
    <row r="905" spans="1:50" ht="13.15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  <c r="AA905" s="88"/>
      <c r="AB905" s="88"/>
      <c r="AC905" s="88"/>
      <c r="AD905" s="88"/>
      <c r="AE905" s="88"/>
      <c r="AF905" s="88"/>
      <c r="AG905" s="88"/>
      <c r="AH905" s="88"/>
      <c r="AI905" s="88"/>
      <c r="AJ905" s="88"/>
      <c r="AK905" s="88"/>
      <c r="AL905" s="88"/>
      <c r="AM905" s="88"/>
      <c r="AN905" s="88"/>
      <c r="AO905" s="88"/>
      <c r="AP905" s="88"/>
      <c r="AQ905" s="88"/>
      <c r="AR905" s="88"/>
      <c r="AS905" s="88"/>
      <c r="AT905" s="88"/>
      <c r="AU905" s="88"/>
      <c r="AV905" s="88"/>
      <c r="AW905" s="88"/>
      <c r="AX905" s="88"/>
    </row>
    <row r="906" spans="1:50" ht="13.15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  <c r="AA906" s="88"/>
      <c r="AB906" s="88"/>
      <c r="AC906" s="88"/>
      <c r="AD906" s="88"/>
      <c r="AE906" s="88"/>
      <c r="AF906" s="88"/>
      <c r="AG906" s="88"/>
      <c r="AH906" s="88"/>
      <c r="AI906" s="88"/>
      <c r="AJ906" s="88"/>
      <c r="AK906" s="88"/>
      <c r="AL906" s="88"/>
      <c r="AM906" s="88"/>
      <c r="AN906" s="88"/>
      <c r="AO906" s="88"/>
      <c r="AP906" s="88"/>
      <c r="AQ906" s="88"/>
      <c r="AR906" s="88"/>
      <c r="AS906" s="88"/>
      <c r="AT906" s="88"/>
      <c r="AU906" s="88"/>
      <c r="AV906" s="88"/>
      <c r="AW906" s="88"/>
      <c r="AX906" s="88"/>
    </row>
    <row r="907" spans="1:50" ht="13.15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  <c r="AA907" s="88"/>
      <c r="AB907" s="88"/>
      <c r="AC907" s="88"/>
      <c r="AD907" s="88"/>
      <c r="AE907" s="88"/>
      <c r="AF907" s="88"/>
      <c r="AG907" s="88"/>
      <c r="AH907" s="88"/>
      <c r="AI907" s="88"/>
      <c r="AJ907" s="88"/>
      <c r="AK907" s="88"/>
      <c r="AL907" s="88"/>
      <c r="AM907" s="88"/>
      <c r="AN907" s="88"/>
      <c r="AO907" s="88"/>
      <c r="AP907" s="88"/>
      <c r="AQ907" s="88"/>
      <c r="AR907" s="88"/>
      <c r="AS907" s="88"/>
      <c r="AT907" s="88"/>
      <c r="AU907" s="88"/>
      <c r="AV907" s="88"/>
      <c r="AW907" s="88"/>
      <c r="AX907" s="88"/>
    </row>
    <row r="908" spans="1:50" ht="13.15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  <c r="AA908" s="88"/>
      <c r="AB908" s="88"/>
      <c r="AC908" s="88"/>
      <c r="AD908" s="88"/>
      <c r="AE908" s="88"/>
      <c r="AF908" s="88"/>
      <c r="AG908" s="88"/>
      <c r="AH908" s="88"/>
      <c r="AI908" s="88"/>
      <c r="AJ908" s="88"/>
      <c r="AK908" s="88"/>
      <c r="AL908" s="88"/>
      <c r="AM908" s="88"/>
      <c r="AN908" s="88"/>
      <c r="AO908" s="88"/>
      <c r="AP908" s="88"/>
      <c r="AQ908" s="88"/>
      <c r="AR908" s="88"/>
      <c r="AS908" s="88"/>
      <c r="AT908" s="88"/>
      <c r="AU908" s="88"/>
      <c r="AV908" s="88"/>
      <c r="AW908" s="88"/>
      <c r="AX908" s="88"/>
    </row>
    <row r="909" spans="1:50" ht="13.15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  <c r="AA909" s="88"/>
      <c r="AB909" s="88"/>
      <c r="AC909" s="88"/>
      <c r="AD909" s="88"/>
      <c r="AE909" s="88"/>
      <c r="AF909" s="88"/>
      <c r="AG909" s="88"/>
      <c r="AH909" s="88"/>
      <c r="AI909" s="88"/>
      <c r="AJ909" s="88"/>
      <c r="AK909" s="88"/>
      <c r="AL909" s="88"/>
      <c r="AM909" s="88"/>
      <c r="AN909" s="88"/>
      <c r="AO909" s="88"/>
      <c r="AP909" s="88"/>
      <c r="AQ909" s="88"/>
      <c r="AR909" s="88"/>
      <c r="AS909" s="88"/>
      <c r="AT909" s="88"/>
      <c r="AU909" s="88"/>
      <c r="AV909" s="88"/>
      <c r="AW909" s="88"/>
      <c r="AX909" s="88"/>
    </row>
    <row r="910" spans="1:50" ht="13.15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  <c r="AA910" s="88"/>
      <c r="AB910" s="88"/>
      <c r="AC910" s="88"/>
      <c r="AD910" s="88"/>
      <c r="AE910" s="88"/>
      <c r="AF910" s="88"/>
      <c r="AG910" s="88"/>
      <c r="AH910" s="88"/>
      <c r="AI910" s="88"/>
      <c r="AJ910" s="88"/>
      <c r="AK910" s="88"/>
      <c r="AL910" s="88"/>
      <c r="AM910" s="88"/>
      <c r="AN910" s="88"/>
      <c r="AO910" s="88"/>
      <c r="AP910" s="88"/>
      <c r="AQ910" s="88"/>
      <c r="AR910" s="88"/>
      <c r="AS910" s="88"/>
      <c r="AT910" s="88"/>
      <c r="AU910" s="88"/>
      <c r="AV910" s="88"/>
      <c r="AW910" s="88"/>
      <c r="AX910" s="88"/>
    </row>
    <row r="911" spans="1:50" ht="13.15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  <c r="AA911" s="88"/>
      <c r="AB911" s="88"/>
      <c r="AC911" s="88"/>
      <c r="AD911" s="88"/>
      <c r="AE911" s="88"/>
      <c r="AF911" s="88"/>
      <c r="AG911" s="88"/>
      <c r="AH911" s="88"/>
      <c r="AI911" s="88"/>
      <c r="AJ911" s="88"/>
      <c r="AK911" s="88"/>
      <c r="AL911" s="88"/>
      <c r="AM911" s="88"/>
      <c r="AN911" s="88"/>
      <c r="AO911" s="88"/>
      <c r="AP911" s="88"/>
      <c r="AQ911" s="88"/>
      <c r="AR911" s="88"/>
      <c r="AS911" s="88"/>
      <c r="AT911" s="88"/>
      <c r="AU911" s="88"/>
      <c r="AV911" s="88"/>
      <c r="AW911" s="88"/>
      <c r="AX911" s="88"/>
    </row>
    <row r="912" spans="1:50" ht="13.15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  <c r="AA912" s="88"/>
      <c r="AB912" s="88"/>
      <c r="AC912" s="88"/>
      <c r="AD912" s="88"/>
      <c r="AE912" s="88"/>
      <c r="AF912" s="88"/>
      <c r="AG912" s="88"/>
      <c r="AH912" s="88"/>
      <c r="AI912" s="88"/>
      <c r="AJ912" s="88"/>
      <c r="AK912" s="88"/>
      <c r="AL912" s="88"/>
      <c r="AM912" s="88"/>
      <c r="AN912" s="88"/>
      <c r="AO912" s="88"/>
      <c r="AP912" s="88"/>
      <c r="AQ912" s="88"/>
      <c r="AR912" s="88"/>
      <c r="AS912" s="88"/>
      <c r="AT912" s="88"/>
      <c r="AU912" s="88"/>
      <c r="AV912" s="88"/>
      <c r="AW912" s="88"/>
      <c r="AX912" s="88"/>
    </row>
    <row r="913" spans="1:50" ht="13.15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  <c r="AA913" s="88"/>
      <c r="AB913" s="88"/>
      <c r="AC913" s="88"/>
      <c r="AD913" s="88"/>
      <c r="AE913" s="88"/>
      <c r="AF913" s="88"/>
      <c r="AG913" s="88"/>
      <c r="AH913" s="88"/>
      <c r="AI913" s="88"/>
      <c r="AJ913" s="88"/>
      <c r="AK913" s="88"/>
      <c r="AL913" s="88"/>
      <c r="AM913" s="88"/>
      <c r="AN913" s="88"/>
      <c r="AO913" s="88"/>
      <c r="AP913" s="88"/>
      <c r="AQ913" s="88"/>
      <c r="AR913" s="88"/>
      <c r="AS913" s="88"/>
      <c r="AT913" s="88"/>
      <c r="AU913" s="88"/>
      <c r="AV913" s="88"/>
      <c r="AW913" s="88"/>
      <c r="AX913" s="88"/>
    </row>
    <row r="914" spans="1:50" ht="13.15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  <c r="AA914" s="88"/>
      <c r="AB914" s="88"/>
      <c r="AC914" s="88"/>
      <c r="AD914" s="88"/>
      <c r="AE914" s="88"/>
      <c r="AF914" s="88"/>
      <c r="AG914" s="88"/>
      <c r="AH914" s="88"/>
      <c r="AI914" s="88"/>
      <c r="AJ914" s="88"/>
      <c r="AK914" s="88"/>
      <c r="AL914" s="88"/>
      <c r="AM914" s="88"/>
      <c r="AN914" s="88"/>
      <c r="AO914" s="88"/>
      <c r="AP914" s="88"/>
      <c r="AQ914" s="88"/>
      <c r="AR914" s="88"/>
      <c r="AS914" s="88"/>
      <c r="AT914" s="88"/>
      <c r="AU914" s="88"/>
      <c r="AV914" s="88"/>
      <c r="AW914" s="88"/>
      <c r="AX914" s="88"/>
    </row>
    <row r="915" spans="1:50" ht="13.15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  <c r="AA915" s="88"/>
      <c r="AB915" s="88"/>
      <c r="AC915" s="88"/>
      <c r="AD915" s="88"/>
      <c r="AE915" s="88"/>
      <c r="AF915" s="88"/>
      <c r="AG915" s="88"/>
      <c r="AH915" s="88"/>
      <c r="AI915" s="88"/>
      <c r="AJ915" s="88"/>
      <c r="AK915" s="88"/>
      <c r="AL915" s="88"/>
      <c r="AM915" s="88"/>
      <c r="AN915" s="88"/>
      <c r="AO915" s="88"/>
      <c r="AP915" s="88"/>
      <c r="AQ915" s="88"/>
      <c r="AR915" s="88"/>
      <c r="AS915" s="88"/>
      <c r="AT915" s="88"/>
      <c r="AU915" s="88"/>
      <c r="AV915" s="88"/>
      <c r="AW915" s="88"/>
      <c r="AX915" s="88"/>
    </row>
    <row r="916" spans="1:50" ht="13.15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  <c r="AA916" s="88"/>
      <c r="AB916" s="88"/>
      <c r="AC916" s="88"/>
      <c r="AD916" s="88"/>
      <c r="AE916" s="88"/>
      <c r="AF916" s="88"/>
      <c r="AG916" s="88"/>
      <c r="AH916" s="88"/>
      <c r="AI916" s="88"/>
      <c r="AJ916" s="88"/>
      <c r="AK916" s="88"/>
      <c r="AL916" s="88"/>
      <c r="AM916" s="88"/>
      <c r="AN916" s="88"/>
      <c r="AO916" s="88"/>
      <c r="AP916" s="88"/>
      <c r="AQ916" s="88"/>
      <c r="AR916" s="88"/>
      <c r="AS916" s="88"/>
      <c r="AT916" s="88"/>
      <c r="AU916" s="88"/>
      <c r="AV916" s="88"/>
      <c r="AW916" s="88"/>
      <c r="AX916" s="88"/>
    </row>
    <row r="917" spans="1:50" ht="13.15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  <c r="AA917" s="88"/>
      <c r="AB917" s="88"/>
      <c r="AC917" s="88"/>
      <c r="AD917" s="88"/>
      <c r="AE917" s="88"/>
      <c r="AF917" s="88"/>
      <c r="AG917" s="88"/>
      <c r="AH917" s="88"/>
      <c r="AI917" s="88"/>
      <c r="AJ917" s="88"/>
      <c r="AK917" s="88"/>
      <c r="AL917" s="88"/>
      <c r="AM917" s="88"/>
      <c r="AN917" s="88"/>
      <c r="AO917" s="88"/>
      <c r="AP917" s="88"/>
      <c r="AQ917" s="88"/>
      <c r="AR917" s="88"/>
      <c r="AS917" s="88"/>
      <c r="AT917" s="88"/>
      <c r="AU917" s="88"/>
      <c r="AV917" s="88"/>
      <c r="AW917" s="88"/>
      <c r="AX917" s="88"/>
    </row>
    <row r="918" spans="1:50" ht="13.15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  <c r="AA918" s="88"/>
      <c r="AB918" s="88"/>
      <c r="AC918" s="88"/>
      <c r="AD918" s="88"/>
      <c r="AE918" s="88"/>
      <c r="AF918" s="88"/>
      <c r="AG918" s="88"/>
      <c r="AH918" s="88"/>
      <c r="AI918" s="88"/>
      <c r="AJ918" s="88"/>
      <c r="AK918" s="88"/>
      <c r="AL918" s="88"/>
      <c r="AM918" s="88"/>
      <c r="AN918" s="88"/>
      <c r="AO918" s="88"/>
      <c r="AP918" s="88"/>
      <c r="AQ918" s="88"/>
      <c r="AR918" s="88"/>
      <c r="AS918" s="88"/>
      <c r="AT918" s="88"/>
      <c r="AU918" s="88"/>
      <c r="AV918" s="88"/>
      <c r="AW918" s="88"/>
      <c r="AX918" s="88"/>
    </row>
    <row r="919" spans="1:50" ht="13.15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  <c r="AA919" s="88"/>
      <c r="AB919" s="88"/>
      <c r="AC919" s="88"/>
      <c r="AD919" s="88"/>
      <c r="AE919" s="88"/>
      <c r="AF919" s="88"/>
      <c r="AG919" s="88"/>
      <c r="AH919" s="88"/>
      <c r="AI919" s="88"/>
      <c r="AJ919" s="88"/>
      <c r="AK919" s="88"/>
      <c r="AL919" s="88"/>
      <c r="AM919" s="88"/>
      <c r="AN919" s="88"/>
      <c r="AO919" s="88"/>
      <c r="AP919" s="88"/>
      <c r="AQ919" s="88"/>
      <c r="AR919" s="88"/>
      <c r="AS919" s="88"/>
      <c r="AT919" s="88"/>
      <c r="AU919" s="88"/>
      <c r="AV919" s="88"/>
      <c r="AW919" s="88"/>
      <c r="AX919" s="88"/>
    </row>
    <row r="920" spans="1:50" ht="13.15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  <c r="AA920" s="88"/>
      <c r="AB920" s="88"/>
      <c r="AC920" s="88"/>
      <c r="AD920" s="88"/>
      <c r="AE920" s="88"/>
      <c r="AF920" s="88"/>
      <c r="AG920" s="88"/>
      <c r="AH920" s="88"/>
      <c r="AI920" s="88"/>
      <c r="AJ920" s="88"/>
      <c r="AK920" s="88"/>
      <c r="AL920" s="88"/>
      <c r="AM920" s="88"/>
      <c r="AN920" s="88"/>
      <c r="AO920" s="88"/>
      <c r="AP920" s="88"/>
      <c r="AQ920" s="88"/>
      <c r="AR920" s="88"/>
      <c r="AS920" s="88"/>
      <c r="AT920" s="88"/>
      <c r="AU920" s="88"/>
      <c r="AV920" s="88"/>
      <c r="AW920" s="88"/>
      <c r="AX920" s="88"/>
    </row>
    <row r="921" spans="1:50" ht="13.15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  <c r="AA921" s="88"/>
      <c r="AB921" s="88"/>
      <c r="AC921" s="88"/>
      <c r="AD921" s="88"/>
      <c r="AE921" s="88"/>
      <c r="AF921" s="88"/>
      <c r="AG921" s="88"/>
      <c r="AH921" s="88"/>
      <c r="AI921" s="88"/>
      <c r="AJ921" s="88"/>
      <c r="AK921" s="88"/>
      <c r="AL921" s="88"/>
      <c r="AM921" s="88"/>
      <c r="AN921" s="88"/>
      <c r="AO921" s="88"/>
      <c r="AP921" s="88"/>
      <c r="AQ921" s="88"/>
      <c r="AR921" s="88"/>
      <c r="AS921" s="88"/>
      <c r="AT921" s="88"/>
      <c r="AU921" s="88"/>
      <c r="AV921" s="88"/>
      <c r="AW921" s="88"/>
      <c r="AX921" s="88"/>
    </row>
    <row r="922" spans="1:50" ht="13.15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  <c r="AA922" s="88"/>
      <c r="AB922" s="88"/>
      <c r="AC922" s="88"/>
      <c r="AD922" s="88"/>
      <c r="AE922" s="88"/>
      <c r="AF922" s="88"/>
      <c r="AG922" s="88"/>
      <c r="AH922" s="88"/>
      <c r="AI922" s="88"/>
      <c r="AJ922" s="88"/>
      <c r="AK922" s="88"/>
      <c r="AL922" s="88"/>
      <c r="AM922" s="88"/>
      <c r="AN922" s="88"/>
      <c r="AO922" s="88"/>
      <c r="AP922" s="88"/>
      <c r="AQ922" s="88"/>
      <c r="AR922" s="88"/>
      <c r="AS922" s="88"/>
      <c r="AT922" s="88"/>
      <c r="AU922" s="88"/>
      <c r="AV922" s="88"/>
      <c r="AW922" s="88"/>
      <c r="AX922" s="88"/>
    </row>
    <row r="923" spans="1:50" ht="13.15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  <c r="AA923" s="88"/>
      <c r="AB923" s="88"/>
      <c r="AC923" s="88"/>
      <c r="AD923" s="88"/>
      <c r="AE923" s="88"/>
      <c r="AF923" s="88"/>
      <c r="AG923" s="88"/>
      <c r="AH923" s="88"/>
      <c r="AI923" s="88"/>
      <c r="AJ923" s="88"/>
      <c r="AK923" s="88"/>
      <c r="AL923" s="88"/>
      <c r="AM923" s="88"/>
      <c r="AN923" s="88"/>
      <c r="AO923" s="88"/>
      <c r="AP923" s="88"/>
      <c r="AQ923" s="88"/>
      <c r="AR923" s="88"/>
      <c r="AS923" s="88"/>
      <c r="AT923" s="88"/>
      <c r="AU923" s="88"/>
      <c r="AV923" s="88"/>
      <c r="AW923" s="88"/>
      <c r="AX923" s="88"/>
    </row>
    <row r="924" spans="1:50" ht="13.15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  <c r="AA924" s="88"/>
      <c r="AB924" s="88"/>
      <c r="AC924" s="88"/>
      <c r="AD924" s="88"/>
      <c r="AE924" s="88"/>
      <c r="AF924" s="88"/>
      <c r="AG924" s="88"/>
      <c r="AH924" s="88"/>
      <c r="AI924" s="88"/>
      <c r="AJ924" s="88"/>
      <c r="AK924" s="88"/>
      <c r="AL924" s="88"/>
      <c r="AM924" s="88"/>
      <c r="AN924" s="88"/>
      <c r="AO924" s="88"/>
      <c r="AP924" s="88"/>
      <c r="AQ924" s="88"/>
      <c r="AR924" s="88"/>
      <c r="AS924" s="88"/>
      <c r="AT924" s="88"/>
      <c r="AU924" s="88"/>
      <c r="AV924" s="88"/>
      <c r="AW924" s="88"/>
      <c r="AX924" s="88"/>
    </row>
    <row r="925" spans="1:50" ht="13.15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  <c r="AA925" s="88"/>
      <c r="AB925" s="88"/>
      <c r="AC925" s="88"/>
      <c r="AD925" s="88"/>
      <c r="AE925" s="88"/>
      <c r="AF925" s="88"/>
      <c r="AG925" s="88"/>
      <c r="AH925" s="88"/>
      <c r="AI925" s="88"/>
      <c r="AJ925" s="88"/>
      <c r="AK925" s="88"/>
      <c r="AL925" s="88"/>
      <c r="AM925" s="88"/>
      <c r="AN925" s="88"/>
      <c r="AO925" s="88"/>
      <c r="AP925" s="88"/>
      <c r="AQ925" s="88"/>
      <c r="AR925" s="88"/>
      <c r="AS925" s="88"/>
      <c r="AT925" s="88"/>
      <c r="AU925" s="88"/>
      <c r="AV925" s="88"/>
      <c r="AW925" s="88"/>
      <c r="AX925" s="88"/>
    </row>
    <row r="926" spans="1:50" ht="13.15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  <c r="AA926" s="88"/>
      <c r="AB926" s="88"/>
      <c r="AC926" s="88"/>
      <c r="AD926" s="88"/>
      <c r="AE926" s="88"/>
      <c r="AF926" s="88"/>
      <c r="AG926" s="88"/>
      <c r="AH926" s="88"/>
      <c r="AI926" s="88"/>
      <c r="AJ926" s="88"/>
      <c r="AK926" s="88"/>
      <c r="AL926" s="88"/>
      <c r="AM926" s="88"/>
      <c r="AN926" s="88"/>
      <c r="AO926" s="88"/>
      <c r="AP926" s="88"/>
      <c r="AQ926" s="88"/>
      <c r="AR926" s="88"/>
      <c r="AS926" s="88"/>
      <c r="AT926" s="88"/>
      <c r="AU926" s="88"/>
      <c r="AV926" s="88"/>
      <c r="AW926" s="88"/>
      <c r="AX926" s="88"/>
    </row>
    <row r="927" spans="1:50" ht="13.15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  <c r="AA927" s="88"/>
      <c r="AB927" s="88"/>
      <c r="AC927" s="88"/>
      <c r="AD927" s="88"/>
      <c r="AE927" s="88"/>
      <c r="AF927" s="88"/>
      <c r="AG927" s="88"/>
      <c r="AH927" s="88"/>
      <c r="AI927" s="88"/>
      <c r="AJ927" s="88"/>
      <c r="AK927" s="88"/>
      <c r="AL927" s="88"/>
      <c r="AM927" s="88"/>
      <c r="AN927" s="88"/>
      <c r="AO927" s="88"/>
      <c r="AP927" s="88"/>
      <c r="AQ927" s="88"/>
      <c r="AR927" s="88"/>
      <c r="AS927" s="88"/>
      <c r="AT927" s="88"/>
      <c r="AU927" s="88"/>
      <c r="AV927" s="88"/>
      <c r="AW927" s="88"/>
      <c r="AX927" s="88"/>
    </row>
    <row r="928" spans="1:50" ht="13.15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  <c r="AA928" s="88"/>
      <c r="AB928" s="88"/>
      <c r="AC928" s="88"/>
      <c r="AD928" s="88"/>
      <c r="AE928" s="88"/>
      <c r="AF928" s="88"/>
      <c r="AG928" s="88"/>
      <c r="AH928" s="88"/>
      <c r="AI928" s="88"/>
      <c r="AJ928" s="88"/>
      <c r="AK928" s="88"/>
      <c r="AL928" s="88"/>
      <c r="AM928" s="88"/>
      <c r="AN928" s="88"/>
      <c r="AO928" s="88"/>
      <c r="AP928" s="88"/>
      <c r="AQ928" s="88"/>
      <c r="AR928" s="88"/>
      <c r="AS928" s="88"/>
      <c r="AT928" s="88"/>
      <c r="AU928" s="88"/>
      <c r="AV928" s="88"/>
      <c r="AW928" s="88"/>
      <c r="AX928" s="88"/>
    </row>
    <row r="929" spans="1:50" ht="13.15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  <c r="AA929" s="88"/>
      <c r="AB929" s="88"/>
      <c r="AC929" s="88"/>
      <c r="AD929" s="88"/>
      <c r="AE929" s="88"/>
      <c r="AF929" s="88"/>
      <c r="AG929" s="88"/>
      <c r="AH929" s="88"/>
      <c r="AI929" s="88"/>
      <c r="AJ929" s="88"/>
      <c r="AK929" s="88"/>
      <c r="AL929" s="88"/>
      <c r="AM929" s="88"/>
      <c r="AN929" s="88"/>
      <c r="AO929" s="88"/>
      <c r="AP929" s="88"/>
      <c r="AQ929" s="88"/>
      <c r="AR929" s="88"/>
      <c r="AS929" s="88"/>
      <c r="AT929" s="88"/>
      <c r="AU929" s="88"/>
      <c r="AV929" s="88"/>
      <c r="AW929" s="88"/>
      <c r="AX929" s="88"/>
    </row>
    <row r="930" spans="1:50" ht="13.15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  <c r="AA930" s="88"/>
      <c r="AB930" s="88"/>
      <c r="AC930" s="88"/>
      <c r="AD930" s="88"/>
      <c r="AE930" s="88"/>
      <c r="AF930" s="88"/>
      <c r="AG930" s="88"/>
      <c r="AH930" s="88"/>
      <c r="AI930" s="88"/>
      <c r="AJ930" s="88"/>
      <c r="AK930" s="88"/>
      <c r="AL930" s="88"/>
      <c r="AM930" s="88"/>
      <c r="AN930" s="88"/>
      <c r="AO930" s="88"/>
      <c r="AP930" s="88"/>
      <c r="AQ930" s="88"/>
      <c r="AR930" s="88"/>
      <c r="AS930" s="88"/>
      <c r="AT930" s="88"/>
      <c r="AU930" s="88"/>
      <c r="AV930" s="88"/>
      <c r="AW930" s="88"/>
      <c r="AX930" s="88"/>
    </row>
    <row r="931" spans="1:50" ht="13.15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  <c r="AA931" s="88"/>
      <c r="AB931" s="88"/>
      <c r="AC931" s="88"/>
      <c r="AD931" s="88"/>
      <c r="AE931" s="88"/>
      <c r="AF931" s="88"/>
      <c r="AG931" s="88"/>
      <c r="AH931" s="88"/>
      <c r="AI931" s="88"/>
      <c r="AJ931" s="88"/>
      <c r="AK931" s="88"/>
      <c r="AL931" s="88"/>
      <c r="AM931" s="88"/>
      <c r="AN931" s="88"/>
      <c r="AO931" s="88"/>
      <c r="AP931" s="88"/>
      <c r="AQ931" s="88"/>
      <c r="AR931" s="88"/>
      <c r="AS931" s="88"/>
      <c r="AT931" s="88"/>
      <c r="AU931" s="88"/>
      <c r="AV931" s="88"/>
      <c r="AW931" s="88"/>
      <c r="AX931" s="88"/>
    </row>
    <row r="932" spans="1:50" ht="13.15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  <c r="AA932" s="88"/>
      <c r="AB932" s="88"/>
      <c r="AC932" s="88"/>
      <c r="AD932" s="88"/>
      <c r="AE932" s="88"/>
      <c r="AF932" s="88"/>
      <c r="AG932" s="88"/>
      <c r="AH932" s="88"/>
      <c r="AI932" s="88"/>
      <c r="AJ932" s="88"/>
      <c r="AK932" s="88"/>
      <c r="AL932" s="88"/>
      <c r="AM932" s="88"/>
      <c r="AN932" s="88"/>
      <c r="AO932" s="88"/>
      <c r="AP932" s="88"/>
      <c r="AQ932" s="88"/>
      <c r="AR932" s="88"/>
      <c r="AS932" s="88"/>
      <c r="AT932" s="88"/>
      <c r="AU932" s="88"/>
      <c r="AV932" s="88"/>
      <c r="AW932" s="88"/>
      <c r="AX932" s="88"/>
    </row>
    <row r="933" spans="1:50" ht="13.15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  <c r="AA933" s="88"/>
      <c r="AB933" s="88"/>
      <c r="AC933" s="88"/>
      <c r="AD933" s="88"/>
      <c r="AE933" s="88"/>
      <c r="AF933" s="88"/>
      <c r="AG933" s="88"/>
      <c r="AH933" s="88"/>
      <c r="AI933" s="88"/>
      <c r="AJ933" s="88"/>
      <c r="AK933" s="88"/>
      <c r="AL933" s="88"/>
      <c r="AM933" s="88"/>
      <c r="AN933" s="88"/>
      <c r="AO933" s="88"/>
      <c r="AP933" s="88"/>
      <c r="AQ933" s="88"/>
      <c r="AR933" s="88"/>
      <c r="AS933" s="88"/>
      <c r="AT933" s="88"/>
      <c r="AU933" s="88"/>
      <c r="AV933" s="88"/>
      <c r="AW933" s="88"/>
      <c r="AX933" s="88"/>
    </row>
    <row r="934" spans="1:50" ht="13.15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  <c r="AA934" s="88"/>
      <c r="AB934" s="88"/>
      <c r="AC934" s="88"/>
      <c r="AD934" s="88"/>
      <c r="AE934" s="88"/>
      <c r="AF934" s="88"/>
      <c r="AG934" s="88"/>
      <c r="AH934" s="88"/>
      <c r="AI934" s="88"/>
      <c r="AJ934" s="88"/>
      <c r="AK934" s="88"/>
      <c r="AL934" s="88"/>
      <c r="AM934" s="88"/>
      <c r="AN934" s="88"/>
      <c r="AO934" s="88"/>
      <c r="AP934" s="88"/>
      <c r="AQ934" s="88"/>
      <c r="AR934" s="88"/>
      <c r="AS934" s="88"/>
      <c r="AT934" s="88"/>
      <c r="AU934" s="88"/>
      <c r="AV934" s="88"/>
      <c r="AW934" s="88"/>
      <c r="AX934" s="88"/>
    </row>
    <row r="935" spans="1:50" ht="13.15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  <c r="AA935" s="88"/>
      <c r="AB935" s="88"/>
      <c r="AC935" s="88"/>
      <c r="AD935" s="88"/>
      <c r="AE935" s="88"/>
      <c r="AF935" s="88"/>
      <c r="AG935" s="88"/>
      <c r="AH935" s="88"/>
      <c r="AI935" s="88"/>
      <c r="AJ935" s="88"/>
      <c r="AK935" s="88"/>
      <c r="AL935" s="88"/>
      <c r="AM935" s="88"/>
      <c r="AN935" s="88"/>
      <c r="AO935" s="88"/>
      <c r="AP935" s="88"/>
      <c r="AQ935" s="88"/>
      <c r="AR935" s="88"/>
      <c r="AS935" s="88"/>
      <c r="AT935" s="88"/>
      <c r="AU935" s="88"/>
      <c r="AV935" s="88"/>
      <c r="AW935" s="88"/>
      <c r="AX935" s="88"/>
    </row>
    <row r="936" spans="1:50" ht="13.15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  <c r="AA936" s="88"/>
      <c r="AB936" s="88"/>
      <c r="AC936" s="88"/>
      <c r="AD936" s="88"/>
      <c r="AE936" s="88"/>
      <c r="AF936" s="88"/>
      <c r="AG936" s="88"/>
      <c r="AH936" s="88"/>
      <c r="AI936" s="88"/>
      <c r="AJ936" s="88"/>
      <c r="AK936" s="88"/>
      <c r="AL936" s="88"/>
      <c r="AM936" s="88"/>
      <c r="AN936" s="88"/>
      <c r="AO936" s="88"/>
      <c r="AP936" s="88"/>
      <c r="AQ936" s="88"/>
      <c r="AR936" s="88"/>
      <c r="AS936" s="88"/>
      <c r="AT936" s="88"/>
      <c r="AU936" s="88"/>
      <c r="AV936" s="88"/>
      <c r="AW936" s="88"/>
      <c r="AX936" s="88"/>
    </row>
    <row r="937" spans="1:50" ht="13.15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  <c r="AA937" s="88"/>
      <c r="AB937" s="88"/>
      <c r="AC937" s="88"/>
      <c r="AD937" s="88"/>
      <c r="AE937" s="88"/>
      <c r="AF937" s="88"/>
      <c r="AG937" s="88"/>
      <c r="AH937" s="88"/>
      <c r="AI937" s="88"/>
      <c r="AJ937" s="88"/>
      <c r="AK937" s="88"/>
      <c r="AL937" s="88"/>
      <c r="AM937" s="88"/>
      <c r="AN937" s="88"/>
      <c r="AO937" s="88"/>
      <c r="AP937" s="88"/>
      <c r="AQ937" s="88"/>
      <c r="AR937" s="88"/>
      <c r="AS937" s="88"/>
      <c r="AT937" s="88"/>
      <c r="AU937" s="88"/>
      <c r="AV937" s="88"/>
      <c r="AW937" s="88"/>
      <c r="AX937" s="88"/>
    </row>
    <row r="938" spans="1:50" ht="13.15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  <c r="AA938" s="88"/>
      <c r="AB938" s="88"/>
      <c r="AC938" s="88"/>
      <c r="AD938" s="88"/>
      <c r="AE938" s="88"/>
      <c r="AF938" s="88"/>
      <c r="AG938" s="88"/>
      <c r="AH938" s="88"/>
      <c r="AI938" s="88"/>
      <c r="AJ938" s="88"/>
      <c r="AK938" s="88"/>
      <c r="AL938" s="88"/>
      <c r="AM938" s="88"/>
      <c r="AN938" s="88"/>
      <c r="AO938" s="88"/>
      <c r="AP938" s="88"/>
      <c r="AQ938" s="88"/>
      <c r="AR938" s="88"/>
      <c r="AS938" s="88"/>
      <c r="AT938" s="88"/>
      <c r="AU938" s="88"/>
      <c r="AV938" s="88"/>
      <c r="AW938" s="88"/>
      <c r="AX938" s="88"/>
    </row>
    <row r="939" spans="1:50" ht="13.15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  <c r="AA939" s="88"/>
      <c r="AB939" s="88"/>
      <c r="AC939" s="88"/>
      <c r="AD939" s="88"/>
      <c r="AE939" s="88"/>
      <c r="AF939" s="88"/>
      <c r="AG939" s="88"/>
      <c r="AH939" s="88"/>
      <c r="AI939" s="88"/>
      <c r="AJ939" s="88"/>
      <c r="AK939" s="88"/>
      <c r="AL939" s="88"/>
      <c r="AM939" s="88"/>
      <c r="AN939" s="88"/>
      <c r="AO939" s="88"/>
      <c r="AP939" s="88"/>
      <c r="AQ939" s="88"/>
      <c r="AR939" s="88"/>
      <c r="AS939" s="88"/>
      <c r="AT939" s="88"/>
      <c r="AU939" s="88"/>
      <c r="AV939" s="88"/>
      <c r="AW939" s="88"/>
      <c r="AX939" s="88"/>
    </row>
    <row r="940" spans="1:50" ht="13.15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  <c r="AA940" s="88"/>
      <c r="AB940" s="88"/>
      <c r="AC940" s="88"/>
      <c r="AD940" s="88"/>
      <c r="AE940" s="88"/>
      <c r="AF940" s="88"/>
      <c r="AG940" s="88"/>
      <c r="AH940" s="88"/>
      <c r="AI940" s="88"/>
      <c r="AJ940" s="88"/>
      <c r="AK940" s="88"/>
      <c r="AL940" s="88"/>
      <c r="AM940" s="88"/>
      <c r="AN940" s="88"/>
      <c r="AO940" s="88"/>
      <c r="AP940" s="88"/>
      <c r="AQ940" s="88"/>
      <c r="AR940" s="88"/>
      <c r="AS940" s="88"/>
      <c r="AT940" s="88"/>
      <c r="AU940" s="88"/>
      <c r="AV940" s="88"/>
      <c r="AW940" s="88"/>
      <c r="AX940" s="88"/>
    </row>
    <row r="941" spans="1:50" ht="13.15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  <c r="AA941" s="88"/>
      <c r="AB941" s="88"/>
      <c r="AC941" s="88"/>
      <c r="AD941" s="88"/>
      <c r="AE941" s="88"/>
      <c r="AF941" s="88"/>
      <c r="AG941" s="88"/>
      <c r="AH941" s="88"/>
      <c r="AI941" s="88"/>
      <c r="AJ941" s="88"/>
      <c r="AK941" s="88"/>
      <c r="AL941" s="88"/>
      <c r="AM941" s="88"/>
      <c r="AN941" s="88"/>
      <c r="AO941" s="88"/>
      <c r="AP941" s="88"/>
      <c r="AQ941" s="88"/>
      <c r="AR941" s="88"/>
      <c r="AS941" s="88"/>
      <c r="AT941" s="88"/>
      <c r="AU941" s="88"/>
      <c r="AV941" s="88"/>
      <c r="AW941" s="88"/>
      <c r="AX941" s="88"/>
    </row>
    <row r="942" spans="1:50" ht="13.15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  <c r="AA942" s="88"/>
      <c r="AB942" s="88"/>
      <c r="AC942" s="88"/>
      <c r="AD942" s="88"/>
      <c r="AE942" s="88"/>
      <c r="AF942" s="88"/>
      <c r="AG942" s="88"/>
      <c r="AH942" s="88"/>
      <c r="AI942" s="88"/>
      <c r="AJ942" s="88"/>
      <c r="AK942" s="88"/>
      <c r="AL942" s="88"/>
      <c r="AM942" s="88"/>
      <c r="AN942" s="88"/>
      <c r="AO942" s="88"/>
      <c r="AP942" s="88"/>
      <c r="AQ942" s="88"/>
      <c r="AR942" s="88"/>
      <c r="AS942" s="88"/>
      <c r="AT942" s="88"/>
      <c r="AU942" s="88"/>
      <c r="AV942" s="88"/>
      <c r="AW942" s="88"/>
      <c r="AX942" s="88"/>
    </row>
    <row r="943" spans="1:50" ht="13.15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  <c r="AA943" s="88"/>
      <c r="AB943" s="88"/>
      <c r="AC943" s="88"/>
      <c r="AD943" s="88"/>
      <c r="AE943" s="88"/>
      <c r="AF943" s="88"/>
      <c r="AG943" s="88"/>
      <c r="AH943" s="88"/>
      <c r="AI943" s="88"/>
      <c r="AJ943" s="88"/>
      <c r="AK943" s="88"/>
      <c r="AL943" s="88"/>
      <c r="AM943" s="88"/>
      <c r="AN943" s="88"/>
      <c r="AO943" s="88"/>
      <c r="AP943" s="88"/>
      <c r="AQ943" s="88"/>
      <c r="AR943" s="88"/>
      <c r="AS943" s="88"/>
      <c r="AT943" s="88"/>
      <c r="AU943" s="88"/>
      <c r="AV943" s="88"/>
      <c r="AW943" s="88"/>
      <c r="AX943" s="88"/>
    </row>
    <row r="944" spans="1:50" ht="13.15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  <c r="AA944" s="88"/>
      <c r="AB944" s="88"/>
      <c r="AC944" s="88"/>
      <c r="AD944" s="88"/>
      <c r="AE944" s="88"/>
      <c r="AF944" s="88"/>
      <c r="AG944" s="88"/>
      <c r="AH944" s="88"/>
      <c r="AI944" s="88"/>
      <c r="AJ944" s="88"/>
      <c r="AK944" s="88"/>
      <c r="AL944" s="88"/>
      <c r="AM944" s="88"/>
      <c r="AN944" s="88"/>
      <c r="AO944" s="88"/>
      <c r="AP944" s="88"/>
      <c r="AQ944" s="88"/>
      <c r="AR944" s="88"/>
      <c r="AS944" s="88"/>
      <c r="AT944" s="88"/>
      <c r="AU944" s="88"/>
      <c r="AV944" s="88"/>
      <c r="AW944" s="88"/>
      <c r="AX944" s="88"/>
    </row>
    <row r="945" spans="1:50" ht="13.15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  <c r="AA945" s="88"/>
      <c r="AB945" s="88"/>
      <c r="AC945" s="88"/>
      <c r="AD945" s="88"/>
      <c r="AE945" s="88"/>
      <c r="AF945" s="88"/>
      <c r="AG945" s="88"/>
      <c r="AH945" s="88"/>
      <c r="AI945" s="88"/>
      <c r="AJ945" s="88"/>
      <c r="AK945" s="88"/>
      <c r="AL945" s="88"/>
      <c r="AM945" s="88"/>
      <c r="AN945" s="88"/>
      <c r="AO945" s="88"/>
      <c r="AP945" s="88"/>
      <c r="AQ945" s="88"/>
      <c r="AR945" s="88"/>
      <c r="AS945" s="88"/>
      <c r="AT945" s="88"/>
      <c r="AU945" s="88"/>
      <c r="AV945" s="88"/>
      <c r="AW945" s="88"/>
      <c r="AX945" s="88"/>
    </row>
    <row r="946" spans="1:50" ht="13.15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  <c r="AA946" s="88"/>
      <c r="AB946" s="88"/>
      <c r="AC946" s="88"/>
      <c r="AD946" s="88"/>
      <c r="AE946" s="88"/>
      <c r="AF946" s="88"/>
      <c r="AG946" s="88"/>
      <c r="AH946" s="88"/>
      <c r="AI946" s="88"/>
      <c r="AJ946" s="88"/>
      <c r="AK946" s="88"/>
      <c r="AL946" s="88"/>
      <c r="AM946" s="88"/>
      <c r="AN946" s="88"/>
      <c r="AO946" s="88"/>
      <c r="AP946" s="88"/>
      <c r="AQ946" s="88"/>
      <c r="AR946" s="88"/>
      <c r="AS946" s="88"/>
      <c r="AT946" s="88"/>
      <c r="AU946" s="88"/>
      <c r="AV946" s="88"/>
      <c r="AW946" s="88"/>
      <c r="AX946" s="88"/>
    </row>
    <row r="947" spans="1:50" ht="13.15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  <c r="AA947" s="88"/>
      <c r="AB947" s="88"/>
      <c r="AC947" s="88"/>
      <c r="AD947" s="88"/>
      <c r="AE947" s="88"/>
      <c r="AF947" s="88"/>
      <c r="AG947" s="88"/>
      <c r="AH947" s="88"/>
      <c r="AI947" s="88"/>
      <c r="AJ947" s="88"/>
      <c r="AK947" s="88"/>
      <c r="AL947" s="88"/>
      <c r="AM947" s="88"/>
      <c r="AN947" s="88"/>
      <c r="AO947" s="88"/>
      <c r="AP947" s="88"/>
      <c r="AQ947" s="88"/>
      <c r="AR947" s="88"/>
      <c r="AS947" s="88"/>
      <c r="AT947" s="88"/>
      <c r="AU947" s="88"/>
      <c r="AV947" s="88"/>
      <c r="AW947" s="88"/>
      <c r="AX947" s="88"/>
    </row>
    <row r="948" spans="1:50" ht="13.15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  <c r="AA948" s="88"/>
      <c r="AB948" s="88"/>
      <c r="AC948" s="88"/>
      <c r="AD948" s="88"/>
      <c r="AE948" s="88"/>
      <c r="AF948" s="88"/>
      <c r="AG948" s="88"/>
      <c r="AH948" s="88"/>
      <c r="AI948" s="88"/>
      <c r="AJ948" s="88"/>
      <c r="AK948" s="88"/>
      <c r="AL948" s="88"/>
      <c r="AM948" s="88"/>
      <c r="AN948" s="88"/>
      <c r="AO948" s="88"/>
      <c r="AP948" s="88"/>
      <c r="AQ948" s="88"/>
      <c r="AR948" s="88"/>
      <c r="AS948" s="88"/>
      <c r="AT948" s="88"/>
      <c r="AU948" s="88"/>
      <c r="AV948" s="88"/>
      <c r="AW948" s="88"/>
      <c r="AX948" s="88"/>
    </row>
    <row r="949" spans="1:50" ht="13.15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  <c r="AA949" s="88"/>
      <c r="AB949" s="88"/>
      <c r="AC949" s="88"/>
      <c r="AD949" s="88"/>
      <c r="AE949" s="88"/>
      <c r="AF949" s="88"/>
      <c r="AG949" s="88"/>
      <c r="AH949" s="88"/>
      <c r="AI949" s="88"/>
      <c r="AJ949" s="88"/>
      <c r="AK949" s="88"/>
      <c r="AL949" s="88"/>
      <c r="AM949" s="88"/>
      <c r="AN949" s="88"/>
      <c r="AO949" s="88"/>
      <c r="AP949" s="88"/>
      <c r="AQ949" s="88"/>
      <c r="AR949" s="88"/>
      <c r="AS949" s="88"/>
      <c r="AT949" s="88"/>
      <c r="AU949" s="88"/>
      <c r="AV949" s="88"/>
      <c r="AW949" s="88"/>
      <c r="AX949" s="88"/>
    </row>
    <row r="950" spans="1:50" ht="13.15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  <c r="AA950" s="88"/>
      <c r="AB950" s="88"/>
      <c r="AC950" s="88"/>
      <c r="AD950" s="88"/>
      <c r="AE950" s="88"/>
      <c r="AF950" s="88"/>
      <c r="AG950" s="88"/>
      <c r="AH950" s="88"/>
      <c r="AI950" s="88"/>
      <c r="AJ950" s="88"/>
      <c r="AK950" s="88"/>
      <c r="AL950" s="88"/>
      <c r="AM950" s="88"/>
      <c r="AN950" s="88"/>
      <c r="AO950" s="88"/>
      <c r="AP950" s="88"/>
      <c r="AQ950" s="88"/>
      <c r="AR950" s="88"/>
      <c r="AS950" s="88"/>
      <c r="AT950" s="88"/>
      <c r="AU950" s="88"/>
      <c r="AV950" s="88"/>
      <c r="AW950" s="88"/>
      <c r="AX950" s="88"/>
    </row>
    <row r="951" spans="1:50" ht="13.15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  <c r="AA951" s="88"/>
      <c r="AB951" s="88"/>
      <c r="AC951" s="88"/>
      <c r="AD951" s="88"/>
      <c r="AE951" s="88"/>
      <c r="AF951" s="88"/>
      <c r="AG951" s="88"/>
      <c r="AH951" s="88"/>
      <c r="AI951" s="88"/>
      <c r="AJ951" s="88"/>
      <c r="AK951" s="88"/>
      <c r="AL951" s="88"/>
      <c r="AM951" s="88"/>
      <c r="AN951" s="88"/>
      <c r="AO951" s="88"/>
      <c r="AP951" s="88"/>
      <c r="AQ951" s="88"/>
      <c r="AR951" s="88"/>
      <c r="AS951" s="88"/>
      <c r="AT951" s="88"/>
      <c r="AU951" s="88"/>
      <c r="AV951" s="88"/>
      <c r="AW951" s="88"/>
      <c r="AX951" s="88"/>
    </row>
    <row r="952" spans="1:50" ht="13.15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  <c r="AA952" s="88"/>
      <c r="AB952" s="88"/>
      <c r="AC952" s="88"/>
      <c r="AD952" s="88"/>
      <c r="AE952" s="88"/>
      <c r="AF952" s="88"/>
      <c r="AG952" s="88"/>
      <c r="AH952" s="88"/>
      <c r="AI952" s="88"/>
      <c r="AJ952" s="88"/>
      <c r="AK952" s="88"/>
      <c r="AL952" s="88"/>
      <c r="AM952" s="88"/>
      <c r="AN952" s="88"/>
      <c r="AO952" s="88"/>
      <c r="AP952" s="88"/>
      <c r="AQ952" s="88"/>
      <c r="AR952" s="88"/>
      <c r="AS952" s="88"/>
      <c r="AT952" s="88"/>
      <c r="AU952" s="88"/>
      <c r="AV952" s="88"/>
      <c r="AW952" s="88"/>
      <c r="AX952" s="88"/>
    </row>
    <row r="953" spans="1:50" ht="13.15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  <c r="AA953" s="88"/>
      <c r="AB953" s="88"/>
      <c r="AC953" s="88"/>
      <c r="AD953" s="88"/>
      <c r="AE953" s="88"/>
      <c r="AF953" s="88"/>
      <c r="AG953" s="88"/>
      <c r="AH953" s="88"/>
      <c r="AI953" s="88"/>
      <c r="AJ953" s="88"/>
      <c r="AK953" s="88"/>
      <c r="AL953" s="88"/>
      <c r="AM953" s="88"/>
      <c r="AN953" s="88"/>
      <c r="AO953" s="88"/>
      <c r="AP953" s="88"/>
      <c r="AQ953" s="88"/>
      <c r="AR953" s="88"/>
      <c r="AS953" s="88"/>
      <c r="AT953" s="88"/>
      <c r="AU953" s="88"/>
      <c r="AV953" s="88"/>
      <c r="AW953" s="88"/>
      <c r="AX953" s="88"/>
    </row>
    <row r="954" spans="1:50" ht="13.15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  <c r="AA954" s="88"/>
      <c r="AB954" s="88"/>
      <c r="AC954" s="88"/>
      <c r="AD954" s="88"/>
      <c r="AE954" s="88"/>
      <c r="AF954" s="88"/>
      <c r="AG954" s="88"/>
      <c r="AH954" s="88"/>
      <c r="AI954" s="88"/>
      <c r="AJ954" s="88"/>
      <c r="AK954" s="88"/>
      <c r="AL954" s="88"/>
      <c r="AM954" s="88"/>
      <c r="AN954" s="88"/>
      <c r="AO954" s="88"/>
      <c r="AP954" s="88"/>
      <c r="AQ954" s="88"/>
      <c r="AR954" s="88"/>
      <c r="AS954" s="88"/>
      <c r="AT954" s="88"/>
      <c r="AU954" s="88"/>
      <c r="AV954" s="88"/>
      <c r="AW954" s="88"/>
      <c r="AX954" s="88"/>
    </row>
    <row r="955" spans="1:50" ht="13.15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  <c r="AA955" s="88"/>
      <c r="AB955" s="88"/>
      <c r="AC955" s="88"/>
      <c r="AD955" s="88"/>
      <c r="AE955" s="88"/>
      <c r="AF955" s="88"/>
      <c r="AG955" s="88"/>
      <c r="AH955" s="88"/>
      <c r="AI955" s="88"/>
      <c r="AJ955" s="88"/>
      <c r="AK955" s="88"/>
      <c r="AL955" s="88"/>
      <c r="AM955" s="88"/>
      <c r="AN955" s="88"/>
      <c r="AO955" s="88"/>
      <c r="AP955" s="88"/>
      <c r="AQ955" s="88"/>
      <c r="AR955" s="88"/>
      <c r="AS955" s="88"/>
      <c r="AT955" s="88"/>
      <c r="AU955" s="88"/>
      <c r="AV955" s="88"/>
      <c r="AW955" s="88"/>
      <c r="AX955" s="88"/>
    </row>
    <row r="956" spans="1:50" ht="13.15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  <c r="AA956" s="88"/>
      <c r="AB956" s="88"/>
      <c r="AC956" s="88"/>
      <c r="AD956" s="88"/>
      <c r="AE956" s="88"/>
      <c r="AF956" s="88"/>
      <c r="AG956" s="88"/>
      <c r="AH956" s="88"/>
      <c r="AI956" s="88"/>
      <c r="AJ956" s="88"/>
      <c r="AK956" s="88"/>
      <c r="AL956" s="88"/>
      <c r="AM956" s="88"/>
      <c r="AN956" s="88"/>
      <c r="AO956" s="88"/>
      <c r="AP956" s="88"/>
      <c r="AQ956" s="88"/>
      <c r="AR956" s="88"/>
      <c r="AS956" s="88"/>
      <c r="AT956" s="88"/>
      <c r="AU956" s="88"/>
      <c r="AV956" s="88"/>
      <c r="AW956" s="88"/>
      <c r="AX956" s="88"/>
    </row>
    <row r="957" spans="1:50" ht="13.15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  <c r="AA957" s="88"/>
      <c r="AB957" s="88"/>
      <c r="AC957" s="88"/>
      <c r="AD957" s="88"/>
      <c r="AE957" s="88"/>
      <c r="AF957" s="88"/>
      <c r="AG957" s="88"/>
      <c r="AH957" s="88"/>
      <c r="AI957" s="88"/>
      <c r="AJ957" s="88"/>
      <c r="AK957" s="88"/>
      <c r="AL957" s="88"/>
      <c r="AM957" s="88"/>
      <c r="AN957" s="88"/>
      <c r="AO957" s="88"/>
      <c r="AP957" s="88"/>
      <c r="AQ957" s="88"/>
      <c r="AR957" s="88"/>
      <c r="AS957" s="88"/>
      <c r="AT957" s="88"/>
      <c r="AU957" s="88"/>
      <c r="AV957" s="88"/>
      <c r="AW957" s="88"/>
      <c r="AX957" s="88"/>
    </row>
    <row r="958" spans="1:50" ht="13.15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  <c r="AA958" s="88"/>
      <c r="AB958" s="88"/>
      <c r="AC958" s="88"/>
      <c r="AD958" s="88"/>
      <c r="AE958" s="88"/>
      <c r="AF958" s="88"/>
      <c r="AG958" s="88"/>
      <c r="AH958" s="88"/>
      <c r="AI958" s="88"/>
      <c r="AJ958" s="88"/>
      <c r="AK958" s="88"/>
      <c r="AL958" s="88"/>
      <c r="AM958" s="88"/>
      <c r="AN958" s="88"/>
      <c r="AO958" s="88"/>
      <c r="AP958" s="88"/>
      <c r="AQ958" s="88"/>
      <c r="AR958" s="88"/>
      <c r="AS958" s="88"/>
      <c r="AT958" s="88"/>
      <c r="AU958" s="88"/>
      <c r="AV958" s="88"/>
      <c r="AW958" s="88"/>
      <c r="AX958" s="88"/>
    </row>
    <row r="959" spans="1:50" ht="13.15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  <c r="AA959" s="88"/>
      <c r="AB959" s="88"/>
      <c r="AC959" s="88"/>
      <c r="AD959" s="88"/>
      <c r="AE959" s="88"/>
      <c r="AF959" s="88"/>
      <c r="AG959" s="88"/>
      <c r="AH959" s="88"/>
      <c r="AI959" s="88"/>
      <c r="AJ959" s="88"/>
      <c r="AK959" s="88"/>
      <c r="AL959" s="88"/>
      <c r="AM959" s="88"/>
      <c r="AN959" s="88"/>
      <c r="AO959" s="88"/>
      <c r="AP959" s="88"/>
      <c r="AQ959" s="88"/>
      <c r="AR959" s="88"/>
      <c r="AS959" s="88"/>
      <c r="AT959" s="88"/>
      <c r="AU959" s="88"/>
      <c r="AV959" s="88"/>
      <c r="AW959" s="88"/>
      <c r="AX959" s="88"/>
    </row>
    <row r="960" spans="1:50" ht="13.15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  <c r="AA960" s="88"/>
      <c r="AB960" s="88"/>
      <c r="AC960" s="88"/>
      <c r="AD960" s="88"/>
      <c r="AE960" s="88"/>
      <c r="AF960" s="88"/>
      <c r="AG960" s="88"/>
      <c r="AH960" s="88"/>
      <c r="AI960" s="88"/>
      <c r="AJ960" s="88"/>
      <c r="AK960" s="88"/>
      <c r="AL960" s="88"/>
      <c r="AM960" s="88"/>
      <c r="AN960" s="88"/>
      <c r="AO960" s="88"/>
      <c r="AP960" s="88"/>
      <c r="AQ960" s="88"/>
      <c r="AR960" s="88"/>
      <c r="AS960" s="88"/>
      <c r="AT960" s="88"/>
      <c r="AU960" s="88"/>
      <c r="AV960" s="88"/>
      <c r="AW960" s="88"/>
      <c r="AX960" s="88"/>
    </row>
    <row r="961" spans="1:50" ht="13.15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  <c r="AA961" s="88"/>
      <c r="AB961" s="88"/>
      <c r="AC961" s="88"/>
      <c r="AD961" s="88"/>
      <c r="AE961" s="88"/>
      <c r="AF961" s="88"/>
      <c r="AG961" s="88"/>
      <c r="AH961" s="88"/>
      <c r="AI961" s="88"/>
      <c r="AJ961" s="88"/>
      <c r="AK961" s="88"/>
      <c r="AL961" s="88"/>
      <c r="AM961" s="88"/>
      <c r="AN961" s="88"/>
      <c r="AO961" s="88"/>
      <c r="AP961" s="88"/>
      <c r="AQ961" s="88"/>
      <c r="AR961" s="88"/>
      <c r="AS961" s="88"/>
      <c r="AT961" s="88"/>
      <c r="AU961" s="88"/>
      <c r="AV961" s="88"/>
      <c r="AW961" s="88"/>
      <c r="AX961" s="88"/>
    </row>
    <row r="962" spans="1:50" ht="13.15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  <c r="AA962" s="88"/>
      <c r="AB962" s="88"/>
      <c r="AC962" s="88"/>
      <c r="AD962" s="88"/>
      <c r="AE962" s="88"/>
      <c r="AF962" s="88"/>
      <c r="AG962" s="88"/>
      <c r="AH962" s="88"/>
      <c r="AI962" s="88"/>
      <c r="AJ962" s="88"/>
      <c r="AK962" s="88"/>
      <c r="AL962" s="88"/>
      <c r="AM962" s="88"/>
      <c r="AN962" s="88"/>
      <c r="AO962" s="88"/>
      <c r="AP962" s="88"/>
      <c r="AQ962" s="88"/>
      <c r="AR962" s="88"/>
      <c r="AS962" s="88"/>
      <c r="AT962" s="88"/>
      <c r="AU962" s="88"/>
      <c r="AV962" s="88"/>
      <c r="AW962" s="88"/>
      <c r="AX962" s="88"/>
    </row>
    <row r="963" spans="1:50" ht="13.15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  <c r="AA963" s="88"/>
      <c r="AB963" s="88"/>
      <c r="AC963" s="88"/>
      <c r="AD963" s="88"/>
      <c r="AE963" s="88"/>
      <c r="AF963" s="88"/>
      <c r="AG963" s="88"/>
      <c r="AH963" s="88"/>
      <c r="AI963" s="88"/>
      <c r="AJ963" s="88"/>
      <c r="AK963" s="88"/>
      <c r="AL963" s="88"/>
      <c r="AM963" s="88"/>
      <c r="AN963" s="88"/>
      <c r="AO963" s="88"/>
      <c r="AP963" s="88"/>
      <c r="AQ963" s="88"/>
      <c r="AR963" s="88"/>
      <c r="AS963" s="88"/>
      <c r="AT963" s="88"/>
      <c r="AU963" s="88"/>
      <c r="AV963" s="88"/>
      <c r="AW963" s="88"/>
      <c r="AX963" s="88"/>
    </row>
    <row r="964" spans="1:50" ht="13.15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  <c r="AA964" s="88"/>
      <c r="AB964" s="88"/>
      <c r="AC964" s="88"/>
      <c r="AD964" s="88"/>
      <c r="AE964" s="88"/>
      <c r="AF964" s="88"/>
      <c r="AG964" s="88"/>
      <c r="AH964" s="88"/>
      <c r="AI964" s="88"/>
      <c r="AJ964" s="88"/>
      <c r="AK964" s="88"/>
      <c r="AL964" s="88"/>
      <c r="AM964" s="88"/>
      <c r="AN964" s="88"/>
      <c r="AO964" s="88"/>
      <c r="AP964" s="88"/>
      <c r="AQ964" s="88"/>
      <c r="AR964" s="88"/>
      <c r="AS964" s="88"/>
      <c r="AT964" s="88"/>
      <c r="AU964" s="88"/>
      <c r="AV964" s="88"/>
      <c r="AW964" s="88"/>
      <c r="AX964" s="88"/>
    </row>
    <row r="965" spans="1:50" ht="13.15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  <c r="AA965" s="88"/>
      <c r="AB965" s="88"/>
      <c r="AC965" s="88"/>
      <c r="AD965" s="88"/>
      <c r="AE965" s="88"/>
      <c r="AF965" s="88"/>
      <c r="AG965" s="88"/>
      <c r="AH965" s="88"/>
      <c r="AI965" s="88"/>
      <c r="AJ965" s="88"/>
      <c r="AK965" s="88"/>
      <c r="AL965" s="88"/>
      <c r="AM965" s="88"/>
      <c r="AN965" s="88"/>
      <c r="AO965" s="88"/>
      <c r="AP965" s="88"/>
      <c r="AQ965" s="88"/>
      <c r="AR965" s="88"/>
      <c r="AS965" s="88"/>
      <c r="AT965" s="88"/>
      <c r="AU965" s="88"/>
      <c r="AV965" s="88"/>
      <c r="AW965" s="88"/>
      <c r="AX965" s="88"/>
    </row>
    <row r="966" spans="1:50" ht="13.15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  <c r="AA966" s="88"/>
      <c r="AB966" s="88"/>
      <c r="AC966" s="88"/>
      <c r="AD966" s="88"/>
      <c r="AE966" s="88"/>
      <c r="AF966" s="88"/>
      <c r="AG966" s="88"/>
      <c r="AH966" s="88"/>
      <c r="AI966" s="88"/>
      <c r="AJ966" s="88"/>
      <c r="AK966" s="88"/>
      <c r="AL966" s="88"/>
      <c r="AM966" s="88"/>
      <c r="AN966" s="88"/>
      <c r="AO966" s="88"/>
      <c r="AP966" s="88"/>
      <c r="AQ966" s="88"/>
      <c r="AR966" s="88"/>
      <c r="AS966" s="88"/>
      <c r="AT966" s="88"/>
      <c r="AU966" s="88"/>
      <c r="AV966" s="88"/>
      <c r="AW966" s="88"/>
      <c r="AX966" s="88"/>
    </row>
    <row r="967" spans="1:50" ht="13.15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  <c r="AA967" s="88"/>
      <c r="AB967" s="88"/>
      <c r="AC967" s="88"/>
      <c r="AD967" s="88"/>
      <c r="AE967" s="88"/>
      <c r="AF967" s="88"/>
      <c r="AG967" s="88"/>
      <c r="AH967" s="88"/>
      <c r="AI967" s="88"/>
      <c r="AJ967" s="88"/>
      <c r="AK967" s="88"/>
      <c r="AL967" s="88"/>
      <c r="AM967" s="88"/>
      <c r="AN967" s="88"/>
      <c r="AO967" s="88"/>
      <c r="AP967" s="88"/>
      <c r="AQ967" s="88"/>
      <c r="AR967" s="88"/>
      <c r="AS967" s="88"/>
      <c r="AT967" s="88"/>
      <c r="AU967" s="88"/>
      <c r="AV967" s="88"/>
      <c r="AW967" s="88"/>
      <c r="AX967" s="88"/>
    </row>
    <row r="968" spans="1:50" ht="13.15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  <c r="AA968" s="88"/>
      <c r="AB968" s="88"/>
      <c r="AC968" s="88"/>
      <c r="AD968" s="88"/>
      <c r="AE968" s="88"/>
      <c r="AF968" s="88"/>
      <c r="AG968" s="88"/>
      <c r="AH968" s="88"/>
      <c r="AI968" s="88"/>
      <c r="AJ968" s="88"/>
      <c r="AK968" s="88"/>
      <c r="AL968" s="88"/>
      <c r="AM968" s="88"/>
      <c r="AN968" s="88"/>
      <c r="AO968" s="88"/>
      <c r="AP968" s="88"/>
      <c r="AQ968" s="88"/>
      <c r="AR968" s="88"/>
      <c r="AS968" s="88"/>
      <c r="AT968" s="88"/>
      <c r="AU968" s="88"/>
      <c r="AV968" s="88"/>
      <c r="AW968" s="88"/>
      <c r="AX968" s="88"/>
    </row>
    <row r="969" spans="1:50" ht="13.15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  <c r="AA969" s="88"/>
      <c r="AB969" s="88"/>
      <c r="AC969" s="88"/>
      <c r="AD969" s="88"/>
      <c r="AE969" s="88"/>
      <c r="AF969" s="88"/>
      <c r="AG969" s="88"/>
      <c r="AH969" s="88"/>
      <c r="AI969" s="88"/>
      <c r="AJ969" s="88"/>
      <c r="AK969" s="88"/>
      <c r="AL969" s="88"/>
      <c r="AM969" s="88"/>
      <c r="AN969" s="88"/>
      <c r="AO969" s="88"/>
      <c r="AP969" s="88"/>
      <c r="AQ969" s="88"/>
      <c r="AR969" s="88"/>
      <c r="AS969" s="88"/>
      <c r="AT969" s="88"/>
      <c r="AU969" s="88"/>
      <c r="AV969" s="88"/>
      <c r="AW969" s="88"/>
      <c r="AX969" s="88"/>
    </row>
    <row r="970" spans="1:50" ht="13.15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  <c r="AA970" s="88"/>
      <c r="AB970" s="88"/>
      <c r="AC970" s="88"/>
      <c r="AD970" s="88"/>
      <c r="AE970" s="88"/>
      <c r="AF970" s="88"/>
      <c r="AG970" s="88"/>
      <c r="AH970" s="88"/>
      <c r="AI970" s="88"/>
      <c r="AJ970" s="88"/>
      <c r="AK970" s="88"/>
      <c r="AL970" s="88"/>
      <c r="AM970" s="88"/>
      <c r="AN970" s="88"/>
      <c r="AO970" s="88"/>
      <c r="AP970" s="88"/>
      <c r="AQ970" s="88"/>
      <c r="AR970" s="88"/>
      <c r="AS970" s="88"/>
      <c r="AT970" s="88"/>
      <c r="AU970" s="88"/>
      <c r="AV970" s="88"/>
      <c r="AW970" s="88"/>
      <c r="AX970" s="88"/>
    </row>
    <row r="971" spans="1:50" ht="13.15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  <c r="AA971" s="88"/>
      <c r="AB971" s="88"/>
      <c r="AC971" s="88"/>
      <c r="AD971" s="88"/>
      <c r="AE971" s="88"/>
      <c r="AF971" s="88"/>
      <c r="AG971" s="88"/>
      <c r="AH971" s="88"/>
      <c r="AI971" s="88"/>
      <c r="AJ971" s="88"/>
      <c r="AK971" s="88"/>
      <c r="AL971" s="88"/>
      <c r="AM971" s="88"/>
      <c r="AN971" s="88"/>
      <c r="AO971" s="88"/>
      <c r="AP971" s="88"/>
      <c r="AQ971" s="88"/>
      <c r="AR971" s="88"/>
      <c r="AS971" s="88"/>
      <c r="AT971" s="88"/>
      <c r="AU971" s="88"/>
      <c r="AV971" s="88"/>
      <c r="AW971" s="88"/>
      <c r="AX971" s="88"/>
    </row>
    <row r="972" spans="1:50" ht="13.15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  <c r="AA972" s="88"/>
      <c r="AB972" s="88"/>
      <c r="AC972" s="88"/>
      <c r="AD972" s="88"/>
      <c r="AE972" s="88"/>
      <c r="AF972" s="88"/>
      <c r="AG972" s="88"/>
      <c r="AH972" s="88"/>
      <c r="AI972" s="88"/>
      <c r="AJ972" s="88"/>
      <c r="AK972" s="88"/>
      <c r="AL972" s="88"/>
      <c r="AM972" s="88"/>
      <c r="AN972" s="88"/>
      <c r="AO972" s="88"/>
      <c r="AP972" s="88"/>
      <c r="AQ972" s="88"/>
      <c r="AR972" s="88"/>
      <c r="AS972" s="88"/>
      <c r="AT972" s="88"/>
      <c r="AU972" s="88"/>
      <c r="AV972" s="88"/>
      <c r="AW972" s="88"/>
      <c r="AX972" s="88"/>
    </row>
    <row r="973" spans="1:50" ht="13.15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  <c r="AA973" s="88"/>
      <c r="AB973" s="88"/>
      <c r="AC973" s="88"/>
      <c r="AD973" s="88"/>
      <c r="AE973" s="88"/>
      <c r="AF973" s="88"/>
      <c r="AG973" s="88"/>
      <c r="AH973" s="88"/>
      <c r="AI973" s="88"/>
      <c r="AJ973" s="88"/>
      <c r="AK973" s="88"/>
      <c r="AL973" s="88"/>
      <c r="AM973" s="88"/>
      <c r="AN973" s="88"/>
      <c r="AO973" s="88"/>
      <c r="AP973" s="88"/>
      <c r="AQ973" s="88"/>
      <c r="AR973" s="88"/>
      <c r="AS973" s="88"/>
      <c r="AT973" s="88"/>
      <c r="AU973" s="88"/>
      <c r="AV973" s="88"/>
      <c r="AW973" s="88"/>
      <c r="AX973" s="88"/>
    </row>
    <row r="974" spans="1:50" ht="13.15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  <c r="AA974" s="88"/>
      <c r="AB974" s="88"/>
      <c r="AC974" s="88"/>
      <c r="AD974" s="88"/>
      <c r="AE974" s="88"/>
      <c r="AF974" s="88"/>
      <c r="AG974" s="88"/>
      <c r="AH974" s="88"/>
      <c r="AI974" s="88"/>
      <c r="AJ974" s="88"/>
      <c r="AK974" s="88"/>
      <c r="AL974" s="88"/>
      <c r="AM974" s="88"/>
      <c r="AN974" s="88"/>
      <c r="AO974" s="88"/>
      <c r="AP974" s="88"/>
      <c r="AQ974" s="88"/>
      <c r="AR974" s="88"/>
      <c r="AS974" s="88"/>
      <c r="AT974" s="88"/>
      <c r="AU974" s="88"/>
      <c r="AV974" s="88"/>
      <c r="AW974" s="88"/>
      <c r="AX974" s="88"/>
    </row>
    <row r="975" spans="1:50" ht="13.15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  <c r="AA975" s="88"/>
      <c r="AB975" s="88"/>
      <c r="AC975" s="88"/>
      <c r="AD975" s="88"/>
      <c r="AE975" s="88"/>
      <c r="AF975" s="88"/>
      <c r="AG975" s="88"/>
      <c r="AH975" s="88"/>
      <c r="AI975" s="88"/>
      <c r="AJ975" s="88"/>
      <c r="AK975" s="88"/>
      <c r="AL975" s="88"/>
      <c r="AM975" s="88"/>
      <c r="AN975" s="88"/>
      <c r="AO975" s="88"/>
      <c r="AP975" s="88"/>
      <c r="AQ975" s="88"/>
      <c r="AR975" s="88"/>
      <c r="AS975" s="88"/>
      <c r="AT975" s="88"/>
      <c r="AU975" s="88"/>
      <c r="AV975" s="88"/>
      <c r="AW975" s="88"/>
      <c r="AX975" s="88"/>
    </row>
    <row r="976" spans="1:50" ht="13.15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  <c r="AA976" s="88"/>
      <c r="AB976" s="88"/>
      <c r="AC976" s="88"/>
      <c r="AD976" s="88"/>
      <c r="AE976" s="88"/>
      <c r="AF976" s="88"/>
      <c r="AG976" s="88"/>
      <c r="AH976" s="88"/>
      <c r="AI976" s="88"/>
      <c r="AJ976" s="88"/>
      <c r="AK976" s="88"/>
      <c r="AL976" s="88"/>
      <c r="AM976" s="88"/>
      <c r="AN976" s="88"/>
      <c r="AO976" s="88"/>
      <c r="AP976" s="88"/>
      <c r="AQ976" s="88"/>
      <c r="AR976" s="88"/>
      <c r="AS976" s="88"/>
      <c r="AT976" s="88"/>
      <c r="AU976" s="88"/>
      <c r="AV976" s="88"/>
      <c r="AW976" s="88"/>
      <c r="AX976" s="88"/>
    </row>
    <row r="977" spans="1:50" ht="13.15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  <c r="AA977" s="88"/>
      <c r="AB977" s="88"/>
      <c r="AC977" s="88"/>
      <c r="AD977" s="88"/>
      <c r="AE977" s="88"/>
      <c r="AF977" s="88"/>
      <c r="AG977" s="88"/>
      <c r="AH977" s="88"/>
      <c r="AI977" s="88"/>
      <c r="AJ977" s="88"/>
      <c r="AK977" s="88"/>
      <c r="AL977" s="88"/>
      <c r="AM977" s="88"/>
      <c r="AN977" s="88"/>
      <c r="AO977" s="88"/>
      <c r="AP977" s="88"/>
      <c r="AQ977" s="88"/>
      <c r="AR977" s="88"/>
      <c r="AS977" s="88"/>
      <c r="AT977" s="88"/>
      <c r="AU977" s="88"/>
      <c r="AV977" s="88"/>
      <c r="AW977" s="88"/>
      <c r="AX977" s="88"/>
    </row>
    <row r="978" spans="1:50" ht="13.15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  <c r="AA978" s="88"/>
      <c r="AB978" s="88"/>
      <c r="AC978" s="88"/>
      <c r="AD978" s="88"/>
      <c r="AE978" s="88"/>
      <c r="AF978" s="88"/>
      <c r="AG978" s="88"/>
      <c r="AH978" s="88"/>
      <c r="AI978" s="88"/>
      <c r="AJ978" s="88"/>
      <c r="AK978" s="88"/>
      <c r="AL978" s="88"/>
      <c r="AM978" s="88"/>
      <c r="AN978" s="88"/>
      <c r="AO978" s="88"/>
      <c r="AP978" s="88"/>
      <c r="AQ978" s="88"/>
      <c r="AR978" s="88"/>
      <c r="AS978" s="88"/>
      <c r="AT978" s="88"/>
      <c r="AU978" s="88"/>
      <c r="AV978" s="88"/>
      <c r="AW978" s="88"/>
      <c r="AX978" s="88"/>
    </row>
    <row r="979" spans="1:50" ht="13.15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  <c r="AA979" s="88"/>
      <c r="AB979" s="88"/>
      <c r="AC979" s="88"/>
      <c r="AD979" s="88"/>
      <c r="AE979" s="88"/>
      <c r="AF979" s="88"/>
      <c r="AG979" s="88"/>
      <c r="AH979" s="88"/>
      <c r="AI979" s="88"/>
      <c r="AJ979" s="88"/>
      <c r="AK979" s="88"/>
      <c r="AL979" s="88"/>
      <c r="AM979" s="88"/>
      <c r="AN979" s="88"/>
      <c r="AO979" s="88"/>
      <c r="AP979" s="88"/>
      <c r="AQ979" s="88"/>
      <c r="AR979" s="88"/>
      <c r="AS979" s="88"/>
      <c r="AT979" s="88"/>
      <c r="AU979" s="88"/>
      <c r="AV979" s="88"/>
      <c r="AW979" s="88"/>
      <c r="AX979" s="88"/>
    </row>
    <row r="980" spans="1:50" ht="13.15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  <c r="AA980" s="88"/>
      <c r="AB980" s="88"/>
      <c r="AC980" s="88"/>
      <c r="AD980" s="88"/>
      <c r="AE980" s="88"/>
      <c r="AF980" s="88"/>
      <c r="AG980" s="88"/>
      <c r="AH980" s="88"/>
      <c r="AI980" s="88"/>
      <c r="AJ980" s="88"/>
      <c r="AK980" s="88"/>
      <c r="AL980" s="88"/>
      <c r="AM980" s="88"/>
      <c r="AN980" s="88"/>
      <c r="AO980" s="88"/>
      <c r="AP980" s="88"/>
      <c r="AQ980" s="88"/>
      <c r="AR980" s="88"/>
      <c r="AS980" s="88"/>
      <c r="AT980" s="88"/>
      <c r="AU980" s="88"/>
      <c r="AV980" s="88"/>
      <c r="AW980" s="88"/>
      <c r="AX980" s="88"/>
    </row>
    <row r="981" spans="1:50" ht="13.15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  <c r="AA981" s="88"/>
      <c r="AB981" s="88"/>
      <c r="AC981" s="88"/>
      <c r="AD981" s="88"/>
      <c r="AE981" s="88"/>
      <c r="AF981" s="88"/>
      <c r="AG981" s="88"/>
      <c r="AH981" s="88"/>
      <c r="AI981" s="88"/>
      <c r="AJ981" s="88"/>
      <c r="AK981" s="88"/>
      <c r="AL981" s="88"/>
      <c r="AM981" s="88"/>
      <c r="AN981" s="88"/>
      <c r="AO981" s="88"/>
      <c r="AP981" s="88"/>
      <c r="AQ981" s="88"/>
      <c r="AR981" s="88"/>
      <c r="AS981" s="88"/>
      <c r="AT981" s="88"/>
      <c r="AU981" s="88"/>
      <c r="AV981" s="88"/>
      <c r="AW981" s="88"/>
      <c r="AX981" s="88"/>
    </row>
    <row r="982" spans="1:50" ht="13.15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  <c r="AA982" s="88"/>
      <c r="AB982" s="88"/>
      <c r="AC982" s="88"/>
      <c r="AD982" s="88"/>
      <c r="AE982" s="88"/>
      <c r="AF982" s="88"/>
      <c r="AG982" s="88"/>
      <c r="AH982" s="88"/>
      <c r="AI982" s="88"/>
      <c r="AJ982" s="88"/>
      <c r="AK982" s="88"/>
      <c r="AL982" s="88"/>
      <c r="AM982" s="88"/>
      <c r="AN982" s="88"/>
      <c r="AO982" s="88"/>
      <c r="AP982" s="88"/>
      <c r="AQ982" s="88"/>
      <c r="AR982" s="88"/>
      <c r="AS982" s="88"/>
      <c r="AT982" s="88"/>
      <c r="AU982" s="88"/>
      <c r="AV982" s="88"/>
      <c r="AW982" s="88"/>
      <c r="AX982" s="88"/>
    </row>
    <row r="983" spans="1:50" ht="13.15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  <c r="AA983" s="88"/>
      <c r="AB983" s="88"/>
      <c r="AC983" s="88"/>
      <c r="AD983" s="88"/>
      <c r="AE983" s="88"/>
      <c r="AF983" s="88"/>
      <c r="AG983" s="88"/>
      <c r="AH983" s="88"/>
      <c r="AI983" s="88"/>
      <c r="AJ983" s="88"/>
      <c r="AK983" s="88"/>
      <c r="AL983" s="88"/>
      <c r="AM983" s="88"/>
      <c r="AN983" s="88"/>
      <c r="AO983" s="88"/>
      <c r="AP983" s="88"/>
      <c r="AQ983" s="88"/>
      <c r="AR983" s="88"/>
      <c r="AS983" s="88"/>
      <c r="AT983" s="88"/>
      <c r="AU983" s="88"/>
      <c r="AV983" s="88"/>
      <c r="AW983" s="88"/>
      <c r="AX983" s="88"/>
    </row>
    <row r="984" spans="1:50" ht="13.15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  <c r="AA984" s="88"/>
      <c r="AB984" s="88"/>
      <c r="AC984" s="88"/>
      <c r="AD984" s="88"/>
      <c r="AE984" s="88"/>
      <c r="AF984" s="88"/>
      <c r="AG984" s="88"/>
      <c r="AH984" s="88"/>
      <c r="AI984" s="88"/>
      <c r="AJ984" s="88"/>
      <c r="AK984" s="88"/>
      <c r="AL984" s="88"/>
      <c r="AM984" s="88"/>
      <c r="AN984" s="88"/>
      <c r="AO984" s="88"/>
      <c r="AP984" s="88"/>
      <c r="AQ984" s="88"/>
      <c r="AR984" s="88"/>
      <c r="AS984" s="88"/>
      <c r="AT984" s="88"/>
      <c r="AU984" s="88"/>
      <c r="AV984" s="88"/>
      <c r="AW984" s="88"/>
      <c r="AX984" s="88"/>
    </row>
    <row r="985" spans="1:50" ht="13.15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  <c r="AA985" s="88"/>
      <c r="AB985" s="88"/>
      <c r="AC985" s="88"/>
      <c r="AD985" s="88"/>
      <c r="AE985" s="88"/>
      <c r="AF985" s="88"/>
      <c r="AG985" s="88"/>
      <c r="AH985" s="88"/>
      <c r="AI985" s="88"/>
      <c r="AJ985" s="88"/>
      <c r="AK985" s="88"/>
      <c r="AL985" s="88"/>
      <c r="AM985" s="88"/>
      <c r="AN985" s="88"/>
      <c r="AO985" s="88"/>
      <c r="AP985" s="88"/>
      <c r="AQ985" s="88"/>
      <c r="AR985" s="88"/>
      <c r="AS985" s="88"/>
      <c r="AT985" s="88"/>
      <c r="AU985" s="88"/>
      <c r="AV985" s="88"/>
      <c r="AW985" s="88"/>
      <c r="AX985" s="88"/>
    </row>
    <row r="986" spans="1:50" ht="13.15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  <c r="AA986" s="88"/>
      <c r="AB986" s="88"/>
      <c r="AC986" s="88"/>
      <c r="AD986" s="88"/>
      <c r="AE986" s="88"/>
      <c r="AF986" s="88"/>
      <c r="AG986" s="88"/>
      <c r="AH986" s="88"/>
      <c r="AI986" s="88"/>
      <c r="AJ986" s="88"/>
      <c r="AK986" s="88"/>
      <c r="AL986" s="88"/>
      <c r="AM986" s="88"/>
      <c r="AN986" s="88"/>
      <c r="AO986" s="88"/>
      <c r="AP986" s="88"/>
      <c r="AQ986" s="88"/>
      <c r="AR986" s="88"/>
      <c r="AS986" s="88"/>
      <c r="AT986" s="88"/>
      <c r="AU986" s="88"/>
      <c r="AV986" s="88"/>
      <c r="AW986" s="88"/>
      <c r="AX986" s="88"/>
    </row>
    <row r="987" spans="1:50" ht="13.15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  <c r="AA987" s="88"/>
      <c r="AB987" s="88"/>
      <c r="AC987" s="88"/>
      <c r="AD987" s="88"/>
      <c r="AE987" s="88"/>
      <c r="AF987" s="88"/>
      <c r="AG987" s="88"/>
      <c r="AH987" s="88"/>
      <c r="AI987" s="88"/>
      <c r="AJ987" s="88"/>
      <c r="AK987" s="88"/>
      <c r="AL987" s="88"/>
      <c r="AM987" s="88"/>
      <c r="AN987" s="88"/>
      <c r="AO987" s="88"/>
      <c r="AP987" s="88"/>
      <c r="AQ987" s="88"/>
      <c r="AR987" s="88"/>
      <c r="AS987" s="88"/>
      <c r="AT987" s="88"/>
      <c r="AU987" s="88"/>
      <c r="AV987" s="88"/>
      <c r="AW987" s="88"/>
      <c r="AX987" s="88"/>
    </row>
    <row r="988" spans="1:50" ht="13.15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  <c r="AA988" s="88"/>
      <c r="AB988" s="88"/>
      <c r="AC988" s="88"/>
      <c r="AD988" s="88"/>
      <c r="AE988" s="88"/>
      <c r="AF988" s="88"/>
      <c r="AG988" s="88"/>
      <c r="AH988" s="88"/>
      <c r="AI988" s="88"/>
      <c r="AJ988" s="88"/>
      <c r="AK988" s="88"/>
      <c r="AL988" s="88"/>
      <c r="AM988" s="88"/>
      <c r="AN988" s="88"/>
      <c r="AO988" s="88"/>
      <c r="AP988" s="88"/>
      <c r="AQ988" s="88"/>
      <c r="AR988" s="88"/>
      <c r="AS988" s="88"/>
      <c r="AT988" s="88"/>
      <c r="AU988" s="88"/>
      <c r="AV988" s="88"/>
      <c r="AW988" s="88"/>
      <c r="AX988" s="88"/>
    </row>
    <row r="989" spans="1:50" ht="13.15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  <c r="AA989" s="88"/>
      <c r="AB989" s="88"/>
      <c r="AC989" s="88"/>
      <c r="AD989" s="88"/>
      <c r="AE989" s="88"/>
      <c r="AF989" s="88"/>
      <c r="AG989" s="88"/>
      <c r="AH989" s="88"/>
      <c r="AI989" s="88"/>
      <c r="AJ989" s="88"/>
      <c r="AK989" s="88"/>
      <c r="AL989" s="88"/>
      <c r="AM989" s="88"/>
      <c r="AN989" s="88"/>
      <c r="AO989" s="88"/>
      <c r="AP989" s="88"/>
      <c r="AQ989" s="88"/>
      <c r="AR989" s="88"/>
      <c r="AS989" s="88"/>
      <c r="AT989" s="88"/>
      <c r="AU989" s="88"/>
      <c r="AV989" s="88"/>
      <c r="AW989" s="88"/>
      <c r="AX989" s="88"/>
    </row>
    <row r="990" spans="1:50" ht="13.15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  <c r="AA990" s="88"/>
      <c r="AB990" s="88"/>
      <c r="AC990" s="88"/>
      <c r="AD990" s="88"/>
      <c r="AE990" s="88"/>
      <c r="AF990" s="88"/>
      <c r="AG990" s="88"/>
      <c r="AH990" s="88"/>
      <c r="AI990" s="88"/>
      <c r="AJ990" s="88"/>
      <c r="AK990" s="88"/>
      <c r="AL990" s="88"/>
      <c r="AM990" s="88"/>
      <c r="AN990" s="88"/>
      <c r="AO990" s="88"/>
      <c r="AP990" s="88"/>
      <c r="AQ990" s="88"/>
      <c r="AR990" s="88"/>
      <c r="AS990" s="88"/>
      <c r="AT990" s="88"/>
      <c r="AU990" s="88"/>
      <c r="AV990" s="88"/>
      <c r="AW990" s="88"/>
      <c r="AX990" s="88"/>
    </row>
    <row r="991" spans="1:50" ht="13.15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  <c r="AA991" s="88"/>
      <c r="AB991" s="88"/>
      <c r="AC991" s="88"/>
      <c r="AD991" s="88"/>
      <c r="AE991" s="88"/>
      <c r="AF991" s="88"/>
      <c r="AG991" s="88"/>
      <c r="AH991" s="88"/>
      <c r="AI991" s="88"/>
      <c r="AJ991" s="88"/>
      <c r="AK991" s="88"/>
      <c r="AL991" s="88"/>
      <c r="AM991" s="88"/>
      <c r="AN991" s="88"/>
      <c r="AO991" s="88"/>
      <c r="AP991" s="88"/>
      <c r="AQ991" s="88"/>
      <c r="AR991" s="88"/>
      <c r="AS991" s="88"/>
      <c r="AT991" s="88"/>
      <c r="AU991" s="88"/>
      <c r="AV991" s="88"/>
      <c r="AW991" s="88"/>
      <c r="AX991" s="88"/>
    </row>
    <row r="992" spans="1:50" ht="13.15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  <c r="AA992" s="88"/>
      <c r="AB992" s="88"/>
      <c r="AC992" s="88"/>
      <c r="AD992" s="88"/>
      <c r="AE992" s="88"/>
      <c r="AF992" s="88"/>
      <c r="AG992" s="88"/>
      <c r="AH992" s="88"/>
      <c r="AI992" s="88"/>
      <c r="AJ992" s="88"/>
      <c r="AK992" s="88"/>
      <c r="AL992" s="88"/>
      <c r="AM992" s="88"/>
      <c r="AN992" s="88"/>
      <c r="AO992" s="88"/>
      <c r="AP992" s="88"/>
      <c r="AQ992" s="88"/>
      <c r="AR992" s="88"/>
      <c r="AS992" s="88"/>
      <c r="AT992" s="88"/>
      <c r="AU992" s="88"/>
      <c r="AV992" s="88"/>
      <c r="AW992" s="88"/>
      <c r="AX992" s="88"/>
    </row>
    <row r="993" spans="1:50" ht="13.15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  <c r="AA993" s="88"/>
      <c r="AB993" s="88"/>
      <c r="AC993" s="88"/>
      <c r="AD993" s="88"/>
      <c r="AE993" s="88"/>
      <c r="AF993" s="88"/>
      <c r="AG993" s="88"/>
      <c r="AH993" s="88"/>
      <c r="AI993" s="88"/>
      <c r="AJ993" s="88"/>
      <c r="AK993" s="88"/>
      <c r="AL993" s="88"/>
      <c r="AM993" s="88"/>
      <c r="AN993" s="88"/>
      <c r="AO993" s="88"/>
      <c r="AP993" s="88"/>
      <c r="AQ993" s="88"/>
      <c r="AR993" s="88"/>
      <c r="AS993" s="88"/>
      <c r="AT993" s="88"/>
      <c r="AU993" s="88"/>
      <c r="AV993" s="88"/>
      <c r="AW993" s="88"/>
      <c r="AX993" s="88"/>
    </row>
    <row r="994" spans="1:50" ht="13.15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  <c r="AA994" s="88"/>
      <c r="AB994" s="88"/>
      <c r="AC994" s="88"/>
      <c r="AD994" s="88"/>
      <c r="AE994" s="88"/>
      <c r="AF994" s="88"/>
      <c r="AG994" s="88"/>
      <c r="AH994" s="88"/>
      <c r="AI994" s="88"/>
      <c r="AJ994" s="88"/>
      <c r="AK994" s="88"/>
      <c r="AL994" s="88"/>
      <c r="AM994" s="88"/>
      <c r="AN994" s="88"/>
      <c r="AO994" s="88"/>
      <c r="AP994" s="88"/>
      <c r="AQ994" s="88"/>
      <c r="AR994" s="88"/>
      <c r="AS994" s="88"/>
      <c r="AT994" s="88"/>
      <c r="AU994" s="88"/>
      <c r="AV994" s="88"/>
      <c r="AW994" s="88"/>
      <c r="AX994" s="88"/>
    </row>
    <row r="995" spans="1:50" ht="13.15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  <c r="AA995" s="88"/>
      <c r="AB995" s="88"/>
      <c r="AC995" s="88"/>
      <c r="AD995" s="88"/>
      <c r="AE995" s="88"/>
      <c r="AF995" s="88"/>
      <c r="AG995" s="88"/>
      <c r="AH995" s="88"/>
      <c r="AI995" s="88"/>
      <c r="AJ995" s="88"/>
      <c r="AK995" s="88"/>
      <c r="AL995" s="88"/>
      <c r="AM995" s="88"/>
      <c r="AN995" s="88"/>
      <c r="AO995" s="88"/>
      <c r="AP995" s="88"/>
      <c r="AQ995" s="88"/>
      <c r="AR995" s="88"/>
      <c r="AS995" s="88"/>
      <c r="AT995" s="88"/>
      <c r="AU995" s="88"/>
      <c r="AV995" s="88"/>
      <c r="AW995" s="88"/>
      <c r="AX995" s="88"/>
    </row>
    <row r="996" spans="1:50" ht="13.15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  <c r="AA996" s="88"/>
      <c r="AB996" s="88"/>
      <c r="AC996" s="88"/>
      <c r="AD996" s="88"/>
      <c r="AE996" s="88"/>
      <c r="AF996" s="88"/>
      <c r="AG996" s="88"/>
      <c r="AH996" s="88"/>
      <c r="AI996" s="88"/>
      <c r="AJ996" s="88"/>
      <c r="AK996" s="88"/>
      <c r="AL996" s="88"/>
      <c r="AM996" s="88"/>
      <c r="AN996" s="88"/>
      <c r="AO996" s="88"/>
      <c r="AP996" s="88"/>
      <c r="AQ996" s="88"/>
      <c r="AR996" s="88"/>
      <c r="AS996" s="88"/>
      <c r="AT996" s="88"/>
      <c r="AU996" s="88"/>
      <c r="AV996" s="88"/>
      <c r="AW996" s="88"/>
      <c r="AX996" s="88"/>
    </row>
    <row r="997" spans="1:50" ht="13.15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  <c r="AA997" s="88"/>
      <c r="AB997" s="88"/>
      <c r="AC997" s="88"/>
      <c r="AD997" s="88"/>
      <c r="AE997" s="88"/>
      <c r="AF997" s="88"/>
      <c r="AG997" s="88"/>
      <c r="AH997" s="88"/>
      <c r="AI997" s="88"/>
      <c r="AJ997" s="88"/>
      <c r="AK997" s="88"/>
      <c r="AL997" s="88"/>
      <c r="AM997" s="88"/>
      <c r="AN997" s="88"/>
      <c r="AO997" s="88"/>
      <c r="AP997" s="88"/>
      <c r="AQ997" s="88"/>
      <c r="AR997" s="88"/>
      <c r="AS997" s="88"/>
      <c r="AT997" s="88"/>
      <c r="AU997" s="88"/>
      <c r="AV997" s="88"/>
      <c r="AW997" s="88"/>
      <c r="AX997" s="88"/>
    </row>
    <row r="998" spans="1:50" ht="13.15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  <c r="AA998" s="88"/>
      <c r="AB998" s="88"/>
      <c r="AC998" s="88"/>
      <c r="AD998" s="88"/>
      <c r="AE998" s="88"/>
      <c r="AF998" s="88"/>
      <c r="AG998" s="88"/>
      <c r="AH998" s="88"/>
      <c r="AI998" s="88"/>
      <c r="AJ998" s="88"/>
      <c r="AK998" s="88"/>
      <c r="AL998" s="88"/>
      <c r="AM998" s="88"/>
      <c r="AN998" s="88"/>
      <c r="AO998" s="88"/>
      <c r="AP998" s="88"/>
      <c r="AQ998" s="88"/>
      <c r="AR998" s="88"/>
      <c r="AS998" s="88"/>
      <c r="AT998" s="88"/>
      <c r="AU998" s="88"/>
      <c r="AV998" s="88"/>
      <c r="AW998" s="88"/>
      <c r="AX998" s="88"/>
    </row>
    <row r="999" spans="1:50" ht="13.15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  <c r="AA999" s="88"/>
      <c r="AB999" s="88"/>
      <c r="AC999" s="88"/>
      <c r="AD999" s="88"/>
      <c r="AE999" s="88"/>
      <c r="AF999" s="88"/>
      <c r="AG999" s="88"/>
      <c r="AH999" s="88"/>
      <c r="AI999" s="88"/>
      <c r="AJ999" s="88"/>
      <c r="AK999" s="88"/>
      <c r="AL999" s="88"/>
      <c r="AM999" s="88"/>
      <c r="AN999" s="88"/>
      <c r="AO999" s="88"/>
      <c r="AP999" s="88"/>
      <c r="AQ999" s="88"/>
      <c r="AR999" s="88"/>
      <c r="AS999" s="88"/>
      <c r="AT999" s="88"/>
      <c r="AU999" s="88"/>
      <c r="AV999" s="88"/>
      <c r="AW999" s="88"/>
      <c r="AX999" s="88"/>
    </row>
    <row r="1000" spans="1:50" ht="13.15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  <c r="AA1000" s="88"/>
      <c r="AB1000" s="88"/>
      <c r="AC1000" s="88"/>
      <c r="AD1000" s="88"/>
      <c r="AE1000" s="88"/>
      <c r="AF1000" s="88"/>
      <c r="AG1000" s="88"/>
      <c r="AH1000" s="88"/>
      <c r="AI1000" s="88"/>
      <c r="AJ1000" s="88"/>
      <c r="AK1000" s="88"/>
      <c r="AL1000" s="88"/>
      <c r="AM1000" s="88"/>
      <c r="AN1000" s="88"/>
      <c r="AO1000" s="88"/>
      <c r="AP1000" s="88"/>
      <c r="AQ1000" s="88"/>
      <c r="AR1000" s="88"/>
      <c r="AS1000" s="88"/>
      <c r="AT1000" s="88"/>
      <c r="AU1000" s="88"/>
      <c r="AV1000" s="88"/>
      <c r="AW1000" s="88"/>
      <c r="AX1000" s="88"/>
    </row>
  </sheetData>
  <mergeCells count="38">
    <mergeCell ref="AK8:AN8"/>
    <mergeCell ref="AC7:AC9"/>
    <mergeCell ref="AD7:AE7"/>
    <mergeCell ref="AF7:AI7"/>
    <mergeCell ref="AJ7:AP7"/>
    <mergeCell ref="AD8:AD9"/>
    <mergeCell ref="AE8:AE9"/>
    <mergeCell ref="AF8:AG8"/>
    <mergeCell ref="AD4:AE4"/>
    <mergeCell ref="A7:A9"/>
    <mergeCell ref="B7:E7"/>
    <mergeCell ref="F7:F8"/>
    <mergeCell ref="AH8:AI8"/>
    <mergeCell ref="G7:G8"/>
    <mergeCell ref="H7:H8"/>
    <mergeCell ref="I7:I8"/>
    <mergeCell ref="J7:J8"/>
    <mergeCell ref="K7:K8"/>
    <mergeCell ref="L7:L8"/>
    <mergeCell ref="M7:M8"/>
    <mergeCell ref="N7:N8"/>
    <mergeCell ref="O7:O8"/>
    <mergeCell ref="P7:P9"/>
    <mergeCell ref="Q7:Q9"/>
    <mergeCell ref="Z7:Z9"/>
    <mergeCell ref="AA7:AA9"/>
    <mergeCell ref="AB7:AB9"/>
    <mergeCell ref="A1:H1"/>
    <mergeCell ref="G3:G4"/>
    <mergeCell ref="V4:W4"/>
    <mergeCell ref="R7:R9"/>
    <mergeCell ref="S7:S9"/>
    <mergeCell ref="T7:T9"/>
    <mergeCell ref="U7:U9"/>
    <mergeCell ref="V7:V9"/>
    <mergeCell ref="W7:W9"/>
    <mergeCell ref="X7:X9"/>
    <mergeCell ref="Y7:Y9"/>
  </mergeCells>
  <pageMargins left="1.34" right="0.89" top="0.66" bottom="0.71" header="0" footer="0"/>
  <pageSetup paperSize="9"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Solieusap</vt:lpstr>
      <vt:lpstr>Solieu</vt:lpstr>
      <vt:lpstr>Locsolieu</vt:lpstr>
      <vt:lpstr>Tinh thep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TriTan</dc:creator>
  <cp:lastModifiedBy>Cao Minh Thành</cp:lastModifiedBy>
  <dcterms:created xsi:type="dcterms:W3CDTF">2007-08-04T17:39:27Z</dcterms:created>
  <dcterms:modified xsi:type="dcterms:W3CDTF">2021-06-24T16:36:05Z</dcterms:modified>
</cp:coreProperties>
</file>